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6B951E7E-D374-4BF9-A8E1-C81FE67ABFF2}" xr6:coauthVersionLast="47" xr6:coauthVersionMax="47" xr10:uidLastSave="{00000000-0000-0000-0000-000000000000}"/>
  <bookViews>
    <workbookView xWindow="-120" yWindow="-120" windowWidth="24240" windowHeight="13020" tabRatio="599" activeTab="4" xr2:uid="{00000000-000D-0000-FFFF-FFFF00000000}"/>
  </bookViews>
  <sheets>
    <sheet name="shopping_behavior_updated" sheetId="1" r:id="rId1"/>
    <sheet name="Shopping Behavior Datasheet" sheetId="3" r:id="rId2"/>
    <sheet name="Pivot Table" sheetId="4" r:id="rId3"/>
    <sheet name="BUSINESS QUESTION" sheetId="6" r:id="rId4"/>
    <sheet name="DASHBOARD" sheetId="7" r:id="rId5"/>
  </sheets>
  <definedNames>
    <definedName name="Slicer_Category">#N/A</definedName>
    <definedName name="Slicer_Gender">#N/A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3" l="1" a="1"/>
  <c r="C2" i="3"/>
  <c r="N4" i="3"/>
  <c r="C3" i="3" a="1"/>
  <c r="C3" i="3" s="1"/>
  <c r="C4" i="3" a="1"/>
  <c r="C4" i="3"/>
  <c r="C5" i="3" a="1"/>
  <c r="C5" i="3" s="1"/>
  <c r="C6" i="3" a="1"/>
  <c r="C6" i="3"/>
  <c r="C7" i="3" a="1"/>
  <c r="C7" i="3" s="1"/>
  <c r="C8" i="3" a="1"/>
  <c r="C8" i="3" s="1"/>
  <c r="C9" i="3" a="1"/>
  <c r="C9" i="3" s="1"/>
  <c r="C10" i="3" a="1"/>
  <c r="C10" i="3"/>
  <c r="C11" i="3" a="1"/>
  <c r="C11" i="3" s="1"/>
  <c r="C12" i="3" a="1"/>
  <c r="C12" i="3" s="1"/>
  <c r="C13" i="3" a="1"/>
  <c r="C13" i="3" s="1"/>
  <c r="C14" i="3" a="1"/>
  <c r="C14" i="3"/>
  <c r="C15" i="3" a="1"/>
  <c r="C15" i="3" s="1"/>
  <c r="C16" i="3" a="1"/>
  <c r="C16" i="3" s="1"/>
  <c r="C17" i="3" a="1"/>
  <c r="C17" i="3" s="1"/>
  <c r="C18" i="3" a="1"/>
  <c r="C18" i="3"/>
  <c r="C19" i="3" a="1"/>
  <c r="C19" i="3" s="1"/>
  <c r="C20" i="3" a="1"/>
  <c r="C20" i="3" s="1"/>
  <c r="C21" i="3" a="1"/>
  <c r="C21" i="3" s="1"/>
  <c r="C22" i="3" a="1"/>
  <c r="C22" i="3"/>
  <c r="C23" i="3" a="1"/>
  <c r="C23" i="3" s="1"/>
  <c r="C24" i="3" a="1"/>
  <c r="C24" i="3" s="1"/>
  <c r="C25" i="3" a="1"/>
  <c r="C25" i="3" s="1"/>
  <c r="C26" i="3" a="1"/>
  <c r="C26" i="3"/>
  <c r="C27" i="3" a="1"/>
  <c r="C27" i="3" s="1"/>
  <c r="C28" i="3" a="1"/>
  <c r="C28" i="3" s="1"/>
  <c r="C29" i="3" a="1"/>
  <c r="C29" i="3" s="1"/>
  <c r="C30" i="3" a="1"/>
  <c r="C30" i="3"/>
  <c r="C31" i="3" a="1"/>
  <c r="C31" i="3" s="1"/>
  <c r="C32" i="3" a="1"/>
  <c r="C32" i="3" s="1"/>
  <c r="C33" i="3" a="1"/>
  <c r="C33" i="3" s="1"/>
  <c r="C34" i="3" a="1"/>
  <c r="C34" i="3"/>
  <c r="C35" i="3" a="1"/>
  <c r="C35" i="3" s="1"/>
  <c r="C36" i="3" a="1"/>
  <c r="C36" i="3" s="1"/>
  <c r="C37" i="3" a="1"/>
  <c r="C37" i="3" s="1"/>
  <c r="C38" i="3" a="1"/>
  <c r="C38" i="3"/>
  <c r="C39" i="3" a="1"/>
  <c r="C39" i="3" s="1"/>
  <c r="C40" i="3" a="1"/>
  <c r="C40" i="3" s="1"/>
  <c r="C41" i="3" a="1"/>
  <c r="C41" i="3" s="1"/>
  <c r="C42" i="3" a="1"/>
  <c r="C42" i="3"/>
  <c r="C43" i="3" a="1"/>
  <c r="C43" i="3" s="1"/>
  <c r="C44" i="3" a="1"/>
  <c r="C44" i="3" s="1"/>
  <c r="C45" i="3" a="1"/>
  <c r="C45" i="3" s="1"/>
  <c r="C46" i="3" a="1"/>
  <c r="C46" i="3"/>
  <c r="C47" i="3" a="1"/>
  <c r="C47" i="3" s="1"/>
  <c r="C48" i="3" a="1"/>
  <c r="C48" i="3" s="1"/>
  <c r="C49" i="3" a="1"/>
  <c r="C49" i="3" s="1"/>
  <c r="C50" i="3" a="1"/>
  <c r="C50" i="3"/>
  <c r="C51" i="3" a="1"/>
  <c r="C51" i="3" s="1"/>
  <c r="C52" i="3" a="1"/>
  <c r="C52" i="3" s="1"/>
  <c r="C53" i="3" a="1"/>
  <c r="C53" i="3" s="1"/>
  <c r="C54" i="3" a="1"/>
  <c r="C54" i="3"/>
  <c r="C55" i="3" a="1"/>
  <c r="C55" i="3" s="1"/>
  <c r="C56" i="3" a="1"/>
  <c r="C56" i="3" s="1"/>
  <c r="C57" i="3" a="1"/>
  <c r="C57" i="3" s="1"/>
  <c r="C58" i="3" a="1"/>
  <c r="C58" i="3"/>
  <c r="C59" i="3" a="1"/>
  <c r="C59" i="3" s="1"/>
  <c r="C60" i="3" a="1"/>
  <c r="C60" i="3" s="1"/>
  <c r="C61" i="3" a="1"/>
  <c r="C61" i="3" s="1"/>
  <c r="C62" i="3" a="1"/>
  <c r="C62" i="3"/>
  <c r="C63" i="3" a="1"/>
  <c r="C63" i="3" s="1"/>
  <c r="C64" i="3" a="1"/>
  <c r="C64" i="3" s="1"/>
  <c r="C65" i="3" a="1"/>
  <c r="C65" i="3" s="1"/>
  <c r="C66" i="3" a="1"/>
  <c r="C66" i="3"/>
  <c r="C67" i="3" a="1"/>
  <c r="C67" i="3" s="1"/>
  <c r="C68" i="3" a="1"/>
  <c r="C68" i="3" s="1"/>
  <c r="C69" i="3" a="1"/>
  <c r="C69" i="3" s="1"/>
  <c r="C70" i="3" a="1"/>
  <c r="C70" i="3"/>
  <c r="C71" i="3" a="1"/>
  <c r="C71" i="3" s="1"/>
  <c r="C72" i="3" a="1"/>
  <c r="C72" i="3" s="1"/>
  <c r="C73" i="3" a="1"/>
  <c r="C73" i="3" s="1"/>
  <c r="C74" i="3" a="1"/>
  <c r="C74" i="3"/>
  <c r="C75" i="3" a="1"/>
  <c r="C75" i="3" s="1"/>
  <c r="C76" i="3" a="1"/>
  <c r="C76" i="3" s="1"/>
  <c r="C77" i="3" a="1"/>
  <c r="C77" i="3" s="1"/>
  <c r="C78" i="3" a="1"/>
  <c r="C78" i="3"/>
  <c r="C79" i="3" a="1"/>
  <c r="C79" i="3" s="1"/>
  <c r="C80" i="3" a="1"/>
  <c r="C80" i="3" s="1"/>
  <c r="C81" i="3" a="1"/>
  <c r="C81" i="3" s="1"/>
  <c r="C82" i="3" a="1"/>
  <c r="C82" i="3"/>
  <c r="C83" i="3" a="1"/>
  <c r="C83" i="3" s="1"/>
  <c r="C84" i="3" a="1"/>
  <c r="C84" i="3" s="1"/>
  <c r="C85" i="3" a="1"/>
  <c r="C85" i="3" s="1"/>
  <c r="C86" i="3" a="1"/>
  <c r="C86" i="3"/>
  <c r="C87" i="3" a="1"/>
  <c r="C87" i="3" s="1"/>
  <c r="C88" i="3" a="1"/>
  <c r="C88" i="3" s="1"/>
  <c r="C89" i="3" a="1"/>
  <c r="C89" i="3" s="1"/>
  <c r="C90" i="3" a="1"/>
  <c r="C90" i="3"/>
  <c r="C91" i="3" a="1"/>
  <c r="C91" i="3" s="1"/>
  <c r="C92" i="3" a="1"/>
  <c r="C92" i="3" s="1"/>
  <c r="C93" i="3" a="1"/>
  <c r="C93" i="3" s="1"/>
  <c r="C94" i="3" a="1"/>
  <c r="C94" i="3"/>
  <c r="C95" i="3" a="1"/>
  <c r="C95" i="3" s="1"/>
  <c r="C96" i="3" a="1"/>
  <c r="C96" i="3" s="1"/>
  <c r="C97" i="3" a="1"/>
  <c r="C97" i="3" s="1"/>
  <c r="C98" i="3" a="1"/>
  <c r="C98" i="3"/>
  <c r="C99" i="3" a="1"/>
  <c r="C99" i="3" s="1"/>
  <c r="C100" i="3" a="1"/>
  <c r="C100" i="3" s="1"/>
  <c r="C101" i="3" a="1"/>
  <c r="C101" i="3" s="1"/>
  <c r="C102" i="3" a="1"/>
  <c r="C102" i="3"/>
  <c r="C103" i="3" a="1"/>
  <c r="C103" i="3" s="1"/>
  <c r="C104" i="3" a="1"/>
  <c r="C104" i="3" s="1"/>
  <c r="C105" i="3" a="1"/>
  <c r="C105" i="3" s="1"/>
  <c r="C106" i="3" a="1"/>
  <c r="C106" i="3"/>
  <c r="C107" i="3" a="1"/>
  <c r="C107" i="3" s="1"/>
  <c r="C108" i="3" a="1"/>
  <c r="C108" i="3" s="1"/>
  <c r="C109" i="3" a="1"/>
  <c r="C109" i="3" s="1"/>
  <c r="C110" i="3" a="1"/>
  <c r="C110" i="3"/>
  <c r="C111" i="3" a="1"/>
  <c r="C111" i="3" s="1"/>
  <c r="C112" i="3" a="1"/>
  <c r="C112" i="3" s="1"/>
  <c r="C113" i="3" a="1"/>
  <c r="C113" i="3" s="1"/>
  <c r="C114" i="3" a="1"/>
  <c r="C114" i="3"/>
  <c r="C115" i="3" a="1"/>
  <c r="C115" i="3" s="1"/>
  <c r="C116" i="3" a="1"/>
  <c r="C116" i="3" s="1"/>
  <c r="C117" i="3" a="1"/>
  <c r="C117" i="3" s="1"/>
  <c r="C118" i="3" a="1"/>
  <c r="C118" i="3"/>
  <c r="C119" i="3" a="1"/>
  <c r="C119" i="3" s="1"/>
  <c r="C120" i="3" a="1"/>
  <c r="C120" i="3" s="1"/>
  <c r="C121" i="3" a="1"/>
  <c r="C121" i="3" s="1"/>
  <c r="C122" i="3" a="1"/>
  <c r="C122" i="3"/>
  <c r="C123" i="3" a="1"/>
  <c r="C123" i="3" s="1"/>
  <c r="C124" i="3" a="1"/>
  <c r="C124" i="3" s="1"/>
  <c r="C125" i="3" a="1"/>
  <c r="C125" i="3" s="1"/>
  <c r="C126" i="3" a="1"/>
  <c r="C126" i="3"/>
  <c r="C127" i="3" a="1"/>
  <c r="C127" i="3" s="1"/>
  <c r="C128" i="3" a="1"/>
  <c r="C128" i="3" s="1"/>
  <c r="C129" i="3" a="1"/>
  <c r="C129" i="3" s="1"/>
  <c r="C130" i="3" a="1"/>
  <c r="C130" i="3"/>
  <c r="C131" i="3" a="1"/>
  <c r="C131" i="3" s="1"/>
  <c r="C132" i="3" a="1"/>
  <c r="C132" i="3" s="1"/>
  <c r="C133" i="3" a="1"/>
  <c r="C133" i="3" s="1"/>
  <c r="C134" i="3" a="1"/>
  <c r="C134" i="3"/>
  <c r="C135" i="3" a="1"/>
  <c r="C135" i="3" s="1"/>
  <c r="C136" i="3" a="1"/>
  <c r="C136" i="3" s="1"/>
  <c r="C137" i="3" a="1"/>
  <c r="C137" i="3" s="1"/>
  <c r="C138" i="3" a="1"/>
  <c r="C138" i="3"/>
  <c r="C139" i="3" a="1"/>
  <c r="C139" i="3" s="1"/>
  <c r="C140" i="3" a="1"/>
  <c r="C140" i="3" s="1"/>
  <c r="C141" i="3" a="1"/>
  <c r="C141" i="3" s="1"/>
  <c r="C142" i="3" a="1"/>
  <c r="C142" i="3" s="1"/>
  <c r="C143" i="3" a="1"/>
  <c r="C143" i="3" s="1"/>
  <c r="C144" i="3" a="1"/>
  <c r="C144" i="3"/>
  <c r="C145" i="3" a="1"/>
  <c r="C145" i="3" s="1"/>
  <c r="C146" i="3" a="1"/>
  <c r="C146" i="3"/>
  <c r="C147" i="3" a="1"/>
  <c r="C147" i="3" s="1"/>
  <c r="C148" i="3" a="1"/>
  <c r="C148" i="3" s="1"/>
  <c r="C149" i="3" a="1"/>
  <c r="C149" i="3" s="1"/>
  <c r="C150" i="3" a="1"/>
  <c r="C150" i="3"/>
  <c r="C151" i="3" a="1"/>
  <c r="C151" i="3" s="1"/>
  <c r="C152" i="3" a="1"/>
  <c r="C152" i="3"/>
  <c r="C153" i="3" a="1"/>
  <c r="C153" i="3" s="1"/>
  <c r="C154" i="3" a="1"/>
  <c r="C154" i="3"/>
  <c r="C155" i="3" a="1"/>
  <c r="C155" i="3" s="1"/>
  <c r="C156" i="3" a="1"/>
  <c r="C156" i="3" s="1"/>
  <c r="C157" i="3" a="1"/>
  <c r="C157" i="3" s="1"/>
  <c r="C158" i="3" a="1"/>
  <c r="C158" i="3"/>
  <c r="C159" i="3" a="1"/>
  <c r="C159" i="3" s="1"/>
  <c r="C160" i="3" a="1"/>
  <c r="C160" i="3"/>
  <c r="C161" i="3" a="1"/>
  <c r="C161" i="3" s="1"/>
  <c r="C162" i="3" a="1"/>
  <c r="C162" i="3"/>
  <c r="C163" i="3" a="1"/>
  <c r="C163" i="3" s="1"/>
  <c r="C164" i="3" a="1"/>
  <c r="C164" i="3" s="1"/>
  <c r="C165" i="3" a="1"/>
  <c r="C165" i="3" s="1"/>
  <c r="C166" i="3" a="1"/>
  <c r="C166" i="3"/>
  <c r="C167" i="3" a="1"/>
  <c r="C167" i="3" s="1"/>
  <c r="C168" i="3" a="1"/>
  <c r="C168" i="3" s="1"/>
  <c r="C169" i="3" a="1"/>
  <c r="C169" i="3" s="1"/>
  <c r="C170" i="3" a="1"/>
  <c r="C170" i="3"/>
  <c r="C171" i="3" a="1"/>
  <c r="C171" i="3" s="1"/>
  <c r="C172" i="3" a="1"/>
  <c r="C172" i="3" s="1"/>
  <c r="C173" i="3" a="1"/>
  <c r="C173" i="3" s="1"/>
  <c r="C174" i="3" a="1"/>
  <c r="C174" i="3" s="1"/>
  <c r="C175" i="3" a="1"/>
  <c r="C175" i="3"/>
  <c r="C176" i="3" a="1"/>
  <c r="C176" i="3" s="1"/>
  <c r="C177" i="3" a="1"/>
  <c r="C177" i="3"/>
  <c r="C178" i="3" a="1"/>
  <c r="C178" i="3" s="1"/>
  <c r="C179" i="3" a="1"/>
  <c r="C179" i="3" s="1"/>
  <c r="C180" i="3" a="1"/>
  <c r="C180" i="3" s="1"/>
  <c r="C181" i="3" a="1"/>
  <c r="C181" i="3"/>
  <c r="C182" i="3" a="1"/>
  <c r="C182" i="3" s="1"/>
  <c r="C183" i="3" a="1"/>
  <c r="C183" i="3"/>
  <c r="C184" i="3" a="1"/>
  <c r="C184" i="3" s="1"/>
  <c r="C185" i="3" a="1"/>
  <c r="C185" i="3"/>
  <c r="C186" i="3" a="1"/>
  <c r="C186" i="3" s="1"/>
  <c r="C187" i="3" a="1"/>
  <c r="C187" i="3" s="1"/>
  <c r="C188" i="3" a="1"/>
  <c r="C188" i="3" s="1"/>
  <c r="C189" i="3" a="1"/>
  <c r="C189" i="3"/>
  <c r="C190" i="3" a="1"/>
  <c r="C190" i="3" s="1"/>
  <c r="C191" i="3" a="1"/>
  <c r="C191" i="3"/>
  <c r="C192" i="3" a="1"/>
  <c r="C192" i="3" s="1"/>
  <c r="C193" i="3" a="1"/>
  <c r="C193" i="3"/>
  <c r="C194" i="3" a="1"/>
  <c r="C194" i="3" s="1"/>
  <c r="C195" i="3" a="1"/>
  <c r="C195" i="3" s="1"/>
  <c r="C196" i="3" a="1"/>
  <c r="C196" i="3" s="1"/>
  <c r="C197" i="3" a="1"/>
  <c r="C197" i="3"/>
  <c r="C198" i="3" a="1"/>
  <c r="C198" i="3" s="1"/>
  <c r="C199" i="3" a="1"/>
  <c r="C199" i="3"/>
  <c r="C200" i="3" a="1"/>
  <c r="C200" i="3" s="1"/>
  <c r="C201" i="3" a="1"/>
  <c r="C201" i="3"/>
  <c r="C202" i="3" a="1"/>
  <c r="C202" i="3" s="1"/>
  <c r="C203" i="3" a="1"/>
  <c r="C203" i="3" s="1"/>
  <c r="C204" i="3" a="1"/>
  <c r="C204" i="3" s="1"/>
  <c r="C205" i="3" a="1"/>
  <c r="C205" i="3" s="1"/>
  <c r="C206" i="3" a="1"/>
  <c r="C206" i="3" s="1"/>
  <c r="C207" i="3" a="1"/>
  <c r="C207" i="3"/>
  <c r="C208" i="3" a="1"/>
  <c r="C208" i="3" s="1"/>
  <c r="C209" i="3" a="1"/>
  <c r="C209" i="3"/>
  <c r="C210" i="3" a="1"/>
  <c r="C210" i="3" s="1"/>
  <c r="C211" i="3" a="1"/>
  <c r="C211" i="3" s="1"/>
  <c r="C212" i="3" a="1"/>
  <c r="C212" i="3" s="1"/>
  <c r="C213" i="3" a="1"/>
  <c r="C213" i="3"/>
  <c r="C214" i="3" a="1"/>
  <c r="C214" i="3" s="1"/>
  <c r="C215" i="3" a="1"/>
  <c r="C215" i="3"/>
  <c r="C216" i="3" a="1"/>
  <c r="C216" i="3" s="1"/>
  <c r="C217" i="3" a="1"/>
  <c r="C217" i="3"/>
  <c r="C218" i="3" a="1"/>
  <c r="C218" i="3" s="1"/>
  <c r="C219" i="3" a="1"/>
  <c r="C219" i="3" s="1"/>
  <c r="C220" i="3" a="1"/>
  <c r="C220" i="3" s="1"/>
  <c r="C221" i="3" a="1"/>
  <c r="C221" i="3"/>
  <c r="C222" i="3" a="1"/>
  <c r="C222" i="3" s="1"/>
  <c r="C223" i="3" a="1"/>
  <c r="C223" i="3"/>
  <c r="C224" i="3" a="1"/>
  <c r="C224" i="3" s="1"/>
  <c r="C225" i="3" a="1"/>
  <c r="C225" i="3"/>
  <c r="C226" i="3" a="1"/>
  <c r="C226" i="3" s="1"/>
  <c r="C227" i="3" a="1"/>
  <c r="C227" i="3" s="1"/>
  <c r="C228" i="3" a="1"/>
  <c r="C228" i="3" s="1"/>
  <c r="C229" i="3" a="1"/>
  <c r="C229" i="3"/>
  <c r="C230" i="3" a="1"/>
  <c r="C230" i="3" s="1"/>
  <c r="C231" i="3" a="1"/>
  <c r="C231" i="3"/>
  <c r="C232" i="3" a="1"/>
  <c r="C232" i="3" s="1"/>
  <c r="C233" i="3" a="1"/>
  <c r="C233" i="3"/>
  <c r="C234" i="3" a="1"/>
  <c r="C234" i="3" s="1"/>
  <c r="C235" i="3" a="1"/>
  <c r="C235" i="3" s="1"/>
  <c r="C236" i="3" a="1"/>
  <c r="C236" i="3" s="1"/>
  <c r="C237" i="3" a="1"/>
  <c r="C237" i="3" s="1"/>
  <c r="C238" i="3" a="1"/>
  <c r="C238" i="3" s="1"/>
  <c r="C239" i="3" a="1"/>
  <c r="C239" i="3"/>
  <c r="C240" i="3" a="1"/>
  <c r="C240" i="3" s="1"/>
  <c r="C241" i="3" a="1"/>
  <c r="C241" i="3"/>
  <c r="C242" i="3" a="1"/>
  <c r="C242" i="3" s="1"/>
  <c r="C243" i="3" a="1"/>
  <c r="C243" i="3" s="1"/>
  <c r="C244" i="3" a="1"/>
  <c r="C244" i="3" s="1"/>
  <c r="C245" i="3" a="1"/>
  <c r="C245" i="3"/>
  <c r="C246" i="3" a="1"/>
  <c r="C246" i="3" s="1"/>
  <c r="C247" i="3" a="1"/>
  <c r="C247" i="3"/>
  <c r="C248" i="3" a="1"/>
  <c r="C248" i="3" s="1"/>
  <c r="C249" i="3" a="1"/>
  <c r="C249" i="3"/>
  <c r="C250" i="3" a="1"/>
  <c r="C250" i="3" s="1"/>
  <c r="C251" i="3" a="1"/>
  <c r="C251" i="3" s="1"/>
  <c r="C252" i="3" a="1"/>
  <c r="C252" i="3" s="1"/>
  <c r="C253" i="3" a="1"/>
  <c r="C253" i="3"/>
  <c r="C254" i="3" a="1"/>
  <c r="C254" i="3" s="1"/>
  <c r="C255" i="3" a="1"/>
  <c r="C255" i="3"/>
  <c r="C256" i="3" a="1"/>
  <c r="C256" i="3" s="1"/>
  <c r="C257" i="3" a="1"/>
  <c r="C257" i="3"/>
  <c r="C258" i="3" a="1"/>
  <c r="C258" i="3" s="1"/>
  <c r="C259" i="3" a="1"/>
  <c r="C259" i="3" s="1"/>
  <c r="C260" i="3" a="1"/>
  <c r="C260" i="3" s="1"/>
  <c r="C261" i="3" a="1"/>
  <c r="C261" i="3"/>
  <c r="C262" i="3" a="1"/>
  <c r="C262" i="3" s="1"/>
  <c r="C263" i="3" a="1"/>
  <c r="C263" i="3"/>
  <c r="C264" i="3" a="1"/>
  <c r="C264" i="3" s="1"/>
  <c r="C265" i="3" a="1"/>
  <c r="C265" i="3"/>
  <c r="C266" i="3" a="1"/>
  <c r="C266" i="3" s="1"/>
  <c r="C267" i="3" a="1"/>
  <c r="C267" i="3" s="1"/>
  <c r="C268" i="3" a="1"/>
  <c r="C268" i="3" s="1"/>
  <c r="C269" i="3" a="1"/>
  <c r="C269" i="3" s="1"/>
  <c r="C270" i="3" a="1"/>
  <c r="C270" i="3" s="1"/>
  <c r="C271" i="3" a="1"/>
  <c r="C271" i="3"/>
  <c r="C272" i="3" a="1"/>
  <c r="C272" i="3" s="1"/>
  <c r="C273" i="3" a="1"/>
  <c r="C273" i="3"/>
  <c r="C274" i="3" a="1"/>
  <c r="C274" i="3" s="1"/>
  <c r="C275" i="3" a="1"/>
  <c r="C275" i="3" s="1"/>
  <c r="C276" i="3" a="1"/>
  <c r="C276" i="3" s="1"/>
  <c r="C277" i="3" a="1"/>
  <c r="C277" i="3"/>
  <c r="C278" i="3" a="1"/>
  <c r="C278" i="3" s="1"/>
  <c r="C279" i="3" a="1"/>
  <c r="C279" i="3"/>
  <c r="C280" i="3" a="1"/>
  <c r="C280" i="3" s="1"/>
  <c r="C281" i="3" a="1"/>
  <c r="C281" i="3"/>
  <c r="C282" i="3" a="1"/>
  <c r="C282" i="3" s="1"/>
  <c r="C283" i="3" a="1"/>
  <c r="C283" i="3" s="1"/>
  <c r="C284" i="3" a="1"/>
  <c r="C284" i="3" s="1"/>
  <c r="C285" i="3" a="1"/>
  <c r="C285" i="3"/>
  <c r="C286" i="3" a="1"/>
  <c r="C286" i="3" s="1"/>
  <c r="C287" i="3" a="1"/>
  <c r="C287" i="3"/>
  <c r="C288" i="3" a="1"/>
  <c r="C288" i="3" s="1"/>
  <c r="C289" i="3" a="1"/>
  <c r="C289" i="3"/>
  <c r="C290" i="3" a="1"/>
  <c r="C290" i="3" s="1"/>
  <c r="C291" i="3" a="1"/>
  <c r="C291" i="3" s="1"/>
  <c r="C292" i="3" a="1"/>
  <c r="C292" i="3" s="1"/>
  <c r="C293" i="3" a="1"/>
  <c r="C293" i="3"/>
  <c r="C294" i="3" a="1"/>
  <c r="C294" i="3" s="1"/>
  <c r="C295" i="3" a="1"/>
  <c r="C295" i="3"/>
  <c r="C296" i="3" a="1"/>
  <c r="C296" i="3" s="1"/>
  <c r="C297" i="3" a="1"/>
  <c r="C297" i="3"/>
  <c r="C298" i="3" a="1"/>
  <c r="C298" i="3" s="1"/>
  <c r="C299" i="3" a="1"/>
  <c r="C299" i="3" s="1"/>
  <c r="C300" i="3" a="1"/>
  <c r="C300" i="3" s="1"/>
  <c r="C301" i="3" a="1"/>
  <c r="C301" i="3" s="1"/>
  <c r="C302" i="3" a="1"/>
  <c r="C302" i="3"/>
  <c r="C303" i="3" a="1"/>
  <c r="C303" i="3" s="1"/>
  <c r="C304" i="3" a="1"/>
  <c r="C304" i="3"/>
  <c r="C305" i="3" a="1"/>
  <c r="C305" i="3" s="1"/>
  <c r="C306" i="3" a="1"/>
  <c r="C306" i="3"/>
  <c r="C307" i="3" a="1"/>
  <c r="C307" i="3" s="1"/>
  <c r="C308" i="3" a="1"/>
  <c r="C308" i="3"/>
  <c r="C309" i="3" a="1"/>
  <c r="C309" i="3" s="1"/>
  <c r="C310" i="3" a="1"/>
  <c r="C310" i="3"/>
  <c r="C311" i="3" a="1"/>
  <c r="C311" i="3" s="1"/>
  <c r="C312" i="3" a="1"/>
  <c r="C312" i="3"/>
  <c r="C313" i="3" a="1"/>
  <c r="C313" i="3" s="1"/>
  <c r="C314" i="3" a="1"/>
  <c r="C314" i="3"/>
  <c r="C315" i="3" a="1"/>
  <c r="C315" i="3" s="1"/>
  <c r="C316" i="3" a="1"/>
  <c r="C316" i="3" s="1"/>
  <c r="C317" i="3" a="1"/>
  <c r="C317" i="3"/>
  <c r="C318" i="3" a="1"/>
  <c r="C318" i="3" s="1"/>
  <c r="C319" i="3" a="1"/>
  <c r="C319" i="3"/>
  <c r="C320" i="3" a="1"/>
  <c r="C320" i="3" s="1"/>
  <c r="C321" i="3" a="1"/>
  <c r="C321" i="3"/>
  <c r="C322" i="3" a="1"/>
  <c r="C322" i="3" s="1"/>
  <c r="C323" i="3" a="1"/>
  <c r="C323" i="3" s="1"/>
  <c r="C324" i="3" a="1"/>
  <c r="C324" i="3" s="1"/>
  <c r="C325" i="3" a="1"/>
  <c r="C325" i="3"/>
  <c r="C326" i="3" a="1"/>
  <c r="C326" i="3" s="1"/>
  <c r="C327" i="3" a="1"/>
  <c r="C327" i="3"/>
  <c r="C328" i="3" a="1"/>
  <c r="C328" i="3" s="1"/>
  <c r="C329" i="3" a="1"/>
  <c r="C329" i="3"/>
  <c r="C330" i="3" a="1"/>
  <c r="C330" i="3" s="1"/>
  <c r="C331" i="3" a="1"/>
  <c r="C331" i="3" s="1"/>
  <c r="C332" i="3" a="1"/>
  <c r="C332" i="3" s="1"/>
  <c r="C333" i="3" a="1"/>
  <c r="C333" i="3"/>
  <c r="C334" i="3" a="1"/>
  <c r="C334" i="3" s="1"/>
  <c r="C335" i="3" a="1"/>
  <c r="C335" i="3"/>
  <c r="C336" i="3" a="1"/>
  <c r="C336" i="3" s="1"/>
  <c r="C337" i="3" a="1"/>
  <c r="C337" i="3"/>
  <c r="C338" i="3" a="1"/>
  <c r="C338" i="3" s="1"/>
  <c r="C339" i="3" a="1"/>
  <c r="C339" i="3" s="1"/>
  <c r="C340" i="3" a="1"/>
  <c r="C340" i="3" s="1"/>
  <c r="C341" i="3" a="1"/>
  <c r="C341" i="3"/>
  <c r="C342" i="3" a="1"/>
  <c r="C342" i="3" s="1"/>
  <c r="C343" i="3" a="1"/>
  <c r="C343" i="3"/>
  <c r="C344" i="3" a="1"/>
  <c r="C344" i="3" s="1"/>
  <c r="C345" i="3" a="1"/>
  <c r="C345" i="3"/>
  <c r="C346" i="3" a="1"/>
  <c r="C346" i="3" s="1"/>
  <c r="C347" i="3" a="1"/>
  <c r="C347" i="3" s="1"/>
  <c r="C348" i="3" a="1"/>
  <c r="C348" i="3" s="1"/>
  <c r="C349" i="3" a="1"/>
  <c r="C349" i="3"/>
  <c r="C350" i="3" a="1"/>
  <c r="C350" i="3" s="1"/>
  <c r="C351" i="3" a="1"/>
  <c r="C351" i="3"/>
  <c r="C352" i="3" a="1"/>
  <c r="C352" i="3" s="1"/>
  <c r="C353" i="3" a="1"/>
  <c r="C353" i="3"/>
  <c r="C354" i="3" a="1"/>
  <c r="C354" i="3" s="1"/>
  <c r="C355" i="3" a="1"/>
  <c r="C355" i="3" s="1"/>
  <c r="C356" i="3" a="1"/>
  <c r="C356" i="3" s="1"/>
  <c r="C357" i="3" a="1"/>
  <c r="C357" i="3"/>
  <c r="C358" i="3" a="1"/>
  <c r="C358" i="3" s="1"/>
  <c r="C359" i="3" a="1"/>
  <c r="C359" i="3"/>
  <c r="C360" i="3" a="1"/>
  <c r="C360" i="3" s="1"/>
  <c r="C361" i="3" a="1"/>
  <c r="C361" i="3"/>
  <c r="C362" i="3" a="1"/>
  <c r="C362" i="3" s="1"/>
  <c r="C363" i="3" a="1"/>
  <c r="C363" i="3" s="1"/>
  <c r="C364" i="3" a="1"/>
  <c r="C364" i="3" s="1"/>
  <c r="C365" i="3" a="1"/>
  <c r="C365" i="3"/>
  <c r="C366" i="3" a="1"/>
  <c r="C366" i="3" s="1"/>
  <c r="C367" i="3" a="1"/>
  <c r="C367" i="3"/>
  <c r="C368" i="3" a="1"/>
  <c r="C368" i="3" s="1"/>
  <c r="C369" i="3" a="1"/>
  <c r="C369" i="3"/>
  <c r="C370" i="3" a="1"/>
  <c r="C370" i="3" s="1"/>
  <c r="C371" i="3" a="1"/>
  <c r="C371" i="3" s="1"/>
  <c r="C372" i="3" a="1"/>
  <c r="C372" i="3" s="1"/>
  <c r="C373" i="3" a="1"/>
  <c r="C373" i="3"/>
  <c r="C374" i="3" a="1"/>
  <c r="C374" i="3" s="1"/>
  <c r="C375" i="3" a="1"/>
  <c r="C375" i="3"/>
  <c r="C376" i="3" a="1"/>
  <c r="C376" i="3" s="1"/>
  <c r="C377" i="3" a="1"/>
  <c r="C377" i="3"/>
  <c r="C378" i="3" a="1"/>
  <c r="C378" i="3" s="1"/>
  <c r="C379" i="3" a="1"/>
  <c r="C379" i="3" s="1"/>
  <c r="C380" i="3" a="1"/>
  <c r="C380" i="3" s="1"/>
  <c r="C381" i="3" a="1"/>
  <c r="C381" i="3"/>
  <c r="C382" i="3" a="1"/>
  <c r="C382" i="3" s="1"/>
  <c r="C383" i="3" a="1"/>
  <c r="C383" i="3"/>
  <c r="C384" i="3" a="1"/>
  <c r="C384" i="3" s="1"/>
  <c r="C385" i="3" a="1"/>
  <c r="C385" i="3"/>
  <c r="C386" i="3" a="1"/>
  <c r="C386" i="3" s="1"/>
  <c r="C387" i="3" a="1"/>
  <c r="C387" i="3" s="1"/>
  <c r="C388" i="3" a="1"/>
  <c r="C388" i="3" s="1"/>
  <c r="C389" i="3" a="1"/>
  <c r="C389" i="3"/>
  <c r="C390" i="3" a="1"/>
  <c r="C390" i="3" s="1"/>
  <c r="C391" i="3" a="1"/>
  <c r="C391" i="3"/>
  <c r="C392" i="3" a="1"/>
  <c r="C392" i="3" s="1"/>
  <c r="C393" i="3" a="1"/>
  <c r="C393" i="3"/>
  <c r="C394" i="3" a="1"/>
  <c r="C394" i="3" s="1"/>
  <c r="C395" i="3" a="1"/>
  <c r="C395" i="3" s="1"/>
  <c r="C396" i="3" a="1"/>
  <c r="C396" i="3" s="1"/>
  <c r="C397" i="3" a="1"/>
  <c r="C397" i="3"/>
  <c r="C398" i="3" a="1"/>
  <c r="C398" i="3" s="1"/>
  <c r="C399" i="3" a="1"/>
  <c r="C399" i="3"/>
  <c r="C400" i="3" a="1"/>
  <c r="C400" i="3" s="1"/>
  <c r="C401" i="3" a="1"/>
  <c r="C401" i="3"/>
  <c r="C402" i="3" a="1"/>
  <c r="C402" i="3" s="1"/>
  <c r="C403" i="3" a="1"/>
  <c r="C403" i="3" s="1"/>
  <c r="C404" i="3" a="1"/>
  <c r="C404" i="3" s="1"/>
  <c r="C405" i="3" a="1"/>
  <c r="C405" i="3"/>
  <c r="C406" i="3" a="1"/>
  <c r="C406" i="3" s="1"/>
  <c r="C407" i="3" a="1"/>
  <c r="C407" i="3"/>
  <c r="C408" i="3" a="1"/>
  <c r="C408" i="3" s="1"/>
  <c r="C409" i="3" a="1"/>
  <c r="C409" i="3"/>
  <c r="C410" i="3" a="1"/>
  <c r="C410" i="3" s="1"/>
  <c r="C411" i="3" a="1"/>
  <c r="C411" i="3" s="1"/>
  <c r="C412" i="3" a="1"/>
  <c r="C412" i="3" s="1"/>
  <c r="C413" i="3" a="1"/>
  <c r="C413" i="3"/>
  <c r="C414" i="3" a="1"/>
  <c r="C414" i="3" s="1"/>
  <c r="C415" i="3" a="1"/>
  <c r="C415" i="3"/>
  <c r="C416" i="3" a="1"/>
  <c r="C416" i="3" s="1"/>
  <c r="C417" i="3" a="1"/>
  <c r="C417" i="3"/>
  <c r="C418" i="3" a="1"/>
  <c r="C418" i="3" s="1"/>
  <c r="C419" i="3" a="1"/>
  <c r="C419" i="3" s="1"/>
  <c r="C420" i="3" a="1"/>
  <c r="C420" i="3" s="1"/>
  <c r="C421" i="3" a="1"/>
  <c r="C421" i="3"/>
  <c r="C422" i="3" a="1"/>
  <c r="C422" i="3" s="1"/>
  <c r="C423" i="3" a="1"/>
  <c r="C423" i="3"/>
  <c r="C424" i="3" a="1"/>
  <c r="C424" i="3" s="1"/>
  <c r="C425" i="3" a="1"/>
  <c r="C425" i="3"/>
  <c r="C426" i="3" a="1"/>
  <c r="C426" i="3" s="1"/>
  <c r="C427" i="3" a="1"/>
  <c r="C427" i="3" s="1"/>
  <c r="C428" i="3" a="1"/>
  <c r="C428" i="3" s="1"/>
  <c r="C429" i="3" a="1"/>
  <c r="C429" i="3"/>
  <c r="C430" i="3" a="1"/>
  <c r="C430" i="3" s="1"/>
  <c r="C431" i="3" a="1"/>
  <c r="C431" i="3"/>
  <c r="C432" i="3" a="1"/>
  <c r="C432" i="3" s="1"/>
  <c r="C433" i="3" a="1"/>
  <c r="C433" i="3"/>
  <c r="C434" i="3" a="1"/>
  <c r="C434" i="3" s="1"/>
  <c r="C435" i="3" a="1"/>
  <c r="C435" i="3" s="1"/>
  <c r="C436" i="3" a="1"/>
  <c r="C436" i="3" s="1"/>
  <c r="C437" i="3" a="1"/>
  <c r="C437" i="3"/>
  <c r="C438" i="3" a="1"/>
  <c r="C438" i="3" s="1"/>
  <c r="C439" i="3" a="1"/>
  <c r="C439" i="3"/>
  <c r="C440" i="3" a="1"/>
  <c r="C440" i="3" s="1"/>
  <c r="C441" i="3" a="1"/>
  <c r="C441" i="3"/>
  <c r="C442" i="3" a="1"/>
  <c r="C442" i="3" s="1"/>
  <c r="C443" i="3" a="1"/>
  <c r="C443" i="3" s="1"/>
  <c r="C444" i="3" a="1"/>
  <c r="C444" i="3" s="1"/>
  <c r="C445" i="3" a="1"/>
  <c r="C445" i="3"/>
  <c r="C446" i="3" a="1"/>
  <c r="C446" i="3" s="1"/>
  <c r="C447" i="3" a="1"/>
  <c r="C447" i="3"/>
  <c r="C448" i="3" a="1"/>
  <c r="C448" i="3" s="1"/>
  <c r="C449" i="3" a="1"/>
  <c r="C449" i="3"/>
  <c r="C450" i="3" a="1"/>
  <c r="C450" i="3" s="1"/>
  <c r="C451" i="3" a="1"/>
  <c r="C451" i="3" s="1"/>
  <c r="C452" i="3" a="1"/>
  <c r="C452" i="3" s="1"/>
  <c r="C453" i="3" a="1"/>
  <c r="C453" i="3"/>
  <c r="C454" i="3" a="1"/>
  <c r="C454" i="3" s="1"/>
  <c r="C455" i="3" a="1"/>
  <c r="C455" i="3"/>
  <c r="C456" i="3" a="1"/>
  <c r="C456" i="3" s="1"/>
  <c r="C457" i="3" a="1"/>
  <c r="C457" i="3"/>
  <c r="C458" i="3" a="1"/>
  <c r="C458" i="3" s="1"/>
  <c r="C459" i="3" a="1"/>
  <c r="C459" i="3" s="1"/>
  <c r="C460" i="3" a="1"/>
  <c r="C460" i="3" s="1"/>
  <c r="C461" i="3" a="1"/>
  <c r="C461" i="3"/>
  <c r="C462" i="3" a="1"/>
  <c r="C462" i="3" s="1"/>
  <c r="C463" i="3" a="1"/>
  <c r="C463" i="3"/>
  <c r="C464" i="3" a="1"/>
  <c r="C464" i="3" s="1"/>
  <c r="C465" i="3" a="1"/>
  <c r="C465" i="3"/>
  <c r="C466" i="3" a="1"/>
  <c r="C466" i="3" s="1"/>
  <c r="C467" i="3" a="1"/>
  <c r="C467" i="3" s="1"/>
  <c r="C468" i="3" a="1"/>
  <c r="C468" i="3" s="1"/>
  <c r="C469" i="3" a="1"/>
  <c r="C469" i="3"/>
  <c r="C470" i="3" a="1"/>
  <c r="C470" i="3" s="1"/>
  <c r="C471" i="3" a="1"/>
  <c r="C471" i="3"/>
  <c r="C472" i="3" a="1"/>
  <c r="C472" i="3" s="1"/>
  <c r="C473" i="3" a="1"/>
  <c r="C473" i="3"/>
  <c r="C474" i="3" a="1"/>
  <c r="C474" i="3" s="1"/>
  <c r="C475" i="3" a="1"/>
  <c r="C475" i="3" s="1"/>
  <c r="C476" i="3" a="1"/>
  <c r="C476" i="3" s="1"/>
  <c r="C477" i="3" a="1"/>
  <c r="C477" i="3"/>
  <c r="C478" i="3" a="1"/>
  <c r="C478" i="3" s="1"/>
  <c r="C479" i="3" a="1"/>
  <c r="C479" i="3"/>
  <c r="C480" i="3" a="1"/>
  <c r="C480" i="3" s="1"/>
  <c r="C481" i="3" a="1"/>
  <c r="C481" i="3"/>
  <c r="C482" i="3" a="1"/>
  <c r="C482" i="3" s="1"/>
  <c r="C483" i="3" a="1"/>
  <c r="C483" i="3" s="1"/>
  <c r="C484" i="3" a="1"/>
  <c r="C484" i="3" s="1"/>
  <c r="C485" i="3" a="1"/>
  <c r="C485" i="3"/>
  <c r="C486" i="3" a="1"/>
  <c r="C486" i="3" s="1"/>
  <c r="C487" i="3" a="1"/>
  <c r="C487" i="3"/>
  <c r="C488" i="3" a="1"/>
  <c r="C488" i="3" s="1"/>
  <c r="C489" i="3" a="1"/>
  <c r="C489" i="3"/>
  <c r="C490" i="3" a="1"/>
  <c r="C490" i="3" s="1"/>
  <c r="C491" i="3" a="1"/>
  <c r="C491" i="3" s="1"/>
  <c r="C492" i="3" a="1"/>
  <c r="C492" i="3" s="1"/>
  <c r="C493" i="3" a="1"/>
  <c r="C493" i="3"/>
  <c r="C494" i="3" a="1"/>
  <c r="C494" i="3" s="1"/>
  <c r="C495" i="3" a="1"/>
  <c r="C495" i="3"/>
  <c r="C496" i="3" a="1"/>
  <c r="C496" i="3" s="1"/>
  <c r="C497" i="3" a="1"/>
  <c r="C497" i="3"/>
  <c r="C498" i="3" a="1"/>
  <c r="C498" i="3" s="1"/>
  <c r="C499" i="3" a="1"/>
  <c r="C499" i="3" s="1"/>
  <c r="C500" i="3" a="1"/>
  <c r="C500" i="3" s="1"/>
  <c r="C501" i="3" a="1"/>
  <c r="C501" i="3"/>
  <c r="C502" i="3" a="1"/>
  <c r="C502" i="3" s="1"/>
  <c r="C503" i="3" a="1"/>
  <c r="C503" i="3"/>
  <c r="C504" i="3" a="1"/>
  <c r="C504" i="3" s="1"/>
  <c r="C505" i="3" a="1"/>
  <c r="C505" i="3"/>
  <c r="C506" i="3" a="1"/>
  <c r="C506" i="3" s="1"/>
  <c r="C507" i="3" a="1"/>
  <c r="C507" i="3" s="1"/>
  <c r="C508" i="3" a="1"/>
  <c r="C508" i="3" s="1"/>
  <c r="C509" i="3" a="1"/>
  <c r="C509" i="3"/>
  <c r="C510" i="3" a="1"/>
  <c r="C510" i="3" s="1"/>
  <c r="C511" i="3" a="1"/>
  <c r="C511" i="3"/>
  <c r="C512" i="3" a="1"/>
  <c r="C512" i="3" s="1"/>
  <c r="C513" i="3" a="1"/>
  <c r="C513" i="3"/>
  <c r="C514" i="3" a="1"/>
  <c r="C514" i="3" s="1"/>
  <c r="C515" i="3" a="1"/>
  <c r="C515" i="3" s="1"/>
  <c r="C516" i="3" a="1"/>
  <c r="C516" i="3" s="1"/>
  <c r="C517" i="3" a="1"/>
  <c r="C517" i="3"/>
  <c r="C518" i="3" a="1"/>
  <c r="C518" i="3" s="1"/>
  <c r="C519" i="3" a="1"/>
  <c r="C519" i="3"/>
  <c r="C520" i="3" a="1"/>
  <c r="C520" i="3" s="1"/>
  <c r="C521" i="3" a="1"/>
  <c r="C521" i="3"/>
  <c r="C522" i="3" a="1"/>
  <c r="C522" i="3" s="1"/>
  <c r="C523" i="3" a="1"/>
  <c r="C523" i="3" s="1"/>
  <c r="C524" i="3" a="1"/>
  <c r="C524" i="3" s="1"/>
  <c r="C525" i="3" a="1"/>
  <c r="C525" i="3"/>
  <c r="C526" i="3" a="1"/>
  <c r="C526" i="3" s="1"/>
  <c r="C527" i="3" a="1"/>
  <c r="C527" i="3"/>
  <c r="C528" i="3" a="1"/>
  <c r="C528" i="3" s="1"/>
  <c r="C529" i="3" a="1"/>
  <c r="C529" i="3"/>
  <c r="C530" i="3" a="1"/>
  <c r="C530" i="3" s="1"/>
  <c r="C531" i="3" a="1"/>
  <c r="C531" i="3" s="1"/>
  <c r="C532" i="3" a="1"/>
  <c r="C532" i="3" s="1"/>
  <c r="C533" i="3" a="1"/>
  <c r="C533" i="3"/>
  <c r="C534" i="3" a="1"/>
  <c r="C534" i="3" s="1"/>
  <c r="C535" i="3" a="1"/>
  <c r="C535" i="3"/>
  <c r="C536" i="3" a="1"/>
  <c r="C536" i="3" s="1"/>
  <c r="C537" i="3" a="1"/>
  <c r="C537" i="3"/>
  <c r="C538" i="3" a="1"/>
  <c r="C538" i="3" s="1"/>
  <c r="C539" i="3" a="1"/>
  <c r="C539" i="3" s="1"/>
  <c r="C540" i="3" a="1"/>
  <c r="C540" i="3" s="1"/>
  <c r="C541" i="3" a="1"/>
  <c r="C541" i="3"/>
  <c r="C542" i="3" a="1"/>
  <c r="C542" i="3" s="1"/>
  <c r="C543" i="3" a="1"/>
  <c r="C543" i="3"/>
  <c r="C544" i="3" a="1"/>
  <c r="C544" i="3" s="1"/>
  <c r="C545" i="3" a="1"/>
  <c r="C545" i="3"/>
  <c r="C546" i="3" a="1"/>
  <c r="C546" i="3" s="1"/>
  <c r="C547" i="3" a="1"/>
  <c r="C547" i="3" s="1"/>
  <c r="C548" i="3" a="1"/>
  <c r="C548" i="3" s="1"/>
  <c r="C549" i="3" a="1"/>
  <c r="C549" i="3"/>
  <c r="C550" i="3" a="1"/>
  <c r="C550" i="3" s="1"/>
  <c r="C551" i="3" a="1"/>
  <c r="C551" i="3"/>
  <c r="C552" i="3" a="1"/>
  <c r="C552" i="3" s="1"/>
  <c r="C553" i="3" a="1"/>
  <c r="C553" i="3"/>
  <c r="C554" i="3" a="1"/>
  <c r="C554" i="3" s="1"/>
  <c r="C555" i="3" a="1"/>
  <c r="C555" i="3" s="1"/>
  <c r="C556" i="3" a="1"/>
  <c r="C556" i="3" s="1"/>
  <c r="C557" i="3" a="1"/>
  <c r="C557" i="3"/>
  <c r="C558" i="3" a="1"/>
  <c r="C558" i="3" s="1"/>
  <c r="C559" i="3" a="1"/>
  <c r="C559" i="3"/>
  <c r="C560" i="3" a="1"/>
  <c r="C560" i="3" s="1"/>
  <c r="C561" i="3" a="1"/>
  <c r="C561" i="3"/>
  <c r="C562" i="3" a="1"/>
  <c r="C562" i="3" s="1"/>
  <c r="C563" i="3" a="1"/>
  <c r="C563" i="3" s="1"/>
  <c r="C564" i="3" a="1"/>
  <c r="C564" i="3" s="1"/>
  <c r="C565" i="3" a="1"/>
  <c r="C565" i="3"/>
  <c r="C566" i="3" a="1"/>
  <c r="C566" i="3" s="1"/>
  <c r="C567" i="3" a="1"/>
  <c r="C567" i="3"/>
  <c r="C568" i="3" a="1"/>
  <c r="C568" i="3" s="1"/>
  <c r="C569" i="3" a="1"/>
  <c r="C569" i="3"/>
  <c r="C570" i="3" a="1"/>
  <c r="C570" i="3" s="1"/>
  <c r="C571" i="3" a="1"/>
  <c r="C571" i="3" s="1"/>
  <c r="C572" i="3" a="1"/>
  <c r="C572" i="3" s="1"/>
  <c r="C573" i="3" a="1"/>
  <c r="C573" i="3"/>
  <c r="C574" i="3" a="1"/>
  <c r="C574" i="3" s="1"/>
  <c r="C575" i="3" a="1"/>
  <c r="C575" i="3"/>
  <c r="C576" i="3" a="1"/>
  <c r="C576" i="3" s="1"/>
  <c r="C577" i="3" a="1"/>
  <c r="C577" i="3"/>
  <c r="C578" i="3" a="1"/>
  <c r="C578" i="3" s="1"/>
  <c r="C579" i="3" a="1"/>
  <c r="C579" i="3" s="1"/>
  <c r="C580" i="3" a="1"/>
  <c r="C580" i="3" s="1"/>
  <c r="C581" i="3" a="1"/>
  <c r="C581" i="3"/>
  <c r="C582" i="3" a="1"/>
  <c r="C582" i="3" s="1"/>
  <c r="C583" i="3" a="1"/>
  <c r="C583" i="3"/>
  <c r="C584" i="3" a="1"/>
  <c r="C584" i="3" s="1"/>
  <c r="C585" i="3" a="1"/>
  <c r="C585" i="3"/>
  <c r="C586" i="3" a="1"/>
  <c r="C586" i="3" s="1"/>
  <c r="C587" i="3" a="1"/>
  <c r="C587" i="3" s="1"/>
  <c r="C588" i="3" a="1"/>
  <c r="C588" i="3" s="1"/>
  <c r="C589" i="3" a="1"/>
  <c r="C589" i="3" s="1"/>
  <c r="C590" i="3" a="1"/>
  <c r="C590" i="3" s="1"/>
  <c r="C591" i="3" a="1"/>
  <c r="C591" i="3"/>
  <c r="C592" i="3" a="1"/>
  <c r="C592" i="3" s="1"/>
  <c r="C593" i="3" a="1"/>
  <c r="C593" i="3"/>
  <c r="C594" i="3" a="1"/>
  <c r="C594" i="3" s="1"/>
  <c r="C595" i="3" a="1"/>
  <c r="C595" i="3" s="1"/>
  <c r="C596" i="3" a="1"/>
  <c r="C596" i="3" s="1"/>
  <c r="C597" i="3" a="1"/>
  <c r="C597" i="3"/>
  <c r="C598" i="3" a="1"/>
  <c r="C598" i="3" s="1"/>
  <c r="C599" i="3" a="1"/>
  <c r="C599" i="3"/>
  <c r="C600" i="3" a="1"/>
  <c r="C600" i="3" s="1"/>
  <c r="C601" i="3" a="1"/>
  <c r="C601" i="3"/>
  <c r="C602" i="3" a="1"/>
  <c r="C602" i="3" s="1"/>
  <c r="C603" i="3" a="1"/>
  <c r="C603" i="3" s="1"/>
  <c r="C604" i="3" a="1"/>
  <c r="C604" i="3" s="1"/>
  <c r="C605" i="3" a="1"/>
  <c r="C605" i="3"/>
  <c r="C606" i="3" a="1"/>
  <c r="C606" i="3" s="1"/>
  <c r="C607" i="3" a="1"/>
  <c r="C607" i="3"/>
  <c r="C608" i="3" a="1"/>
  <c r="C608" i="3" s="1"/>
  <c r="C609" i="3" a="1"/>
  <c r="C609" i="3"/>
  <c r="C610" i="3" a="1"/>
  <c r="C610" i="3" s="1"/>
  <c r="C611" i="3" a="1"/>
  <c r="C611" i="3" s="1"/>
  <c r="C612" i="3" a="1"/>
  <c r="C612" i="3" s="1"/>
  <c r="C613" i="3" a="1"/>
  <c r="C613" i="3" s="1"/>
  <c r="C614" i="3" a="1"/>
  <c r="C614" i="3" s="1"/>
  <c r="C615" i="3" a="1"/>
  <c r="C615" i="3"/>
  <c r="C616" i="3" a="1"/>
  <c r="C616" i="3" s="1"/>
  <c r="C617" i="3" a="1"/>
  <c r="C617" i="3"/>
  <c r="C618" i="3" a="1"/>
  <c r="C618" i="3" s="1"/>
  <c r="C619" i="3" a="1"/>
  <c r="C619" i="3" s="1"/>
  <c r="C620" i="3" a="1"/>
  <c r="C620" i="3" s="1"/>
  <c r="C621" i="3" a="1"/>
  <c r="C621" i="3" s="1"/>
  <c r="C622" i="3" a="1"/>
  <c r="C622" i="3" s="1"/>
  <c r="C623" i="3" a="1"/>
  <c r="C623" i="3"/>
  <c r="C624" i="3" a="1"/>
  <c r="C624" i="3" s="1"/>
  <c r="C625" i="3" a="1"/>
  <c r="C625" i="3"/>
  <c r="C626" i="3" a="1"/>
  <c r="C626" i="3" s="1"/>
  <c r="C627" i="3" a="1"/>
  <c r="C627" i="3" s="1"/>
  <c r="C628" i="3" a="1"/>
  <c r="C628" i="3" s="1"/>
  <c r="C629" i="3" a="1"/>
  <c r="C629" i="3"/>
  <c r="C630" i="3" a="1"/>
  <c r="C630" i="3" s="1"/>
  <c r="C631" i="3" a="1"/>
  <c r="C631" i="3"/>
  <c r="C632" i="3" a="1"/>
  <c r="C632" i="3" s="1"/>
  <c r="C633" i="3" a="1"/>
  <c r="C633" i="3"/>
  <c r="C634" i="3" a="1"/>
  <c r="C634" i="3" s="1"/>
  <c r="C635" i="3" a="1"/>
  <c r="C635" i="3" s="1"/>
  <c r="C636" i="3" a="1"/>
  <c r="C636" i="3" s="1"/>
  <c r="C637" i="3" a="1"/>
  <c r="C637" i="3"/>
  <c r="C638" i="3" a="1"/>
  <c r="C638" i="3" s="1"/>
  <c r="C639" i="3" a="1"/>
  <c r="C639" i="3"/>
  <c r="C640" i="3" a="1"/>
  <c r="C640" i="3" s="1"/>
  <c r="C641" i="3" a="1"/>
  <c r="C641" i="3"/>
  <c r="C642" i="3" a="1"/>
  <c r="C642" i="3" s="1"/>
  <c r="C643" i="3" a="1"/>
  <c r="C643" i="3" s="1"/>
  <c r="C644" i="3" a="1"/>
  <c r="C644" i="3" s="1"/>
  <c r="C645" i="3" a="1"/>
  <c r="C645" i="3" s="1"/>
  <c r="C646" i="3" a="1"/>
  <c r="C646" i="3" s="1"/>
  <c r="C647" i="3" a="1"/>
  <c r="C647" i="3"/>
  <c r="C648" i="3" a="1"/>
  <c r="C648" i="3" s="1"/>
  <c r="C649" i="3" a="1"/>
  <c r="C649" i="3"/>
  <c r="C650" i="3" a="1"/>
  <c r="C650" i="3" s="1"/>
  <c r="C651" i="3" a="1"/>
  <c r="C651" i="3" s="1"/>
  <c r="C652" i="3" a="1"/>
  <c r="C652" i="3" s="1"/>
  <c r="C653" i="3" a="1"/>
  <c r="C653" i="3"/>
  <c r="C654" i="3" a="1"/>
  <c r="C654" i="3" s="1"/>
  <c r="C655" i="3" a="1"/>
  <c r="C655" i="3"/>
  <c r="C656" i="3" a="1"/>
  <c r="C656" i="3" s="1"/>
  <c r="C657" i="3" a="1"/>
  <c r="C657" i="3" s="1"/>
  <c r="C658" i="3" a="1"/>
  <c r="C658" i="3" s="1"/>
  <c r="C659" i="3" a="1"/>
  <c r="C659" i="3" s="1"/>
  <c r="C660" i="3" a="1"/>
  <c r="C660" i="3" s="1"/>
  <c r="C661" i="3" a="1"/>
  <c r="C661" i="3"/>
  <c r="C662" i="3" a="1"/>
  <c r="C662" i="3" s="1"/>
  <c r="C663" i="3" a="1"/>
  <c r="C663" i="3"/>
  <c r="C664" i="3" a="1"/>
  <c r="C664" i="3" s="1"/>
  <c r="C665" i="3" a="1"/>
  <c r="C665" i="3" s="1"/>
  <c r="C666" i="3" a="1"/>
  <c r="C666" i="3" s="1"/>
  <c r="C667" i="3" a="1"/>
  <c r="C667" i="3" s="1"/>
  <c r="C668" i="3" a="1"/>
  <c r="C668" i="3" s="1"/>
  <c r="C669" i="3" a="1"/>
  <c r="C669" i="3"/>
  <c r="C670" i="3" a="1"/>
  <c r="C670" i="3" s="1"/>
  <c r="C671" i="3" a="1"/>
  <c r="C671" i="3" s="1"/>
  <c r="C672" i="3" a="1"/>
  <c r="C672" i="3" s="1"/>
  <c r="C673" i="3" a="1"/>
  <c r="C673" i="3" s="1"/>
  <c r="C674" i="3" a="1"/>
  <c r="C674" i="3" s="1"/>
  <c r="C675" i="3" a="1"/>
  <c r="C675" i="3" s="1"/>
  <c r="C676" i="3" a="1"/>
  <c r="C676" i="3" s="1"/>
  <c r="C677" i="3" a="1"/>
  <c r="C677" i="3"/>
  <c r="C678" i="3" a="1"/>
  <c r="C678" i="3" s="1"/>
  <c r="C679" i="3" a="1"/>
  <c r="C679" i="3" s="1"/>
  <c r="C680" i="3" a="1"/>
  <c r="C680" i="3" s="1"/>
  <c r="C681" i="3" a="1"/>
  <c r="C681" i="3" s="1"/>
  <c r="C682" i="3" a="1"/>
  <c r="C682" i="3" s="1"/>
  <c r="C683" i="3" a="1"/>
  <c r="C683" i="3" s="1"/>
  <c r="C684" i="3" a="1"/>
  <c r="C684" i="3" s="1"/>
  <c r="C685" i="3" a="1"/>
  <c r="C685" i="3"/>
  <c r="C686" i="3" a="1"/>
  <c r="C686" i="3" s="1"/>
  <c r="C687" i="3" a="1"/>
  <c r="C687" i="3" s="1"/>
  <c r="C688" i="3" a="1"/>
  <c r="C688" i="3" s="1"/>
  <c r="C689" i="3" a="1"/>
  <c r="C689" i="3" s="1"/>
  <c r="C690" i="3" a="1"/>
  <c r="C690" i="3" s="1"/>
  <c r="C691" i="3" a="1"/>
  <c r="C691" i="3" s="1"/>
  <c r="C692" i="3" a="1"/>
  <c r="C692" i="3" s="1"/>
  <c r="C693" i="3" a="1"/>
  <c r="C693" i="3"/>
  <c r="C694" i="3" a="1"/>
  <c r="C694" i="3" s="1"/>
  <c r="C695" i="3" a="1"/>
  <c r="C695" i="3" s="1"/>
  <c r="C696" i="3" a="1"/>
  <c r="C696" i="3" s="1"/>
  <c r="C697" i="3" a="1"/>
  <c r="C697" i="3" s="1"/>
  <c r="C698" i="3" a="1"/>
  <c r="C698" i="3" s="1"/>
  <c r="C699" i="3" a="1"/>
  <c r="C699" i="3" s="1"/>
  <c r="C700" i="3" a="1"/>
  <c r="C700" i="3" s="1"/>
  <c r="C701" i="3" a="1"/>
  <c r="C701" i="3"/>
  <c r="C702" i="3" a="1"/>
  <c r="C702" i="3" s="1"/>
  <c r="C703" i="3" a="1"/>
  <c r="C703" i="3" s="1"/>
  <c r="C704" i="3" a="1"/>
  <c r="C704" i="3" s="1"/>
  <c r="C705" i="3" a="1"/>
  <c r="C705" i="3" s="1"/>
  <c r="C706" i="3" a="1"/>
  <c r="C706" i="3" s="1"/>
  <c r="C707" i="3" a="1"/>
  <c r="C707" i="3" s="1"/>
  <c r="C708" i="3" a="1"/>
  <c r="C708" i="3" s="1"/>
  <c r="C709" i="3" a="1"/>
  <c r="C709" i="3"/>
  <c r="C710" i="3" a="1"/>
  <c r="C710" i="3" s="1"/>
  <c r="C711" i="3" a="1"/>
  <c r="C711" i="3" s="1"/>
  <c r="C712" i="3" a="1"/>
  <c r="C712" i="3" s="1"/>
  <c r="C713" i="3" a="1"/>
  <c r="C713" i="3" s="1"/>
  <c r="C714" i="3" a="1"/>
  <c r="C714" i="3" s="1"/>
  <c r="C715" i="3" a="1"/>
  <c r="C715" i="3" s="1"/>
  <c r="C716" i="3" a="1"/>
  <c r="C716" i="3" s="1"/>
  <c r="C717" i="3" a="1"/>
  <c r="C717" i="3"/>
  <c r="C718" i="3" a="1"/>
  <c r="C718" i="3" s="1"/>
  <c r="C719" i="3" a="1"/>
  <c r="C719" i="3"/>
  <c r="C720" i="3" a="1"/>
  <c r="C720" i="3" s="1"/>
  <c r="C721" i="3" a="1"/>
  <c r="C721" i="3"/>
  <c r="C722" i="3" a="1"/>
  <c r="C722" i="3" s="1"/>
  <c r="C723" i="3" a="1"/>
  <c r="C723" i="3"/>
  <c r="C724" i="3" a="1"/>
  <c r="C724" i="3" s="1"/>
  <c r="C725" i="3" a="1"/>
  <c r="C725" i="3" s="1"/>
  <c r="C726" i="3" a="1"/>
  <c r="C726" i="3" s="1"/>
  <c r="C727" i="3" a="1"/>
  <c r="C727" i="3" s="1"/>
  <c r="C728" i="3" a="1"/>
  <c r="C728" i="3" s="1"/>
  <c r="C729" i="3" a="1"/>
  <c r="C729" i="3" s="1"/>
  <c r="C730" i="3" a="1"/>
  <c r="C730" i="3" s="1"/>
  <c r="C731" i="3" a="1"/>
  <c r="C731" i="3" s="1"/>
  <c r="C732" i="3" a="1"/>
  <c r="C732" i="3" s="1"/>
  <c r="C733" i="3" a="1"/>
  <c r="C733" i="3" s="1"/>
  <c r="C734" i="3" a="1"/>
  <c r="C734" i="3" s="1"/>
  <c r="C735" i="3" a="1"/>
  <c r="C735" i="3" s="1"/>
  <c r="C736" i="3" a="1"/>
  <c r="C736" i="3" s="1"/>
  <c r="C737" i="3" a="1"/>
  <c r="C737" i="3" s="1"/>
  <c r="C738" i="3" a="1"/>
  <c r="C738" i="3" s="1"/>
  <c r="C739" i="3" a="1"/>
  <c r="C739" i="3" s="1"/>
  <c r="C740" i="3" a="1"/>
  <c r="C740" i="3" s="1"/>
  <c r="C741" i="3" a="1"/>
  <c r="C741" i="3" s="1"/>
  <c r="C742" i="3" a="1"/>
  <c r="C742" i="3" s="1"/>
  <c r="C743" i="3" a="1"/>
  <c r="C743" i="3" s="1"/>
  <c r="C744" i="3" a="1"/>
  <c r="C744" i="3" s="1"/>
  <c r="C745" i="3" a="1"/>
  <c r="C745" i="3" s="1"/>
  <c r="C746" i="3" a="1"/>
  <c r="C746" i="3" s="1"/>
  <c r="C747" i="3" a="1"/>
  <c r="C747" i="3" s="1"/>
  <c r="C748" i="3" a="1"/>
  <c r="C748" i="3" s="1"/>
  <c r="C749" i="3" a="1"/>
  <c r="C749" i="3" s="1"/>
  <c r="C750" i="3" a="1"/>
  <c r="C750" i="3" s="1"/>
  <c r="C751" i="3" a="1"/>
  <c r="C751" i="3" s="1"/>
  <c r="C752" i="3" a="1"/>
  <c r="C752" i="3" s="1"/>
  <c r="C753" i="3" a="1"/>
  <c r="C753" i="3" s="1"/>
  <c r="C754" i="3" a="1"/>
  <c r="C754" i="3" s="1"/>
  <c r="C755" i="3" a="1"/>
  <c r="C755" i="3" s="1"/>
  <c r="C756" i="3" a="1"/>
  <c r="C756" i="3" s="1"/>
  <c r="C757" i="3" a="1"/>
  <c r="C757" i="3" s="1"/>
  <c r="C758" i="3" a="1"/>
  <c r="C758" i="3" s="1"/>
  <c r="C759" i="3" a="1"/>
  <c r="C759" i="3" s="1"/>
  <c r="C760" i="3" a="1"/>
  <c r="C760" i="3" s="1"/>
  <c r="C761" i="3" a="1"/>
  <c r="C761" i="3" s="1"/>
  <c r="C762" i="3" a="1"/>
  <c r="C762" i="3" s="1"/>
  <c r="C763" i="3" a="1"/>
  <c r="C763" i="3" s="1"/>
  <c r="C764" i="3" a="1"/>
  <c r="C764" i="3" s="1"/>
  <c r="C765" i="3" a="1"/>
  <c r="C765" i="3"/>
  <c r="C766" i="3" a="1"/>
  <c r="C766" i="3" s="1"/>
  <c r="C767" i="3" a="1"/>
  <c r="C767" i="3" s="1"/>
  <c r="C768" i="3" a="1"/>
  <c r="C768" i="3" s="1"/>
  <c r="C769" i="3" a="1"/>
  <c r="C769" i="3"/>
  <c r="C770" i="3" a="1"/>
  <c r="C770" i="3" s="1"/>
  <c r="C771" i="3" a="1"/>
  <c r="C771" i="3" s="1"/>
  <c r="C772" i="3" a="1"/>
  <c r="C772" i="3" s="1"/>
  <c r="C773" i="3" a="1"/>
  <c r="C773" i="3"/>
  <c r="C774" i="3" a="1"/>
  <c r="C774" i="3" s="1"/>
  <c r="C775" i="3" a="1"/>
  <c r="C775" i="3" s="1"/>
  <c r="C776" i="3" a="1"/>
  <c r="C776" i="3" s="1"/>
  <c r="C777" i="3" a="1"/>
  <c r="C777" i="3"/>
  <c r="C778" i="3" a="1"/>
  <c r="C778" i="3" s="1"/>
  <c r="C779" i="3" a="1"/>
  <c r="C779" i="3" s="1"/>
  <c r="C780" i="3" a="1"/>
  <c r="C780" i="3" s="1"/>
  <c r="C781" i="3" a="1"/>
  <c r="C781" i="3"/>
  <c r="C782" i="3" a="1"/>
  <c r="C782" i="3" s="1"/>
  <c r="C783" i="3" a="1"/>
  <c r="C783" i="3" s="1"/>
  <c r="C784" i="3" a="1"/>
  <c r="C784" i="3" s="1"/>
  <c r="C785" i="3" a="1"/>
  <c r="C785" i="3"/>
  <c r="C786" i="3" a="1"/>
  <c r="C786" i="3" s="1"/>
  <c r="C787" i="3" a="1"/>
  <c r="C787" i="3" s="1"/>
  <c r="C788" i="3" a="1"/>
  <c r="C788" i="3" s="1"/>
  <c r="C789" i="3" a="1"/>
  <c r="C789" i="3"/>
  <c r="C790" i="3" a="1"/>
  <c r="C790" i="3" s="1"/>
  <c r="C791" i="3" a="1"/>
  <c r="C791" i="3" s="1"/>
  <c r="C792" i="3" a="1"/>
  <c r="C792" i="3" s="1"/>
  <c r="C793" i="3" a="1"/>
  <c r="C793" i="3"/>
  <c r="C794" i="3" a="1"/>
  <c r="C794" i="3" s="1"/>
  <c r="C795" i="3" a="1"/>
  <c r="C795" i="3" s="1"/>
  <c r="C796" i="3" a="1"/>
  <c r="C796" i="3" s="1"/>
  <c r="C797" i="3" a="1"/>
  <c r="C797" i="3"/>
  <c r="C798" i="3" a="1"/>
  <c r="C798" i="3" s="1"/>
  <c r="C799" i="3" a="1"/>
  <c r="C799" i="3" s="1"/>
  <c r="C800" i="3" a="1"/>
  <c r="C800" i="3" s="1"/>
  <c r="C801" i="3" a="1"/>
  <c r="C801" i="3"/>
  <c r="C802" i="3" a="1"/>
  <c r="C802" i="3" s="1"/>
  <c r="C803" i="3" a="1"/>
  <c r="C803" i="3" s="1"/>
  <c r="C804" i="3" a="1"/>
  <c r="C804" i="3" s="1"/>
  <c r="C805" i="3" a="1"/>
  <c r="C805" i="3"/>
  <c r="C806" i="3" a="1"/>
  <c r="C806" i="3" s="1"/>
  <c r="C807" i="3" a="1"/>
  <c r="C807" i="3" s="1"/>
  <c r="C808" i="3" a="1"/>
  <c r="C808" i="3" s="1"/>
  <c r="C809" i="3" a="1"/>
  <c r="C809" i="3"/>
  <c r="C810" i="3" a="1"/>
  <c r="C810" i="3" s="1"/>
  <c r="C811" i="3" a="1"/>
  <c r="C811" i="3" s="1"/>
  <c r="C812" i="3" a="1"/>
  <c r="C812" i="3" s="1"/>
  <c r="C813" i="3" a="1"/>
  <c r="C813" i="3"/>
  <c r="C814" i="3" a="1"/>
  <c r="C814" i="3" s="1"/>
  <c r="C815" i="3" a="1"/>
  <c r="C815" i="3" s="1"/>
  <c r="C816" i="3" a="1"/>
  <c r="C816" i="3" s="1"/>
  <c r="C817" i="3" a="1"/>
  <c r="C817" i="3"/>
  <c r="C818" i="3" a="1"/>
  <c r="C818" i="3" s="1"/>
  <c r="C819" i="3" a="1"/>
  <c r="C819" i="3" s="1"/>
  <c r="C820" i="3" a="1"/>
  <c r="C820" i="3" s="1"/>
  <c r="C821" i="3" a="1"/>
  <c r="C821" i="3"/>
  <c r="C822" i="3" a="1"/>
  <c r="C822" i="3" s="1"/>
  <c r="C823" i="3" a="1"/>
  <c r="C823" i="3" s="1"/>
  <c r="C824" i="3" a="1"/>
  <c r="C824" i="3" s="1"/>
  <c r="C825" i="3" a="1"/>
  <c r="C825" i="3"/>
  <c r="C826" i="3" a="1"/>
  <c r="C826" i="3" s="1"/>
  <c r="C827" i="3" a="1"/>
  <c r="C827" i="3" s="1"/>
  <c r="C828" i="3" a="1"/>
  <c r="C828" i="3" s="1"/>
  <c r="C829" i="3" a="1"/>
  <c r="C829" i="3"/>
  <c r="C830" i="3" a="1"/>
  <c r="C830" i="3" s="1"/>
  <c r="C831" i="3" a="1"/>
  <c r="C831" i="3" s="1"/>
  <c r="C832" i="3" a="1"/>
  <c r="C832" i="3" s="1"/>
  <c r="C833" i="3" a="1"/>
  <c r="C833" i="3"/>
  <c r="C834" i="3" a="1"/>
  <c r="C834" i="3" s="1"/>
  <c r="C835" i="3" a="1"/>
  <c r="C835" i="3" s="1"/>
  <c r="C836" i="3" a="1"/>
  <c r="C836" i="3" s="1"/>
  <c r="C837" i="3" a="1"/>
  <c r="C837" i="3"/>
  <c r="C838" i="3" a="1"/>
  <c r="C838" i="3" s="1"/>
  <c r="C839" i="3" a="1"/>
  <c r="C839" i="3" s="1"/>
  <c r="C840" i="3" a="1"/>
  <c r="C840" i="3" s="1"/>
  <c r="C841" i="3" a="1"/>
  <c r="C841" i="3"/>
  <c r="C842" i="3" a="1"/>
  <c r="C842" i="3" s="1"/>
  <c r="C843" i="3" a="1"/>
  <c r="C843" i="3" s="1"/>
  <c r="C844" i="3" a="1"/>
  <c r="C844" i="3" s="1"/>
  <c r="C845" i="3" a="1"/>
  <c r="C845" i="3"/>
  <c r="C846" i="3" a="1"/>
  <c r="C846" i="3" s="1"/>
  <c r="C847" i="3" a="1"/>
  <c r="C847" i="3" s="1"/>
  <c r="C848" i="3" a="1"/>
  <c r="C848" i="3" s="1"/>
  <c r="C849" i="3" a="1"/>
  <c r="C849" i="3"/>
  <c r="C850" i="3" a="1"/>
  <c r="C850" i="3" s="1"/>
  <c r="C851" i="3" a="1"/>
  <c r="C851" i="3" s="1"/>
  <c r="C852" i="3" a="1"/>
  <c r="C852" i="3" s="1"/>
  <c r="C853" i="3" a="1"/>
  <c r="C853" i="3"/>
  <c r="C854" i="3" a="1"/>
  <c r="C854" i="3" s="1"/>
  <c r="C855" i="3" a="1"/>
  <c r="C855" i="3" s="1"/>
  <c r="C856" i="3" a="1"/>
  <c r="C856" i="3" s="1"/>
  <c r="C857" i="3" a="1"/>
  <c r="C857" i="3"/>
  <c r="C858" i="3" a="1"/>
  <c r="C858" i="3" s="1"/>
  <c r="C859" i="3" a="1"/>
  <c r="C859" i="3" s="1"/>
  <c r="C860" i="3" a="1"/>
  <c r="C860" i="3" s="1"/>
  <c r="C861" i="3" a="1"/>
  <c r="C861" i="3"/>
  <c r="C862" i="3" a="1"/>
  <c r="C862" i="3" s="1"/>
  <c r="C863" i="3" a="1"/>
  <c r="C863" i="3" s="1"/>
  <c r="C864" i="3" a="1"/>
  <c r="C864" i="3" s="1"/>
  <c r="C865" i="3" a="1"/>
  <c r="C865" i="3"/>
  <c r="C866" i="3" a="1"/>
  <c r="C866" i="3" s="1"/>
  <c r="C867" i="3" a="1"/>
  <c r="C867" i="3" s="1"/>
  <c r="C868" i="3" a="1"/>
  <c r="C868" i="3" s="1"/>
  <c r="C869" i="3" a="1"/>
  <c r="C869" i="3"/>
  <c r="C870" i="3" a="1"/>
  <c r="C870" i="3" s="1"/>
  <c r="C871" i="3" a="1"/>
  <c r="C871" i="3" s="1"/>
  <c r="C872" i="3" a="1"/>
  <c r="C872" i="3" s="1"/>
  <c r="C873" i="3" a="1"/>
  <c r="C873" i="3" s="1"/>
  <c r="C874" i="3" a="1"/>
  <c r="C874" i="3" s="1"/>
  <c r="C875" i="3" a="1"/>
  <c r="C875" i="3" s="1"/>
  <c r="C876" i="3" a="1"/>
  <c r="C876" i="3" s="1"/>
  <c r="C877" i="3" a="1"/>
  <c r="C877" i="3" s="1"/>
  <c r="C878" i="3" a="1"/>
  <c r="C878" i="3" s="1"/>
  <c r="C879" i="3" a="1"/>
  <c r="C879" i="3" s="1"/>
  <c r="C880" i="3" a="1"/>
  <c r="C880" i="3" s="1"/>
  <c r="C881" i="3" a="1"/>
  <c r="C881" i="3" s="1"/>
  <c r="C882" i="3" a="1"/>
  <c r="C882" i="3" s="1"/>
  <c r="C883" i="3" a="1"/>
  <c r="C883" i="3" s="1"/>
  <c r="C884" i="3" a="1"/>
  <c r="C884" i="3" s="1"/>
  <c r="C885" i="3" a="1"/>
  <c r="C885" i="3" s="1"/>
  <c r="C886" i="3" a="1"/>
  <c r="C886" i="3" s="1"/>
  <c r="C887" i="3" a="1"/>
  <c r="C887" i="3" s="1"/>
  <c r="C888" i="3" a="1"/>
  <c r="C888" i="3" s="1"/>
  <c r="C889" i="3" a="1"/>
  <c r="C889" i="3" s="1"/>
  <c r="C890" i="3" a="1"/>
  <c r="C890" i="3" s="1"/>
  <c r="C891" i="3" a="1"/>
  <c r="C891" i="3" s="1"/>
  <c r="C892" i="3" a="1"/>
  <c r="C892" i="3" s="1"/>
  <c r="C893" i="3" a="1"/>
  <c r="C893" i="3" s="1"/>
  <c r="C894" i="3" a="1"/>
  <c r="C894" i="3" s="1"/>
  <c r="C895" i="3" a="1"/>
  <c r="C895" i="3" s="1"/>
  <c r="C896" i="3" a="1"/>
  <c r="C896" i="3" s="1"/>
  <c r="C897" i="3" a="1"/>
  <c r="C897" i="3" s="1"/>
  <c r="C898" i="3" a="1"/>
  <c r="C898" i="3" s="1"/>
  <c r="C899" i="3" a="1"/>
  <c r="C899" i="3" s="1"/>
  <c r="C900" i="3" a="1"/>
  <c r="C900" i="3" s="1"/>
  <c r="C901" i="3" a="1"/>
  <c r="C901" i="3" s="1"/>
  <c r="C902" i="3" a="1"/>
  <c r="C902" i="3" s="1"/>
  <c r="C903" i="3" a="1"/>
  <c r="C903" i="3" s="1"/>
  <c r="C904" i="3" a="1"/>
  <c r="C904" i="3" s="1"/>
  <c r="C905" i="3" a="1"/>
  <c r="C905" i="3" s="1"/>
  <c r="C906" i="3" a="1"/>
  <c r="C906" i="3" s="1"/>
  <c r="C907" i="3" a="1"/>
  <c r="C907" i="3" s="1"/>
  <c r="C908" i="3" a="1"/>
  <c r="C908" i="3" s="1"/>
  <c r="C909" i="3" a="1"/>
  <c r="C909" i="3" s="1"/>
  <c r="C910" i="3" a="1"/>
  <c r="C910" i="3" s="1"/>
  <c r="C911" i="3" a="1"/>
  <c r="C911" i="3" s="1"/>
  <c r="C912" i="3" a="1"/>
  <c r="C912" i="3" s="1"/>
  <c r="C913" i="3" a="1"/>
  <c r="C913" i="3" s="1"/>
  <c r="C914" i="3" a="1"/>
  <c r="C914" i="3" s="1"/>
  <c r="C915" i="3" a="1"/>
  <c r="C915" i="3" s="1"/>
  <c r="C916" i="3" a="1"/>
  <c r="C916" i="3" s="1"/>
  <c r="C917" i="3" a="1"/>
  <c r="C917" i="3" s="1"/>
  <c r="C918" i="3" a="1"/>
  <c r="C918" i="3" s="1"/>
  <c r="C919" i="3" a="1"/>
  <c r="C919" i="3" s="1"/>
  <c r="C920" i="3" a="1"/>
  <c r="C920" i="3" s="1"/>
  <c r="C921" i="3" a="1"/>
  <c r="C921" i="3" s="1"/>
  <c r="C922" i="3" a="1"/>
  <c r="C922" i="3" s="1"/>
  <c r="C923" i="3" a="1"/>
  <c r="C923" i="3" s="1"/>
  <c r="C924" i="3" a="1"/>
  <c r="C924" i="3" s="1"/>
  <c r="C925" i="3" a="1"/>
  <c r="C925" i="3" s="1"/>
  <c r="C926" i="3" a="1"/>
  <c r="C926" i="3" s="1"/>
  <c r="C927" i="3" a="1"/>
  <c r="C927" i="3" s="1"/>
  <c r="C928" i="3" a="1"/>
  <c r="C928" i="3" s="1"/>
  <c r="C929" i="3" a="1"/>
  <c r="C929" i="3" s="1"/>
  <c r="C930" i="3" a="1"/>
  <c r="C930" i="3" s="1"/>
  <c r="C931" i="3" a="1"/>
  <c r="C931" i="3" s="1"/>
  <c r="C932" i="3" a="1"/>
  <c r="C932" i="3" s="1"/>
  <c r="C933" i="3" a="1"/>
  <c r="C933" i="3" s="1"/>
  <c r="C934" i="3" a="1"/>
  <c r="C934" i="3" s="1"/>
  <c r="C935" i="3" a="1"/>
  <c r="C935" i="3" s="1"/>
  <c r="C936" i="3" a="1"/>
  <c r="C936" i="3" s="1"/>
  <c r="C937" i="3" a="1"/>
  <c r="C937" i="3" s="1"/>
  <c r="C938" i="3" a="1"/>
  <c r="C938" i="3" s="1"/>
  <c r="C939" i="3" a="1"/>
  <c r="C939" i="3" s="1"/>
  <c r="C940" i="3" a="1"/>
  <c r="C940" i="3" s="1"/>
  <c r="C941" i="3" a="1"/>
  <c r="C941" i="3" s="1"/>
  <c r="C942" i="3" a="1"/>
  <c r="C942" i="3" s="1"/>
  <c r="C943" i="3" a="1"/>
  <c r="C943" i="3" s="1"/>
  <c r="C944" i="3" a="1"/>
  <c r="C944" i="3" s="1"/>
  <c r="C945" i="3" a="1"/>
  <c r="C945" i="3" s="1"/>
  <c r="C946" i="3" a="1"/>
  <c r="C946" i="3" s="1"/>
  <c r="C947" i="3" a="1"/>
  <c r="C947" i="3" s="1"/>
  <c r="C948" i="3" a="1"/>
  <c r="C948" i="3" s="1"/>
  <c r="C949" i="3" a="1"/>
  <c r="C949" i="3" s="1"/>
  <c r="C950" i="3" a="1"/>
  <c r="C950" i="3" s="1"/>
  <c r="C951" i="3" a="1"/>
  <c r="C951" i="3" s="1"/>
  <c r="C952" i="3" a="1"/>
  <c r="C952" i="3" s="1"/>
  <c r="C953" i="3" a="1"/>
  <c r="C953" i="3" s="1"/>
  <c r="C954" i="3" a="1"/>
  <c r="C954" i="3" s="1"/>
  <c r="C955" i="3" a="1"/>
  <c r="C955" i="3" s="1"/>
  <c r="C956" i="3" a="1"/>
  <c r="C956" i="3" s="1"/>
  <c r="C957" i="3" a="1"/>
  <c r="C957" i="3" s="1"/>
  <c r="C958" i="3" a="1"/>
  <c r="C958" i="3" s="1"/>
  <c r="C959" i="3" a="1"/>
  <c r="C959" i="3" s="1"/>
  <c r="C960" i="3" a="1"/>
  <c r="C960" i="3" s="1"/>
  <c r="C961" i="3" a="1"/>
  <c r="C961" i="3" s="1"/>
  <c r="C962" i="3" a="1"/>
  <c r="C962" i="3" s="1"/>
  <c r="C963" i="3" a="1"/>
  <c r="C963" i="3" s="1"/>
  <c r="C964" i="3" a="1"/>
  <c r="C964" i="3" s="1"/>
  <c r="C965" i="3" a="1"/>
  <c r="C965" i="3" s="1"/>
  <c r="C966" i="3" a="1"/>
  <c r="C966" i="3" s="1"/>
  <c r="C967" i="3" a="1"/>
  <c r="C967" i="3" s="1"/>
  <c r="C968" i="3" a="1"/>
  <c r="C968" i="3" s="1"/>
  <c r="C969" i="3" a="1"/>
  <c r="C969" i="3" s="1"/>
  <c r="C970" i="3" a="1"/>
  <c r="C970" i="3" s="1"/>
  <c r="C971" i="3" a="1"/>
  <c r="C971" i="3" s="1"/>
  <c r="C972" i="3" a="1"/>
  <c r="C972" i="3" s="1"/>
  <c r="C973" i="3" a="1"/>
  <c r="C973" i="3" s="1"/>
  <c r="C974" i="3" a="1"/>
  <c r="C974" i="3" s="1"/>
  <c r="C975" i="3" a="1"/>
  <c r="C975" i="3" s="1"/>
  <c r="C976" i="3" a="1"/>
  <c r="C976" i="3" s="1"/>
  <c r="C977" i="3" a="1"/>
  <c r="C977" i="3" s="1"/>
  <c r="C978" i="3" a="1"/>
  <c r="C978" i="3" s="1"/>
  <c r="C979" i="3" a="1"/>
  <c r="C979" i="3" s="1"/>
  <c r="C980" i="3" a="1"/>
  <c r="C980" i="3" s="1"/>
  <c r="C981" i="3" a="1"/>
  <c r="C981" i="3" s="1"/>
  <c r="C982" i="3" a="1"/>
  <c r="C982" i="3" s="1"/>
  <c r="C983" i="3" a="1"/>
  <c r="C983" i="3" s="1"/>
  <c r="C984" i="3" a="1"/>
  <c r="C984" i="3" s="1"/>
  <c r="C985" i="3" a="1"/>
  <c r="C985" i="3" s="1"/>
  <c r="C986" i="3" a="1"/>
  <c r="C986" i="3" s="1"/>
  <c r="C987" i="3" a="1"/>
  <c r="C987" i="3" s="1"/>
  <c r="C988" i="3" a="1"/>
  <c r="C988" i="3" s="1"/>
  <c r="C989" i="3" a="1"/>
  <c r="C989" i="3" s="1"/>
  <c r="C990" i="3" a="1"/>
  <c r="C990" i="3" s="1"/>
  <c r="C991" i="3" a="1"/>
  <c r="C991" i="3" s="1"/>
  <c r="C992" i="3" a="1"/>
  <c r="C992" i="3" s="1"/>
  <c r="C993" i="3" a="1"/>
  <c r="C993" i="3" s="1"/>
  <c r="C994" i="3" a="1"/>
  <c r="C994" i="3" s="1"/>
  <c r="C995" i="3" a="1"/>
  <c r="C995" i="3" s="1"/>
  <c r="C996" i="3" a="1"/>
  <c r="C996" i="3" s="1"/>
  <c r="C997" i="3" a="1"/>
  <c r="C997" i="3" s="1"/>
  <c r="C998" i="3" a="1"/>
  <c r="C998" i="3" s="1"/>
  <c r="C999" i="3" a="1"/>
  <c r="C999" i="3" s="1"/>
  <c r="C1000" i="3" a="1"/>
  <c r="C1000" i="3" s="1"/>
  <c r="C1001" i="3" a="1"/>
  <c r="C1001" i="3" s="1"/>
  <c r="C1002" i="3" a="1"/>
  <c r="C1002" i="3" s="1"/>
  <c r="C1003" i="3" a="1"/>
  <c r="C1003" i="3" s="1"/>
  <c r="C1004" i="3" a="1"/>
  <c r="C1004" i="3" s="1"/>
  <c r="C1005" i="3" a="1"/>
  <c r="C1005" i="3" s="1"/>
  <c r="C1006" i="3" a="1"/>
  <c r="C1006" i="3" s="1"/>
  <c r="C1007" i="3" a="1"/>
  <c r="C1007" i="3" s="1"/>
  <c r="C1008" i="3" a="1"/>
  <c r="C1008" i="3" s="1"/>
  <c r="C1009" i="3" a="1"/>
  <c r="C1009" i="3" s="1"/>
  <c r="C1010" i="3" a="1"/>
  <c r="C1010" i="3" s="1"/>
  <c r="C1011" i="3" a="1"/>
  <c r="C1011" i="3" s="1"/>
  <c r="C1012" i="3" a="1"/>
  <c r="C1012" i="3" s="1"/>
  <c r="C1013" i="3" a="1"/>
  <c r="C1013" i="3" s="1"/>
  <c r="C1014" i="3" a="1"/>
  <c r="C1014" i="3" s="1"/>
  <c r="C1015" i="3" a="1"/>
  <c r="C1015" i="3" s="1"/>
  <c r="C1016" i="3" a="1"/>
  <c r="C1016" i="3" s="1"/>
  <c r="C1017" i="3" a="1"/>
  <c r="C1017" i="3" s="1"/>
  <c r="C1018" i="3" a="1"/>
  <c r="C1018" i="3" s="1"/>
  <c r="C1019" i="3" a="1"/>
  <c r="C1019" i="3" s="1"/>
  <c r="C1020" i="3" a="1"/>
  <c r="C1020" i="3" s="1"/>
  <c r="C1021" i="3" a="1"/>
  <c r="C1021" i="3" s="1"/>
  <c r="C1022" i="3" a="1"/>
  <c r="C1022" i="3" s="1"/>
  <c r="C1023" i="3" a="1"/>
  <c r="C1023" i="3" s="1"/>
  <c r="C1024" i="3" a="1"/>
  <c r="C1024" i="3" s="1"/>
  <c r="C1025" i="3" a="1"/>
  <c r="C1025" i="3" s="1"/>
  <c r="C1026" i="3" a="1"/>
  <c r="C1026" i="3" s="1"/>
  <c r="C1027" i="3" a="1"/>
  <c r="C1027" i="3" s="1"/>
  <c r="C1028" i="3" a="1"/>
  <c r="C1028" i="3" s="1"/>
  <c r="C1029" i="3" a="1"/>
  <c r="C1029" i="3" s="1"/>
  <c r="C1030" i="3" a="1"/>
  <c r="C1030" i="3" s="1"/>
  <c r="C1031" i="3" a="1"/>
  <c r="C1031" i="3" s="1"/>
  <c r="C1032" i="3" a="1"/>
  <c r="C1032" i="3" s="1"/>
  <c r="C1033" i="3" a="1"/>
  <c r="C1033" i="3" s="1"/>
  <c r="C1034" i="3" a="1"/>
  <c r="C1034" i="3" s="1"/>
  <c r="C1035" i="3" a="1"/>
  <c r="C1035" i="3" s="1"/>
  <c r="C1036" i="3" a="1"/>
  <c r="C1036" i="3" s="1"/>
  <c r="C1037" i="3" a="1"/>
  <c r="C1037" i="3" s="1"/>
  <c r="C1038" i="3" a="1"/>
  <c r="C1038" i="3" s="1"/>
  <c r="C1039" i="3" a="1"/>
  <c r="C1039" i="3" s="1"/>
  <c r="C1040" i="3" a="1"/>
  <c r="C1040" i="3" s="1"/>
  <c r="C1041" i="3" a="1"/>
  <c r="C1041" i="3" s="1"/>
  <c r="C1042" i="3" a="1"/>
  <c r="C1042" i="3" s="1"/>
  <c r="C1043" i="3" a="1"/>
  <c r="C1043" i="3" s="1"/>
  <c r="C1044" i="3" a="1"/>
  <c r="C1044" i="3" s="1"/>
  <c r="C1045" i="3" a="1"/>
  <c r="C1045" i="3" s="1"/>
  <c r="C1046" i="3" a="1"/>
  <c r="C1046" i="3" s="1"/>
  <c r="C1047" i="3" a="1"/>
  <c r="C1047" i="3" s="1"/>
  <c r="C1048" i="3" a="1"/>
  <c r="C1048" i="3" s="1"/>
  <c r="C1049" i="3" a="1"/>
  <c r="C1049" i="3" s="1"/>
  <c r="C1050" i="3" a="1"/>
  <c r="C1050" i="3" s="1"/>
  <c r="C1051" i="3" a="1"/>
  <c r="C1051" i="3" s="1"/>
  <c r="C1052" i="3" a="1"/>
  <c r="C1052" i="3" s="1"/>
  <c r="C1053" i="3" a="1"/>
  <c r="C1053" i="3" s="1"/>
  <c r="C1054" i="3" a="1"/>
  <c r="C1054" i="3" s="1"/>
  <c r="C1055" i="3" a="1"/>
  <c r="C1055" i="3" s="1"/>
  <c r="C1056" i="3" a="1"/>
  <c r="C1056" i="3" s="1"/>
  <c r="C1057" i="3" a="1"/>
  <c r="C1057" i="3" s="1"/>
  <c r="C1058" i="3" a="1"/>
  <c r="C1058" i="3" s="1"/>
  <c r="C1059" i="3" a="1"/>
  <c r="C1059" i="3" s="1"/>
  <c r="C1060" i="3" a="1"/>
  <c r="C1060" i="3" s="1"/>
  <c r="C1061" i="3" a="1"/>
  <c r="C1061" i="3" s="1"/>
  <c r="C1062" i="3" a="1"/>
  <c r="C1062" i="3" s="1"/>
  <c r="C1063" i="3" a="1"/>
  <c r="C1063" i="3" s="1"/>
  <c r="C1064" i="3" a="1"/>
  <c r="C1064" i="3" s="1"/>
  <c r="C1065" i="3" a="1"/>
  <c r="C1065" i="3" s="1"/>
  <c r="C1066" i="3" a="1"/>
  <c r="C1066" i="3" s="1"/>
  <c r="C1067" i="3" a="1"/>
  <c r="C1067" i="3" s="1"/>
  <c r="C1068" i="3" a="1"/>
  <c r="C1068" i="3" s="1"/>
  <c r="C1069" i="3" a="1"/>
  <c r="C1069" i="3" s="1"/>
  <c r="C1070" i="3" a="1"/>
  <c r="C1070" i="3" s="1"/>
  <c r="C1071" i="3" a="1"/>
  <c r="C1071" i="3" s="1"/>
  <c r="C1072" i="3" a="1"/>
  <c r="C1072" i="3" s="1"/>
  <c r="C1073" i="3" a="1"/>
  <c r="C1073" i="3" s="1"/>
  <c r="C1074" i="3" a="1"/>
  <c r="C1074" i="3" s="1"/>
  <c r="C1075" i="3" a="1"/>
  <c r="C1075" i="3" s="1"/>
  <c r="C1076" i="3" a="1"/>
  <c r="C1076" i="3" s="1"/>
  <c r="C1077" i="3" a="1"/>
  <c r="C1077" i="3" s="1"/>
  <c r="C1078" i="3" a="1"/>
  <c r="C1078" i="3" s="1"/>
  <c r="C1079" i="3" a="1"/>
  <c r="C1079" i="3" s="1"/>
  <c r="C1080" i="3" a="1"/>
  <c r="C1080" i="3" s="1"/>
  <c r="C1081" i="3" a="1"/>
  <c r="C1081" i="3" s="1"/>
  <c r="C1082" i="3" a="1"/>
  <c r="C1082" i="3" s="1"/>
  <c r="C1083" i="3" a="1"/>
  <c r="C1083" i="3" s="1"/>
  <c r="C1084" i="3" a="1"/>
  <c r="C1084" i="3" s="1"/>
  <c r="C1085" i="3" a="1"/>
  <c r="C1085" i="3" s="1"/>
  <c r="C1086" i="3" a="1"/>
  <c r="C1086" i="3" s="1"/>
  <c r="C1087" i="3" a="1"/>
  <c r="C1087" i="3" s="1"/>
  <c r="C1088" i="3" a="1"/>
  <c r="C1088" i="3" s="1"/>
  <c r="C1089" i="3" a="1"/>
  <c r="C1089" i="3" s="1"/>
  <c r="C1090" i="3" a="1"/>
  <c r="C1090" i="3" s="1"/>
  <c r="C1091" i="3" a="1"/>
  <c r="C1091" i="3" s="1"/>
  <c r="C1092" i="3" a="1"/>
  <c r="C1092" i="3" s="1"/>
  <c r="C1093" i="3" a="1"/>
  <c r="C1093" i="3" s="1"/>
  <c r="C1094" i="3" a="1"/>
  <c r="C1094" i="3" s="1"/>
  <c r="C1095" i="3" a="1"/>
  <c r="C1095" i="3" s="1"/>
  <c r="C1096" i="3" a="1"/>
  <c r="C1096" i="3" s="1"/>
  <c r="C1097" i="3" a="1"/>
  <c r="C1097" i="3" s="1"/>
  <c r="C1098" i="3" a="1"/>
  <c r="C1098" i="3" s="1"/>
  <c r="C1099" i="3" a="1"/>
  <c r="C1099" i="3" s="1"/>
  <c r="C1100" i="3" a="1"/>
  <c r="C1100" i="3" s="1"/>
  <c r="C1101" i="3" a="1"/>
  <c r="C1101" i="3" s="1"/>
  <c r="C1102" i="3" a="1"/>
  <c r="C1102" i="3" s="1"/>
  <c r="C1103" i="3" a="1"/>
  <c r="C1103" i="3" s="1"/>
  <c r="C1104" i="3" a="1"/>
  <c r="C1104" i="3" s="1"/>
  <c r="C1105" i="3" a="1"/>
  <c r="C1105" i="3" s="1"/>
  <c r="C1106" i="3" a="1"/>
  <c r="C1106" i="3" s="1"/>
  <c r="C1107" i="3" a="1"/>
  <c r="C1107" i="3" s="1"/>
  <c r="C1108" i="3" a="1"/>
  <c r="C1108" i="3" s="1"/>
  <c r="C1109" i="3" a="1"/>
  <c r="C1109" i="3" s="1"/>
  <c r="C1110" i="3" a="1"/>
  <c r="C1110" i="3" s="1"/>
  <c r="C1111" i="3" a="1"/>
  <c r="C1111" i="3" s="1"/>
  <c r="C1112" i="3" a="1"/>
  <c r="C1112" i="3" s="1"/>
  <c r="C1113" i="3" a="1"/>
  <c r="C1113" i="3" s="1"/>
  <c r="C1114" i="3" a="1"/>
  <c r="C1114" i="3" s="1"/>
  <c r="C1115" i="3" a="1"/>
  <c r="C1115" i="3" s="1"/>
  <c r="C1116" i="3" a="1"/>
  <c r="C1116" i="3" s="1"/>
  <c r="C1117" i="3" a="1"/>
  <c r="C1117" i="3" s="1"/>
  <c r="C1118" i="3" a="1"/>
  <c r="C1118" i="3" s="1"/>
  <c r="C1119" i="3" a="1"/>
  <c r="C1119" i="3" s="1"/>
  <c r="C1120" i="3" a="1"/>
  <c r="C1120" i="3" s="1"/>
  <c r="C1121" i="3" a="1"/>
  <c r="C1121" i="3" s="1"/>
  <c r="C1122" i="3" a="1"/>
  <c r="C1122" i="3" s="1"/>
  <c r="C1123" i="3" a="1"/>
  <c r="C1123" i="3" s="1"/>
  <c r="C1124" i="3" a="1"/>
  <c r="C1124" i="3" s="1"/>
  <c r="C1125" i="3" a="1"/>
  <c r="C1125" i="3" s="1"/>
  <c r="C1126" i="3" a="1"/>
  <c r="C1126" i="3" s="1"/>
  <c r="C1127" i="3" a="1"/>
  <c r="C1127" i="3" s="1"/>
  <c r="C1128" i="3" a="1"/>
  <c r="C1128" i="3" s="1"/>
  <c r="C1129" i="3" a="1"/>
  <c r="C1129" i="3" s="1"/>
  <c r="C1130" i="3" a="1"/>
  <c r="C1130" i="3" s="1"/>
  <c r="C1131" i="3" a="1"/>
  <c r="C1131" i="3" s="1"/>
  <c r="C1132" i="3" a="1"/>
  <c r="C1132" i="3" s="1"/>
  <c r="C1133" i="3" a="1"/>
  <c r="C1133" i="3" s="1"/>
  <c r="C1134" i="3" a="1"/>
  <c r="C1134" i="3" s="1"/>
  <c r="C1135" i="3" a="1"/>
  <c r="C1135" i="3" s="1"/>
  <c r="C1136" i="3" a="1"/>
  <c r="C1136" i="3" s="1"/>
  <c r="C1137" i="3" a="1"/>
  <c r="C1137" i="3" s="1"/>
  <c r="C1138" i="3" a="1"/>
  <c r="C1138" i="3" s="1"/>
  <c r="C1139" i="3" a="1"/>
  <c r="C1139" i="3" s="1"/>
  <c r="C1140" i="3" a="1"/>
  <c r="C1140" i="3" s="1"/>
  <c r="C1141" i="3" a="1"/>
  <c r="C1141" i="3" s="1"/>
  <c r="C1142" i="3" a="1"/>
  <c r="C1142" i="3" s="1"/>
  <c r="C1143" i="3" a="1"/>
  <c r="C1143" i="3" s="1"/>
  <c r="C1144" i="3" a="1"/>
  <c r="C1144" i="3" s="1"/>
  <c r="C1145" i="3" a="1"/>
  <c r="C1145" i="3" s="1"/>
  <c r="C1146" i="3" a="1"/>
  <c r="C1146" i="3" s="1"/>
  <c r="C1147" i="3" a="1"/>
  <c r="C1147" i="3" s="1"/>
  <c r="C1148" i="3" a="1"/>
  <c r="C1148" i="3" s="1"/>
  <c r="C1149" i="3" a="1"/>
  <c r="C1149" i="3" s="1"/>
  <c r="C1150" i="3" a="1"/>
  <c r="C1150" i="3" s="1"/>
  <c r="C1151" i="3" a="1"/>
  <c r="C1151" i="3" s="1"/>
  <c r="C1152" i="3" a="1"/>
  <c r="C1152" i="3" s="1"/>
  <c r="C1153" i="3" a="1"/>
  <c r="C1153" i="3" s="1"/>
  <c r="C1154" i="3" a="1"/>
  <c r="C1154" i="3" s="1"/>
  <c r="C1155" i="3" a="1"/>
  <c r="C1155" i="3" s="1"/>
  <c r="C1156" i="3" a="1"/>
  <c r="C1156" i="3" s="1"/>
  <c r="C1157" i="3" a="1"/>
  <c r="C1157" i="3" s="1"/>
  <c r="C1158" i="3" a="1"/>
  <c r="C1158" i="3" s="1"/>
  <c r="C1159" i="3" a="1"/>
  <c r="C1159" i="3" s="1"/>
  <c r="C1160" i="3" a="1"/>
  <c r="C1160" i="3" s="1"/>
  <c r="C1161" i="3" a="1"/>
  <c r="C1161" i="3" s="1"/>
  <c r="C1162" i="3" a="1"/>
  <c r="C1162" i="3" s="1"/>
  <c r="C1163" i="3" a="1"/>
  <c r="C1163" i="3" s="1"/>
  <c r="C1164" i="3" a="1"/>
  <c r="C1164" i="3" s="1"/>
  <c r="C1165" i="3" a="1"/>
  <c r="C1165" i="3" s="1"/>
  <c r="C1166" i="3" a="1"/>
  <c r="C1166" i="3" s="1"/>
  <c r="C1167" i="3" a="1"/>
  <c r="C1167" i="3" s="1"/>
  <c r="C1168" i="3" a="1"/>
  <c r="C1168" i="3" s="1"/>
  <c r="C1169" i="3" a="1"/>
  <c r="C1169" i="3" s="1"/>
  <c r="C1170" i="3" a="1"/>
  <c r="C1170" i="3" s="1"/>
  <c r="C1171" i="3" a="1"/>
  <c r="C1171" i="3" s="1"/>
  <c r="C1172" i="3" a="1"/>
  <c r="C1172" i="3" s="1"/>
  <c r="C1173" i="3" a="1"/>
  <c r="C1173" i="3" s="1"/>
  <c r="C1174" i="3" a="1"/>
  <c r="C1174" i="3" s="1"/>
  <c r="C1175" i="3" a="1"/>
  <c r="C1175" i="3" s="1"/>
  <c r="C1176" i="3" a="1"/>
  <c r="C1176" i="3" s="1"/>
  <c r="C1177" i="3" a="1"/>
  <c r="C1177" i="3" s="1"/>
  <c r="C1178" i="3" a="1"/>
  <c r="C1178" i="3" s="1"/>
  <c r="C1179" i="3" a="1"/>
  <c r="C1179" i="3" s="1"/>
  <c r="C1180" i="3" a="1"/>
  <c r="C1180" i="3" s="1"/>
  <c r="C1181" i="3" a="1"/>
  <c r="C1181" i="3" s="1"/>
  <c r="C1182" i="3" a="1"/>
  <c r="C1182" i="3" s="1"/>
  <c r="C1183" i="3" a="1"/>
  <c r="C1183" i="3" s="1"/>
  <c r="C1184" i="3" a="1"/>
  <c r="C1184" i="3"/>
  <c r="C1185" i="3" a="1"/>
  <c r="C1185" i="3" s="1"/>
  <c r="C1186" i="3" a="1"/>
  <c r="C1186" i="3"/>
  <c r="C1187" i="3" a="1"/>
  <c r="C1187" i="3" s="1"/>
  <c r="C1188" i="3" a="1"/>
  <c r="C1188" i="3"/>
  <c r="C1189" i="3" a="1"/>
  <c r="C1189" i="3" s="1"/>
  <c r="C1190" i="3" a="1"/>
  <c r="C1190" i="3"/>
  <c r="C1191" i="3" a="1"/>
  <c r="C1191" i="3" s="1"/>
  <c r="C1192" i="3" a="1"/>
  <c r="C1192" i="3"/>
  <c r="C1193" i="3" a="1"/>
  <c r="C1193" i="3" s="1"/>
  <c r="C1194" i="3" a="1"/>
  <c r="C1194" i="3"/>
  <c r="C1195" i="3" a="1"/>
  <c r="C1195" i="3" s="1"/>
  <c r="C1196" i="3" a="1"/>
  <c r="C1196" i="3"/>
  <c r="C1197" i="3" a="1"/>
  <c r="C1197" i="3" s="1"/>
  <c r="C1198" i="3" a="1"/>
  <c r="C1198" i="3"/>
  <c r="C1199" i="3" a="1"/>
  <c r="C1199" i="3" s="1"/>
  <c r="C1200" i="3" a="1"/>
  <c r="C1200" i="3"/>
  <c r="C1201" i="3" a="1"/>
  <c r="C1201" i="3" s="1"/>
  <c r="C1202" i="3" a="1"/>
  <c r="C1202" i="3"/>
  <c r="C1203" i="3" a="1"/>
  <c r="C1203" i="3" s="1"/>
  <c r="C1204" i="3" a="1"/>
  <c r="C1204" i="3" s="1"/>
  <c r="C1205" i="3" a="1"/>
  <c r="C1205" i="3" s="1"/>
  <c r="C1206" i="3" a="1"/>
  <c r="C1206" i="3" s="1"/>
  <c r="C1207" i="3" a="1"/>
  <c r="C1207" i="3" s="1"/>
  <c r="C1208" i="3" a="1"/>
  <c r="C1208" i="3" s="1"/>
  <c r="C1209" i="3" a="1"/>
  <c r="C1209" i="3" s="1"/>
  <c r="C1210" i="3" a="1"/>
  <c r="C1210" i="3" s="1"/>
  <c r="C1211" i="3" a="1"/>
  <c r="C1211" i="3" s="1"/>
  <c r="C1212" i="3" a="1"/>
  <c r="C1212" i="3" s="1"/>
  <c r="C1213" i="3" a="1"/>
  <c r="C1213" i="3" s="1"/>
  <c r="C1214" i="3" a="1"/>
  <c r="C1214" i="3" s="1"/>
  <c r="C1215" i="3" a="1"/>
  <c r="C1215" i="3" s="1"/>
  <c r="C1216" i="3" a="1"/>
  <c r="C1216" i="3" s="1"/>
  <c r="C1217" i="3" a="1"/>
  <c r="C1217" i="3" s="1"/>
  <c r="C1218" i="3" a="1"/>
  <c r="C1218" i="3" s="1"/>
  <c r="C1219" i="3" a="1"/>
  <c r="C1219" i="3" s="1"/>
  <c r="C1220" i="3" a="1"/>
  <c r="C1220" i="3" s="1"/>
  <c r="C1221" i="3" a="1"/>
  <c r="C1221" i="3" s="1"/>
  <c r="C1222" i="3" a="1"/>
  <c r="C1222" i="3" s="1"/>
  <c r="C1223" i="3" a="1"/>
  <c r="C1223" i="3" s="1"/>
  <c r="C1224" i="3" a="1"/>
  <c r="C1224" i="3" s="1"/>
  <c r="C1225" i="3" a="1"/>
  <c r="C1225" i="3" s="1"/>
  <c r="C1226" i="3" a="1"/>
  <c r="C1226" i="3" s="1"/>
  <c r="C1227" i="3" a="1"/>
  <c r="C1227" i="3" s="1"/>
  <c r="C1228" i="3" a="1"/>
  <c r="C1228" i="3" s="1"/>
  <c r="C1229" i="3" a="1"/>
  <c r="C1229" i="3" s="1"/>
  <c r="C1230" i="3" a="1"/>
  <c r="C1230" i="3" s="1"/>
  <c r="C1231" i="3" a="1"/>
  <c r="C1231" i="3" s="1"/>
  <c r="C1232" i="3" a="1"/>
  <c r="C1232" i="3" s="1"/>
  <c r="C1233" i="3" a="1"/>
  <c r="C1233" i="3" s="1"/>
  <c r="C1234" i="3" a="1"/>
  <c r="C1234" i="3" s="1"/>
  <c r="C1235" i="3" a="1"/>
  <c r="C1235" i="3" s="1"/>
  <c r="C1236" i="3" a="1"/>
  <c r="C1236" i="3" s="1"/>
  <c r="C1237" i="3" a="1"/>
  <c r="C1237" i="3" s="1"/>
  <c r="C1238" i="3" a="1"/>
  <c r="C1238" i="3" s="1"/>
  <c r="C1239" i="3" a="1"/>
  <c r="C1239" i="3" s="1"/>
  <c r="C1240" i="3" a="1"/>
  <c r="C1240" i="3" s="1"/>
  <c r="C1241" i="3" a="1"/>
  <c r="C1241" i="3" s="1"/>
  <c r="C1242" i="3" a="1"/>
  <c r="C1242" i="3" s="1"/>
  <c r="C1243" i="3" a="1"/>
  <c r="C1243" i="3" s="1"/>
  <c r="C1244" i="3" a="1"/>
  <c r="C1244" i="3" s="1"/>
  <c r="C1245" i="3" a="1"/>
  <c r="C1245" i="3" s="1"/>
  <c r="C1246" i="3" a="1"/>
  <c r="C1246" i="3" s="1"/>
  <c r="C1247" i="3" a="1"/>
  <c r="C1247" i="3" s="1"/>
  <c r="C1248" i="3" a="1"/>
  <c r="C1248" i="3" s="1"/>
  <c r="C1249" i="3" a="1"/>
  <c r="C1249" i="3" s="1"/>
  <c r="C1250" i="3" a="1"/>
  <c r="C1250" i="3" s="1"/>
  <c r="C1251" i="3" a="1"/>
  <c r="C1251" i="3" s="1"/>
  <c r="C1252" i="3" a="1"/>
  <c r="C1252" i="3" s="1"/>
  <c r="C1253" i="3" a="1"/>
  <c r="C1253" i="3" s="1"/>
  <c r="C1254" i="3" a="1"/>
  <c r="C1254" i="3" s="1"/>
  <c r="C1255" i="3" a="1"/>
  <c r="C1255" i="3" s="1"/>
  <c r="C1256" i="3" a="1"/>
  <c r="C1256" i="3" s="1"/>
  <c r="C1257" i="3" a="1"/>
  <c r="C1257" i="3" s="1"/>
  <c r="C1258" i="3" a="1"/>
  <c r="C1258" i="3" s="1"/>
  <c r="C1259" i="3" a="1"/>
  <c r="C1259" i="3" s="1"/>
  <c r="C1260" i="3" a="1"/>
  <c r="C1260" i="3" s="1"/>
  <c r="C1261" i="3" a="1"/>
  <c r="C1261" i="3" s="1"/>
  <c r="C1262" i="3" a="1"/>
  <c r="C1262" i="3" s="1"/>
  <c r="C1263" i="3" a="1"/>
  <c r="C1263" i="3" s="1"/>
  <c r="C1264" i="3" a="1"/>
  <c r="C1264" i="3" s="1"/>
  <c r="C1265" i="3" a="1"/>
  <c r="C1265" i="3" s="1"/>
  <c r="C1266" i="3" a="1"/>
  <c r="C1266" i="3" s="1"/>
  <c r="C1267" i="3" a="1"/>
  <c r="C1267" i="3" s="1"/>
  <c r="C1268" i="3" a="1"/>
  <c r="C1268" i="3" s="1"/>
  <c r="C1269" i="3" a="1"/>
  <c r="C1269" i="3" s="1"/>
  <c r="C1270" i="3" a="1"/>
  <c r="C1270" i="3" s="1"/>
  <c r="C1271" i="3" a="1"/>
  <c r="C1271" i="3" s="1"/>
  <c r="C1272" i="3" a="1"/>
  <c r="C1272" i="3" s="1"/>
  <c r="C1273" i="3" a="1"/>
  <c r="C1273" i="3" s="1"/>
  <c r="C1274" i="3" a="1"/>
  <c r="C1274" i="3" s="1"/>
  <c r="C1275" i="3" a="1"/>
  <c r="C1275" i="3" s="1"/>
  <c r="C1276" i="3" a="1"/>
  <c r="C1276" i="3" s="1"/>
  <c r="C1277" i="3" a="1"/>
  <c r="C1277" i="3" s="1"/>
  <c r="C1278" i="3" a="1"/>
  <c r="C1278" i="3" s="1"/>
  <c r="C1279" i="3" a="1"/>
  <c r="C1279" i="3" s="1"/>
  <c r="C1280" i="3" a="1"/>
  <c r="C1280" i="3" s="1"/>
  <c r="C1281" i="3" a="1"/>
  <c r="C1281" i="3" s="1"/>
  <c r="C1282" i="3" a="1"/>
  <c r="C1282" i="3" s="1"/>
  <c r="C1283" i="3" a="1"/>
  <c r="C1283" i="3" s="1"/>
  <c r="C1284" i="3" a="1"/>
  <c r="C1284" i="3" s="1"/>
  <c r="C1285" i="3" a="1"/>
  <c r="C1285" i="3" s="1"/>
  <c r="C1286" i="3" a="1"/>
  <c r="C1286" i="3" s="1"/>
  <c r="C1287" i="3" a="1"/>
  <c r="C1287" i="3" s="1"/>
  <c r="C1288" i="3" a="1"/>
  <c r="C1288" i="3" s="1"/>
  <c r="C1289" i="3" a="1"/>
  <c r="C1289" i="3" s="1"/>
  <c r="C1290" i="3" a="1"/>
  <c r="C1290" i="3" s="1"/>
  <c r="C1291" i="3" a="1"/>
  <c r="C1291" i="3" s="1"/>
  <c r="C1292" i="3" a="1"/>
  <c r="C1292" i="3" s="1"/>
  <c r="C1293" i="3" a="1"/>
  <c r="C1293" i="3" s="1"/>
  <c r="C1294" i="3" a="1"/>
  <c r="C1294" i="3" s="1"/>
  <c r="C1295" i="3" a="1"/>
  <c r="C1295" i="3" s="1"/>
  <c r="C1296" i="3" a="1"/>
  <c r="C1296" i="3" s="1"/>
  <c r="C1297" i="3" a="1"/>
  <c r="C1297" i="3" s="1"/>
  <c r="C1298" i="3" a="1"/>
  <c r="C1298" i="3" s="1"/>
  <c r="C1299" i="3" a="1"/>
  <c r="C1299" i="3" s="1"/>
  <c r="C1300" i="3" a="1"/>
  <c r="C1300" i="3" s="1"/>
  <c r="C1301" i="3" a="1"/>
  <c r="C1301" i="3" s="1"/>
  <c r="C1302" i="3" a="1"/>
  <c r="C1302" i="3" s="1"/>
  <c r="C1303" i="3" a="1"/>
  <c r="C1303" i="3" s="1"/>
  <c r="C1304" i="3" a="1"/>
  <c r="C1304" i="3" s="1"/>
  <c r="C1305" i="3" a="1"/>
  <c r="C1305" i="3" s="1"/>
  <c r="C1306" i="3" a="1"/>
  <c r="C1306" i="3" s="1"/>
  <c r="C1307" i="3" a="1"/>
  <c r="C1307" i="3" s="1"/>
  <c r="C1308" i="3" a="1"/>
  <c r="C1308" i="3" s="1"/>
  <c r="C1309" i="3" a="1"/>
  <c r="C1309" i="3" s="1"/>
  <c r="C1310" i="3" a="1"/>
  <c r="C1310" i="3" s="1"/>
  <c r="C1311" i="3" a="1"/>
  <c r="C1311" i="3" s="1"/>
  <c r="C1312" i="3" a="1"/>
  <c r="C1312" i="3" s="1"/>
  <c r="C1313" i="3" a="1"/>
  <c r="C1313" i="3" s="1"/>
  <c r="C1314" i="3" a="1"/>
  <c r="C1314" i="3" s="1"/>
  <c r="C1315" i="3" a="1"/>
  <c r="C1315" i="3" s="1"/>
  <c r="C1316" i="3" a="1"/>
  <c r="C1316" i="3" s="1"/>
  <c r="C1317" i="3" a="1"/>
  <c r="C1317" i="3" s="1"/>
  <c r="C1318" i="3" a="1"/>
  <c r="C1318" i="3" s="1"/>
  <c r="C1319" i="3" a="1"/>
  <c r="C1319" i="3" s="1"/>
  <c r="C1320" i="3" a="1"/>
  <c r="C1320" i="3" s="1"/>
  <c r="C1321" i="3" a="1"/>
  <c r="C1321" i="3" s="1"/>
  <c r="C1322" i="3" a="1"/>
  <c r="C1322" i="3" s="1"/>
  <c r="C1323" i="3" a="1"/>
  <c r="C1323" i="3" s="1"/>
  <c r="C1324" i="3" a="1"/>
  <c r="C1324" i="3" s="1"/>
  <c r="C1325" i="3" a="1"/>
  <c r="C1325" i="3" s="1"/>
  <c r="C1326" i="3" a="1"/>
  <c r="C1326" i="3" s="1"/>
  <c r="C1327" i="3" a="1"/>
  <c r="C1327" i="3" s="1"/>
  <c r="C1328" i="3" a="1"/>
  <c r="C1328" i="3" s="1"/>
  <c r="C1329" i="3" a="1"/>
  <c r="C1329" i="3" s="1"/>
  <c r="C1330" i="3" a="1"/>
  <c r="C1330" i="3" s="1"/>
  <c r="C1331" i="3" a="1"/>
  <c r="C1331" i="3" s="1"/>
  <c r="C1332" i="3" a="1"/>
  <c r="C1332" i="3" s="1"/>
  <c r="C1333" i="3" a="1"/>
  <c r="C1333" i="3" s="1"/>
  <c r="C1334" i="3" a="1"/>
  <c r="C1334" i="3" s="1"/>
  <c r="C1335" i="3" a="1"/>
  <c r="C1335" i="3" s="1"/>
  <c r="C1336" i="3" a="1"/>
  <c r="C1336" i="3" s="1"/>
  <c r="C1337" i="3" a="1"/>
  <c r="C1337" i="3" s="1"/>
  <c r="C1338" i="3" a="1"/>
  <c r="C1338" i="3" s="1"/>
  <c r="C1339" i="3" a="1"/>
  <c r="C1339" i="3" s="1"/>
  <c r="C1340" i="3" a="1"/>
  <c r="C1340" i="3" s="1"/>
  <c r="C1341" i="3" a="1"/>
  <c r="C1341" i="3" s="1"/>
  <c r="C1342" i="3" a="1"/>
  <c r="C1342" i="3" s="1"/>
  <c r="C1343" i="3" a="1"/>
  <c r="C1343" i="3" s="1"/>
  <c r="C1344" i="3" a="1"/>
  <c r="C1344" i="3" s="1"/>
  <c r="C1345" i="3" a="1"/>
  <c r="C1345" i="3" s="1"/>
  <c r="C1346" i="3" a="1"/>
  <c r="C1346" i="3" s="1"/>
  <c r="C1347" i="3" a="1"/>
  <c r="C1347" i="3" s="1"/>
  <c r="C1348" i="3" a="1"/>
  <c r="C1348" i="3" s="1"/>
  <c r="C1349" i="3" a="1"/>
  <c r="C1349" i="3" s="1"/>
  <c r="C1350" i="3" a="1"/>
  <c r="C1350" i="3" s="1"/>
  <c r="C1351" i="3" a="1"/>
  <c r="C1351" i="3" s="1"/>
  <c r="C1352" i="3" a="1"/>
  <c r="C1352" i="3" s="1"/>
  <c r="C1353" i="3" a="1"/>
  <c r="C1353" i="3" s="1"/>
  <c r="C1354" i="3" a="1"/>
  <c r="C1354" i="3" s="1"/>
  <c r="C1355" i="3" a="1"/>
  <c r="C1355" i="3" s="1"/>
  <c r="C1356" i="3" a="1"/>
  <c r="C1356" i="3" s="1"/>
  <c r="C1357" i="3" a="1"/>
  <c r="C1357" i="3" s="1"/>
  <c r="C1358" i="3" a="1"/>
  <c r="C1358" i="3" s="1"/>
  <c r="C1359" i="3" a="1"/>
  <c r="C1359" i="3" s="1"/>
  <c r="C1360" i="3" a="1"/>
  <c r="C1360" i="3" s="1"/>
  <c r="C1361" i="3" a="1"/>
  <c r="C1361" i="3" s="1"/>
  <c r="C1362" i="3" a="1"/>
  <c r="C1362" i="3" s="1"/>
  <c r="C1363" i="3" a="1"/>
  <c r="C1363" i="3" s="1"/>
  <c r="C1364" i="3" a="1"/>
  <c r="C1364" i="3" s="1"/>
  <c r="C1365" i="3" a="1"/>
  <c r="C1365" i="3" s="1"/>
  <c r="C1366" i="3" a="1"/>
  <c r="C1366" i="3" s="1"/>
  <c r="C1367" i="3" a="1"/>
  <c r="C1367" i="3" s="1"/>
  <c r="C1368" i="3" a="1"/>
  <c r="C1368" i="3" s="1"/>
  <c r="C1369" i="3" a="1"/>
  <c r="C1369" i="3" s="1"/>
  <c r="C1370" i="3" a="1"/>
  <c r="C1370" i="3" s="1"/>
  <c r="C1371" i="3" a="1"/>
  <c r="C1371" i="3" s="1"/>
  <c r="C1372" i="3" a="1"/>
  <c r="C1372" i="3" s="1"/>
  <c r="C1373" i="3" a="1"/>
  <c r="C1373" i="3" s="1"/>
  <c r="C1374" i="3" a="1"/>
  <c r="C1374" i="3" s="1"/>
  <c r="C1375" i="3" a="1"/>
  <c r="C1375" i="3" s="1"/>
  <c r="C1376" i="3" a="1"/>
  <c r="C1376" i="3" s="1"/>
  <c r="C1377" i="3" a="1"/>
  <c r="C1377" i="3" s="1"/>
  <c r="C1378" i="3" a="1"/>
  <c r="C1378" i="3" s="1"/>
  <c r="C1379" i="3" a="1"/>
  <c r="C1379" i="3" s="1"/>
  <c r="C1380" i="3" a="1"/>
  <c r="C1380" i="3" s="1"/>
  <c r="C1381" i="3" a="1"/>
  <c r="C1381" i="3" s="1"/>
  <c r="C1382" i="3" a="1"/>
  <c r="C1382" i="3" s="1"/>
  <c r="C1383" i="3" a="1"/>
  <c r="C1383" i="3" s="1"/>
  <c r="C1384" i="3" a="1"/>
  <c r="C1384" i="3" s="1"/>
  <c r="C1385" i="3" a="1"/>
  <c r="C1385" i="3" s="1"/>
  <c r="C1386" i="3" a="1"/>
  <c r="C1386" i="3" s="1"/>
  <c r="C1387" i="3" a="1"/>
  <c r="C1387" i="3" s="1"/>
  <c r="C1388" i="3" a="1"/>
  <c r="C1388" i="3" s="1"/>
  <c r="C1389" i="3" a="1"/>
  <c r="C1389" i="3" s="1"/>
  <c r="C1390" i="3" a="1"/>
  <c r="C1390" i="3" s="1"/>
  <c r="C1391" i="3" a="1"/>
  <c r="C1391" i="3" s="1"/>
  <c r="C1392" i="3" a="1"/>
  <c r="C1392" i="3" s="1"/>
  <c r="C1393" i="3" a="1"/>
  <c r="C1393" i="3" s="1"/>
  <c r="C1394" i="3" a="1"/>
  <c r="C1394" i="3" s="1"/>
  <c r="C1395" i="3" a="1"/>
  <c r="C1395" i="3" s="1"/>
  <c r="C1396" i="3" a="1"/>
  <c r="C1396" i="3" s="1"/>
  <c r="C1397" i="3" a="1"/>
  <c r="C1397" i="3" s="1"/>
  <c r="C1398" i="3" a="1"/>
  <c r="C1398" i="3" s="1"/>
  <c r="C1399" i="3" a="1"/>
  <c r="C1399" i="3" s="1"/>
  <c r="C1400" i="3" a="1"/>
  <c r="C1400" i="3" s="1"/>
  <c r="C1401" i="3" a="1"/>
  <c r="C1401" i="3" s="1"/>
  <c r="C1402" i="3" a="1"/>
  <c r="C1402" i="3" s="1"/>
  <c r="C1403" i="3" a="1"/>
  <c r="C1403" i="3" s="1"/>
  <c r="C1404" i="3" a="1"/>
  <c r="C1404" i="3" s="1"/>
  <c r="C1405" i="3" a="1"/>
  <c r="C1405" i="3" s="1"/>
  <c r="C1406" i="3" a="1"/>
  <c r="C1406" i="3" s="1"/>
  <c r="C1407" i="3" a="1"/>
  <c r="C1407" i="3" s="1"/>
  <c r="C1408" i="3" a="1"/>
  <c r="C1408" i="3" s="1"/>
  <c r="C1409" i="3" a="1"/>
  <c r="C1409" i="3" s="1"/>
  <c r="C1410" i="3" a="1"/>
  <c r="C1410" i="3" s="1"/>
  <c r="C1411" i="3" a="1"/>
  <c r="C1411" i="3" s="1"/>
  <c r="C1412" i="3" a="1"/>
  <c r="C1412" i="3" s="1"/>
  <c r="C1413" i="3" a="1"/>
  <c r="C1413" i="3" s="1"/>
  <c r="C1414" i="3" a="1"/>
  <c r="C1414" i="3" s="1"/>
  <c r="C1415" i="3" a="1"/>
  <c r="C1415" i="3" s="1"/>
  <c r="C1416" i="3" a="1"/>
  <c r="C1416" i="3" s="1"/>
  <c r="C1417" i="3" a="1"/>
  <c r="C1417" i="3" s="1"/>
  <c r="C1418" i="3" a="1"/>
  <c r="C1418" i="3" s="1"/>
  <c r="C1419" i="3" a="1"/>
  <c r="C1419" i="3" s="1"/>
  <c r="C1420" i="3" a="1"/>
  <c r="C1420" i="3" s="1"/>
  <c r="C1421" i="3" a="1"/>
  <c r="C1421" i="3" s="1"/>
  <c r="C1422" i="3" a="1"/>
  <c r="C1422" i="3" s="1"/>
  <c r="C1423" i="3" a="1"/>
  <c r="C1423" i="3" s="1"/>
  <c r="C1424" i="3" a="1"/>
  <c r="C1424" i="3" s="1"/>
  <c r="C1425" i="3" a="1"/>
  <c r="C1425" i="3" s="1"/>
  <c r="C1426" i="3" a="1"/>
  <c r="C1426" i="3" s="1"/>
  <c r="C1427" i="3" a="1"/>
  <c r="C1427" i="3" s="1"/>
  <c r="C1428" i="3" a="1"/>
  <c r="C1428" i="3" s="1"/>
  <c r="C1429" i="3" a="1"/>
  <c r="C1429" i="3" s="1"/>
  <c r="C1430" i="3" a="1"/>
  <c r="C1430" i="3" s="1"/>
  <c r="C1431" i="3" a="1"/>
  <c r="C1431" i="3" s="1"/>
  <c r="C1432" i="3" a="1"/>
  <c r="C1432" i="3" s="1"/>
  <c r="C1433" i="3" a="1"/>
  <c r="C1433" i="3" s="1"/>
  <c r="C1434" i="3" a="1"/>
  <c r="C1434" i="3" s="1"/>
  <c r="C1435" i="3" a="1"/>
  <c r="C1435" i="3" s="1"/>
  <c r="C1436" i="3" a="1"/>
  <c r="C1436" i="3" s="1"/>
  <c r="C1437" i="3" a="1"/>
  <c r="C1437" i="3" s="1"/>
  <c r="C1438" i="3" a="1"/>
  <c r="C1438" i="3" s="1"/>
  <c r="C1439" i="3" a="1"/>
  <c r="C1439" i="3" s="1"/>
  <c r="C1440" i="3" a="1"/>
  <c r="C1440" i="3" s="1"/>
  <c r="C1441" i="3" a="1"/>
  <c r="C1441" i="3" s="1"/>
  <c r="C1442" i="3" a="1"/>
  <c r="C1442" i="3" s="1"/>
  <c r="C1443" i="3" a="1"/>
  <c r="C1443" i="3" s="1"/>
  <c r="C1444" i="3" a="1"/>
  <c r="C1444" i="3" s="1"/>
  <c r="C1445" i="3" a="1"/>
  <c r="C1445" i="3" s="1"/>
  <c r="C1446" i="3" a="1"/>
  <c r="C1446" i="3" s="1"/>
  <c r="C1447" i="3" a="1"/>
  <c r="C1447" i="3" s="1"/>
  <c r="C1448" i="3" a="1"/>
  <c r="C1448" i="3" s="1"/>
  <c r="C1449" i="3" a="1"/>
  <c r="C1449" i="3" s="1"/>
  <c r="C1450" i="3" a="1"/>
  <c r="C1450" i="3" s="1"/>
  <c r="C1451" i="3" a="1"/>
  <c r="C1451" i="3" s="1"/>
  <c r="C1452" i="3" a="1"/>
  <c r="C1452" i="3" s="1"/>
  <c r="C1453" i="3" a="1"/>
  <c r="C1453" i="3" s="1"/>
  <c r="C1454" i="3" a="1"/>
  <c r="C1454" i="3" s="1"/>
  <c r="C1455" i="3" a="1"/>
  <c r="C1455" i="3" s="1"/>
  <c r="C1456" i="3" a="1"/>
  <c r="C1456" i="3" s="1"/>
  <c r="C1457" i="3" a="1"/>
  <c r="C1457" i="3" s="1"/>
  <c r="C1458" i="3" a="1"/>
  <c r="C1458" i="3" s="1"/>
  <c r="C1459" i="3" a="1"/>
  <c r="C1459" i="3" s="1"/>
  <c r="C1460" i="3" a="1"/>
  <c r="C1460" i="3" s="1"/>
  <c r="C1461" i="3" a="1"/>
  <c r="C1461" i="3" s="1"/>
  <c r="C1462" i="3" a="1"/>
  <c r="C1462" i="3" s="1"/>
  <c r="C1463" i="3" a="1"/>
  <c r="C1463" i="3" s="1"/>
  <c r="C1464" i="3" a="1"/>
  <c r="C1464" i="3" s="1"/>
  <c r="C1465" i="3" a="1"/>
  <c r="C1465" i="3" s="1"/>
  <c r="C1466" i="3" a="1"/>
  <c r="C1466" i="3" s="1"/>
  <c r="C1467" i="3" a="1"/>
  <c r="C1467" i="3" s="1"/>
  <c r="C1468" i="3" a="1"/>
  <c r="C1468" i="3" s="1"/>
  <c r="C1469" i="3" a="1"/>
  <c r="C1469" i="3" s="1"/>
  <c r="C1470" i="3" a="1"/>
  <c r="C1470" i="3" s="1"/>
  <c r="C1471" i="3" a="1"/>
  <c r="C1471" i="3" s="1"/>
  <c r="C1472" i="3" a="1"/>
  <c r="C1472" i="3" s="1"/>
  <c r="C1473" i="3" a="1"/>
  <c r="C1473" i="3" s="1"/>
  <c r="C1474" i="3" a="1"/>
  <c r="C1474" i="3" s="1"/>
  <c r="C1475" i="3" a="1"/>
  <c r="C1475" i="3" s="1"/>
  <c r="C1476" i="3" a="1"/>
  <c r="C1476" i="3" s="1"/>
  <c r="C1477" i="3" a="1"/>
  <c r="C1477" i="3" s="1"/>
  <c r="C1478" i="3" a="1"/>
  <c r="C1478" i="3" s="1"/>
  <c r="C1479" i="3" a="1"/>
  <c r="C1479" i="3" s="1"/>
  <c r="C1480" i="3" a="1"/>
  <c r="C1480" i="3" s="1"/>
  <c r="C1481" i="3" a="1"/>
  <c r="C1481" i="3" s="1"/>
  <c r="C1482" i="3" a="1"/>
  <c r="C1482" i="3" s="1"/>
  <c r="C1483" i="3" a="1"/>
  <c r="C1483" i="3" s="1"/>
  <c r="C1484" i="3" a="1"/>
  <c r="C1484" i="3" s="1"/>
  <c r="C1485" i="3" a="1"/>
  <c r="C1485" i="3" s="1"/>
  <c r="C1486" i="3" a="1"/>
  <c r="C1486" i="3" s="1"/>
  <c r="C1487" i="3" a="1"/>
  <c r="C1487" i="3" s="1"/>
  <c r="C1488" i="3" a="1"/>
  <c r="C1488" i="3" s="1"/>
  <c r="C1489" i="3" a="1"/>
  <c r="C1489" i="3" s="1"/>
  <c r="C1490" i="3" a="1"/>
  <c r="C1490" i="3" s="1"/>
  <c r="C1491" i="3" a="1"/>
  <c r="C1491" i="3" s="1"/>
  <c r="C1492" i="3" a="1"/>
  <c r="C1492" i="3" s="1"/>
  <c r="C1493" i="3" a="1"/>
  <c r="C1493" i="3" s="1"/>
  <c r="C1494" i="3" a="1"/>
  <c r="C1494" i="3" s="1"/>
  <c r="C1495" i="3" a="1"/>
  <c r="C1495" i="3" s="1"/>
  <c r="C1496" i="3" a="1"/>
  <c r="C1496" i="3" s="1"/>
  <c r="C1497" i="3" a="1"/>
  <c r="C1497" i="3" s="1"/>
  <c r="C1498" i="3" a="1"/>
  <c r="C1498" i="3" s="1"/>
  <c r="C1499" i="3" a="1"/>
  <c r="C1499" i="3" s="1"/>
  <c r="C1500" i="3" a="1"/>
  <c r="C1500" i="3" s="1"/>
  <c r="C1501" i="3" a="1"/>
  <c r="C1501" i="3" s="1"/>
  <c r="C1502" i="3" a="1"/>
  <c r="C1502" i="3" s="1"/>
  <c r="C1503" i="3" a="1"/>
  <c r="C1503" i="3" s="1"/>
  <c r="C1504" i="3" a="1"/>
  <c r="C1504" i="3" s="1"/>
  <c r="C1505" i="3" a="1"/>
  <c r="C1505" i="3" s="1"/>
  <c r="C1506" i="3" a="1"/>
  <c r="C1506" i="3" s="1"/>
  <c r="C1507" i="3" a="1"/>
  <c r="C1507" i="3" s="1"/>
  <c r="C1508" i="3" a="1"/>
  <c r="C1508" i="3" s="1"/>
  <c r="C1509" i="3" a="1"/>
  <c r="C1509" i="3" s="1"/>
  <c r="C1510" i="3" a="1"/>
  <c r="C1510" i="3" s="1"/>
  <c r="C1511" i="3" a="1"/>
  <c r="C1511" i="3" s="1"/>
  <c r="C1512" i="3" a="1"/>
  <c r="C1512" i="3" s="1"/>
  <c r="C1513" i="3" a="1"/>
  <c r="C1513" i="3" s="1"/>
  <c r="C1514" i="3" a="1"/>
  <c r="C1514" i="3" s="1"/>
  <c r="C1515" i="3" a="1"/>
  <c r="C1515" i="3" s="1"/>
  <c r="C1516" i="3" a="1"/>
  <c r="C1516" i="3" s="1"/>
  <c r="C1517" i="3" a="1"/>
  <c r="C1517" i="3" s="1"/>
  <c r="C1518" i="3" a="1"/>
  <c r="C1518" i="3" s="1"/>
  <c r="C1519" i="3" a="1"/>
  <c r="C1519" i="3" s="1"/>
  <c r="C1520" i="3" a="1"/>
  <c r="C1520" i="3" s="1"/>
  <c r="C1521" i="3" a="1"/>
  <c r="C1521" i="3" s="1"/>
  <c r="C1522" i="3" a="1"/>
  <c r="C1522" i="3" s="1"/>
  <c r="C1523" i="3" a="1"/>
  <c r="C1523" i="3" s="1"/>
  <c r="C1524" i="3" a="1"/>
  <c r="C1524" i="3" s="1"/>
  <c r="C1525" i="3" a="1"/>
  <c r="C1525" i="3" s="1"/>
  <c r="C1526" i="3" a="1"/>
  <c r="C1526" i="3" s="1"/>
  <c r="C1527" i="3" a="1"/>
  <c r="C1527" i="3" s="1"/>
  <c r="C1528" i="3" a="1"/>
  <c r="C1528" i="3" s="1"/>
  <c r="C1529" i="3" a="1"/>
  <c r="C1529" i="3" s="1"/>
  <c r="C1530" i="3" a="1"/>
  <c r="C1530" i="3" s="1"/>
  <c r="C1531" i="3" a="1"/>
  <c r="C1531" i="3" s="1"/>
  <c r="C1532" i="3" a="1"/>
  <c r="C1532" i="3" s="1"/>
  <c r="C1533" i="3" a="1"/>
  <c r="C1533" i="3" s="1"/>
  <c r="C1534" i="3" a="1"/>
  <c r="C1534" i="3" s="1"/>
  <c r="C1535" i="3" a="1"/>
  <c r="C1535" i="3" s="1"/>
  <c r="C1536" i="3" a="1"/>
  <c r="C1536" i="3" s="1"/>
  <c r="C1537" i="3" a="1"/>
  <c r="C1537" i="3" s="1"/>
  <c r="C1538" i="3" a="1"/>
  <c r="C1538" i="3" s="1"/>
  <c r="C1539" i="3" a="1"/>
  <c r="C1539" i="3" s="1"/>
  <c r="C1540" i="3" a="1"/>
  <c r="C1540" i="3" s="1"/>
  <c r="C1541" i="3" a="1"/>
  <c r="C1541" i="3" s="1"/>
  <c r="C1542" i="3" a="1"/>
  <c r="C1542" i="3" s="1"/>
  <c r="C1543" i="3" a="1"/>
  <c r="C1543" i="3" s="1"/>
  <c r="C1544" i="3" a="1"/>
  <c r="C1544" i="3" s="1"/>
  <c r="C1545" i="3" a="1"/>
  <c r="C1545" i="3" s="1"/>
  <c r="C1546" i="3" a="1"/>
  <c r="C1546" i="3" s="1"/>
  <c r="C1547" i="3" a="1"/>
  <c r="C1547" i="3" s="1"/>
  <c r="C1548" i="3" a="1"/>
  <c r="C1548" i="3" s="1"/>
  <c r="C1549" i="3" a="1"/>
  <c r="C1549" i="3" s="1"/>
  <c r="C1550" i="3" a="1"/>
  <c r="C1550" i="3" s="1"/>
  <c r="C1551" i="3" a="1"/>
  <c r="C1551" i="3" s="1"/>
  <c r="C1552" i="3" a="1"/>
  <c r="C1552" i="3" s="1"/>
  <c r="C1553" i="3" a="1"/>
  <c r="C1553" i="3" s="1"/>
  <c r="C1554" i="3" a="1"/>
  <c r="C1554" i="3" s="1"/>
  <c r="C1555" i="3" a="1"/>
  <c r="C1555" i="3" s="1"/>
  <c r="C1556" i="3" a="1"/>
  <c r="C1556" i="3" s="1"/>
  <c r="C1557" i="3" a="1"/>
  <c r="C1557" i="3" s="1"/>
  <c r="C1558" i="3" a="1"/>
  <c r="C1558" i="3" s="1"/>
  <c r="C1559" i="3" a="1"/>
  <c r="C1559" i="3" s="1"/>
  <c r="C1560" i="3" a="1"/>
  <c r="C1560" i="3" s="1"/>
  <c r="C1561" i="3" a="1"/>
  <c r="C1561" i="3" s="1"/>
  <c r="C1562" i="3" a="1"/>
  <c r="C1562" i="3" s="1"/>
  <c r="C1563" i="3" a="1"/>
  <c r="C1563" i="3" s="1"/>
  <c r="C1564" i="3" a="1"/>
  <c r="C1564" i="3" s="1"/>
  <c r="C1565" i="3" a="1"/>
  <c r="C1565" i="3" s="1"/>
  <c r="C1566" i="3" a="1"/>
  <c r="C1566" i="3" s="1"/>
  <c r="C1567" i="3" a="1"/>
  <c r="C1567" i="3" s="1"/>
  <c r="C1568" i="3" a="1"/>
  <c r="C1568" i="3" s="1"/>
  <c r="C1569" i="3" a="1"/>
  <c r="C1569" i="3" s="1"/>
  <c r="C1570" i="3" a="1"/>
  <c r="C1570" i="3" s="1"/>
  <c r="C1571" i="3" a="1"/>
  <c r="C1571" i="3" s="1"/>
  <c r="C1572" i="3" a="1"/>
  <c r="C1572" i="3" s="1"/>
  <c r="C1573" i="3" a="1"/>
  <c r="C1573" i="3" s="1"/>
  <c r="C1574" i="3" a="1"/>
  <c r="C1574" i="3" s="1"/>
  <c r="C1575" i="3" a="1"/>
  <c r="C1575" i="3" s="1"/>
  <c r="C1576" i="3" a="1"/>
  <c r="C1576" i="3" s="1"/>
  <c r="C1577" i="3" a="1"/>
  <c r="C1577" i="3" s="1"/>
  <c r="C1578" i="3" a="1"/>
  <c r="C1578" i="3" s="1"/>
  <c r="C1579" i="3" a="1"/>
  <c r="C1579" i="3" s="1"/>
  <c r="C1580" i="3" a="1"/>
  <c r="C1580" i="3" s="1"/>
  <c r="C1581" i="3" a="1"/>
  <c r="C1581" i="3" s="1"/>
  <c r="C1582" i="3" a="1"/>
  <c r="C1582" i="3" s="1"/>
  <c r="C1583" i="3" a="1"/>
  <c r="C1583" i="3" s="1"/>
  <c r="C1584" i="3" a="1"/>
  <c r="C1584" i="3" s="1"/>
  <c r="C1585" i="3" a="1"/>
  <c r="C1585" i="3" s="1"/>
  <c r="C1586" i="3" a="1"/>
  <c r="C1586" i="3" s="1"/>
  <c r="C1587" i="3" a="1"/>
  <c r="C1587" i="3" s="1"/>
  <c r="C1588" i="3" a="1"/>
  <c r="C1588" i="3" s="1"/>
  <c r="C1589" i="3" a="1"/>
  <c r="C1589" i="3" s="1"/>
  <c r="C1590" i="3" a="1"/>
  <c r="C1590" i="3" s="1"/>
  <c r="C1591" i="3" a="1"/>
  <c r="C1591" i="3" s="1"/>
  <c r="C1592" i="3" a="1"/>
  <c r="C1592" i="3" s="1"/>
  <c r="C1593" i="3" a="1"/>
  <c r="C1593" i="3" s="1"/>
  <c r="C1594" i="3" a="1"/>
  <c r="C1594" i="3" s="1"/>
  <c r="C1595" i="3" a="1"/>
  <c r="C1595" i="3" s="1"/>
  <c r="C1596" i="3" a="1"/>
  <c r="C1596" i="3" s="1"/>
  <c r="C1597" i="3" a="1"/>
  <c r="C1597" i="3" s="1"/>
  <c r="C1598" i="3" a="1"/>
  <c r="C1598" i="3" s="1"/>
  <c r="C1599" i="3" a="1"/>
  <c r="C1599" i="3" s="1"/>
  <c r="C1600" i="3" a="1"/>
  <c r="C1600" i="3" s="1"/>
  <c r="C1601" i="3" a="1"/>
  <c r="C1601" i="3" s="1"/>
  <c r="C1602" i="3" a="1"/>
  <c r="C1602" i="3" s="1"/>
  <c r="C1603" i="3" a="1"/>
  <c r="C1603" i="3" s="1"/>
  <c r="C1604" i="3" a="1"/>
  <c r="C1604" i="3" s="1"/>
  <c r="C1605" i="3" a="1"/>
  <c r="C1605" i="3" s="1"/>
  <c r="C1606" i="3" a="1"/>
  <c r="C1606" i="3" s="1"/>
  <c r="C1607" i="3" a="1"/>
  <c r="C1607" i="3" s="1"/>
  <c r="C1608" i="3" a="1"/>
  <c r="C1608" i="3" s="1"/>
  <c r="C1609" i="3" a="1"/>
  <c r="C1609" i="3" s="1"/>
  <c r="C1610" i="3" a="1"/>
  <c r="C1610" i="3" s="1"/>
  <c r="C1611" i="3" a="1"/>
  <c r="C1611" i="3" s="1"/>
  <c r="C1612" i="3" a="1"/>
  <c r="C1612" i="3" s="1"/>
  <c r="C1613" i="3" a="1"/>
  <c r="C1613" i="3" s="1"/>
  <c r="C1614" i="3" a="1"/>
  <c r="C1614" i="3" s="1"/>
  <c r="C1615" i="3" a="1"/>
  <c r="C1615" i="3" s="1"/>
  <c r="C1616" i="3" a="1"/>
  <c r="C1616" i="3" s="1"/>
  <c r="C1617" i="3" a="1"/>
  <c r="C1617" i="3" s="1"/>
  <c r="C1618" i="3" a="1"/>
  <c r="C1618" i="3" s="1"/>
  <c r="C1619" i="3" a="1"/>
  <c r="C1619" i="3" s="1"/>
  <c r="C1620" i="3" a="1"/>
  <c r="C1620" i="3" s="1"/>
  <c r="C1621" i="3" a="1"/>
  <c r="C1621" i="3" s="1"/>
  <c r="C1622" i="3" a="1"/>
  <c r="C1622" i="3" s="1"/>
  <c r="C1623" i="3" a="1"/>
  <c r="C1623" i="3" s="1"/>
  <c r="C1624" i="3" a="1"/>
  <c r="C1624" i="3" s="1"/>
  <c r="C1625" i="3" a="1"/>
  <c r="C1625" i="3" s="1"/>
  <c r="C1626" i="3" a="1"/>
  <c r="C1626" i="3" s="1"/>
  <c r="C1627" i="3" a="1"/>
  <c r="C1627" i="3" s="1"/>
  <c r="C1628" i="3" a="1"/>
  <c r="C1628" i="3" s="1"/>
  <c r="C1629" i="3" a="1"/>
  <c r="C1629" i="3" s="1"/>
  <c r="C1630" i="3" a="1"/>
  <c r="C1630" i="3" s="1"/>
  <c r="C1631" i="3" a="1"/>
  <c r="C1631" i="3" s="1"/>
  <c r="C1632" i="3" a="1"/>
  <c r="C1632" i="3" s="1"/>
  <c r="C1633" i="3" a="1"/>
  <c r="C1633" i="3" s="1"/>
  <c r="C1634" i="3" a="1"/>
  <c r="C1634" i="3" s="1"/>
  <c r="C1635" i="3" a="1"/>
  <c r="C1635" i="3" s="1"/>
  <c r="C1636" i="3" a="1"/>
  <c r="C1636" i="3" s="1"/>
  <c r="C1637" i="3" a="1"/>
  <c r="C1637" i="3" s="1"/>
  <c r="C1638" i="3" a="1"/>
  <c r="C1638" i="3" s="1"/>
  <c r="C1639" i="3" a="1"/>
  <c r="C1639" i="3" s="1"/>
  <c r="C1640" i="3" a="1"/>
  <c r="C1640" i="3" s="1"/>
  <c r="C1641" i="3" a="1"/>
  <c r="C1641" i="3" s="1"/>
  <c r="C1642" i="3" a="1"/>
  <c r="C1642" i="3" s="1"/>
  <c r="C1643" i="3" a="1"/>
  <c r="C1643" i="3" s="1"/>
  <c r="C1644" i="3" a="1"/>
  <c r="C1644" i="3" s="1"/>
  <c r="C1645" i="3" a="1"/>
  <c r="C1645" i="3" s="1"/>
  <c r="C1646" i="3" a="1"/>
  <c r="C1646" i="3" s="1"/>
  <c r="C1647" i="3" a="1"/>
  <c r="C1647" i="3" s="1"/>
  <c r="C1648" i="3" a="1"/>
  <c r="C1648" i="3" s="1"/>
  <c r="C1649" i="3" a="1"/>
  <c r="C1649" i="3" s="1"/>
  <c r="C1650" i="3" a="1"/>
  <c r="C1650" i="3" s="1"/>
  <c r="C1651" i="3" a="1"/>
  <c r="C1651" i="3" s="1"/>
  <c r="C1652" i="3" a="1"/>
  <c r="C1652" i="3" s="1"/>
  <c r="C1653" i="3" a="1"/>
  <c r="C1653" i="3" s="1"/>
  <c r="C1654" i="3" a="1"/>
  <c r="C1654" i="3" s="1"/>
  <c r="C1655" i="3" a="1"/>
  <c r="C1655" i="3" s="1"/>
  <c r="C1656" i="3" a="1"/>
  <c r="C1656" i="3" s="1"/>
  <c r="C1657" i="3" a="1"/>
  <c r="C1657" i="3" s="1"/>
  <c r="C1658" i="3" a="1"/>
  <c r="C1658" i="3" s="1"/>
  <c r="C1659" i="3" a="1"/>
  <c r="C1659" i="3" s="1"/>
  <c r="C1660" i="3" a="1"/>
  <c r="C1660" i="3"/>
  <c r="C1661" i="3" a="1"/>
  <c r="C1661" i="3" s="1"/>
  <c r="C1662" i="3" a="1"/>
  <c r="C1662" i="3" s="1"/>
  <c r="C1663" i="3" a="1"/>
  <c r="C1663" i="3" s="1"/>
  <c r="C1664" i="3" a="1"/>
  <c r="C1664" i="3" s="1"/>
  <c r="C1665" i="3" a="1"/>
  <c r="C1665" i="3" s="1"/>
  <c r="C1666" i="3" a="1"/>
  <c r="C1666" i="3" s="1"/>
  <c r="C1667" i="3" a="1"/>
  <c r="C1667" i="3" s="1"/>
  <c r="C1668" i="3" a="1"/>
  <c r="C1668" i="3"/>
  <c r="C1669" i="3" a="1"/>
  <c r="C1669" i="3" s="1"/>
  <c r="C1670" i="3" a="1"/>
  <c r="C1670" i="3" s="1"/>
  <c r="C1671" i="3" a="1"/>
  <c r="C1671" i="3" s="1"/>
  <c r="C1672" i="3" a="1"/>
  <c r="C1672" i="3" s="1"/>
  <c r="C1673" i="3" a="1"/>
  <c r="C1673" i="3" s="1"/>
  <c r="C1674" i="3" a="1"/>
  <c r="C1674" i="3" s="1"/>
  <c r="C1675" i="3" a="1"/>
  <c r="C1675" i="3" s="1"/>
  <c r="C1676" i="3" a="1"/>
  <c r="C1676" i="3"/>
  <c r="C1677" i="3" a="1"/>
  <c r="C1677" i="3" s="1"/>
  <c r="C1678" i="3" a="1"/>
  <c r="C1678" i="3" s="1"/>
  <c r="C1679" i="3" a="1"/>
  <c r="C1679" i="3" s="1"/>
  <c r="C1680" i="3" a="1"/>
  <c r="C1680" i="3" s="1"/>
  <c r="C1681" i="3" a="1"/>
  <c r="C1681" i="3" s="1"/>
  <c r="C1682" i="3" a="1"/>
  <c r="C1682" i="3" s="1"/>
  <c r="C1683" i="3" a="1"/>
  <c r="C1683" i="3" s="1"/>
  <c r="C1684" i="3" a="1"/>
  <c r="C1684" i="3"/>
  <c r="C1685" i="3" a="1"/>
  <c r="C1685" i="3" s="1"/>
  <c r="C1686" i="3" a="1"/>
  <c r="C1686" i="3" s="1"/>
  <c r="C1687" i="3" a="1"/>
  <c r="C1687" i="3" s="1"/>
  <c r="C1688" i="3" a="1"/>
  <c r="C1688" i="3" s="1"/>
  <c r="C1689" i="3" a="1"/>
  <c r="C1689" i="3" s="1"/>
  <c r="C1690" i="3" a="1"/>
  <c r="C1690" i="3" s="1"/>
  <c r="C1691" i="3" a="1"/>
  <c r="C1691" i="3" s="1"/>
  <c r="C1692" i="3" a="1"/>
  <c r="C1692" i="3"/>
  <c r="C1693" i="3" a="1"/>
  <c r="C1693" i="3" s="1"/>
  <c r="C1694" i="3" a="1"/>
  <c r="C1694" i="3" s="1"/>
  <c r="C1695" i="3" a="1"/>
  <c r="C1695" i="3" s="1"/>
  <c r="C1696" i="3" a="1"/>
  <c r="C1696" i="3" s="1"/>
  <c r="C1697" i="3" a="1"/>
  <c r="C1697" i="3" s="1"/>
  <c r="C1698" i="3" a="1"/>
  <c r="C1698" i="3" s="1"/>
  <c r="C1699" i="3" a="1"/>
  <c r="C1699" i="3" s="1"/>
  <c r="C1700" i="3" a="1"/>
  <c r="C1700" i="3"/>
  <c r="C1701" i="3" a="1"/>
  <c r="C1701" i="3" s="1"/>
  <c r="C1702" i="3" a="1"/>
  <c r="C1702" i="3" s="1"/>
  <c r="C1703" i="3" a="1"/>
  <c r="C1703" i="3" s="1"/>
  <c r="C1704" i="3" a="1"/>
  <c r="C1704" i="3" s="1"/>
  <c r="C1705" i="3" a="1"/>
  <c r="C1705" i="3" s="1"/>
  <c r="C1706" i="3" a="1"/>
  <c r="C1706" i="3" s="1"/>
  <c r="C1707" i="3" a="1"/>
  <c r="C1707" i="3" s="1"/>
  <c r="C1708" i="3" a="1"/>
  <c r="C1708" i="3"/>
  <c r="C1709" i="3" a="1"/>
  <c r="C1709" i="3" s="1"/>
  <c r="C1710" i="3" a="1"/>
  <c r="C1710" i="3" s="1"/>
  <c r="C1711" i="3" a="1"/>
  <c r="C1711" i="3" s="1"/>
  <c r="C1712" i="3" a="1"/>
  <c r="C1712" i="3" s="1"/>
  <c r="C1713" i="3" a="1"/>
  <c r="C1713" i="3" s="1"/>
  <c r="C1714" i="3" a="1"/>
  <c r="C1714" i="3" s="1"/>
  <c r="C1715" i="3" a="1"/>
  <c r="C1715" i="3" s="1"/>
  <c r="C1716" i="3" a="1"/>
  <c r="C1716" i="3"/>
  <c r="C1717" i="3" a="1"/>
  <c r="C1717" i="3" s="1"/>
  <c r="C1718" i="3" a="1"/>
  <c r="C1718" i="3" s="1"/>
  <c r="C1719" i="3" a="1"/>
  <c r="C1719" i="3" s="1"/>
  <c r="C1720" i="3" a="1"/>
  <c r="C1720" i="3" s="1"/>
  <c r="C1721" i="3" a="1"/>
  <c r="C1721" i="3" s="1"/>
  <c r="C1722" i="3" a="1"/>
  <c r="C1722" i="3" s="1"/>
  <c r="C1723" i="3" a="1"/>
  <c r="C1723" i="3" s="1"/>
  <c r="C1724" i="3" a="1"/>
  <c r="C1724" i="3"/>
  <c r="C1725" i="3" a="1"/>
  <c r="C1725" i="3" s="1"/>
  <c r="C1726" i="3" a="1"/>
  <c r="C1726" i="3" s="1"/>
  <c r="C1727" i="3" a="1"/>
  <c r="C1727" i="3" s="1"/>
  <c r="C1728" i="3" a="1"/>
  <c r="C1728" i="3" s="1"/>
  <c r="C1729" i="3" a="1"/>
  <c r="C1729" i="3" s="1"/>
  <c r="C1730" i="3" a="1"/>
  <c r="C1730" i="3" s="1"/>
  <c r="C1731" i="3" a="1"/>
  <c r="C1731" i="3" s="1"/>
  <c r="C1732" i="3" a="1"/>
  <c r="C1732" i="3"/>
  <c r="C1733" i="3" a="1"/>
  <c r="C1733" i="3" s="1"/>
  <c r="C1734" i="3" a="1"/>
  <c r="C1734" i="3" s="1"/>
  <c r="C1735" i="3" a="1"/>
  <c r="C1735" i="3" s="1"/>
  <c r="C1736" i="3" a="1"/>
  <c r="C1736" i="3" s="1"/>
  <c r="C1737" i="3" a="1"/>
  <c r="C1737" i="3" s="1"/>
  <c r="C1738" i="3" a="1"/>
  <c r="C1738" i="3" s="1"/>
  <c r="C1739" i="3" a="1"/>
  <c r="C1739" i="3" s="1"/>
  <c r="C1740" i="3" a="1"/>
  <c r="C1740" i="3"/>
  <c r="C1741" i="3" a="1"/>
  <c r="C1741" i="3" s="1"/>
  <c r="C1742" i="3" a="1"/>
  <c r="C1742" i="3" s="1"/>
  <c r="C1743" i="3" a="1"/>
  <c r="C1743" i="3" s="1"/>
  <c r="C1744" i="3" a="1"/>
  <c r="C1744" i="3" s="1"/>
  <c r="C1745" i="3" a="1"/>
  <c r="C1745" i="3" s="1"/>
  <c r="C1746" i="3" a="1"/>
  <c r="C1746" i="3" s="1"/>
  <c r="C1747" i="3" a="1"/>
  <c r="C1747" i="3" s="1"/>
  <c r="C1748" i="3" a="1"/>
  <c r="C1748" i="3"/>
  <c r="C1749" i="3" a="1"/>
  <c r="C1749" i="3" s="1"/>
  <c r="C1750" i="3" a="1"/>
  <c r="C1750" i="3" s="1"/>
  <c r="C1751" i="3" a="1"/>
  <c r="C1751" i="3" s="1"/>
  <c r="C1752" i="3" a="1"/>
  <c r="C1752" i="3" s="1"/>
  <c r="C1753" i="3" a="1"/>
  <c r="C1753" i="3" s="1"/>
  <c r="C1754" i="3" a="1"/>
  <c r="C1754" i="3" s="1"/>
  <c r="C1755" i="3" a="1"/>
  <c r="C1755" i="3" s="1"/>
  <c r="C1756" i="3" a="1"/>
  <c r="C1756" i="3"/>
  <c r="C1757" i="3" a="1"/>
  <c r="C1757" i="3" s="1"/>
  <c r="C1758" i="3" a="1"/>
  <c r="C1758" i="3" s="1"/>
  <c r="C1759" i="3" a="1"/>
  <c r="C1759" i="3" s="1"/>
  <c r="C1760" i="3" a="1"/>
  <c r="C1760" i="3" s="1"/>
  <c r="C1761" i="3" a="1"/>
  <c r="C1761" i="3" s="1"/>
  <c r="C1762" i="3" a="1"/>
  <c r="C1762" i="3" s="1"/>
  <c r="C1763" i="3" a="1"/>
  <c r="C1763" i="3" s="1"/>
  <c r="C1764" i="3" a="1"/>
  <c r="C1764" i="3"/>
  <c r="C1765" i="3" a="1"/>
  <c r="C1765" i="3" s="1"/>
  <c r="C1766" i="3" a="1"/>
  <c r="C1766" i="3" s="1"/>
  <c r="C1767" i="3" a="1"/>
  <c r="C1767" i="3" s="1"/>
  <c r="C1768" i="3" a="1"/>
  <c r="C1768" i="3" s="1"/>
  <c r="C1769" i="3" a="1"/>
  <c r="C1769" i="3" s="1"/>
  <c r="C1770" i="3" a="1"/>
  <c r="C1770" i="3" s="1"/>
  <c r="C1771" i="3" a="1"/>
  <c r="C1771" i="3" s="1"/>
  <c r="C1772" i="3" a="1"/>
  <c r="C1772" i="3"/>
  <c r="C1773" i="3" a="1"/>
  <c r="C1773" i="3" s="1"/>
  <c r="C1774" i="3" a="1"/>
  <c r="C1774" i="3" s="1"/>
  <c r="C1775" i="3" a="1"/>
  <c r="C1775" i="3" s="1"/>
  <c r="C1776" i="3" a="1"/>
  <c r="C1776" i="3" s="1"/>
  <c r="C1777" i="3" a="1"/>
  <c r="C1777" i="3" s="1"/>
  <c r="C1778" i="3" a="1"/>
  <c r="C1778" i="3" s="1"/>
  <c r="C1779" i="3" a="1"/>
  <c r="C1779" i="3" s="1"/>
  <c r="C1780" i="3" a="1"/>
  <c r="C1780" i="3"/>
  <c r="C1781" i="3" a="1"/>
  <c r="C1781" i="3" s="1"/>
  <c r="C1782" i="3" a="1"/>
  <c r="C1782" i="3" s="1"/>
  <c r="C1783" i="3" a="1"/>
  <c r="C1783" i="3" s="1"/>
  <c r="C1784" i="3" a="1"/>
  <c r="C1784" i="3" s="1"/>
  <c r="C1785" i="3" a="1"/>
  <c r="C1785" i="3" s="1"/>
  <c r="C1786" i="3" a="1"/>
  <c r="C1786" i="3" s="1"/>
  <c r="C1787" i="3" a="1"/>
  <c r="C1787" i="3" s="1"/>
  <c r="C1788" i="3" a="1"/>
  <c r="C1788" i="3"/>
  <c r="C1789" i="3" a="1"/>
  <c r="C1789" i="3" s="1"/>
  <c r="C1790" i="3" a="1"/>
  <c r="C1790" i="3" s="1"/>
  <c r="C1791" i="3" a="1"/>
  <c r="C1791" i="3" s="1"/>
  <c r="C1792" i="3" a="1"/>
  <c r="C1792" i="3" s="1"/>
  <c r="C1793" i="3" a="1"/>
  <c r="C1793" i="3" s="1"/>
  <c r="C1794" i="3" a="1"/>
  <c r="C1794" i="3" s="1"/>
  <c r="C1795" i="3" a="1"/>
  <c r="C1795" i="3" s="1"/>
  <c r="C1796" i="3" a="1"/>
  <c r="C1796" i="3"/>
  <c r="C1797" i="3" a="1"/>
  <c r="C1797" i="3" s="1"/>
  <c r="C1798" i="3" a="1"/>
  <c r="C1798" i="3" s="1"/>
  <c r="C1799" i="3" a="1"/>
  <c r="C1799" i="3" s="1"/>
  <c r="C1800" i="3" a="1"/>
  <c r="C1800" i="3" s="1"/>
  <c r="C1801" i="3" a="1"/>
  <c r="C1801" i="3" s="1"/>
  <c r="C1802" i="3" a="1"/>
  <c r="C1802" i="3" s="1"/>
  <c r="C1803" i="3" a="1"/>
  <c r="C1803" i="3" s="1"/>
  <c r="C1804" i="3" a="1"/>
  <c r="C1804" i="3"/>
  <c r="C1805" i="3" a="1"/>
  <c r="C1805" i="3" s="1"/>
  <c r="C1806" i="3" a="1"/>
  <c r="C1806" i="3" s="1"/>
  <c r="C1807" i="3" a="1"/>
  <c r="C1807" i="3" s="1"/>
  <c r="C1808" i="3" a="1"/>
  <c r="C1808" i="3" s="1"/>
  <c r="C1809" i="3" a="1"/>
  <c r="C1809" i="3" s="1"/>
  <c r="C1810" i="3" a="1"/>
  <c r="C1810" i="3" s="1"/>
  <c r="C1811" i="3" a="1"/>
  <c r="C1811" i="3" s="1"/>
  <c r="C1812" i="3" a="1"/>
  <c r="C1812" i="3"/>
  <c r="C1813" i="3" a="1"/>
  <c r="C1813" i="3" s="1"/>
  <c r="C1814" i="3" a="1"/>
  <c r="C1814" i="3" s="1"/>
  <c r="C1815" i="3" a="1"/>
  <c r="C1815" i="3" s="1"/>
  <c r="C1816" i="3" a="1"/>
  <c r="C1816" i="3" s="1"/>
  <c r="C1817" i="3" a="1"/>
  <c r="C1817" i="3" s="1"/>
  <c r="C1818" i="3" a="1"/>
  <c r="C1818" i="3" s="1"/>
  <c r="C1819" i="3" a="1"/>
  <c r="C1819" i="3" s="1"/>
  <c r="C1820" i="3" a="1"/>
  <c r="C1820" i="3"/>
  <c r="C1821" i="3" a="1"/>
  <c r="C1821" i="3" s="1"/>
  <c r="C1822" i="3" a="1"/>
  <c r="C1822" i="3" s="1"/>
  <c r="C1823" i="3" a="1"/>
  <c r="C1823" i="3" s="1"/>
  <c r="C1824" i="3" a="1"/>
  <c r="C1824" i="3" s="1"/>
  <c r="C1825" i="3" a="1"/>
  <c r="C1825" i="3" s="1"/>
  <c r="C1826" i="3" a="1"/>
  <c r="C1826" i="3" s="1"/>
  <c r="C1827" i="3" a="1"/>
  <c r="C1827" i="3" s="1"/>
  <c r="C1828" i="3" a="1"/>
  <c r="C1828" i="3"/>
  <c r="C1829" i="3" a="1"/>
  <c r="C1829" i="3" s="1"/>
  <c r="C1830" i="3" a="1"/>
  <c r="C1830" i="3" s="1"/>
  <c r="C1831" i="3" a="1"/>
  <c r="C1831" i="3" s="1"/>
  <c r="C1832" i="3" a="1"/>
  <c r="C1832" i="3" s="1"/>
  <c r="C1833" i="3" a="1"/>
  <c r="C1833" i="3" s="1"/>
  <c r="C1834" i="3" a="1"/>
  <c r="C1834" i="3" s="1"/>
  <c r="C1835" i="3" a="1"/>
  <c r="C1835" i="3" s="1"/>
  <c r="C1836" i="3" a="1"/>
  <c r="C1836" i="3"/>
  <c r="C1837" i="3" a="1"/>
  <c r="C1837" i="3" s="1"/>
  <c r="C1838" i="3" a="1"/>
  <c r="C1838" i="3" s="1"/>
  <c r="C1839" i="3" a="1"/>
  <c r="C1839" i="3" s="1"/>
  <c r="C1840" i="3" a="1"/>
  <c r="C1840" i="3" s="1"/>
  <c r="C1841" i="3" a="1"/>
  <c r="C1841" i="3" s="1"/>
  <c r="C1842" i="3" a="1"/>
  <c r="C1842" i="3"/>
  <c r="C1843" i="3" a="1"/>
  <c r="C1843" i="3" s="1"/>
  <c r="C1844" i="3" a="1"/>
  <c r="C1844" i="3"/>
  <c r="C1845" i="3" a="1"/>
  <c r="C1845" i="3" s="1"/>
  <c r="C1846" i="3" a="1"/>
  <c r="C1846" i="3" s="1"/>
  <c r="C1847" i="3" a="1"/>
  <c r="C1847" i="3" s="1"/>
  <c r="C1848" i="3" a="1"/>
  <c r="C1848" i="3" s="1"/>
  <c r="C1849" i="3" a="1"/>
  <c r="C1849" i="3" s="1"/>
  <c r="C1850" i="3" a="1"/>
  <c r="C1850" i="3" s="1"/>
  <c r="C1851" i="3" a="1"/>
  <c r="C1851" i="3" s="1"/>
  <c r="C1852" i="3" a="1"/>
  <c r="C1852" i="3"/>
  <c r="C1853" i="3" a="1"/>
  <c r="C1853" i="3" s="1"/>
  <c r="C1854" i="3" a="1"/>
  <c r="C1854" i="3" s="1"/>
  <c r="C1855" i="3" a="1"/>
  <c r="C1855" i="3" s="1"/>
  <c r="C1856" i="3" a="1"/>
  <c r="C1856" i="3" s="1"/>
  <c r="C1857" i="3" a="1"/>
  <c r="C1857" i="3" s="1"/>
  <c r="C1858" i="3" a="1"/>
  <c r="C1858" i="3"/>
  <c r="C1859" i="3" a="1"/>
  <c r="C1859" i="3" s="1"/>
  <c r="C1860" i="3" a="1"/>
  <c r="C1860" i="3"/>
  <c r="C1861" i="3" a="1"/>
  <c r="C1861" i="3" s="1"/>
  <c r="C1862" i="3" a="1"/>
  <c r="C1862" i="3" s="1"/>
  <c r="C1863" i="3" a="1"/>
  <c r="C1863" i="3" s="1"/>
  <c r="C1864" i="3" a="1"/>
  <c r="C1864" i="3" s="1"/>
  <c r="C1865" i="3" a="1"/>
  <c r="C1865" i="3" s="1"/>
  <c r="C1866" i="3" a="1"/>
  <c r="C1866" i="3" s="1"/>
  <c r="C1867" i="3" a="1"/>
  <c r="C1867" i="3" s="1"/>
  <c r="C1868" i="3" a="1"/>
  <c r="C1868" i="3"/>
  <c r="C1869" i="3" a="1"/>
  <c r="C1869" i="3" s="1"/>
  <c r="C1870" i="3" a="1"/>
  <c r="C1870" i="3" s="1"/>
  <c r="C1871" i="3" a="1"/>
  <c r="C1871" i="3" s="1"/>
  <c r="C1872" i="3" a="1"/>
  <c r="C1872" i="3" s="1"/>
  <c r="C1873" i="3" a="1"/>
  <c r="C1873" i="3" s="1"/>
  <c r="C1874" i="3" a="1"/>
  <c r="C1874" i="3" s="1"/>
  <c r="C1875" i="3" a="1"/>
  <c r="C1875" i="3" s="1"/>
  <c r="C1876" i="3" a="1"/>
  <c r="C1876" i="3"/>
  <c r="C1877" i="3" a="1"/>
  <c r="C1877" i="3" s="1"/>
  <c r="C1878" i="3" a="1"/>
  <c r="C1878" i="3" s="1"/>
  <c r="C1879" i="3" a="1"/>
  <c r="C1879" i="3" s="1"/>
  <c r="C1880" i="3" a="1"/>
  <c r="C1880" i="3"/>
  <c r="C1881" i="3" a="1"/>
  <c r="C1881" i="3" s="1"/>
  <c r="C1882" i="3" a="1"/>
  <c r="C1882" i="3" s="1"/>
  <c r="C1883" i="3" a="1"/>
  <c r="C1883" i="3" s="1"/>
  <c r="C1884" i="3" a="1"/>
  <c r="C1884" i="3"/>
  <c r="C1885" i="3" a="1"/>
  <c r="C1885" i="3" s="1"/>
  <c r="C1886" i="3" a="1"/>
  <c r="C1886" i="3" s="1"/>
  <c r="C1887" i="3" a="1"/>
  <c r="C1887" i="3" s="1"/>
  <c r="C1888" i="3" a="1"/>
  <c r="C1888" i="3"/>
  <c r="C1889" i="3" a="1"/>
  <c r="C1889" i="3" s="1"/>
  <c r="C1890" i="3" a="1"/>
  <c r="C1890" i="3" s="1"/>
  <c r="C1891" i="3" a="1"/>
  <c r="C1891" i="3" s="1"/>
  <c r="C1892" i="3" a="1"/>
  <c r="C1892" i="3"/>
  <c r="C1893" i="3" a="1"/>
  <c r="C1893" i="3" s="1"/>
  <c r="C1894" i="3" a="1"/>
  <c r="C1894" i="3" s="1"/>
  <c r="C1895" i="3" a="1"/>
  <c r="C1895" i="3" s="1"/>
  <c r="C1896" i="3" a="1"/>
  <c r="C1896" i="3"/>
  <c r="C1897" i="3" a="1"/>
  <c r="C1897" i="3" s="1"/>
  <c r="C1898" i="3" a="1"/>
  <c r="C1898" i="3" s="1"/>
  <c r="C1899" i="3" a="1"/>
  <c r="C1899" i="3" s="1"/>
  <c r="C1900" i="3" a="1"/>
  <c r="C1900" i="3"/>
  <c r="C1901" i="3" a="1"/>
  <c r="C1901" i="3" s="1"/>
  <c r="C1902" i="3" a="1"/>
  <c r="C1902" i="3" s="1"/>
  <c r="C1903" i="3" a="1"/>
  <c r="C1903" i="3" s="1"/>
  <c r="C1904" i="3" a="1"/>
  <c r="C1904" i="3"/>
  <c r="C1905" i="3" a="1"/>
  <c r="C1905" i="3" s="1"/>
  <c r="C1906" i="3" a="1"/>
  <c r="C1906" i="3" s="1"/>
  <c r="C1907" i="3" a="1"/>
  <c r="C1907" i="3" s="1"/>
  <c r="C1908" i="3" a="1"/>
  <c r="C1908" i="3"/>
  <c r="C1909" i="3" a="1"/>
  <c r="C1909" i="3" s="1"/>
  <c r="C1910" i="3" a="1"/>
  <c r="C1910" i="3" s="1"/>
  <c r="C1911" i="3" a="1"/>
  <c r="C1911" i="3" s="1"/>
  <c r="C1912" i="3" a="1"/>
  <c r="C1912" i="3"/>
  <c r="C1913" i="3" a="1"/>
  <c r="C1913" i="3" s="1"/>
  <c r="C1914" i="3" a="1"/>
  <c r="C1914" i="3" s="1"/>
  <c r="C1915" i="3" a="1"/>
  <c r="C1915" i="3" s="1"/>
  <c r="C1916" i="3" a="1"/>
  <c r="C1916" i="3"/>
  <c r="C1917" i="3" a="1"/>
  <c r="C1917" i="3" s="1"/>
  <c r="C1918" i="3" a="1"/>
  <c r="C1918" i="3" s="1"/>
  <c r="C1919" i="3" a="1"/>
  <c r="C1919" i="3" s="1"/>
  <c r="C1920" i="3" a="1"/>
  <c r="C1920" i="3"/>
  <c r="C1921" i="3" a="1"/>
  <c r="C1921" i="3" s="1"/>
  <c r="C1922" i="3" a="1"/>
  <c r="C1922" i="3" s="1"/>
  <c r="C1923" i="3" a="1"/>
  <c r="C1923" i="3" s="1"/>
  <c r="C1924" i="3" a="1"/>
  <c r="C1924" i="3"/>
  <c r="C1925" i="3" a="1"/>
  <c r="C1925" i="3" s="1"/>
  <c r="C1926" i="3" a="1"/>
  <c r="C1926" i="3" s="1"/>
  <c r="C1927" i="3" a="1"/>
  <c r="C1927" i="3" s="1"/>
  <c r="C1928" i="3" a="1"/>
  <c r="C1928" i="3"/>
  <c r="C1929" i="3" a="1"/>
  <c r="C1929" i="3" s="1"/>
  <c r="C1930" i="3" a="1"/>
  <c r="C1930" i="3" s="1"/>
  <c r="C1931" i="3" a="1"/>
  <c r="C1931" i="3" s="1"/>
  <c r="C1932" i="3" a="1"/>
  <c r="C1932" i="3"/>
  <c r="C1933" i="3" a="1"/>
  <c r="C1933" i="3" s="1"/>
  <c r="C1934" i="3" a="1"/>
  <c r="C1934" i="3" s="1"/>
  <c r="C1935" i="3" a="1"/>
  <c r="C1935" i="3" s="1"/>
  <c r="C1936" i="3" a="1"/>
  <c r="C1936" i="3"/>
  <c r="C1937" i="3" a="1"/>
  <c r="C1937" i="3" s="1"/>
  <c r="C1938" i="3" a="1"/>
  <c r="C1938" i="3" s="1"/>
  <c r="C1939" i="3" a="1"/>
  <c r="C1939" i="3" s="1"/>
  <c r="C1940" i="3" a="1"/>
  <c r="C1940" i="3"/>
  <c r="C1941" i="3" a="1"/>
  <c r="C1941" i="3" s="1"/>
  <c r="C1942" i="3" a="1"/>
  <c r="C1942" i="3" s="1"/>
  <c r="C1943" i="3" a="1"/>
  <c r="C1943" i="3" s="1"/>
  <c r="C1944" i="3" a="1"/>
  <c r="C1944" i="3"/>
  <c r="C1945" i="3" a="1"/>
  <c r="C1945" i="3" s="1"/>
  <c r="C1946" i="3" a="1"/>
  <c r="C1946" i="3" s="1"/>
  <c r="C1947" i="3" a="1"/>
  <c r="C1947" i="3" s="1"/>
  <c r="C1948" i="3" a="1"/>
  <c r="C1948" i="3"/>
  <c r="C1949" i="3" a="1"/>
  <c r="C1949" i="3" s="1"/>
  <c r="C1950" i="3" a="1"/>
  <c r="C1950" i="3" s="1"/>
  <c r="C1951" i="3" a="1"/>
  <c r="C1951" i="3" s="1"/>
  <c r="C1952" i="3" a="1"/>
  <c r="C1952" i="3"/>
  <c r="C1953" i="3" a="1"/>
  <c r="C1953" i="3" s="1"/>
  <c r="C1954" i="3" a="1"/>
  <c r="C1954" i="3" s="1"/>
  <c r="C1955" i="3" a="1"/>
  <c r="C1955" i="3" s="1"/>
  <c r="C1956" i="3" a="1"/>
  <c r="C1956" i="3"/>
  <c r="C1957" i="3" a="1"/>
  <c r="C1957" i="3" s="1"/>
  <c r="C1958" i="3" a="1"/>
  <c r="C1958" i="3" s="1"/>
  <c r="C1959" i="3" a="1"/>
  <c r="C1959" i="3" s="1"/>
  <c r="C1960" i="3" a="1"/>
  <c r="C1960" i="3"/>
  <c r="C1961" i="3" a="1"/>
  <c r="C1961" i="3" s="1"/>
  <c r="C1962" i="3" a="1"/>
  <c r="C1962" i="3" s="1"/>
  <c r="C1963" i="3" a="1"/>
  <c r="C1963" i="3" s="1"/>
  <c r="C1964" i="3" a="1"/>
  <c r="C1964" i="3"/>
  <c r="C1965" i="3" a="1"/>
  <c r="C1965" i="3" s="1"/>
  <c r="C1966" i="3" a="1"/>
  <c r="C1966" i="3" s="1"/>
  <c r="C1967" i="3" a="1"/>
  <c r="C1967" i="3" s="1"/>
  <c r="C1968" i="3" a="1"/>
  <c r="C1968" i="3"/>
  <c r="C1969" i="3" a="1"/>
  <c r="C1969" i="3" s="1"/>
  <c r="C1970" i="3" a="1"/>
  <c r="C1970" i="3" s="1"/>
  <c r="C1971" i="3" a="1"/>
  <c r="C1971" i="3" s="1"/>
  <c r="C1972" i="3" a="1"/>
  <c r="C1972" i="3"/>
  <c r="C1973" i="3" a="1"/>
  <c r="C1973" i="3" s="1"/>
  <c r="C1974" i="3" a="1"/>
  <c r="C1974" i="3" s="1"/>
  <c r="C1975" i="3" a="1"/>
  <c r="C1975" i="3" s="1"/>
  <c r="C1976" i="3" a="1"/>
  <c r="C1976" i="3"/>
  <c r="C1977" i="3" a="1"/>
  <c r="C1977" i="3" s="1"/>
  <c r="C1978" i="3" a="1"/>
  <c r="C1978" i="3" s="1"/>
  <c r="C1979" i="3" a="1"/>
  <c r="C1979" i="3" s="1"/>
  <c r="C1980" i="3" a="1"/>
  <c r="C1980" i="3"/>
  <c r="C1981" i="3" a="1"/>
  <c r="C1981" i="3" s="1"/>
  <c r="C1982" i="3" a="1"/>
  <c r="C1982" i="3" s="1"/>
  <c r="C1983" i="3" a="1"/>
  <c r="C1983" i="3" s="1"/>
  <c r="C1984" i="3" a="1"/>
  <c r="C1984" i="3"/>
  <c r="C1985" i="3" a="1"/>
  <c r="C1985" i="3" s="1"/>
  <c r="C1986" i="3" a="1"/>
  <c r="C1986" i="3" s="1"/>
  <c r="C1987" i="3" a="1"/>
  <c r="C1987" i="3" s="1"/>
  <c r="C1988" i="3" a="1"/>
  <c r="C1988" i="3"/>
  <c r="C1989" i="3" a="1"/>
  <c r="C1989" i="3" s="1"/>
  <c r="C1990" i="3" a="1"/>
  <c r="C1990" i="3" s="1"/>
  <c r="C1991" i="3" a="1"/>
  <c r="C1991" i="3" s="1"/>
  <c r="C1992" i="3" a="1"/>
  <c r="C1992" i="3"/>
  <c r="C1993" i="3" a="1"/>
  <c r="C1993" i="3" s="1"/>
  <c r="C1994" i="3" a="1"/>
  <c r="C1994" i="3" s="1"/>
  <c r="C1995" i="3" a="1"/>
  <c r="C1995" i="3" s="1"/>
  <c r="C1996" i="3" a="1"/>
  <c r="C1996" i="3"/>
  <c r="C1997" i="3" a="1"/>
  <c r="C1997" i="3" s="1"/>
  <c r="C1998" i="3" a="1"/>
  <c r="C1998" i="3" s="1"/>
  <c r="C1999" i="3" a="1"/>
  <c r="C1999" i="3" s="1"/>
  <c r="C2000" i="3" a="1"/>
  <c r="C2000" i="3"/>
  <c r="C2001" i="3" a="1"/>
  <c r="C2001" i="3" s="1"/>
  <c r="C2002" i="3" a="1"/>
  <c r="C2002" i="3" s="1"/>
  <c r="C2003" i="3" a="1"/>
  <c r="C2003" i="3" s="1"/>
  <c r="C2004" i="3" a="1"/>
  <c r="C2004" i="3"/>
  <c r="C2005" i="3" a="1"/>
  <c r="C2005" i="3" s="1"/>
  <c r="C2006" i="3" a="1"/>
  <c r="C2006" i="3" s="1"/>
  <c r="C2007" i="3" a="1"/>
  <c r="C2007" i="3" s="1"/>
  <c r="C2008" i="3" a="1"/>
  <c r="C2008" i="3"/>
  <c r="C2009" i="3" a="1"/>
  <c r="C2009" i="3" s="1"/>
  <c r="C2010" i="3" a="1"/>
  <c r="C2010" i="3" s="1"/>
  <c r="C2011" i="3" a="1"/>
  <c r="C2011" i="3" s="1"/>
  <c r="C2012" i="3" a="1"/>
  <c r="C2012" i="3"/>
  <c r="C2013" i="3" a="1"/>
  <c r="C2013" i="3" s="1"/>
  <c r="C2014" i="3" a="1"/>
  <c r="C2014" i="3" s="1"/>
  <c r="C2015" i="3" a="1"/>
  <c r="C2015" i="3" s="1"/>
  <c r="C2016" i="3" a="1"/>
  <c r="C2016" i="3"/>
  <c r="C2017" i="3" a="1"/>
  <c r="C2017" i="3" s="1"/>
  <c r="C2018" i="3" a="1"/>
  <c r="C2018" i="3" s="1"/>
  <c r="C2019" i="3" a="1"/>
  <c r="C2019" i="3" s="1"/>
  <c r="C2020" i="3" a="1"/>
  <c r="C2020" i="3"/>
  <c r="C2021" i="3" a="1"/>
  <c r="C2021" i="3" s="1"/>
  <c r="C2022" i="3" a="1"/>
  <c r="C2022" i="3" s="1"/>
  <c r="C2023" i="3" a="1"/>
  <c r="C2023" i="3" s="1"/>
  <c r="C2024" i="3" a="1"/>
  <c r="C2024" i="3"/>
  <c r="C2025" i="3" a="1"/>
  <c r="C2025" i="3" s="1"/>
  <c r="C2026" i="3" a="1"/>
  <c r="C2026" i="3" s="1"/>
  <c r="C2027" i="3" a="1"/>
  <c r="C2027" i="3" s="1"/>
  <c r="C2028" i="3" a="1"/>
  <c r="C2028" i="3"/>
  <c r="C2029" i="3" a="1"/>
  <c r="C2029" i="3" s="1"/>
  <c r="C2030" i="3" a="1"/>
  <c r="C2030" i="3" s="1"/>
  <c r="C2031" i="3" a="1"/>
  <c r="C2031" i="3" s="1"/>
  <c r="C2032" i="3" a="1"/>
  <c r="C2032" i="3"/>
  <c r="C2033" i="3" a="1"/>
  <c r="C2033" i="3" s="1"/>
  <c r="C2034" i="3" a="1"/>
  <c r="C2034" i="3" s="1"/>
  <c r="C2035" i="3" a="1"/>
  <c r="C2035" i="3" s="1"/>
  <c r="C2036" i="3" a="1"/>
  <c r="C2036" i="3"/>
  <c r="C2037" i="3" a="1"/>
  <c r="C2037" i="3" s="1"/>
  <c r="C2038" i="3" a="1"/>
  <c r="C2038" i="3" s="1"/>
  <c r="C2039" i="3" a="1"/>
  <c r="C2039" i="3" s="1"/>
  <c r="C2040" i="3" a="1"/>
  <c r="C2040" i="3"/>
  <c r="C2041" i="3" a="1"/>
  <c r="C2041" i="3" s="1"/>
  <c r="C2042" i="3" a="1"/>
  <c r="C2042" i="3" s="1"/>
  <c r="C2043" i="3" a="1"/>
  <c r="C2043" i="3" s="1"/>
  <c r="C2044" i="3" a="1"/>
  <c r="C2044" i="3"/>
  <c r="C2045" i="3" a="1"/>
  <c r="C2045" i="3" s="1"/>
  <c r="C2046" i="3" a="1"/>
  <c r="C2046" i="3" s="1"/>
  <c r="C2047" i="3" a="1"/>
  <c r="C2047" i="3" s="1"/>
  <c r="C2048" i="3" a="1"/>
  <c r="C2048" i="3"/>
  <c r="C2049" i="3" a="1"/>
  <c r="C2049" i="3" s="1"/>
  <c r="C2050" i="3" a="1"/>
  <c r="C2050" i="3" s="1"/>
  <c r="C2051" i="3" a="1"/>
  <c r="C2051" i="3" s="1"/>
  <c r="C2052" i="3" a="1"/>
  <c r="C2052" i="3"/>
  <c r="C2053" i="3" a="1"/>
  <c r="C2053" i="3" s="1"/>
  <c r="C2054" i="3" a="1"/>
  <c r="C2054" i="3" s="1"/>
  <c r="C2055" i="3" a="1"/>
  <c r="C2055" i="3" s="1"/>
  <c r="C2056" i="3" a="1"/>
  <c r="C2056" i="3"/>
  <c r="C2057" i="3" a="1"/>
  <c r="C2057" i="3" s="1"/>
  <c r="C2058" i="3" a="1"/>
  <c r="C2058" i="3" s="1"/>
  <c r="C2059" i="3" a="1"/>
  <c r="C2059" i="3" s="1"/>
  <c r="C2060" i="3" a="1"/>
  <c r="C2060" i="3"/>
  <c r="C2061" i="3" a="1"/>
  <c r="C2061" i="3" s="1"/>
  <c r="C2062" i="3" a="1"/>
  <c r="C2062" i="3" s="1"/>
  <c r="C2063" i="3" a="1"/>
  <c r="C2063" i="3" s="1"/>
  <c r="C2064" i="3" a="1"/>
  <c r="C2064" i="3"/>
  <c r="C2065" i="3" a="1"/>
  <c r="C2065" i="3" s="1"/>
  <c r="C2066" i="3" a="1"/>
  <c r="C2066" i="3" s="1"/>
  <c r="C2067" i="3" a="1"/>
  <c r="C2067" i="3" s="1"/>
  <c r="C2068" i="3" a="1"/>
  <c r="C2068" i="3"/>
  <c r="C2069" i="3" a="1"/>
  <c r="C2069" i="3" s="1"/>
  <c r="C2070" i="3" a="1"/>
  <c r="C2070" i="3" s="1"/>
  <c r="C2071" i="3" a="1"/>
  <c r="C2071" i="3" s="1"/>
  <c r="C2072" i="3" a="1"/>
  <c r="C2072" i="3"/>
  <c r="C2073" i="3" a="1"/>
  <c r="C2073" i="3" s="1"/>
  <c r="C2074" i="3" a="1"/>
  <c r="C2074" i="3" s="1"/>
  <c r="C2075" i="3" a="1"/>
  <c r="C2075" i="3" s="1"/>
  <c r="C2076" i="3" a="1"/>
  <c r="C2076" i="3"/>
  <c r="C2077" i="3" a="1"/>
  <c r="C2077" i="3" s="1"/>
  <c r="C2078" i="3" a="1"/>
  <c r="C2078" i="3" s="1"/>
  <c r="C2079" i="3" a="1"/>
  <c r="C2079" i="3" s="1"/>
  <c r="C2080" i="3" a="1"/>
  <c r="C2080" i="3"/>
  <c r="C2081" i="3" a="1"/>
  <c r="C2081" i="3" s="1"/>
  <c r="C2082" i="3" a="1"/>
  <c r="C2082" i="3" s="1"/>
  <c r="C2083" i="3" a="1"/>
  <c r="C2083" i="3" s="1"/>
  <c r="C2084" i="3" a="1"/>
  <c r="C2084" i="3"/>
  <c r="C2085" i="3" a="1"/>
  <c r="C2085" i="3" s="1"/>
  <c r="C2086" i="3" a="1"/>
  <c r="C2086" i="3" s="1"/>
  <c r="C2087" i="3" a="1"/>
  <c r="C2087" i="3" s="1"/>
  <c r="C2088" i="3" a="1"/>
  <c r="C2088" i="3"/>
  <c r="C2089" i="3" a="1"/>
  <c r="C2089" i="3" s="1"/>
  <c r="C2090" i="3" a="1"/>
  <c r="C2090" i="3" s="1"/>
  <c r="C2091" i="3" a="1"/>
  <c r="C2091" i="3" s="1"/>
  <c r="C2092" i="3" a="1"/>
  <c r="C2092" i="3"/>
  <c r="C2093" i="3" a="1"/>
  <c r="C2093" i="3" s="1"/>
  <c r="C2094" i="3" a="1"/>
  <c r="C2094" i="3" s="1"/>
  <c r="C2095" i="3" a="1"/>
  <c r="C2095" i="3" s="1"/>
  <c r="C2096" i="3" a="1"/>
  <c r="C2096" i="3"/>
  <c r="C2097" i="3" a="1"/>
  <c r="C2097" i="3" s="1"/>
  <c r="C2098" i="3" a="1"/>
  <c r="C2098" i="3" s="1"/>
  <c r="C2099" i="3" a="1"/>
  <c r="C2099" i="3" s="1"/>
  <c r="C2100" i="3" a="1"/>
  <c r="C2100" i="3"/>
  <c r="C2101" i="3" a="1"/>
  <c r="C2101" i="3" s="1"/>
  <c r="C2102" i="3" a="1"/>
  <c r="C2102" i="3" s="1"/>
  <c r="C2103" i="3" a="1"/>
  <c r="C2103" i="3" s="1"/>
  <c r="C2104" i="3" a="1"/>
  <c r="C2104" i="3"/>
  <c r="C2105" i="3" a="1"/>
  <c r="C2105" i="3" s="1"/>
  <c r="C2106" i="3" a="1"/>
  <c r="C2106" i="3" s="1"/>
  <c r="C2107" i="3" a="1"/>
  <c r="C2107" i="3" s="1"/>
  <c r="C2108" i="3" a="1"/>
  <c r="C2108" i="3"/>
  <c r="C2109" i="3" a="1"/>
  <c r="C2109" i="3" s="1"/>
  <c r="C2110" i="3" a="1"/>
  <c r="C2110" i="3" s="1"/>
  <c r="C2111" i="3" a="1"/>
  <c r="C2111" i="3" s="1"/>
  <c r="C2112" i="3" a="1"/>
  <c r="C2112" i="3"/>
  <c r="C2113" i="3" a="1"/>
  <c r="C2113" i="3" s="1"/>
  <c r="C2114" i="3" a="1"/>
  <c r="C2114" i="3" s="1"/>
  <c r="C2115" i="3" a="1"/>
  <c r="C2115" i="3" s="1"/>
  <c r="C2116" i="3" a="1"/>
  <c r="C2116" i="3"/>
  <c r="C2117" i="3" a="1"/>
  <c r="C2117" i="3" s="1"/>
  <c r="C2118" i="3" a="1"/>
  <c r="C2118" i="3" s="1"/>
  <c r="C2119" i="3" a="1"/>
  <c r="C2119" i="3" s="1"/>
  <c r="C2120" i="3" a="1"/>
  <c r="C2120" i="3"/>
  <c r="C2121" i="3" a="1"/>
  <c r="C2121" i="3" s="1"/>
  <c r="C2122" i="3" a="1"/>
  <c r="C2122" i="3" s="1"/>
  <c r="C2123" i="3" a="1"/>
  <c r="C2123" i="3" s="1"/>
  <c r="C2124" i="3" a="1"/>
  <c r="C2124" i="3"/>
  <c r="C2125" i="3" a="1"/>
  <c r="C2125" i="3" s="1"/>
  <c r="C2126" i="3" a="1"/>
  <c r="C2126" i="3" s="1"/>
  <c r="C2127" i="3" a="1"/>
  <c r="C2127" i="3" s="1"/>
  <c r="C2128" i="3" a="1"/>
  <c r="C2128" i="3"/>
  <c r="C2129" i="3" a="1"/>
  <c r="C2129" i="3" s="1"/>
  <c r="C2130" i="3" a="1"/>
  <c r="C2130" i="3" s="1"/>
  <c r="C2131" i="3" a="1"/>
  <c r="C2131" i="3" s="1"/>
  <c r="C2132" i="3" a="1"/>
  <c r="C2132" i="3"/>
  <c r="C2133" i="3" a="1"/>
  <c r="C2133" i="3" s="1"/>
  <c r="C2134" i="3" a="1"/>
  <c r="C2134" i="3" s="1"/>
  <c r="C2135" i="3" a="1"/>
  <c r="C2135" i="3" s="1"/>
  <c r="C2136" i="3" a="1"/>
  <c r="C2136" i="3"/>
  <c r="C2137" i="3" a="1"/>
  <c r="C2137" i="3" s="1"/>
  <c r="C2138" i="3" a="1"/>
  <c r="C2138" i="3" s="1"/>
  <c r="C2139" i="3" a="1"/>
  <c r="C2139" i="3" s="1"/>
  <c r="C2140" i="3" a="1"/>
  <c r="C2140" i="3"/>
  <c r="C2141" i="3" a="1"/>
  <c r="C2141" i="3" s="1"/>
  <c r="C2142" i="3" a="1"/>
  <c r="C2142" i="3" s="1"/>
  <c r="C2143" i="3" a="1"/>
  <c r="C2143" i="3" s="1"/>
  <c r="C2144" i="3" a="1"/>
  <c r="C2144" i="3"/>
  <c r="C2145" i="3" a="1"/>
  <c r="C2145" i="3" s="1"/>
  <c r="C2146" i="3" a="1"/>
  <c r="C2146" i="3" s="1"/>
  <c r="C2147" i="3" a="1"/>
  <c r="C2147" i="3" s="1"/>
  <c r="C2148" i="3" a="1"/>
  <c r="C2148" i="3"/>
  <c r="C2149" i="3" a="1"/>
  <c r="C2149" i="3" s="1"/>
  <c r="C2150" i="3" a="1"/>
  <c r="C2150" i="3" s="1"/>
  <c r="C2151" i="3" a="1"/>
  <c r="C2151" i="3" s="1"/>
  <c r="C2152" i="3" a="1"/>
  <c r="C2152" i="3"/>
  <c r="C2153" i="3" a="1"/>
  <c r="C2153" i="3" s="1"/>
  <c r="C2154" i="3" a="1"/>
  <c r="C2154" i="3" s="1"/>
  <c r="C2155" i="3" a="1"/>
  <c r="C2155" i="3" s="1"/>
  <c r="C2156" i="3" a="1"/>
  <c r="C2156" i="3" s="1"/>
  <c r="C2157" i="3" a="1"/>
  <c r="C2157" i="3" s="1"/>
  <c r="C2158" i="3" a="1"/>
  <c r="C2158" i="3" s="1"/>
  <c r="C2159" i="3" a="1"/>
  <c r="C2159" i="3" s="1"/>
  <c r="C2160" i="3" a="1"/>
  <c r="C2160" i="3" s="1"/>
  <c r="C2161" i="3" a="1"/>
  <c r="C2161" i="3" s="1"/>
  <c r="C2162" i="3" a="1"/>
  <c r="C2162" i="3" s="1"/>
  <c r="C2163" i="3" a="1"/>
  <c r="C2163" i="3" s="1"/>
  <c r="C2164" i="3" a="1"/>
  <c r="C2164" i="3" s="1"/>
  <c r="C2165" i="3" a="1"/>
  <c r="C2165" i="3" s="1"/>
  <c r="C2166" i="3" a="1"/>
  <c r="C2166" i="3" s="1"/>
  <c r="C2167" i="3" a="1"/>
  <c r="C2167" i="3" s="1"/>
  <c r="C2168" i="3" a="1"/>
  <c r="C2168" i="3" s="1"/>
  <c r="C2169" i="3" a="1"/>
  <c r="C2169" i="3" s="1"/>
  <c r="C2170" i="3" a="1"/>
  <c r="C2170" i="3" s="1"/>
  <c r="C2171" i="3" a="1"/>
  <c r="C2171" i="3" s="1"/>
  <c r="C2172" i="3" a="1"/>
  <c r="C2172" i="3" s="1"/>
  <c r="C2173" i="3" a="1"/>
  <c r="C2173" i="3" s="1"/>
  <c r="C2174" i="3" a="1"/>
  <c r="C2174" i="3" s="1"/>
  <c r="C2175" i="3" a="1"/>
  <c r="C2175" i="3" s="1"/>
  <c r="C2176" i="3" a="1"/>
  <c r="C2176" i="3" s="1"/>
  <c r="C2177" i="3" a="1"/>
  <c r="C2177" i="3" s="1"/>
  <c r="C2178" i="3" a="1"/>
  <c r="C2178" i="3" s="1"/>
  <c r="C2179" i="3" a="1"/>
  <c r="C2179" i="3" s="1"/>
  <c r="C2180" i="3" a="1"/>
  <c r="C2180" i="3" s="1"/>
  <c r="C2181" i="3" a="1"/>
  <c r="C2181" i="3" s="1"/>
  <c r="C2182" i="3" a="1"/>
  <c r="C2182" i="3" s="1"/>
  <c r="C2183" i="3" a="1"/>
  <c r="C2183" i="3" s="1"/>
  <c r="C2184" i="3" a="1"/>
  <c r="C2184" i="3" s="1"/>
  <c r="C2185" i="3" a="1"/>
  <c r="C2185" i="3" s="1"/>
  <c r="C2186" i="3" a="1"/>
  <c r="C2186" i="3" s="1"/>
  <c r="C2187" i="3" a="1"/>
  <c r="C2187" i="3" s="1"/>
  <c r="C2188" i="3" a="1"/>
  <c r="C2188" i="3" s="1"/>
  <c r="C2189" i="3" a="1"/>
  <c r="C2189" i="3" s="1"/>
  <c r="C2190" i="3" a="1"/>
  <c r="C2190" i="3" s="1"/>
  <c r="C2191" i="3" a="1"/>
  <c r="C2191" i="3" s="1"/>
  <c r="C2192" i="3" a="1"/>
  <c r="C2192" i="3" s="1"/>
  <c r="C2193" i="3" a="1"/>
  <c r="C2193" i="3" s="1"/>
  <c r="C2194" i="3" a="1"/>
  <c r="C2194" i="3" s="1"/>
  <c r="C2195" i="3" a="1"/>
  <c r="C2195" i="3" s="1"/>
  <c r="C2196" i="3" a="1"/>
  <c r="C2196" i="3" s="1"/>
  <c r="C2197" i="3" a="1"/>
  <c r="C2197" i="3" s="1"/>
  <c r="C2198" i="3" a="1"/>
  <c r="C2198" i="3" s="1"/>
  <c r="C2199" i="3" a="1"/>
  <c r="C2199" i="3" s="1"/>
  <c r="C2200" i="3" a="1"/>
  <c r="C2200" i="3" s="1"/>
  <c r="C2201" i="3" a="1"/>
  <c r="C2201" i="3" s="1"/>
  <c r="C2202" i="3" a="1"/>
  <c r="C2202" i="3" s="1"/>
  <c r="C2203" i="3" a="1"/>
  <c r="C2203" i="3" s="1"/>
  <c r="C2204" i="3" a="1"/>
  <c r="C2204" i="3" s="1"/>
  <c r="C2205" i="3" a="1"/>
  <c r="C2205" i="3" s="1"/>
  <c r="C2206" i="3" a="1"/>
  <c r="C2206" i="3" s="1"/>
  <c r="C2207" i="3" a="1"/>
  <c r="C2207" i="3" s="1"/>
  <c r="C2208" i="3" a="1"/>
  <c r="C2208" i="3" s="1"/>
  <c r="C2209" i="3" a="1"/>
  <c r="C2209" i="3" s="1"/>
  <c r="C2210" i="3" a="1"/>
  <c r="C2210" i="3" s="1"/>
  <c r="C2211" i="3" a="1"/>
  <c r="C2211" i="3" s="1"/>
  <c r="C2212" i="3" a="1"/>
  <c r="C2212" i="3" s="1"/>
  <c r="C2213" i="3" a="1"/>
  <c r="C2213" i="3" s="1"/>
  <c r="C2214" i="3" a="1"/>
  <c r="C2214" i="3" s="1"/>
  <c r="C2215" i="3" a="1"/>
  <c r="C2215" i="3" s="1"/>
  <c r="C2216" i="3" a="1"/>
  <c r="C2216" i="3" s="1"/>
  <c r="C2217" i="3" a="1"/>
  <c r="C2217" i="3" s="1"/>
  <c r="C2218" i="3" a="1"/>
  <c r="C2218" i="3" s="1"/>
  <c r="C2219" i="3" a="1"/>
  <c r="C2219" i="3" s="1"/>
  <c r="C2220" i="3" a="1"/>
  <c r="C2220" i="3" s="1"/>
  <c r="C2221" i="3" a="1"/>
  <c r="C2221" i="3" s="1"/>
  <c r="C2222" i="3" a="1"/>
  <c r="C2222" i="3" s="1"/>
  <c r="C2223" i="3" a="1"/>
  <c r="C2223" i="3" s="1"/>
  <c r="C2224" i="3" a="1"/>
  <c r="C2224" i="3" s="1"/>
  <c r="C2225" i="3" a="1"/>
  <c r="C2225" i="3" s="1"/>
  <c r="C2226" i="3" a="1"/>
  <c r="C2226" i="3" s="1"/>
  <c r="C2227" i="3" a="1"/>
  <c r="C2227" i="3" s="1"/>
  <c r="C2228" i="3" a="1"/>
  <c r="C2228" i="3" s="1"/>
  <c r="C2229" i="3" a="1"/>
  <c r="C2229" i="3" s="1"/>
  <c r="C2230" i="3" a="1"/>
  <c r="C2230" i="3" s="1"/>
  <c r="C2231" i="3" a="1"/>
  <c r="C2231" i="3" s="1"/>
  <c r="C2232" i="3" a="1"/>
  <c r="C2232" i="3" s="1"/>
  <c r="C2233" i="3" a="1"/>
  <c r="C2233" i="3" s="1"/>
  <c r="C2234" i="3" a="1"/>
  <c r="C2234" i="3" s="1"/>
  <c r="C2235" i="3" a="1"/>
  <c r="C2235" i="3" s="1"/>
  <c r="C2236" i="3" a="1"/>
  <c r="C2236" i="3" s="1"/>
  <c r="C2237" i="3" a="1"/>
  <c r="C2237" i="3" s="1"/>
  <c r="C2238" i="3" a="1"/>
  <c r="C2238" i="3" s="1"/>
  <c r="C2239" i="3" a="1"/>
  <c r="C2239" i="3" s="1"/>
  <c r="C2240" i="3" a="1"/>
  <c r="C2240" i="3" s="1"/>
  <c r="C2241" i="3" a="1"/>
  <c r="C2241" i="3" s="1"/>
  <c r="C2242" i="3" a="1"/>
  <c r="C2242" i="3" s="1"/>
  <c r="C2243" i="3" a="1"/>
  <c r="C2243" i="3" s="1"/>
  <c r="C2244" i="3" a="1"/>
  <c r="C2244" i="3" s="1"/>
  <c r="C2245" i="3" a="1"/>
  <c r="C2245" i="3" s="1"/>
  <c r="C2246" i="3" a="1"/>
  <c r="C2246" i="3" s="1"/>
  <c r="C2247" i="3" a="1"/>
  <c r="C2247" i="3" s="1"/>
  <c r="C2248" i="3" a="1"/>
  <c r="C2248" i="3" s="1"/>
  <c r="C2249" i="3" a="1"/>
  <c r="C2249" i="3" s="1"/>
  <c r="C2250" i="3" a="1"/>
  <c r="C2250" i="3" s="1"/>
  <c r="C2251" i="3" a="1"/>
  <c r="C2251" i="3" s="1"/>
  <c r="C2252" i="3" a="1"/>
  <c r="C2252" i="3" s="1"/>
  <c r="C2253" i="3" a="1"/>
  <c r="C2253" i="3" s="1"/>
  <c r="C2254" i="3" a="1"/>
  <c r="C2254" i="3" s="1"/>
  <c r="C2255" i="3" a="1"/>
  <c r="C2255" i="3" s="1"/>
  <c r="C2256" i="3" a="1"/>
  <c r="C2256" i="3" s="1"/>
  <c r="C2257" i="3" a="1"/>
  <c r="C2257" i="3" s="1"/>
  <c r="C2258" i="3" a="1"/>
  <c r="C2258" i="3" s="1"/>
  <c r="C2259" i="3" a="1"/>
  <c r="C2259" i="3" s="1"/>
  <c r="C2260" i="3" a="1"/>
  <c r="C2260" i="3" s="1"/>
  <c r="C2261" i="3" a="1"/>
  <c r="C2261" i="3" s="1"/>
  <c r="C2262" i="3" a="1"/>
  <c r="C2262" i="3" s="1"/>
  <c r="C2263" i="3" a="1"/>
  <c r="C2263" i="3" s="1"/>
  <c r="C2264" i="3" a="1"/>
  <c r="C2264" i="3" s="1"/>
  <c r="C2265" i="3" a="1"/>
  <c r="C2265" i="3" s="1"/>
  <c r="C2266" i="3" a="1"/>
  <c r="C2266" i="3" s="1"/>
  <c r="C2267" i="3" a="1"/>
  <c r="C2267" i="3" s="1"/>
  <c r="C2268" i="3" a="1"/>
  <c r="C2268" i="3" s="1"/>
  <c r="C2269" i="3" a="1"/>
  <c r="C2269" i="3" s="1"/>
  <c r="C2270" i="3" a="1"/>
  <c r="C2270" i="3" s="1"/>
  <c r="C2271" i="3" a="1"/>
  <c r="C2271" i="3" s="1"/>
  <c r="C2272" i="3" a="1"/>
  <c r="C2272" i="3" s="1"/>
  <c r="C2273" i="3" a="1"/>
  <c r="C2273" i="3" s="1"/>
  <c r="C2274" i="3" a="1"/>
  <c r="C2274" i="3" s="1"/>
  <c r="C2275" i="3" a="1"/>
  <c r="C2275" i="3" s="1"/>
  <c r="C2276" i="3" a="1"/>
  <c r="C2276" i="3" s="1"/>
  <c r="C2277" i="3" a="1"/>
  <c r="C2277" i="3" s="1"/>
  <c r="C2278" i="3" a="1"/>
  <c r="C2278" i="3" s="1"/>
  <c r="C2279" i="3" a="1"/>
  <c r="C2279" i="3" s="1"/>
  <c r="C2280" i="3" a="1"/>
  <c r="C2280" i="3" s="1"/>
  <c r="C2281" i="3" a="1"/>
  <c r="C2281" i="3" s="1"/>
  <c r="C2282" i="3" a="1"/>
  <c r="C2282" i="3" s="1"/>
  <c r="C2283" i="3" a="1"/>
  <c r="C2283" i="3" s="1"/>
  <c r="C2284" i="3" a="1"/>
  <c r="C2284" i="3" s="1"/>
  <c r="C2285" i="3" a="1"/>
  <c r="C2285" i="3" s="1"/>
  <c r="C2286" i="3" a="1"/>
  <c r="C2286" i="3" s="1"/>
  <c r="C2287" i="3" a="1"/>
  <c r="C2287" i="3" s="1"/>
  <c r="C2288" i="3" a="1"/>
  <c r="C2288" i="3" s="1"/>
  <c r="C2289" i="3" a="1"/>
  <c r="C2289" i="3" s="1"/>
  <c r="C2290" i="3" a="1"/>
  <c r="C2290" i="3" s="1"/>
  <c r="C2291" i="3" a="1"/>
  <c r="C2291" i="3" s="1"/>
  <c r="C2292" i="3" a="1"/>
  <c r="C2292" i="3" s="1"/>
  <c r="C2293" i="3" a="1"/>
  <c r="C2293" i="3" s="1"/>
  <c r="C2294" i="3" a="1"/>
  <c r="C2294" i="3" s="1"/>
  <c r="C2295" i="3" a="1"/>
  <c r="C2295" i="3" s="1"/>
  <c r="C2296" i="3" a="1"/>
  <c r="C2296" i="3" s="1"/>
  <c r="C2297" i="3" a="1"/>
  <c r="C2297" i="3" s="1"/>
  <c r="C2298" i="3" a="1"/>
  <c r="C2298" i="3" s="1"/>
  <c r="C2299" i="3" a="1"/>
  <c r="C2299" i="3" s="1"/>
  <c r="C2300" i="3" a="1"/>
  <c r="C2300" i="3" s="1"/>
  <c r="C2301" i="3" a="1"/>
  <c r="C2301" i="3" s="1"/>
  <c r="C2302" i="3" a="1"/>
  <c r="C2302" i="3" s="1"/>
  <c r="C2303" i="3" a="1"/>
  <c r="C2303" i="3" s="1"/>
  <c r="C2304" i="3" a="1"/>
  <c r="C2304" i="3" s="1"/>
  <c r="C2305" i="3" a="1"/>
  <c r="C2305" i="3" s="1"/>
  <c r="C2306" i="3" a="1"/>
  <c r="C2306" i="3" s="1"/>
  <c r="C2307" i="3" a="1"/>
  <c r="C2307" i="3" s="1"/>
  <c r="C2308" i="3" a="1"/>
  <c r="C2308" i="3" s="1"/>
  <c r="C2309" i="3" a="1"/>
  <c r="C2309" i="3" s="1"/>
  <c r="C2310" i="3" a="1"/>
  <c r="C2310" i="3" s="1"/>
  <c r="C2311" i="3" a="1"/>
  <c r="C2311" i="3" s="1"/>
  <c r="C2312" i="3" a="1"/>
  <c r="C2312" i="3" s="1"/>
  <c r="C2313" i="3" a="1"/>
  <c r="C2313" i="3" s="1"/>
  <c r="C2314" i="3" a="1"/>
  <c r="C2314" i="3" s="1"/>
  <c r="C2315" i="3" a="1"/>
  <c r="C2315" i="3" s="1"/>
  <c r="C2316" i="3" a="1"/>
  <c r="C2316" i="3" s="1"/>
  <c r="C2317" i="3" a="1"/>
  <c r="C2317" i="3" s="1"/>
  <c r="C2318" i="3" a="1"/>
  <c r="C2318" i="3" s="1"/>
  <c r="C2319" i="3" a="1"/>
  <c r="C2319" i="3" s="1"/>
  <c r="C2320" i="3" a="1"/>
  <c r="C2320" i="3" s="1"/>
  <c r="C2321" i="3" a="1"/>
  <c r="C2321" i="3" s="1"/>
  <c r="C2322" i="3" a="1"/>
  <c r="C2322" i="3" s="1"/>
  <c r="C2323" i="3" a="1"/>
  <c r="C2323" i="3" s="1"/>
  <c r="C2324" i="3" a="1"/>
  <c r="C2324" i="3" s="1"/>
  <c r="C2325" i="3" a="1"/>
  <c r="C2325" i="3" s="1"/>
  <c r="C2326" i="3" a="1"/>
  <c r="C2326" i="3" s="1"/>
  <c r="C2327" i="3" a="1"/>
  <c r="C2327" i="3" s="1"/>
  <c r="C2328" i="3" a="1"/>
  <c r="C2328" i="3" s="1"/>
  <c r="C2329" i="3" a="1"/>
  <c r="C2329" i="3" s="1"/>
  <c r="C2330" i="3" a="1"/>
  <c r="C2330" i="3" s="1"/>
  <c r="C2331" i="3" a="1"/>
  <c r="C2331" i="3" s="1"/>
  <c r="C2332" i="3" a="1"/>
  <c r="C2332" i="3" s="1"/>
  <c r="C2333" i="3" a="1"/>
  <c r="C2333" i="3" s="1"/>
  <c r="C2334" i="3" a="1"/>
  <c r="C2334" i="3" s="1"/>
  <c r="C2335" i="3" a="1"/>
  <c r="C2335" i="3" s="1"/>
  <c r="C2336" i="3" a="1"/>
  <c r="C2336" i="3" s="1"/>
  <c r="C2337" i="3" a="1"/>
  <c r="C2337" i="3" s="1"/>
  <c r="C2338" i="3" a="1"/>
  <c r="C2338" i="3" s="1"/>
  <c r="C2339" i="3" a="1"/>
  <c r="C2339" i="3" s="1"/>
  <c r="C2340" i="3" a="1"/>
  <c r="C2340" i="3" s="1"/>
  <c r="C2341" i="3" a="1"/>
  <c r="C2341" i="3" s="1"/>
  <c r="C2342" i="3" a="1"/>
  <c r="C2342" i="3" s="1"/>
  <c r="C2343" i="3" a="1"/>
  <c r="C2343" i="3" s="1"/>
  <c r="C2344" i="3" a="1"/>
  <c r="C2344" i="3" s="1"/>
  <c r="C2345" i="3" a="1"/>
  <c r="C2345" i="3" s="1"/>
  <c r="C2346" i="3" a="1"/>
  <c r="C2346" i="3" s="1"/>
  <c r="C2347" i="3" a="1"/>
  <c r="C2347" i="3" s="1"/>
  <c r="C2348" i="3" a="1"/>
  <c r="C2348" i="3" s="1"/>
  <c r="C2349" i="3" a="1"/>
  <c r="C2349" i="3" s="1"/>
  <c r="C2350" i="3" a="1"/>
  <c r="C2350" i="3" s="1"/>
  <c r="C2351" i="3" a="1"/>
  <c r="C2351" i="3" s="1"/>
  <c r="C2352" i="3" a="1"/>
  <c r="C2352" i="3" s="1"/>
  <c r="C2353" i="3" a="1"/>
  <c r="C2353" i="3" s="1"/>
  <c r="C2354" i="3" a="1"/>
  <c r="C2354" i="3" s="1"/>
  <c r="C2355" i="3" a="1"/>
  <c r="C2355" i="3" s="1"/>
  <c r="C2356" i="3" a="1"/>
  <c r="C2356" i="3" s="1"/>
  <c r="C2357" i="3" a="1"/>
  <c r="C2357" i="3" s="1"/>
  <c r="C2358" i="3" a="1"/>
  <c r="C2358" i="3" s="1"/>
  <c r="C2359" i="3" a="1"/>
  <c r="C2359" i="3" s="1"/>
  <c r="C2360" i="3" a="1"/>
  <c r="C2360" i="3" s="1"/>
  <c r="C2361" i="3" a="1"/>
  <c r="C2361" i="3" s="1"/>
  <c r="C2362" i="3" a="1"/>
  <c r="C2362" i="3" s="1"/>
  <c r="C2363" i="3" a="1"/>
  <c r="C2363" i="3" s="1"/>
  <c r="C2364" i="3" a="1"/>
  <c r="C2364" i="3" s="1"/>
  <c r="C2365" i="3" a="1"/>
  <c r="C2365" i="3" s="1"/>
  <c r="C2366" i="3" a="1"/>
  <c r="C2366" i="3" s="1"/>
  <c r="C2367" i="3" a="1"/>
  <c r="C2367" i="3" s="1"/>
  <c r="C2368" i="3" a="1"/>
  <c r="C2368" i="3" s="1"/>
  <c r="C2369" i="3" a="1"/>
  <c r="C2369" i="3" s="1"/>
  <c r="C2370" i="3" a="1"/>
  <c r="C2370" i="3" s="1"/>
  <c r="C2371" i="3" a="1"/>
  <c r="C2371" i="3" s="1"/>
  <c r="C2372" i="3" a="1"/>
  <c r="C2372" i="3" s="1"/>
  <c r="C2373" i="3" a="1"/>
  <c r="C2373" i="3" s="1"/>
  <c r="C2374" i="3" a="1"/>
  <c r="C2374" i="3" s="1"/>
  <c r="C2375" i="3" a="1"/>
  <c r="C2375" i="3" s="1"/>
  <c r="C2376" i="3" a="1"/>
  <c r="C2376" i="3" s="1"/>
  <c r="C2377" i="3" a="1"/>
  <c r="C2377" i="3" s="1"/>
  <c r="C2378" i="3" a="1"/>
  <c r="C2378" i="3" s="1"/>
  <c r="C2379" i="3" a="1"/>
  <c r="C2379" i="3" s="1"/>
  <c r="C2380" i="3" a="1"/>
  <c r="C2380" i="3" s="1"/>
  <c r="C2381" i="3" a="1"/>
  <c r="C2381" i="3" s="1"/>
  <c r="C2382" i="3" a="1"/>
  <c r="C2382" i="3" s="1"/>
  <c r="C2383" i="3" a="1"/>
  <c r="C2383" i="3" s="1"/>
  <c r="C2384" i="3" a="1"/>
  <c r="C2384" i="3" s="1"/>
  <c r="C2385" i="3" a="1"/>
  <c r="C2385" i="3" s="1"/>
  <c r="C2386" i="3" a="1"/>
  <c r="C2386" i="3" s="1"/>
  <c r="C2387" i="3" a="1"/>
  <c r="C2387" i="3" s="1"/>
  <c r="C2388" i="3" a="1"/>
  <c r="C2388" i="3" s="1"/>
  <c r="C2389" i="3" a="1"/>
  <c r="C2389" i="3" s="1"/>
  <c r="C2390" i="3" a="1"/>
  <c r="C2390" i="3" s="1"/>
  <c r="C2391" i="3" a="1"/>
  <c r="C2391" i="3" s="1"/>
  <c r="C2392" i="3" a="1"/>
  <c r="C2392" i="3" s="1"/>
  <c r="C2393" i="3" a="1"/>
  <c r="C2393" i="3" s="1"/>
  <c r="C2394" i="3" a="1"/>
  <c r="C2394" i="3" s="1"/>
  <c r="C2395" i="3" a="1"/>
  <c r="C2395" i="3" s="1"/>
  <c r="C2396" i="3" a="1"/>
  <c r="C2396" i="3" s="1"/>
  <c r="C2397" i="3" a="1"/>
  <c r="C2397" i="3" s="1"/>
  <c r="C2398" i="3" a="1"/>
  <c r="C2398" i="3" s="1"/>
  <c r="C2399" i="3" a="1"/>
  <c r="C2399" i="3" s="1"/>
  <c r="C2400" i="3" a="1"/>
  <c r="C2400" i="3" s="1"/>
  <c r="C2401" i="3" a="1"/>
  <c r="C2401" i="3" s="1"/>
  <c r="C2402" i="3" a="1"/>
  <c r="C2402" i="3" s="1"/>
  <c r="C2403" i="3" a="1"/>
  <c r="C2403" i="3" s="1"/>
  <c r="C2404" i="3" a="1"/>
  <c r="C2404" i="3" s="1"/>
  <c r="C2405" i="3" a="1"/>
  <c r="C2405" i="3" s="1"/>
  <c r="C2406" i="3" a="1"/>
  <c r="C2406" i="3" s="1"/>
  <c r="C2407" i="3" a="1"/>
  <c r="C2407" i="3" s="1"/>
  <c r="C2408" i="3" a="1"/>
  <c r="C2408" i="3" s="1"/>
  <c r="C2409" i="3" a="1"/>
  <c r="C2409" i="3" s="1"/>
  <c r="C2410" i="3" a="1"/>
  <c r="C2410" i="3" s="1"/>
  <c r="C2411" i="3" a="1"/>
  <c r="C2411" i="3" s="1"/>
  <c r="C2412" i="3" a="1"/>
  <c r="C2412" i="3" s="1"/>
  <c r="C2413" i="3" a="1"/>
  <c r="C2413" i="3" s="1"/>
  <c r="C2414" i="3" a="1"/>
  <c r="C2414" i="3" s="1"/>
  <c r="C2415" i="3" a="1"/>
  <c r="C2415" i="3" s="1"/>
  <c r="C2416" i="3" a="1"/>
  <c r="C2416" i="3" s="1"/>
  <c r="C2417" i="3" a="1"/>
  <c r="C2417" i="3" s="1"/>
  <c r="C2418" i="3" a="1"/>
  <c r="C2418" i="3" s="1"/>
  <c r="C2419" i="3" a="1"/>
  <c r="C2419" i="3" s="1"/>
  <c r="C2420" i="3" a="1"/>
  <c r="C2420" i="3" s="1"/>
  <c r="C2421" i="3" a="1"/>
  <c r="C2421" i="3" s="1"/>
  <c r="C2422" i="3" a="1"/>
  <c r="C2422" i="3" s="1"/>
  <c r="C2423" i="3" a="1"/>
  <c r="C2423" i="3" s="1"/>
  <c r="C2424" i="3" a="1"/>
  <c r="C2424" i="3" s="1"/>
  <c r="C2425" i="3" a="1"/>
  <c r="C2425" i="3" s="1"/>
  <c r="C2426" i="3" a="1"/>
  <c r="C2426" i="3" s="1"/>
  <c r="C2427" i="3" a="1"/>
  <c r="C2427" i="3" s="1"/>
  <c r="C2428" i="3" a="1"/>
  <c r="C2428" i="3" s="1"/>
  <c r="C2429" i="3" a="1"/>
  <c r="C2429" i="3" s="1"/>
  <c r="C2430" i="3" a="1"/>
  <c r="C2430" i="3" s="1"/>
  <c r="C2431" i="3" a="1"/>
  <c r="C2431" i="3" s="1"/>
  <c r="C2432" i="3" a="1"/>
  <c r="C2432" i="3" s="1"/>
  <c r="C2433" i="3" a="1"/>
  <c r="C2433" i="3" s="1"/>
  <c r="C2434" i="3" a="1"/>
  <c r="C2434" i="3" s="1"/>
  <c r="C2435" i="3" a="1"/>
  <c r="C2435" i="3" s="1"/>
  <c r="C2436" i="3" a="1"/>
  <c r="C2436" i="3" s="1"/>
  <c r="C2437" i="3" a="1"/>
  <c r="C2437" i="3" s="1"/>
  <c r="C2438" i="3" a="1"/>
  <c r="C2438" i="3" s="1"/>
  <c r="C2439" i="3" a="1"/>
  <c r="C2439" i="3" s="1"/>
  <c r="C2440" i="3" a="1"/>
  <c r="C2440" i="3" s="1"/>
  <c r="C2441" i="3" a="1"/>
  <c r="C2441" i="3" s="1"/>
  <c r="C2442" i="3" a="1"/>
  <c r="C2442" i="3" s="1"/>
  <c r="C2443" i="3" a="1"/>
  <c r="C2443" i="3" s="1"/>
  <c r="C2444" i="3" a="1"/>
  <c r="C2444" i="3" s="1"/>
  <c r="C2445" i="3" a="1"/>
  <c r="C2445" i="3" s="1"/>
  <c r="C2446" i="3" a="1"/>
  <c r="C2446" i="3" s="1"/>
  <c r="C2447" i="3" a="1"/>
  <c r="C2447" i="3" s="1"/>
  <c r="C2448" i="3" a="1"/>
  <c r="C2448" i="3" s="1"/>
  <c r="C2449" i="3" a="1"/>
  <c r="C2449" i="3" s="1"/>
  <c r="C2450" i="3" a="1"/>
  <c r="C2450" i="3" s="1"/>
  <c r="C2451" i="3" a="1"/>
  <c r="C2451" i="3" s="1"/>
  <c r="C2452" i="3" a="1"/>
  <c r="C2452" i="3" s="1"/>
  <c r="C2453" i="3" a="1"/>
  <c r="C2453" i="3" s="1"/>
  <c r="C2454" i="3" a="1"/>
  <c r="C2454" i="3" s="1"/>
  <c r="C2455" i="3" a="1"/>
  <c r="C2455" i="3" s="1"/>
  <c r="C2456" i="3" a="1"/>
  <c r="C2456" i="3" s="1"/>
  <c r="C2457" i="3" a="1"/>
  <c r="C2457" i="3" s="1"/>
  <c r="C2458" i="3" a="1"/>
  <c r="C2458" i="3" s="1"/>
  <c r="C2459" i="3" a="1"/>
  <c r="C2459" i="3" s="1"/>
  <c r="C2460" i="3" a="1"/>
  <c r="C2460" i="3" s="1"/>
  <c r="C2461" i="3" a="1"/>
  <c r="C2461" i="3" s="1"/>
  <c r="C2462" i="3" a="1"/>
  <c r="C2462" i="3" s="1"/>
  <c r="C2463" i="3" a="1"/>
  <c r="C2463" i="3" s="1"/>
  <c r="C2464" i="3" a="1"/>
  <c r="C2464" i="3" s="1"/>
  <c r="C2465" i="3" a="1"/>
  <c r="C2465" i="3" s="1"/>
  <c r="C2466" i="3" a="1"/>
  <c r="C2466" i="3" s="1"/>
  <c r="C2467" i="3" a="1"/>
  <c r="C2467" i="3" s="1"/>
  <c r="C2468" i="3" a="1"/>
  <c r="C2468" i="3" s="1"/>
  <c r="C2469" i="3" a="1"/>
  <c r="C2469" i="3" s="1"/>
  <c r="C2470" i="3" a="1"/>
  <c r="C2470" i="3" s="1"/>
  <c r="C2471" i="3" a="1"/>
  <c r="C2471" i="3" s="1"/>
  <c r="C2472" i="3" a="1"/>
  <c r="C2472" i="3" s="1"/>
  <c r="C2473" i="3" a="1"/>
  <c r="C2473" i="3" s="1"/>
  <c r="C2474" i="3" a="1"/>
  <c r="C2474" i="3" s="1"/>
  <c r="C2475" i="3" a="1"/>
  <c r="C2475" i="3" s="1"/>
  <c r="C2476" i="3" a="1"/>
  <c r="C2476" i="3" s="1"/>
  <c r="C2477" i="3" a="1"/>
  <c r="C2477" i="3" s="1"/>
  <c r="C2478" i="3" a="1"/>
  <c r="C2478" i="3" s="1"/>
  <c r="C2479" i="3" a="1"/>
  <c r="C2479" i="3" s="1"/>
  <c r="C2480" i="3" a="1"/>
  <c r="C2480" i="3" s="1"/>
  <c r="C2481" i="3" a="1"/>
  <c r="C2481" i="3" s="1"/>
  <c r="C2482" i="3" a="1"/>
  <c r="C2482" i="3" s="1"/>
  <c r="C2483" i="3" a="1"/>
  <c r="C2483" i="3" s="1"/>
  <c r="C2484" i="3" a="1"/>
  <c r="C2484" i="3" s="1"/>
  <c r="C2485" i="3" a="1"/>
  <c r="C2485" i="3" s="1"/>
  <c r="C2486" i="3" a="1"/>
  <c r="C2486" i="3" s="1"/>
  <c r="C2487" i="3" a="1"/>
  <c r="C2487" i="3" s="1"/>
  <c r="C2488" i="3" a="1"/>
  <c r="C2488" i="3" s="1"/>
  <c r="C2489" i="3" a="1"/>
  <c r="C2489" i="3" s="1"/>
  <c r="C2490" i="3" a="1"/>
  <c r="C2490" i="3" s="1"/>
  <c r="C2491" i="3" a="1"/>
  <c r="C2491" i="3" s="1"/>
  <c r="C2492" i="3" a="1"/>
  <c r="C2492" i="3" s="1"/>
  <c r="C2493" i="3" a="1"/>
  <c r="C2493" i="3" s="1"/>
  <c r="C2494" i="3" a="1"/>
  <c r="C2494" i="3" s="1"/>
  <c r="C2495" i="3" a="1"/>
  <c r="C2495" i="3" s="1"/>
  <c r="C2496" i="3" a="1"/>
  <c r="C2496" i="3" s="1"/>
  <c r="C2497" i="3" a="1"/>
  <c r="C2497" i="3" s="1"/>
  <c r="C2498" i="3" a="1"/>
  <c r="C2498" i="3" s="1"/>
  <c r="C2499" i="3" a="1"/>
  <c r="C2499" i="3" s="1"/>
  <c r="C2500" i="3" a="1"/>
  <c r="C2500" i="3" s="1"/>
  <c r="C2501" i="3" a="1"/>
  <c r="C2501" i="3" s="1"/>
  <c r="C2502" i="3" a="1"/>
  <c r="C2502" i="3" s="1"/>
  <c r="C2503" i="3" a="1"/>
  <c r="C2503" i="3" s="1"/>
  <c r="C2504" i="3" a="1"/>
  <c r="C2504" i="3" s="1"/>
  <c r="C2505" i="3" a="1"/>
  <c r="C2505" i="3" s="1"/>
  <c r="C2506" i="3" a="1"/>
  <c r="C2506" i="3" s="1"/>
  <c r="C2507" i="3" a="1"/>
  <c r="C2507" i="3" s="1"/>
  <c r="C2508" i="3" a="1"/>
  <c r="C2508" i="3" s="1"/>
  <c r="C2509" i="3" a="1"/>
  <c r="C2509" i="3" s="1"/>
  <c r="C2510" i="3" a="1"/>
  <c r="C2510" i="3" s="1"/>
  <c r="C2511" i="3" a="1"/>
  <c r="C2511" i="3" s="1"/>
  <c r="C2512" i="3" a="1"/>
  <c r="C2512" i="3" s="1"/>
  <c r="C2513" i="3" a="1"/>
  <c r="C2513" i="3" s="1"/>
  <c r="C2514" i="3" a="1"/>
  <c r="C2514" i="3" s="1"/>
  <c r="C2515" i="3" a="1"/>
  <c r="C2515" i="3" s="1"/>
  <c r="C2516" i="3" a="1"/>
  <c r="C2516" i="3" s="1"/>
  <c r="C2517" i="3" a="1"/>
  <c r="C2517" i="3" s="1"/>
  <c r="C2518" i="3" a="1"/>
  <c r="C2518" i="3" s="1"/>
  <c r="C2519" i="3" a="1"/>
  <c r="C2519" i="3" s="1"/>
  <c r="C2520" i="3" a="1"/>
  <c r="C2520" i="3" s="1"/>
  <c r="C2521" i="3" a="1"/>
  <c r="C2521" i="3" s="1"/>
  <c r="C2522" i="3" a="1"/>
  <c r="C2522" i="3" s="1"/>
  <c r="C2523" i="3" a="1"/>
  <c r="C2523" i="3" s="1"/>
  <c r="C2524" i="3" a="1"/>
  <c r="C2524" i="3" s="1"/>
  <c r="C2525" i="3" a="1"/>
  <c r="C2525" i="3" s="1"/>
  <c r="C2526" i="3" a="1"/>
  <c r="C2526" i="3" s="1"/>
  <c r="C2527" i="3" a="1"/>
  <c r="C2527" i="3" s="1"/>
  <c r="C2528" i="3" a="1"/>
  <c r="C2528" i="3" s="1"/>
  <c r="C2529" i="3" a="1"/>
  <c r="C2529" i="3" s="1"/>
  <c r="C2530" i="3" a="1"/>
  <c r="C2530" i="3" s="1"/>
  <c r="C2531" i="3" a="1"/>
  <c r="C2531" i="3" s="1"/>
  <c r="C2532" i="3" a="1"/>
  <c r="C2532" i="3" s="1"/>
  <c r="C2533" i="3" a="1"/>
  <c r="C2533" i="3" s="1"/>
  <c r="C2534" i="3" a="1"/>
  <c r="C2534" i="3" s="1"/>
  <c r="C2535" i="3" a="1"/>
  <c r="C2535" i="3" s="1"/>
  <c r="C2536" i="3" a="1"/>
  <c r="C2536" i="3" s="1"/>
  <c r="C2537" i="3" a="1"/>
  <c r="C2537" i="3" s="1"/>
  <c r="C2538" i="3" a="1"/>
  <c r="C2538" i="3" s="1"/>
  <c r="C2539" i="3" a="1"/>
  <c r="C2539" i="3" s="1"/>
  <c r="C2540" i="3" a="1"/>
  <c r="C2540" i="3" s="1"/>
  <c r="C2541" i="3" a="1"/>
  <c r="C2541" i="3" s="1"/>
  <c r="C2542" i="3" a="1"/>
  <c r="C2542" i="3" s="1"/>
  <c r="C2543" i="3" a="1"/>
  <c r="C2543" i="3" s="1"/>
  <c r="C2544" i="3" a="1"/>
  <c r="C2544" i="3" s="1"/>
  <c r="C2545" i="3" a="1"/>
  <c r="C2545" i="3" s="1"/>
  <c r="C2546" i="3" a="1"/>
  <c r="C2546" i="3" s="1"/>
  <c r="C2547" i="3" a="1"/>
  <c r="C2547" i="3" s="1"/>
  <c r="C2548" i="3" a="1"/>
  <c r="C2548" i="3" s="1"/>
  <c r="C2549" i="3" a="1"/>
  <c r="C2549" i="3" s="1"/>
  <c r="C2550" i="3" a="1"/>
  <c r="C2550" i="3" s="1"/>
  <c r="C2551" i="3" a="1"/>
  <c r="C2551" i="3" s="1"/>
  <c r="C2552" i="3" a="1"/>
  <c r="C2552" i="3" s="1"/>
  <c r="C2553" i="3" a="1"/>
  <c r="C2553" i="3" s="1"/>
  <c r="C2554" i="3" a="1"/>
  <c r="C2554" i="3" s="1"/>
  <c r="C2555" i="3" a="1"/>
  <c r="C2555" i="3" s="1"/>
  <c r="C2556" i="3" a="1"/>
  <c r="C2556" i="3" s="1"/>
  <c r="C2557" i="3" a="1"/>
  <c r="C2557" i="3" s="1"/>
  <c r="C2558" i="3" a="1"/>
  <c r="C2558" i="3" s="1"/>
  <c r="C2559" i="3" a="1"/>
  <c r="C2559" i="3" s="1"/>
  <c r="C2560" i="3" a="1"/>
  <c r="C2560" i="3" s="1"/>
  <c r="C2561" i="3" a="1"/>
  <c r="C2561" i="3" s="1"/>
  <c r="C2562" i="3" a="1"/>
  <c r="C2562" i="3" s="1"/>
  <c r="C2563" i="3" a="1"/>
  <c r="C2563" i="3" s="1"/>
  <c r="C2564" i="3" a="1"/>
  <c r="C2564" i="3" s="1"/>
  <c r="C2565" i="3" a="1"/>
  <c r="C2565" i="3" s="1"/>
  <c r="C2566" i="3" a="1"/>
  <c r="C2566" i="3" s="1"/>
  <c r="C2567" i="3" a="1"/>
  <c r="C2567" i="3" s="1"/>
  <c r="C2568" i="3" a="1"/>
  <c r="C2568" i="3" s="1"/>
  <c r="C2569" i="3" a="1"/>
  <c r="C2569" i="3" s="1"/>
  <c r="C2570" i="3" a="1"/>
  <c r="C2570" i="3" s="1"/>
  <c r="C2571" i="3" a="1"/>
  <c r="C2571" i="3" s="1"/>
  <c r="C2572" i="3" a="1"/>
  <c r="C2572" i="3" s="1"/>
  <c r="C2573" i="3" a="1"/>
  <c r="C2573" i="3" s="1"/>
  <c r="C2574" i="3" a="1"/>
  <c r="C2574" i="3" s="1"/>
  <c r="C2575" i="3" a="1"/>
  <c r="C2575" i="3" s="1"/>
  <c r="C2576" i="3" a="1"/>
  <c r="C2576" i="3" s="1"/>
  <c r="C2577" i="3" a="1"/>
  <c r="C2577" i="3" s="1"/>
  <c r="C2578" i="3" a="1"/>
  <c r="C2578" i="3" s="1"/>
  <c r="C2579" i="3" a="1"/>
  <c r="C2579" i="3" s="1"/>
  <c r="C2580" i="3" a="1"/>
  <c r="C2580" i="3" s="1"/>
  <c r="C2581" i="3" a="1"/>
  <c r="C2581" i="3" s="1"/>
  <c r="C2582" i="3" a="1"/>
  <c r="C2582" i="3" s="1"/>
  <c r="C2583" i="3" a="1"/>
  <c r="C2583" i="3" s="1"/>
  <c r="C2584" i="3" a="1"/>
  <c r="C2584" i="3" s="1"/>
  <c r="C2585" i="3" a="1"/>
  <c r="C2585" i="3" s="1"/>
  <c r="C2586" i="3" a="1"/>
  <c r="C2586" i="3" s="1"/>
  <c r="C2587" i="3" a="1"/>
  <c r="C2587" i="3" s="1"/>
  <c r="C2588" i="3" a="1"/>
  <c r="C2588" i="3" s="1"/>
  <c r="C2589" i="3" a="1"/>
  <c r="C2589" i="3" s="1"/>
  <c r="C2590" i="3" a="1"/>
  <c r="C2590" i="3" s="1"/>
  <c r="C2591" i="3" a="1"/>
  <c r="C2591" i="3" s="1"/>
  <c r="C2592" i="3" a="1"/>
  <c r="C2592" i="3" s="1"/>
  <c r="C2593" i="3" a="1"/>
  <c r="C2593" i="3" s="1"/>
  <c r="C2594" i="3" a="1"/>
  <c r="C2594" i="3" s="1"/>
  <c r="C2595" i="3" a="1"/>
  <c r="C2595" i="3" s="1"/>
  <c r="C2596" i="3" a="1"/>
  <c r="C2596" i="3" s="1"/>
  <c r="C2597" i="3" a="1"/>
  <c r="C2597" i="3" s="1"/>
  <c r="C2598" i="3" a="1"/>
  <c r="C2598" i="3" s="1"/>
  <c r="C2599" i="3" a="1"/>
  <c r="C2599" i="3" s="1"/>
  <c r="C2600" i="3" a="1"/>
  <c r="C2600" i="3" s="1"/>
  <c r="C2601" i="3" a="1"/>
  <c r="C2601" i="3" s="1"/>
  <c r="C2602" i="3" a="1"/>
  <c r="C2602" i="3" s="1"/>
  <c r="C2603" i="3" a="1"/>
  <c r="C2603" i="3" s="1"/>
  <c r="C2604" i="3" a="1"/>
  <c r="C2604" i="3" s="1"/>
  <c r="C2605" i="3" a="1"/>
  <c r="C2605" i="3" s="1"/>
  <c r="C2606" i="3" a="1"/>
  <c r="C2606" i="3" s="1"/>
  <c r="C2607" i="3" a="1"/>
  <c r="C2607" i="3" s="1"/>
  <c r="C2608" i="3" a="1"/>
  <c r="C2608" i="3" s="1"/>
  <c r="C2609" i="3" a="1"/>
  <c r="C2609" i="3" s="1"/>
  <c r="C2610" i="3" a="1"/>
  <c r="C2610" i="3" s="1"/>
  <c r="C2611" i="3" a="1"/>
  <c r="C2611" i="3" s="1"/>
  <c r="C2612" i="3" a="1"/>
  <c r="C2612" i="3" s="1"/>
  <c r="C2613" i="3" a="1"/>
  <c r="C2613" i="3" s="1"/>
  <c r="C2614" i="3" a="1"/>
  <c r="C2614" i="3" s="1"/>
  <c r="C2615" i="3" a="1"/>
  <c r="C2615" i="3" s="1"/>
  <c r="C2616" i="3" a="1"/>
  <c r="C2616" i="3" s="1"/>
  <c r="C2617" i="3" a="1"/>
  <c r="C2617" i="3" s="1"/>
  <c r="C2618" i="3" a="1"/>
  <c r="C2618" i="3" s="1"/>
  <c r="C2619" i="3" a="1"/>
  <c r="C2619" i="3" s="1"/>
  <c r="C2620" i="3" a="1"/>
  <c r="C2620" i="3" s="1"/>
  <c r="C2621" i="3" a="1"/>
  <c r="C2621" i="3" s="1"/>
  <c r="C2622" i="3" a="1"/>
  <c r="C2622" i="3" s="1"/>
  <c r="C2623" i="3" a="1"/>
  <c r="C2623" i="3" s="1"/>
  <c r="C2624" i="3" a="1"/>
  <c r="C2624" i="3" s="1"/>
  <c r="C2625" i="3" a="1"/>
  <c r="C2625" i="3" s="1"/>
  <c r="C2626" i="3" a="1"/>
  <c r="C2626" i="3" s="1"/>
  <c r="C2627" i="3" a="1"/>
  <c r="C2627" i="3" s="1"/>
  <c r="C2628" i="3" a="1"/>
  <c r="C2628" i="3" s="1"/>
  <c r="C2629" i="3" a="1"/>
  <c r="C2629" i="3" s="1"/>
  <c r="C2630" i="3" a="1"/>
  <c r="C2630" i="3" s="1"/>
  <c r="C2631" i="3" a="1"/>
  <c r="C2631" i="3" s="1"/>
  <c r="C2632" i="3" a="1"/>
  <c r="C2632" i="3" s="1"/>
  <c r="C2633" i="3" a="1"/>
  <c r="C2633" i="3" s="1"/>
  <c r="C2634" i="3" a="1"/>
  <c r="C2634" i="3" s="1"/>
  <c r="C2635" i="3" a="1"/>
  <c r="C2635" i="3" s="1"/>
  <c r="C2636" i="3" a="1"/>
  <c r="C2636" i="3" s="1"/>
  <c r="C2637" i="3" a="1"/>
  <c r="C2637" i="3" s="1"/>
  <c r="C2638" i="3" a="1"/>
  <c r="C2638" i="3" s="1"/>
  <c r="C2639" i="3" a="1"/>
  <c r="C2639" i="3" s="1"/>
  <c r="C2640" i="3" a="1"/>
  <c r="C2640" i="3" s="1"/>
  <c r="C2641" i="3" a="1"/>
  <c r="C2641" i="3" s="1"/>
  <c r="C2642" i="3" a="1"/>
  <c r="C2642" i="3" s="1"/>
  <c r="C2643" i="3" a="1"/>
  <c r="C2643" i="3" s="1"/>
  <c r="C2644" i="3" a="1"/>
  <c r="C2644" i="3" s="1"/>
  <c r="C2645" i="3" a="1"/>
  <c r="C2645" i="3" s="1"/>
  <c r="C2646" i="3" a="1"/>
  <c r="C2646" i="3" s="1"/>
  <c r="C2647" i="3" a="1"/>
  <c r="C2647" i="3" s="1"/>
  <c r="C2648" i="3" a="1"/>
  <c r="C2648" i="3" s="1"/>
  <c r="C2649" i="3" a="1"/>
  <c r="C2649" i="3" s="1"/>
  <c r="C2650" i="3" a="1"/>
  <c r="C2650" i="3" s="1"/>
  <c r="C2651" i="3" a="1"/>
  <c r="C2651" i="3" s="1"/>
  <c r="C2652" i="3" a="1"/>
  <c r="C2652" i="3" s="1"/>
  <c r="C2653" i="3" a="1"/>
  <c r="C2653" i="3" s="1"/>
  <c r="C2654" i="3" a="1"/>
  <c r="C2654" i="3" s="1"/>
  <c r="C2655" i="3" a="1"/>
  <c r="C2655" i="3" s="1"/>
  <c r="C2656" i="3" a="1"/>
  <c r="C2656" i="3" s="1"/>
  <c r="C2657" i="3" a="1"/>
  <c r="C2657" i="3" s="1"/>
  <c r="C2658" i="3" a="1"/>
  <c r="C2658" i="3" s="1"/>
  <c r="C2659" i="3" a="1"/>
  <c r="C2659" i="3" s="1"/>
  <c r="C2660" i="3" a="1"/>
  <c r="C2660" i="3" s="1"/>
  <c r="C2661" i="3" a="1"/>
  <c r="C2661" i="3" s="1"/>
  <c r="C2662" i="3" a="1"/>
  <c r="C2662" i="3" s="1"/>
  <c r="C2663" i="3" a="1"/>
  <c r="C2663" i="3" s="1"/>
  <c r="C2664" i="3" a="1"/>
  <c r="C2664" i="3" s="1"/>
  <c r="C2665" i="3" a="1"/>
  <c r="C2665" i="3" s="1"/>
  <c r="C2666" i="3" a="1"/>
  <c r="C2666" i="3" s="1"/>
  <c r="C2667" i="3" a="1"/>
  <c r="C2667" i="3" s="1"/>
  <c r="C2668" i="3" a="1"/>
  <c r="C2668" i="3" s="1"/>
  <c r="C2669" i="3" a="1"/>
  <c r="C2669" i="3" s="1"/>
  <c r="C2670" i="3" a="1"/>
  <c r="C2670" i="3" s="1"/>
  <c r="C2671" i="3" a="1"/>
  <c r="C2671" i="3" s="1"/>
  <c r="C2672" i="3" a="1"/>
  <c r="C2672" i="3" s="1"/>
  <c r="C2673" i="3" a="1"/>
  <c r="C2673" i="3" s="1"/>
  <c r="C2674" i="3" a="1"/>
  <c r="C2674" i="3" s="1"/>
  <c r="C2675" i="3" a="1"/>
  <c r="C2675" i="3" s="1"/>
  <c r="C2676" i="3" a="1"/>
  <c r="C2676" i="3" s="1"/>
  <c r="C2677" i="3" a="1"/>
  <c r="C2677" i="3" s="1"/>
  <c r="C2678" i="3" a="1"/>
  <c r="C2678" i="3" s="1"/>
  <c r="C2679" i="3" a="1"/>
  <c r="C2679" i="3" s="1"/>
  <c r="C2680" i="3" a="1"/>
  <c r="C2680" i="3" s="1"/>
  <c r="C2681" i="3" a="1"/>
  <c r="C2681" i="3" s="1"/>
  <c r="C2682" i="3" a="1"/>
  <c r="C2682" i="3" s="1"/>
  <c r="C2683" i="3" a="1"/>
  <c r="C2683" i="3" s="1"/>
  <c r="C2684" i="3" a="1"/>
  <c r="C2684" i="3" s="1"/>
  <c r="C2685" i="3" a="1"/>
  <c r="C2685" i="3" s="1"/>
  <c r="C2686" i="3" a="1"/>
  <c r="C2686" i="3" s="1"/>
  <c r="C2687" i="3" a="1"/>
  <c r="C2687" i="3" s="1"/>
  <c r="C2688" i="3" a="1"/>
  <c r="C2688" i="3" s="1"/>
  <c r="C2689" i="3" a="1"/>
  <c r="C2689" i="3" s="1"/>
  <c r="C2690" i="3" a="1"/>
  <c r="C2690" i="3" s="1"/>
  <c r="C2691" i="3" a="1"/>
  <c r="C2691" i="3" s="1"/>
  <c r="C2692" i="3" a="1"/>
  <c r="C2692" i="3" s="1"/>
  <c r="C2693" i="3" a="1"/>
  <c r="C2693" i="3" s="1"/>
  <c r="C2694" i="3" a="1"/>
  <c r="C2694" i="3" s="1"/>
  <c r="C2695" i="3" a="1"/>
  <c r="C2695" i="3" s="1"/>
  <c r="C2696" i="3" a="1"/>
  <c r="C2696" i="3" s="1"/>
  <c r="C2697" i="3" a="1"/>
  <c r="C2697" i="3" s="1"/>
  <c r="C2698" i="3" a="1"/>
  <c r="C2698" i="3" s="1"/>
  <c r="C2699" i="3" a="1"/>
  <c r="C2699" i="3" s="1"/>
  <c r="C2700" i="3" a="1"/>
  <c r="C2700" i="3" s="1"/>
  <c r="C2701" i="3" a="1"/>
  <c r="C2701" i="3" s="1"/>
  <c r="C2702" i="3" a="1"/>
  <c r="C2702" i="3" s="1"/>
  <c r="C2703" i="3" a="1"/>
  <c r="C2703" i="3" s="1"/>
  <c r="C2704" i="3" a="1"/>
  <c r="C2704" i="3" s="1"/>
  <c r="C2705" i="3" a="1"/>
  <c r="C2705" i="3" s="1"/>
  <c r="C2706" i="3" a="1"/>
  <c r="C2706" i="3" s="1"/>
  <c r="C2707" i="3" a="1"/>
  <c r="C2707" i="3" s="1"/>
  <c r="C2708" i="3" a="1"/>
  <c r="C2708" i="3" s="1"/>
  <c r="C2709" i="3" a="1"/>
  <c r="C2709" i="3" s="1"/>
  <c r="C2710" i="3" a="1"/>
  <c r="C2710" i="3" s="1"/>
  <c r="C2711" i="3" a="1"/>
  <c r="C2711" i="3" s="1"/>
  <c r="C2712" i="3" a="1"/>
  <c r="C2712" i="3" s="1"/>
  <c r="C2713" i="3" a="1"/>
  <c r="C2713" i="3" s="1"/>
  <c r="C2714" i="3" a="1"/>
  <c r="C2714" i="3" s="1"/>
  <c r="C2715" i="3" a="1"/>
  <c r="C2715" i="3" s="1"/>
  <c r="C2716" i="3" a="1"/>
  <c r="C2716" i="3" s="1"/>
  <c r="C2717" i="3" a="1"/>
  <c r="C2717" i="3" s="1"/>
  <c r="C2718" i="3" a="1"/>
  <c r="C2718" i="3" s="1"/>
  <c r="C2719" i="3" a="1"/>
  <c r="C2719" i="3" s="1"/>
  <c r="C2720" i="3" a="1"/>
  <c r="C2720" i="3" s="1"/>
  <c r="C2721" i="3" a="1"/>
  <c r="C2721" i="3" s="1"/>
  <c r="C2722" i="3" a="1"/>
  <c r="C2722" i="3" s="1"/>
  <c r="C2723" i="3" a="1"/>
  <c r="C2723" i="3" s="1"/>
  <c r="C2724" i="3" a="1"/>
  <c r="C2724" i="3" s="1"/>
  <c r="C2725" i="3" a="1"/>
  <c r="C2725" i="3" s="1"/>
  <c r="C2726" i="3" a="1"/>
  <c r="C2726" i="3" s="1"/>
  <c r="C2727" i="3" a="1"/>
  <c r="C2727" i="3" s="1"/>
  <c r="C2728" i="3" a="1"/>
  <c r="C2728" i="3" s="1"/>
  <c r="C2729" i="3" a="1"/>
  <c r="C2729" i="3" s="1"/>
  <c r="C2730" i="3" a="1"/>
  <c r="C2730" i="3" s="1"/>
  <c r="C2731" i="3" a="1"/>
  <c r="C2731" i="3" s="1"/>
  <c r="C2732" i="3" a="1"/>
  <c r="C2732" i="3" s="1"/>
  <c r="C2733" i="3" a="1"/>
  <c r="C2733" i="3" s="1"/>
  <c r="C2734" i="3" a="1"/>
  <c r="C2734" i="3" s="1"/>
  <c r="C2735" i="3" a="1"/>
  <c r="C2735" i="3" s="1"/>
  <c r="C2736" i="3" a="1"/>
  <c r="C2736" i="3" s="1"/>
  <c r="C2737" i="3" a="1"/>
  <c r="C2737" i="3" s="1"/>
  <c r="C2738" i="3" a="1"/>
  <c r="C2738" i="3" s="1"/>
  <c r="C2739" i="3" a="1"/>
  <c r="C2739" i="3" s="1"/>
  <c r="C2740" i="3" a="1"/>
  <c r="C2740" i="3" s="1"/>
  <c r="C2741" i="3" a="1"/>
  <c r="C2741" i="3" s="1"/>
  <c r="C2742" i="3" a="1"/>
  <c r="C2742" i="3" s="1"/>
  <c r="C2743" i="3" a="1"/>
  <c r="C2743" i="3" s="1"/>
  <c r="C2744" i="3" a="1"/>
  <c r="C2744" i="3" s="1"/>
  <c r="C2745" i="3" a="1"/>
  <c r="C2745" i="3" s="1"/>
  <c r="C2746" i="3" a="1"/>
  <c r="C2746" i="3" s="1"/>
  <c r="C2747" i="3" a="1"/>
  <c r="C2747" i="3" s="1"/>
  <c r="C2748" i="3" a="1"/>
  <c r="C2748" i="3" s="1"/>
  <c r="C2749" i="3" a="1"/>
  <c r="C2749" i="3" s="1"/>
  <c r="C2750" i="3" a="1"/>
  <c r="C2750" i="3" s="1"/>
  <c r="C2751" i="3" a="1"/>
  <c r="C2751" i="3" s="1"/>
  <c r="C2752" i="3" a="1"/>
  <c r="C2752" i="3" s="1"/>
  <c r="C2753" i="3" a="1"/>
  <c r="C2753" i="3" s="1"/>
  <c r="C2754" i="3" a="1"/>
  <c r="C2754" i="3" s="1"/>
  <c r="C2755" i="3" a="1"/>
  <c r="C2755" i="3" s="1"/>
  <c r="C2756" i="3" a="1"/>
  <c r="C2756" i="3" s="1"/>
  <c r="C2757" i="3" a="1"/>
  <c r="C2757" i="3" s="1"/>
  <c r="C2758" i="3" a="1"/>
  <c r="C2758" i="3" s="1"/>
  <c r="C2759" i="3" a="1"/>
  <c r="C2759" i="3" s="1"/>
  <c r="C2760" i="3" a="1"/>
  <c r="C2760" i="3" s="1"/>
  <c r="C2761" i="3" a="1"/>
  <c r="C2761" i="3" s="1"/>
  <c r="C2762" i="3" a="1"/>
  <c r="C2762" i="3" s="1"/>
  <c r="C2763" i="3" a="1"/>
  <c r="C2763" i="3" s="1"/>
  <c r="C2764" i="3" a="1"/>
  <c r="C2764" i="3" s="1"/>
  <c r="C2765" i="3" a="1"/>
  <c r="C2765" i="3"/>
  <c r="C2766" i="3" a="1"/>
  <c r="C2766" i="3" s="1"/>
  <c r="C2767" i="3" a="1"/>
  <c r="C2767" i="3" s="1"/>
  <c r="C2768" i="3" a="1"/>
  <c r="C2768" i="3" s="1"/>
  <c r="C2769" i="3" a="1"/>
  <c r="C2769" i="3" s="1"/>
  <c r="C2770" i="3" a="1"/>
  <c r="C2770" i="3" s="1"/>
  <c r="C2771" i="3" a="1"/>
  <c r="C2771" i="3" s="1"/>
  <c r="C2772" i="3" a="1"/>
  <c r="C2772" i="3" s="1"/>
  <c r="C2773" i="3" a="1"/>
  <c r="C2773" i="3" s="1"/>
  <c r="C2774" i="3" a="1"/>
  <c r="C2774" i="3" s="1"/>
  <c r="C2775" i="3" a="1"/>
  <c r="C2775" i="3" s="1"/>
  <c r="C2776" i="3" a="1"/>
  <c r="C2776" i="3" s="1"/>
  <c r="C2777" i="3" a="1"/>
  <c r="C2777" i="3" s="1"/>
  <c r="C2778" i="3" a="1"/>
  <c r="C2778" i="3" s="1"/>
  <c r="C2779" i="3" a="1"/>
  <c r="C2779" i="3" s="1"/>
  <c r="C2780" i="3" a="1"/>
  <c r="C2780" i="3" s="1"/>
  <c r="C2781" i="3" a="1"/>
  <c r="C2781" i="3" s="1"/>
  <c r="C2782" i="3" a="1"/>
  <c r="C2782" i="3" s="1"/>
  <c r="C2783" i="3" a="1"/>
  <c r="C2783" i="3" s="1"/>
  <c r="C2784" i="3" a="1"/>
  <c r="C2784" i="3" s="1"/>
  <c r="C2785" i="3" a="1"/>
  <c r="C2785" i="3" s="1"/>
  <c r="C2786" i="3" a="1"/>
  <c r="C2786" i="3" s="1"/>
  <c r="C2787" i="3" a="1"/>
  <c r="C2787" i="3" s="1"/>
  <c r="C2788" i="3" a="1"/>
  <c r="C2788" i="3" s="1"/>
  <c r="C2789" i="3" a="1"/>
  <c r="C2789" i="3" s="1"/>
  <c r="C2790" i="3" a="1"/>
  <c r="C2790" i="3" s="1"/>
  <c r="C2791" i="3" a="1"/>
  <c r="C2791" i="3" s="1"/>
  <c r="C2792" i="3" a="1"/>
  <c r="C2792" i="3" s="1"/>
  <c r="C2793" i="3" a="1"/>
  <c r="C2793" i="3" s="1"/>
  <c r="C2794" i="3" a="1"/>
  <c r="C2794" i="3" s="1"/>
  <c r="C2795" i="3" a="1"/>
  <c r="C2795" i="3" s="1"/>
  <c r="C2796" i="3" a="1"/>
  <c r="C2796" i="3" s="1"/>
  <c r="C2797" i="3" a="1"/>
  <c r="C2797" i="3" s="1"/>
  <c r="C2798" i="3" a="1"/>
  <c r="C2798" i="3" s="1"/>
  <c r="C2799" i="3" a="1"/>
  <c r="C2799" i="3" s="1"/>
  <c r="C2800" i="3" a="1"/>
  <c r="C2800" i="3" s="1"/>
  <c r="C2801" i="3" a="1"/>
  <c r="C2801" i="3" s="1"/>
  <c r="C2802" i="3" a="1"/>
  <c r="C2802" i="3" s="1"/>
  <c r="C2803" i="3" a="1"/>
  <c r="C2803" i="3" s="1"/>
  <c r="C2804" i="3" a="1"/>
  <c r="C2804" i="3" s="1"/>
  <c r="C2805" i="3" a="1"/>
  <c r="C2805" i="3" s="1"/>
  <c r="C2806" i="3" a="1"/>
  <c r="C2806" i="3" s="1"/>
  <c r="C2807" i="3" a="1"/>
  <c r="C2807" i="3" s="1"/>
  <c r="C2808" i="3" a="1"/>
  <c r="C2808" i="3" s="1"/>
  <c r="C2809" i="3" a="1"/>
  <c r="C2809" i="3" s="1"/>
  <c r="C2810" i="3" a="1"/>
  <c r="C2810" i="3" s="1"/>
  <c r="C2811" i="3" a="1"/>
  <c r="C2811" i="3" s="1"/>
  <c r="C2812" i="3" a="1"/>
  <c r="C2812" i="3" s="1"/>
  <c r="C2813" i="3" a="1"/>
  <c r="C2813" i="3" s="1"/>
  <c r="C2814" i="3" a="1"/>
  <c r="C2814" i="3" s="1"/>
  <c r="C2815" i="3" a="1"/>
  <c r="C2815" i="3" s="1"/>
  <c r="C2816" i="3" a="1"/>
  <c r="C2816" i="3" s="1"/>
  <c r="C2817" i="3" a="1"/>
  <c r="C2817" i="3" s="1"/>
  <c r="C2818" i="3" a="1"/>
  <c r="C2818" i="3" s="1"/>
  <c r="C2819" i="3" a="1"/>
  <c r="C2819" i="3" s="1"/>
  <c r="C2820" i="3" a="1"/>
  <c r="C2820" i="3" s="1"/>
  <c r="C2821" i="3" a="1"/>
  <c r="C2821" i="3" s="1"/>
  <c r="C2822" i="3" a="1"/>
  <c r="C2822" i="3" s="1"/>
  <c r="C2823" i="3" a="1"/>
  <c r="C2823" i="3" s="1"/>
  <c r="C2824" i="3" a="1"/>
  <c r="C2824" i="3" s="1"/>
  <c r="C2825" i="3" a="1"/>
  <c r="C2825" i="3" s="1"/>
  <c r="C2826" i="3" a="1"/>
  <c r="C2826" i="3" s="1"/>
  <c r="C2827" i="3" a="1"/>
  <c r="C2827" i="3" s="1"/>
  <c r="C2828" i="3" a="1"/>
  <c r="C2828" i="3" s="1"/>
  <c r="C2829" i="3" a="1"/>
  <c r="C2829" i="3" s="1"/>
  <c r="C2830" i="3" a="1"/>
  <c r="C2830" i="3" s="1"/>
  <c r="C2831" i="3" a="1"/>
  <c r="C2831" i="3" s="1"/>
  <c r="C2832" i="3" a="1"/>
  <c r="C2832" i="3" s="1"/>
  <c r="C2833" i="3" a="1"/>
  <c r="C2833" i="3" s="1"/>
  <c r="C2834" i="3" a="1"/>
  <c r="C2834" i="3" s="1"/>
  <c r="C2835" i="3" a="1"/>
  <c r="C2835" i="3" s="1"/>
  <c r="C2836" i="3" a="1"/>
  <c r="C2836" i="3" s="1"/>
  <c r="C2837" i="3" a="1"/>
  <c r="C2837" i="3" s="1"/>
  <c r="C2838" i="3" a="1"/>
  <c r="C2838" i="3" s="1"/>
  <c r="C2839" i="3" a="1"/>
  <c r="C2839" i="3" s="1"/>
  <c r="C2840" i="3" a="1"/>
  <c r="C2840" i="3" s="1"/>
  <c r="C2841" i="3" a="1"/>
  <c r="C2841" i="3" s="1"/>
  <c r="C2842" i="3" a="1"/>
  <c r="C2842" i="3" s="1"/>
  <c r="C2843" i="3" a="1"/>
  <c r="C2843" i="3" s="1"/>
  <c r="C2844" i="3" a="1"/>
  <c r="C2844" i="3" s="1"/>
  <c r="C2845" i="3" a="1"/>
  <c r="C2845" i="3" s="1"/>
  <c r="C2846" i="3" a="1"/>
  <c r="C2846" i="3" s="1"/>
  <c r="C2847" i="3" a="1"/>
  <c r="C2847" i="3" s="1"/>
  <c r="C2848" i="3" a="1"/>
  <c r="C2848" i="3" s="1"/>
  <c r="C2849" i="3" a="1"/>
  <c r="C2849" i="3" s="1"/>
  <c r="C2850" i="3" a="1"/>
  <c r="C2850" i="3" s="1"/>
  <c r="C2851" i="3" a="1"/>
  <c r="C2851" i="3" s="1"/>
  <c r="C2852" i="3" a="1"/>
  <c r="C2852" i="3" s="1"/>
  <c r="C2853" i="3" a="1"/>
  <c r="C2853" i="3" s="1"/>
  <c r="C2854" i="3" a="1"/>
  <c r="C2854" i="3" s="1"/>
  <c r="C2855" i="3" a="1"/>
  <c r="C2855" i="3" s="1"/>
  <c r="C2856" i="3" a="1"/>
  <c r="C2856" i="3" s="1"/>
  <c r="C2857" i="3" a="1"/>
  <c r="C2857" i="3" s="1"/>
  <c r="C2858" i="3" a="1"/>
  <c r="C2858" i="3" s="1"/>
  <c r="C2859" i="3" a="1"/>
  <c r="C2859" i="3" s="1"/>
  <c r="C2860" i="3" a="1"/>
  <c r="C2860" i="3" s="1"/>
  <c r="C2861" i="3" a="1"/>
  <c r="C2861" i="3" s="1"/>
  <c r="C2862" i="3" a="1"/>
  <c r="C2862" i="3" s="1"/>
  <c r="C2863" i="3" a="1"/>
  <c r="C2863" i="3" s="1"/>
  <c r="C2864" i="3" a="1"/>
  <c r="C2864" i="3" s="1"/>
  <c r="C2865" i="3" a="1"/>
  <c r="C2865" i="3" s="1"/>
  <c r="C2866" i="3" a="1"/>
  <c r="C2866" i="3" s="1"/>
  <c r="C2867" i="3" a="1"/>
  <c r="C2867" i="3" s="1"/>
  <c r="C2868" i="3" a="1"/>
  <c r="C2868" i="3" s="1"/>
  <c r="C2869" i="3" a="1"/>
  <c r="C2869" i="3" s="1"/>
  <c r="C2870" i="3" a="1"/>
  <c r="C2870" i="3" s="1"/>
  <c r="C2871" i="3" a="1"/>
  <c r="C2871" i="3" s="1"/>
  <c r="C2872" i="3" a="1"/>
  <c r="C2872" i="3" s="1"/>
  <c r="C2873" i="3" a="1"/>
  <c r="C2873" i="3" s="1"/>
  <c r="C2874" i="3" a="1"/>
  <c r="C2874" i="3" s="1"/>
  <c r="C2875" i="3" a="1"/>
  <c r="C2875" i="3" s="1"/>
  <c r="C2876" i="3" a="1"/>
  <c r="C2876" i="3" s="1"/>
  <c r="C2877" i="3" a="1"/>
  <c r="C2877" i="3" s="1"/>
  <c r="C2878" i="3" a="1"/>
  <c r="C2878" i="3" s="1"/>
  <c r="C2879" i="3" a="1"/>
  <c r="C2879" i="3" s="1"/>
  <c r="C2880" i="3" a="1"/>
  <c r="C2880" i="3" s="1"/>
  <c r="C2881" i="3" a="1"/>
  <c r="C2881" i="3" s="1"/>
  <c r="C2882" i="3" a="1"/>
  <c r="C2882" i="3" s="1"/>
  <c r="C2883" i="3" a="1"/>
  <c r="C2883" i="3" s="1"/>
  <c r="C2884" i="3" a="1"/>
  <c r="C2884" i="3" s="1"/>
  <c r="C2885" i="3" a="1"/>
  <c r="C2885" i="3" s="1"/>
  <c r="C2886" i="3" a="1"/>
  <c r="C2886" i="3" s="1"/>
  <c r="C2887" i="3" a="1"/>
  <c r="C2887" i="3" s="1"/>
  <c r="C2888" i="3" a="1"/>
  <c r="C2888" i="3" s="1"/>
  <c r="C2889" i="3" a="1"/>
  <c r="C2889" i="3" s="1"/>
  <c r="C2890" i="3" a="1"/>
  <c r="C2890" i="3" s="1"/>
  <c r="C2891" i="3" a="1"/>
  <c r="C2891" i="3" s="1"/>
  <c r="C2892" i="3" a="1"/>
  <c r="C2892" i="3" s="1"/>
  <c r="C2893" i="3" a="1"/>
  <c r="C2893" i="3" s="1"/>
  <c r="C2894" i="3" a="1"/>
  <c r="C2894" i="3" s="1"/>
  <c r="C2895" i="3" a="1"/>
  <c r="C2895" i="3" s="1"/>
  <c r="C2896" i="3" a="1"/>
  <c r="C2896" i="3" s="1"/>
  <c r="C2897" i="3" a="1"/>
  <c r="C2897" i="3" s="1"/>
  <c r="C2898" i="3" a="1"/>
  <c r="C2898" i="3" s="1"/>
  <c r="C2899" i="3" a="1"/>
  <c r="C2899" i="3" s="1"/>
  <c r="C2900" i="3" a="1"/>
  <c r="C2900" i="3" s="1"/>
  <c r="C2901" i="3" a="1"/>
  <c r="C2901" i="3" s="1"/>
  <c r="C2902" i="3" a="1"/>
  <c r="C2902" i="3" s="1"/>
  <c r="C2903" i="3" a="1"/>
  <c r="C2903" i="3" s="1"/>
  <c r="C2904" i="3" a="1"/>
  <c r="C2904" i="3" s="1"/>
  <c r="C2905" i="3" a="1"/>
  <c r="C2905" i="3" s="1"/>
  <c r="C2906" i="3" a="1"/>
  <c r="C2906" i="3" s="1"/>
  <c r="C2907" i="3" a="1"/>
  <c r="C2907" i="3" s="1"/>
  <c r="C2908" i="3" a="1"/>
  <c r="C2908" i="3" s="1"/>
  <c r="C2909" i="3" a="1"/>
  <c r="C2909" i="3" s="1"/>
  <c r="C2910" i="3" a="1"/>
  <c r="C2910" i="3" s="1"/>
  <c r="C2911" i="3" a="1"/>
  <c r="C2911" i="3" s="1"/>
  <c r="C2912" i="3" a="1"/>
  <c r="C2912" i="3" s="1"/>
  <c r="C2913" i="3" a="1"/>
  <c r="C2913" i="3" s="1"/>
  <c r="C2914" i="3" a="1"/>
  <c r="C2914" i="3" s="1"/>
  <c r="C2915" i="3" a="1"/>
  <c r="C2915" i="3" s="1"/>
  <c r="C2916" i="3" a="1"/>
  <c r="C2916" i="3" s="1"/>
  <c r="C2917" i="3" a="1"/>
  <c r="C2917" i="3" s="1"/>
  <c r="C2918" i="3" a="1"/>
  <c r="C2918" i="3" s="1"/>
  <c r="C2919" i="3" a="1"/>
  <c r="C2919" i="3" s="1"/>
  <c r="C2920" i="3" a="1"/>
  <c r="C2920" i="3" s="1"/>
  <c r="C2921" i="3" a="1"/>
  <c r="C2921" i="3" s="1"/>
  <c r="C2922" i="3" a="1"/>
  <c r="C2922" i="3" s="1"/>
  <c r="C2923" i="3" a="1"/>
  <c r="C2923" i="3" s="1"/>
  <c r="C2924" i="3" a="1"/>
  <c r="C2924" i="3" s="1"/>
  <c r="C2925" i="3" a="1"/>
  <c r="C2925" i="3" s="1"/>
  <c r="C2926" i="3" a="1"/>
  <c r="C2926" i="3" s="1"/>
  <c r="C2927" i="3" a="1"/>
  <c r="C2927" i="3" s="1"/>
  <c r="C2928" i="3" a="1"/>
  <c r="C2928" i="3" s="1"/>
  <c r="C2929" i="3" a="1"/>
  <c r="C2929" i="3" s="1"/>
  <c r="C2930" i="3" a="1"/>
  <c r="C2930" i="3" s="1"/>
  <c r="C2931" i="3" a="1"/>
  <c r="C2931" i="3" s="1"/>
  <c r="C2932" i="3" a="1"/>
  <c r="C2932" i="3" s="1"/>
  <c r="C2933" i="3" a="1"/>
  <c r="C2933" i="3" s="1"/>
  <c r="C2934" i="3" a="1"/>
  <c r="C2934" i="3" s="1"/>
  <c r="C2935" i="3" a="1"/>
  <c r="C2935" i="3" s="1"/>
  <c r="C2936" i="3" a="1"/>
  <c r="C2936" i="3" s="1"/>
  <c r="C2937" i="3" a="1"/>
  <c r="C2937" i="3" s="1"/>
  <c r="C2938" i="3" a="1"/>
  <c r="C2938" i="3" s="1"/>
  <c r="C2939" i="3" a="1"/>
  <c r="C2939" i="3" s="1"/>
  <c r="C2940" i="3" a="1"/>
  <c r="C2940" i="3" s="1"/>
  <c r="C2941" i="3" a="1"/>
  <c r="C2941" i="3" s="1"/>
  <c r="C2942" i="3" a="1"/>
  <c r="C2942" i="3" s="1"/>
  <c r="C2943" i="3" a="1"/>
  <c r="C2943" i="3" s="1"/>
  <c r="C2944" i="3" a="1"/>
  <c r="C2944" i="3" s="1"/>
  <c r="C2945" i="3" a="1"/>
  <c r="C2945" i="3" s="1"/>
  <c r="C2946" i="3" a="1"/>
  <c r="C2946" i="3" s="1"/>
  <c r="C2947" i="3" a="1"/>
  <c r="C2947" i="3" s="1"/>
  <c r="C2948" i="3" a="1"/>
  <c r="C2948" i="3" s="1"/>
  <c r="C2949" i="3" a="1"/>
  <c r="C2949" i="3" s="1"/>
  <c r="C2950" i="3" a="1"/>
  <c r="C2950" i="3" s="1"/>
  <c r="C2951" i="3" a="1"/>
  <c r="C2951" i="3" s="1"/>
  <c r="C2952" i="3" a="1"/>
  <c r="C2952" i="3" s="1"/>
  <c r="C2953" i="3" a="1"/>
  <c r="C2953" i="3" s="1"/>
  <c r="C2954" i="3" a="1"/>
  <c r="C2954" i="3" s="1"/>
  <c r="C2955" i="3" a="1"/>
  <c r="C2955" i="3" s="1"/>
  <c r="C2956" i="3" a="1"/>
  <c r="C2956" i="3" s="1"/>
  <c r="C2957" i="3" a="1"/>
  <c r="C2957" i="3" s="1"/>
  <c r="C2958" i="3" a="1"/>
  <c r="C2958" i="3" s="1"/>
  <c r="C2959" i="3" a="1"/>
  <c r="C2959" i="3" s="1"/>
  <c r="C2960" i="3" a="1"/>
  <c r="C2960" i="3" s="1"/>
  <c r="C2961" i="3" a="1"/>
  <c r="C2961" i="3" s="1"/>
  <c r="C2962" i="3" a="1"/>
  <c r="C2962" i="3" s="1"/>
  <c r="C2963" i="3" a="1"/>
  <c r="C2963" i="3" s="1"/>
  <c r="C2964" i="3" a="1"/>
  <c r="C2964" i="3" s="1"/>
  <c r="C2965" i="3" a="1"/>
  <c r="C2965" i="3" s="1"/>
  <c r="C2966" i="3" a="1"/>
  <c r="C2966" i="3" s="1"/>
  <c r="C2967" i="3" a="1"/>
  <c r="C2967" i="3" s="1"/>
  <c r="C2968" i="3" a="1"/>
  <c r="C2968" i="3" s="1"/>
  <c r="C2969" i="3" a="1"/>
  <c r="C2969" i="3" s="1"/>
  <c r="C2970" i="3" a="1"/>
  <c r="C2970" i="3" s="1"/>
  <c r="C2971" i="3" a="1"/>
  <c r="C2971" i="3" s="1"/>
  <c r="C2972" i="3" a="1"/>
  <c r="C2972" i="3" s="1"/>
  <c r="C2973" i="3" a="1"/>
  <c r="C2973" i="3" s="1"/>
  <c r="C2974" i="3" a="1"/>
  <c r="C2974" i="3" s="1"/>
  <c r="C2975" i="3" a="1"/>
  <c r="C2975" i="3" s="1"/>
  <c r="C2976" i="3" a="1"/>
  <c r="C2976" i="3" s="1"/>
  <c r="C2977" i="3" a="1"/>
  <c r="C2977" i="3" s="1"/>
  <c r="C2978" i="3" a="1"/>
  <c r="C2978" i="3" s="1"/>
  <c r="C2979" i="3" a="1"/>
  <c r="C2979" i="3" s="1"/>
  <c r="C2980" i="3" a="1"/>
  <c r="C2980" i="3" s="1"/>
  <c r="C2981" i="3" a="1"/>
  <c r="C2981" i="3" s="1"/>
  <c r="C2982" i="3" a="1"/>
  <c r="C2982" i="3" s="1"/>
  <c r="C2983" i="3" a="1"/>
  <c r="C2983" i="3" s="1"/>
  <c r="C2984" i="3" a="1"/>
  <c r="C2984" i="3" s="1"/>
  <c r="C2985" i="3" a="1"/>
  <c r="C2985" i="3" s="1"/>
  <c r="C2986" i="3" a="1"/>
  <c r="C2986" i="3" s="1"/>
  <c r="C2987" i="3" a="1"/>
  <c r="C2987" i="3" s="1"/>
  <c r="C2988" i="3" a="1"/>
  <c r="C2988" i="3" s="1"/>
  <c r="C2989" i="3" a="1"/>
  <c r="C2989" i="3" s="1"/>
  <c r="C2990" i="3" a="1"/>
  <c r="C2990" i="3" s="1"/>
  <c r="C2991" i="3" a="1"/>
  <c r="C2991" i="3" s="1"/>
  <c r="C2992" i="3" a="1"/>
  <c r="C2992" i="3" s="1"/>
  <c r="C2993" i="3" a="1"/>
  <c r="C2993" i="3" s="1"/>
  <c r="C2994" i="3" a="1"/>
  <c r="C2994" i="3" s="1"/>
  <c r="C2995" i="3" a="1"/>
  <c r="C2995" i="3" s="1"/>
  <c r="C2996" i="3" a="1"/>
  <c r="C2996" i="3" s="1"/>
  <c r="C2997" i="3" a="1"/>
  <c r="C2997" i="3" s="1"/>
  <c r="C2998" i="3" a="1"/>
  <c r="C2998" i="3" s="1"/>
  <c r="C2999" i="3" a="1"/>
  <c r="C2999" i="3" s="1"/>
  <c r="C3000" i="3" a="1"/>
  <c r="C3000" i="3" s="1"/>
  <c r="C3001" i="3" a="1"/>
  <c r="C3001" i="3" s="1"/>
  <c r="C3002" i="3" a="1"/>
  <c r="C3002" i="3" s="1"/>
  <c r="C3003" i="3" a="1"/>
  <c r="C3003" i="3" s="1"/>
  <c r="C3004" i="3" a="1"/>
  <c r="C3004" i="3" s="1"/>
  <c r="C3005" i="3" a="1"/>
  <c r="C3005" i="3" s="1"/>
  <c r="C3006" i="3" a="1"/>
  <c r="C3006" i="3" s="1"/>
  <c r="C3007" i="3" a="1"/>
  <c r="C3007" i="3" s="1"/>
  <c r="C3008" i="3" a="1"/>
  <c r="C3008" i="3" s="1"/>
  <c r="C3009" i="3" a="1"/>
  <c r="C3009" i="3" s="1"/>
  <c r="C3010" i="3" a="1"/>
  <c r="C3010" i="3" s="1"/>
  <c r="C3011" i="3" a="1"/>
  <c r="C3011" i="3" s="1"/>
  <c r="C3012" i="3" a="1"/>
  <c r="C3012" i="3" s="1"/>
  <c r="C3013" i="3" a="1"/>
  <c r="C3013" i="3" s="1"/>
  <c r="C3014" i="3" a="1"/>
  <c r="C3014" i="3" s="1"/>
  <c r="C3015" i="3" a="1"/>
  <c r="C3015" i="3" s="1"/>
  <c r="C3016" i="3" a="1"/>
  <c r="C3016" i="3" s="1"/>
  <c r="C3017" i="3" a="1"/>
  <c r="C3017" i="3" s="1"/>
  <c r="C3018" i="3" a="1"/>
  <c r="C3018" i="3" s="1"/>
  <c r="C3019" i="3" a="1"/>
  <c r="C3019" i="3" s="1"/>
  <c r="C3020" i="3" a="1"/>
  <c r="C3020" i="3" s="1"/>
  <c r="C3021" i="3" a="1"/>
  <c r="C3021" i="3" s="1"/>
  <c r="C3022" i="3" a="1"/>
  <c r="C3022" i="3" s="1"/>
  <c r="C3023" i="3" a="1"/>
  <c r="C3023" i="3" s="1"/>
  <c r="C3024" i="3" a="1"/>
  <c r="C3024" i="3" s="1"/>
  <c r="C3025" i="3" a="1"/>
  <c r="C3025" i="3" s="1"/>
  <c r="C3026" i="3" a="1"/>
  <c r="C3026" i="3" s="1"/>
  <c r="C3027" i="3" a="1"/>
  <c r="C3027" i="3" s="1"/>
  <c r="C3028" i="3" a="1"/>
  <c r="C3028" i="3" s="1"/>
  <c r="C3029" i="3" a="1"/>
  <c r="C3029" i="3" s="1"/>
  <c r="C3030" i="3" a="1"/>
  <c r="C3030" i="3" s="1"/>
  <c r="C3031" i="3" a="1"/>
  <c r="C3031" i="3" s="1"/>
  <c r="C3032" i="3" a="1"/>
  <c r="C3032" i="3" s="1"/>
  <c r="C3033" i="3" a="1"/>
  <c r="C3033" i="3" s="1"/>
  <c r="C3034" i="3" a="1"/>
  <c r="C3034" i="3" s="1"/>
  <c r="C3035" i="3" a="1"/>
  <c r="C3035" i="3" s="1"/>
  <c r="C3036" i="3" a="1"/>
  <c r="C3036" i="3" s="1"/>
  <c r="C3037" i="3" a="1"/>
  <c r="C3037" i="3" s="1"/>
  <c r="C3038" i="3" a="1"/>
  <c r="C3038" i="3" s="1"/>
  <c r="C3039" i="3" a="1"/>
  <c r="C3039" i="3" s="1"/>
  <c r="C3040" i="3" a="1"/>
  <c r="C3040" i="3" s="1"/>
  <c r="C3041" i="3" a="1"/>
  <c r="C3041" i="3" s="1"/>
  <c r="C3042" i="3" a="1"/>
  <c r="C3042" i="3" s="1"/>
  <c r="C3043" i="3" a="1"/>
  <c r="C3043" i="3" s="1"/>
  <c r="C3044" i="3" a="1"/>
  <c r="C3044" i="3" s="1"/>
  <c r="C3045" i="3" a="1"/>
  <c r="C3045" i="3" s="1"/>
  <c r="C3046" i="3" a="1"/>
  <c r="C3046" i="3" s="1"/>
  <c r="C3047" i="3" a="1"/>
  <c r="C3047" i="3" s="1"/>
  <c r="C3048" i="3" a="1"/>
  <c r="C3048" i="3" s="1"/>
  <c r="C3049" i="3" a="1"/>
  <c r="C3049" i="3" s="1"/>
  <c r="C3050" i="3" a="1"/>
  <c r="C3050" i="3" s="1"/>
  <c r="C3051" i="3" a="1"/>
  <c r="C3051" i="3" s="1"/>
  <c r="C3052" i="3" a="1"/>
  <c r="C3052" i="3" s="1"/>
  <c r="C3053" i="3" a="1"/>
  <c r="C3053" i="3" s="1"/>
  <c r="C3054" i="3" a="1"/>
  <c r="C3054" i="3" s="1"/>
  <c r="C3055" i="3" a="1"/>
  <c r="C3055" i="3" s="1"/>
  <c r="C3056" i="3" a="1"/>
  <c r="C3056" i="3" s="1"/>
  <c r="C3057" i="3" a="1"/>
  <c r="C3057" i="3" s="1"/>
  <c r="C3058" i="3" a="1"/>
  <c r="C3058" i="3" s="1"/>
  <c r="C3059" i="3" a="1"/>
  <c r="C3059" i="3" s="1"/>
  <c r="C3060" i="3" a="1"/>
  <c r="C3060" i="3" s="1"/>
  <c r="C3061" i="3" a="1"/>
  <c r="C3061" i="3" s="1"/>
  <c r="C3062" i="3" a="1"/>
  <c r="C3062" i="3" s="1"/>
  <c r="C3063" i="3" a="1"/>
  <c r="C3063" i="3" s="1"/>
  <c r="C3064" i="3" a="1"/>
  <c r="C3064" i="3" s="1"/>
  <c r="C3065" i="3" a="1"/>
  <c r="C3065" i="3" s="1"/>
  <c r="C3066" i="3" a="1"/>
  <c r="C3066" i="3" s="1"/>
  <c r="C3067" i="3" a="1"/>
  <c r="C3067" i="3" s="1"/>
  <c r="C3068" i="3" a="1"/>
  <c r="C3068" i="3" s="1"/>
  <c r="C3069" i="3" a="1"/>
  <c r="C3069" i="3" s="1"/>
  <c r="C3070" i="3" a="1"/>
  <c r="C3070" i="3" s="1"/>
  <c r="C3071" i="3" a="1"/>
  <c r="C3071" i="3" s="1"/>
  <c r="C3072" i="3" a="1"/>
  <c r="C3072" i="3" s="1"/>
  <c r="C3073" i="3" a="1"/>
  <c r="C3073" i="3" s="1"/>
  <c r="C3074" i="3" a="1"/>
  <c r="C3074" i="3" s="1"/>
  <c r="C3075" i="3" a="1"/>
  <c r="C3075" i="3" s="1"/>
  <c r="C3076" i="3" a="1"/>
  <c r="C3076" i="3" s="1"/>
  <c r="C3077" i="3" a="1"/>
  <c r="C3077" i="3" s="1"/>
  <c r="C3078" i="3" a="1"/>
  <c r="C3078" i="3" s="1"/>
  <c r="C3079" i="3" a="1"/>
  <c r="C3079" i="3" s="1"/>
  <c r="C3080" i="3" a="1"/>
  <c r="C3080" i="3" s="1"/>
  <c r="C3081" i="3" a="1"/>
  <c r="C3081" i="3" s="1"/>
  <c r="C3082" i="3" a="1"/>
  <c r="C3082" i="3" s="1"/>
  <c r="C3083" i="3" a="1"/>
  <c r="C3083" i="3" s="1"/>
  <c r="C3084" i="3" a="1"/>
  <c r="C3084" i="3" s="1"/>
  <c r="C3085" i="3" a="1"/>
  <c r="C3085" i="3" s="1"/>
  <c r="C3086" i="3" a="1"/>
  <c r="C3086" i="3" s="1"/>
  <c r="C3087" i="3" a="1"/>
  <c r="C3087" i="3" s="1"/>
  <c r="C3088" i="3" a="1"/>
  <c r="C3088" i="3" s="1"/>
  <c r="C3089" i="3" a="1"/>
  <c r="C3089" i="3" s="1"/>
  <c r="C3090" i="3" a="1"/>
  <c r="C3090" i="3" s="1"/>
  <c r="C3091" i="3" a="1"/>
  <c r="C3091" i="3" s="1"/>
  <c r="C3092" i="3" a="1"/>
  <c r="C3092" i="3" s="1"/>
  <c r="C3093" i="3" a="1"/>
  <c r="C3093" i="3" s="1"/>
  <c r="C3094" i="3" a="1"/>
  <c r="C3094" i="3" s="1"/>
  <c r="C3095" i="3" a="1"/>
  <c r="C3095" i="3" s="1"/>
  <c r="C3096" i="3" a="1"/>
  <c r="C3096" i="3" s="1"/>
  <c r="C3097" i="3" a="1"/>
  <c r="C3097" i="3" s="1"/>
  <c r="C3098" i="3" a="1"/>
  <c r="C3098" i="3" s="1"/>
  <c r="C3099" i="3" a="1"/>
  <c r="C3099" i="3" s="1"/>
  <c r="C3100" i="3" a="1"/>
  <c r="C3100" i="3" s="1"/>
  <c r="C3101" i="3" a="1"/>
  <c r="C3101" i="3" s="1"/>
  <c r="C3102" i="3" a="1"/>
  <c r="C3102" i="3" s="1"/>
  <c r="C3103" i="3" a="1"/>
  <c r="C3103" i="3" s="1"/>
  <c r="C3104" i="3" a="1"/>
  <c r="C3104" i="3" s="1"/>
  <c r="C3105" i="3" a="1"/>
  <c r="C3105" i="3" s="1"/>
  <c r="C3106" i="3" a="1"/>
  <c r="C3106" i="3" s="1"/>
  <c r="C3107" i="3" a="1"/>
  <c r="C3107" i="3" s="1"/>
  <c r="C3108" i="3" a="1"/>
  <c r="C3108" i="3" s="1"/>
  <c r="C3109" i="3" a="1"/>
  <c r="C3109" i="3" s="1"/>
  <c r="C3110" i="3" a="1"/>
  <c r="C3110" i="3" s="1"/>
  <c r="C3111" i="3" a="1"/>
  <c r="C3111" i="3" s="1"/>
  <c r="C3112" i="3" a="1"/>
  <c r="C3112" i="3" s="1"/>
  <c r="C3113" i="3" a="1"/>
  <c r="C3113" i="3" s="1"/>
  <c r="C3114" i="3" a="1"/>
  <c r="C3114" i="3" s="1"/>
  <c r="C3115" i="3" a="1"/>
  <c r="C3115" i="3" s="1"/>
  <c r="C3116" i="3" a="1"/>
  <c r="C3116" i="3" s="1"/>
  <c r="C3117" i="3" a="1"/>
  <c r="C3117" i="3" s="1"/>
  <c r="C3118" i="3" a="1"/>
  <c r="C3118" i="3" s="1"/>
  <c r="C3119" i="3" a="1"/>
  <c r="C3119" i="3" s="1"/>
  <c r="C3120" i="3" a="1"/>
  <c r="C3120" i="3" s="1"/>
  <c r="C3121" i="3" a="1"/>
  <c r="C3121" i="3" s="1"/>
  <c r="C3122" i="3" a="1"/>
  <c r="C3122" i="3" s="1"/>
  <c r="C3123" i="3" a="1"/>
  <c r="C3123" i="3" s="1"/>
  <c r="C3124" i="3" a="1"/>
  <c r="C3124" i="3" s="1"/>
  <c r="C3125" i="3" a="1"/>
  <c r="C3125" i="3" s="1"/>
  <c r="C3126" i="3" a="1"/>
  <c r="C3126" i="3" s="1"/>
  <c r="C3127" i="3" a="1"/>
  <c r="C3127" i="3" s="1"/>
  <c r="C3128" i="3" a="1"/>
  <c r="C3128" i="3" s="1"/>
  <c r="C3129" i="3" a="1"/>
  <c r="C3129" i="3" s="1"/>
  <c r="C3130" i="3" a="1"/>
  <c r="C3130" i="3" s="1"/>
  <c r="C3131" i="3" a="1"/>
  <c r="C3131" i="3" s="1"/>
  <c r="C3132" i="3" a="1"/>
  <c r="C3132" i="3" s="1"/>
  <c r="C3133" i="3" a="1"/>
  <c r="C3133" i="3" s="1"/>
  <c r="C3134" i="3" a="1"/>
  <c r="C3134" i="3" s="1"/>
  <c r="C3135" i="3" a="1"/>
  <c r="C3135" i="3" s="1"/>
  <c r="C3136" i="3" a="1"/>
  <c r="C3136" i="3" s="1"/>
  <c r="C3137" i="3" a="1"/>
  <c r="C3137" i="3" s="1"/>
  <c r="C3138" i="3" a="1"/>
  <c r="C3138" i="3" s="1"/>
  <c r="C3139" i="3" a="1"/>
  <c r="C3139" i="3" s="1"/>
  <c r="C3140" i="3" a="1"/>
  <c r="C3140" i="3" s="1"/>
  <c r="C3141" i="3" a="1"/>
  <c r="C3141" i="3" s="1"/>
  <c r="C3142" i="3" a="1"/>
  <c r="C3142" i="3" s="1"/>
  <c r="C3143" i="3" a="1"/>
  <c r="C3143" i="3" s="1"/>
  <c r="C3144" i="3" a="1"/>
  <c r="C3144" i="3" s="1"/>
  <c r="C3145" i="3" a="1"/>
  <c r="C3145" i="3" s="1"/>
  <c r="C3146" i="3" a="1"/>
  <c r="C3146" i="3" s="1"/>
  <c r="C3147" i="3" a="1"/>
  <c r="C3147" i="3" s="1"/>
  <c r="C3148" i="3" a="1"/>
  <c r="C3148" i="3" s="1"/>
  <c r="C3149" i="3" a="1"/>
  <c r="C3149" i="3" s="1"/>
  <c r="C3150" i="3" a="1"/>
  <c r="C3150" i="3" s="1"/>
  <c r="C3151" i="3" a="1"/>
  <c r="C3151" i="3" s="1"/>
  <c r="C3152" i="3" a="1"/>
  <c r="C3152" i="3" s="1"/>
  <c r="C3153" i="3" a="1"/>
  <c r="C3153" i="3" s="1"/>
  <c r="C3154" i="3" a="1"/>
  <c r="C3154" i="3" s="1"/>
  <c r="C3155" i="3" a="1"/>
  <c r="C3155" i="3" s="1"/>
  <c r="C3156" i="3" a="1"/>
  <c r="C3156" i="3" s="1"/>
  <c r="C3157" i="3" a="1"/>
  <c r="C3157" i="3" s="1"/>
  <c r="C3158" i="3" a="1"/>
  <c r="C3158" i="3" s="1"/>
  <c r="C3159" i="3" a="1"/>
  <c r="C3159" i="3" s="1"/>
  <c r="C3160" i="3" a="1"/>
  <c r="C3160" i="3" s="1"/>
  <c r="C3161" i="3" a="1"/>
  <c r="C3161" i="3" s="1"/>
  <c r="C3162" i="3" a="1"/>
  <c r="C3162" i="3" s="1"/>
  <c r="C3163" i="3" a="1"/>
  <c r="C3163" i="3" s="1"/>
  <c r="C3164" i="3" a="1"/>
  <c r="C3164" i="3" s="1"/>
  <c r="C3165" i="3" a="1"/>
  <c r="C3165" i="3" s="1"/>
  <c r="C3166" i="3" a="1"/>
  <c r="C3166" i="3" s="1"/>
  <c r="C3167" i="3" a="1"/>
  <c r="C3167" i="3" s="1"/>
  <c r="C3168" i="3" a="1"/>
  <c r="C3168" i="3" s="1"/>
  <c r="C3169" i="3" a="1"/>
  <c r="C3169" i="3" s="1"/>
  <c r="C3170" i="3" a="1"/>
  <c r="C3170" i="3" s="1"/>
  <c r="C3171" i="3" a="1"/>
  <c r="C3171" i="3" s="1"/>
  <c r="C3172" i="3" a="1"/>
  <c r="C3172" i="3" s="1"/>
  <c r="C3173" i="3" a="1"/>
  <c r="C3173" i="3" s="1"/>
  <c r="C3174" i="3" a="1"/>
  <c r="C3174" i="3" s="1"/>
  <c r="C3175" i="3" a="1"/>
  <c r="C3175" i="3" s="1"/>
  <c r="C3176" i="3" a="1"/>
  <c r="C3176" i="3" s="1"/>
  <c r="C3177" i="3" a="1"/>
  <c r="C3177" i="3" s="1"/>
  <c r="C3178" i="3" a="1"/>
  <c r="C3178" i="3" s="1"/>
  <c r="C3179" i="3" a="1"/>
  <c r="C3179" i="3" s="1"/>
  <c r="C3180" i="3" a="1"/>
  <c r="C3180" i="3" s="1"/>
  <c r="C3181" i="3" a="1"/>
  <c r="C3181" i="3" s="1"/>
  <c r="C3182" i="3" a="1"/>
  <c r="C3182" i="3" s="1"/>
  <c r="C3183" i="3" a="1"/>
  <c r="C3183" i="3" s="1"/>
  <c r="C3184" i="3" a="1"/>
  <c r="C3184" i="3" s="1"/>
  <c r="C3185" i="3" a="1"/>
  <c r="C3185" i="3" s="1"/>
  <c r="C3186" i="3" a="1"/>
  <c r="C3186" i="3" s="1"/>
  <c r="C3187" i="3" a="1"/>
  <c r="C3187" i="3" s="1"/>
  <c r="C3188" i="3" a="1"/>
  <c r="C3188" i="3" s="1"/>
  <c r="C3189" i="3" a="1"/>
  <c r="C3189" i="3" s="1"/>
  <c r="C3190" i="3" a="1"/>
  <c r="C3190" i="3" s="1"/>
  <c r="C3191" i="3" a="1"/>
  <c r="C3191" i="3" s="1"/>
  <c r="C3192" i="3" a="1"/>
  <c r="C3192" i="3" s="1"/>
  <c r="C3193" i="3" a="1"/>
  <c r="C3193" i="3" s="1"/>
  <c r="C3194" i="3" a="1"/>
  <c r="C3194" i="3" s="1"/>
  <c r="C3195" i="3" a="1"/>
  <c r="C3195" i="3" s="1"/>
  <c r="C3196" i="3" a="1"/>
  <c r="C3196" i="3" s="1"/>
  <c r="C3197" i="3" a="1"/>
  <c r="C3197" i="3" s="1"/>
  <c r="C3198" i="3" a="1"/>
  <c r="C3198" i="3" s="1"/>
  <c r="C3199" i="3" a="1"/>
  <c r="C3199" i="3" s="1"/>
  <c r="C3200" i="3" a="1"/>
  <c r="C3200" i="3" s="1"/>
  <c r="C3201" i="3" a="1"/>
  <c r="C3201" i="3" s="1"/>
  <c r="C3202" i="3" a="1"/>
  <c r="C3202" i="3" s="1"/>
  <c r="C3203" i="3" a="1"/>
  <c r="C3203" i="3" s="1"/>
  <c r="C3204" i="3" a="1"/>
  <c r="C3204" i="3" s="1"/>
  <c r="C3205" i="3" a="1"/>
  <c r="C3205" i="3" s="1"/>
  <c r="C3206" i="3" a="1"/>
  <c r="C3206" i="3" s="1"/>
  <c r="C3207" i="3" a="1"/>
  <c r="C3207" i="3" s="1"/>
  <c r="C3208" i="3" a="1"/>
  <c r="C3208" i="3" s="1"/>
  <c r="C3209" i="3" a="1"/>
  <c r="C3209" i="3" s="1"/>
  <c r="C3210" i="3" a="1"/>
  <c r="C3210" i="3" s="1"/>
  <c r="C3211" i="3" a="1"/>
  <c r="C3211" i="3" s="1"/>
  <c r="C3212" i="3" a="1"/>
  <c r="C3212" i="3" s="1"/>
  <c r="C3213" i="3" a="1"/>
  <c r="C3213" i="3" s="1"/>
  <c r="C3214" i="3" a="1"/>
  <c r="C3214" i="3" s="1"/>
  <c r="C3215" i="3" a="1"/>
  <c r="C3215" i="3" s="1"/>
  <c r="C3216" i="3" a="1"/>
  <c r="C3216" i="3" s="1"/>
  <c r="C3217" i="3" a="1"/>
  <c r="C3217" i="3" s="1"/>
  <c r="C3218" i="3" a="1"/>
  <c r="C3218" i="3" s="1"/>
  <c r="C3219" i="3" a="1"/>
  <c r="C3219" i="3" s="1"/>
  <c r="C3220" i="3" a="1"/>
  <c r="C3220" i="3" s="1"/>
  <c r="C3221" i="3" a="1"/>
  <c r="C3221" i="3" s="1"/>
  <c r="C3222" i="3" a="1"/>
  <c r="C3222" i="3" s="1"/>
  <c r="C3223" i="3" a="1"/>
  <c r="C3223" i="3" s="1"/>
  <c r="C3224" i="3" a="1"/>
  <c r="C3224" i="3" s="1"/>
  <c r="C3225" i="3" a="1"/>
  <c r="C3225" i="3" s="1"/>
  <c r="C3226" i="3" a="1"/>
  <c r="C3226" i="3" s="1"/>
  <c r="C3227" i="3" a="1"/>
  <c r="C3227" i="3" s="1"/>
  <c r="C3228" i="3" a="1"/>
  <c r="C3228" i="3" s="1"/>
  <c r="C3229" i="3" a="1"/>
  <c r="C3229" i="3" s="1"/>
  <c r="C3230" i="3" a="1"/>
  <c r="C3230" i="3" s="1"/>
  <c r="C3231" i="3" a="1"/>
  <c r="C3231" i="3" s="1"/>
  <c r="C3232" i="3" a="1"/>
  <c r="C3232" i="3" s="1"/>
  <c r="C3233" i="3" a="1"/>
  <c r="C3233" i="3" s="1"/>
  <c r="C3234" i="3" a="1"/>
  <c r="C3234" i="3" s="1"/>
  <c r="C3235" i="3" a="1"/>
  <c r="C3235" i="3" s="1"/>
  <c r="C3236" i="3" a="1"/>
  <c r="C3236" i="3" s="1"/>
  <c r="C3237" i="3" a="1"/>
  <c r="C3237" i="3" s="1"/>
  <c r="C3238" i="3" a="1"/>
  <c r="C3238" i="3" s="1"/>
  <c r="C3239" i="3" a="1"/>
  <c r="C3239" i="3" s="1"/>
  <c r="C3240" i="3" a="1"/>
  <c r="C3240" i="3" s="1"/>
  <c r="C3241" i="3" a="1"/>
  <c r="C3241" i="3" s="1"/>
  <c r="C3242" i="3" a="1"/>
  <c r="C3242" i="3" s="1"/>
  <c r="C3243" i="3" a="1"/>
  <c r="C3243" i="3" s="1"/>
  <c r="C3244" i="3" a="1"/>
  <c r="C3244" i="3" s="1"/>
  <c r="C3245" i="3" a="1"/>
  <c r="C3245" i="3" s="1"/>
  <c r="C3246" i="3" a="1"/>
  <c r="C3246" i="3" s="1"/>
  <c r="C3247" i="3" a="1"/>
  <c r="C3247" i="3" s="1"/>
  <c r="C3248" i="3" a="1"/>
  <c r="C3248" i="3" s="1"/>
  <c r="C3249" i="3" a="1"/>
  <c r="C3249" i="3" s="1"/>
  <c r="C3250" i="3" a="1"/>
  <c r="C3250" i="3" s="1"/>
  <c r="C3251" i="3" a="1"/>
  <c r="C3251" i="3" s="1"/>
  <c r="C3252" i="3" a="1"/>
  <c r="C3252" i="3" s="1"/>
  <c r="C3253" i="3" a="1"/>
  <c r="C3253" i="3" s="1"/>
  <c r="C3254" i="3" a="1"/>
  <c r="C3254" i="3" s="1"/>
  <c r="C3255" i="3" a="1"/>
  <c r="C3255" i="3" s="1"/>
  <c r="C3256" i="3" a="1"/>
  <c r="C3256" i="3" s="1"/>
  <c r="C3257" i="3" a="1"/>
  <c r="C3257" i="3" s="1"/>
  <c r="C3258" i="3" a="1"/>
  <c r="C3258" i="3" s="1"/>
  <c r="C3259" i="3" a="1"/>
  <c r="C3259" i="3" s="1"/>
  <c r="C3260" i="3" a="1"/>
  <c r="C3260" i="3" s="1"/>
  <c r="C3261" i="3" a="1"/>
  <c r="C3261" i="3" s="1"/>
  <c r="C3262" i="3" a="1"/>
  <c r="C3262" i="3" s="1"/>
  <c r="C3263" i="3" a="1"/>
  <c r="C3263" i="3" s="1"/>
  <c r="C3264" i="3" a="1"/>
  <c r="C3264" i="3" s="1"/>
  <c r="C3265" i="3" a="1"/>
  <c r="C3265" i="3" s="1"/>
  <c r="C3266" i="3" a="1"/>
  <c r="C3266" i="3" s="1"/>
  <c r="C3267" i="3" a="1"/>
  <c r="C3267" i="3" s="1"/>
  <c r="C3268" i="3" a="1"/>
  <c r="C3268" i="3" s="1"/>
  <c r="C3269" i="3" a="1"/>
  <c r="C3269" i="3" s="1"/>
  <c r="C3270" i="3" a="1"/>
  <c r="C3270" i="3" s="1"/>
  <c r="C3271" i="3" a="1"/>
  <c r="C3271" i="3" s="1"/>
  <c r="C3272" i="3" a="1"/>
  <c r="C3272" i="3" s="1"/>
  <c r="C3273" i="3" a="1"/>
  <c r="C3273" i="3" s="1"/>
  <c r="C3274" i="3" a="1"/>
  <c r="C3274" i="3" s="1"/>
  <c r="C3275" i="3" a="1"/>
  <c r="C3275" i="3" s="1"/>
  <c r="C3276" i="3" a="1"/>
  <c r="C3276" i="3" s="1"/>
  <c r="C3277" i="3" a="1"/>
  <c r="C3277" i="3" s="1"/>
  <c r="C3278" i="3" a="1"/>
  <c r="C3278" i="3" s="1"/>
  <c r="C3279" i="3" a="1"/>
  <c r="C3279" i="3" s="1"/>
  <c r="C3280" i="3" a="1"/>
  <c r="C3280" i="3" s="1"/>
  <c r="C3281" i="3" a="1"/>
  <c r="C3281" i="3" s="1"/>
  <c r="C3282" i="3" a="1"/>
  <c r="C3282" i="3" s="1"/>
  <c r="C3283" i="3" a="1"/>
  <c r="C3283" i="3" s="1"/>
  <c r="C3284" i="3" a="1"/>
  <c r="C3284" i="3" s="1"/>
  <c r="C3285" i="3" a="1"/>
  <c r="C3285" i="3" s="1"/>
  <c r="C3286" i="3" a="1"/>
  <c r="C3286" i="3" s="1"/>
  <c r="C3287" i="3" a="1"/>
  <c r="C3287" i="3" s="1"/>
  <c r="C3288" i="3" a="1"/>
  <c r="C3288" i="3" s="1"/>
  <c r="C3289" i="3" a="1"/>
  <c r="C3289" i="3" s="1"/>
  <c r="C3290" i="3" a="1"/>
  <c r="C3290" i="3" s="1"/>
  <c r="C3291" i="3" a="1"/>
  <c r="C3291" i="3" s="1"/>
  <c r="C3292" i="3" a="1"/>
  <c r="C3292" i="3" s="1"/>
  <c r="C3293" i="3" a="1"/>
  <c r="C3293" i="3" s="1"/>
  <c r="C3294" i="3" a="1"/>
  <c r="C3294" i="3" s="1"/>
  <c r="C3295" i="3" a="1"/>
  <c r="C3295" i="3" s="1"/>
  <c r="C3296" i="3" a="1"/>
  <c r="C3296" i="3" s="1"/>
  <c r="C3297" i="3" a="1"/>
  <c r="C3297" i="3" s="1"/>
  <c r="C3298" i="3" a="1"/>
  <c r="C3298" i="3" s="1"/>
  <c r="C3299" i="3" a="1"/>
  <c r="C3299" i="3" s="1"/>
  <c r="C3300" i="3" a="1"/>
  <c r="C3300" i="3" s="1"/>
  <c r="C3301" i="3" a="1"/>
  <c r="C3301" i="3" s="1"/>
  <c r="C3302" i="3" a="1"/>
  <c r="C3302" i="3" s="1"/>
  <c r="C3303" i="3" a="1"/>
  <c r="C3303" i="3" s="1"/>
  <c r="C3304" i="3" a="1"/>
  <c r="C3304" i="3" s="1"/>
  <c r="C3305" i="3" a="1"/>
  <c r="C3305" i="3" s="1"/>
  <c r="C3306" i="3" a="1"/>
  <c r="C3306" i="3" s="1"/>
  <c r="C3307" i="3" a="1"/>
  <c r="C3307" i="3" s="1"/>
  <c r="C3308" i="3" a="1"/>
  <c r="C3308" i="3" s="1"/>
  <c r="C3309" i="3" a="1"/>
  <c r="C3309" i="3" s="1"/>
  <c r="C3310" i="3" a="1"/>
  <c r="C3310" i="3" s="1"/>
  <c r="C3311" i="3" a="1"/>
  <c r="C3311" i="3" s="1"/>
  <c r="C3312" i="3" a="1"/>
  <c r="C3312" i="3" s="1"/>
  <c r="C3313" i="3" a="1"/>
  <c r="C3313" i="3" s="1"/>
  <c r="C3314" i="3" a="1"/>
  <c r="C3314" i="3" s="1"/>
  <c r="C3315" i="3" a="1"/>
  <c r="C3315" i="3" s="1"/>
  <c r="C3316" i="3" a="1"/>
  <c r="C3316" i="3" s="1"/>
  <c r="C3317" i="3" a="1"/>
  <c r="C3317" i="3" s="1"/>
  <c r="C3318" i="3" a="1"/>
  <c r="C3318" i="3" s="1"/>
  <c r="C3319" i="3" a="1"/>
  <c r="C3319" i="3" s="1"/>
  <c r="C3320" i="3" a="1"/>
  <c r="C3320" i="3" s="1"/>
  <c r="C3321" i="3" a="1"/>
  <c r="C3321" i="3" s="1"/>
  <c r="C3322" i="3" a="1"/>
  <c r="C3322" i="3" s="1"/>
  <c r="C3323" i="3" a="1"/>
  <c r="C3323" i="3" s="1"/>
  <c r="C3324" i="3" a="1"/>
  <c r="C3324" i="3" s="1"/>
  <c r="C3325" i="3" a="1"/>
  <c r="C3325" i="3" s="1"/>
  <c r="C3326" i="3" a="1"/>
  <c r="C3326" i="3" s="1"/>
  <c r="C3327" i="3" a="1"/>
  <c r="C3327" i="3" s="1"/>
  <c r="C3328" i="3" a="1"/>
  <c r="C3328" i="3" s="1"/>
  <c r="C3329" i="3" a="1"/>
  <c r="C3329" i="3" s="1"/>
  <c r="C3330" i="3" a="1"/>
  <c r="C3330" i="3" s="1"/>
  <c r="C3331" i="3" a="1"/>
  <c r="C3331" i="3" s="1"/>
  <c r="C3332" i="3" a="1"/>
  <c r="C3332" i="3" s="1"/>
  <c r="C3333" i="3" a="1"/>
  <c r="C3333" i="3" s="1"/>
  <c r="C3334" i="3" a="1"/>
  <c r="C3334" i="3" s="1"/>
  <c r="C3335" i="3" a="1"/>
  <c r="C3335" i="3" s="1"/>
  <c r="C3336" i="3" a="1"/>
  <c r="C3336" i="3" s="1"/>
  <c r="C3337" i="3" a="1"/>
  <c r="C3337" i="3" s="1"/>
  <c r="C3338" i="3" a="1"/>
  <c r="C3338" i="3" s="1"/>
  <c r="C3339" i="3" a="1"/>
  <c r="C3339" i="3" s="1"/>
  <c r="C3340" i="3" a="1"/>
  <c r="C3340" i="3" s="1"/>
  <c r="C3341" i="3" a="1"/>
  <c r="C3341" i="3" s="1"/>
  <c r="C3342" i="3" a="1"/>
  <c r="C3342" i="3" s="1"/>
  <c r="C3343" i="3" a="1"/>
  <c r="C3343" i="3" s="1"/>
  <c r="C3344" i="3" a="1"/>
  <c r="C3344" i="3" s="1"/>
  <c r="C3345" i="3" a="1"/>
  <c r="C3345" i="3" s="1"/>
  <c r="C3346" i="3" a="1"/>
  <c r="C3346" i="3" s="1"/>
  <c r="C3347" i="3" a="1"/>
  <c r="C3347" i="3" s="1"/>
  <c r="C3348" i="3" a="1"/>
  <c r="C3348" i="3" s="1"/>
  <c r="C3349" i="3" a="1"/>
  <c r="C3349" i="3" s="1"/>
  <c r="C3350" i="3" a="1"/>
  <c r="C3350" i="3" s="1"/>
  <c r="C3351" i="3" a="1"/>
  <c r="C3351" i="3" s="1"/>
  <c r="C3352" i="3" a="1"/>
  <c r="C3352" i="3" s="1"/>
  <c r="C3353" i="3" a="1"/>
  <c r="C3353" i="3" s="1"/>
  <c r="C3354" i="3" a="1"/>
  <c r="C3354" i="3" s="1"/>
  <c r="C3355" i="3" a="1"/>
  <c r="C3355" i="3" s="1"/>
  <c r="C3356" i="3" a="1"/>
  <c r="C3356" i="3" s="1"/>
  <c r="C3357" i="3" a="1"/>
  <c r="C3357" i="3" s="1"/>
  <c r="C3358" i="3" a="1"/>
  <c r="C3358" i="3" s="1"/>
  <c r="C3359" i="3" a="1"/>
  <c r="C3359" i="3" s="1"/>
  <c r="C3360" i="3" a="1"/>
  <c r="C3360" i="3" s="1"/>
  <c r="C3361" i="3" a="1"/>
  <c r="C3361" i="3" s="1"/>
  <c r="C3362" i="3" a="1"/>
  <c r="C3362" i="3" s="1"/>
  <c r="C3363" i="3" a="1"/>
  <c r="C3363" i="3" s="1"/>
  <c r="C3364" i="3" a="1"/>
  <c r="C3364" i="3" s="1"/>
  <c r="C3365" i="3" a="1"/>
  <c r="C3365" i="3" s="1"/>
  <c r="C3366" i="3" a="1"/>
  <c r="C3366" i="3" s="1"/>
  <c r="C3367" i="3" a="1"/>
  <c r="C3367" i="3" s="1"/>
  <c r="C3368" i="3" a="1"/>
  <c r="C3368" i="3" s="1"/>
  <c r="C3369" i="3" a="1"/>
  <c r="C3369" i="3" s="1"/>
  <c r="C3370" i="3" a="1"/>
  <c r="C3370" i="3" s="1"/>
  <c r="C3371" i="3" a="1"/>
  <c r="C3371" i="3" s="1"/>
  <c r="C3372" i="3" a="1"/>
  <c r="C3372" i="3" s="1"/>
  <c r="C3373" i="3" a="1"/>
  <c r="C3373" i="3" s="1"/>
  <c r="C3374" i="3" a="1"/>
  <c r="C3374" i="3" s="1"/>
  <c r="C3375" i="3" a="1"/>
  <c r="C3375" i="3" s="1"/>
  <c r="C3376" i="3" a="1"/>
  <c r="C3376" i="3" s="1"/>
  <c r="C3377" i="3" a="1"/>
  <c r="C3377" i="3" s="1"/>
  <c r="C3378" i="3" a="1"/>
  <c r="C3378" i="3" s="1"/>
  <c r="C3379" i="3" a="1"/>
  <c r="C3379" i="3" s="1"/>
  <c r="C3380" i="3" a="1"/>
  <c r="C3380" i="3" s="1"/>
  <c r="C3381" i="3" a="1"/>
  <c r="C3381" i="3" s="1"/>
  <c r="C3382" i="3" a="1"/>
  <c r="C3382" i="3" s="1"/>
  <c r="C3383" i="3" a="1"/>
  <c r="C3383" i="3" s="1"/>
  <c r="C3384" i="3" a="1"/>
  <c r="C3384" i="3" s="1"/>
  <c r="C3385" i="3" a="1"/>
  <c r="C3385" i="3" s="1"/>
  <c r="C3386" i="3" a="1"/>
  <c r="C3386" i="3" s="1"/>
  <c r="C3387" i="3" a="1"/>
  <c r="C3387" i="3" s="1"/>
  <c r="C3388" i="3" a="1"/>
  <c r="C3388" i="3" s="1"/>
  <c r="C3389" i="3" a="1"/>
  <c r="C3389" i="3" s="1"/>
  <c r="C3390" i="3" a="1"/>
  <c r="C3390" i="3" s="1"/>
  <c r="C3391" i="3" a="1"/>
  <c r="C3391" i="3" s="1"/>
  <c r="C3392" i="3" a="1"/>
  <c r="C3392" i="3" s="1"/>
  <c r="C3393" i="3" a="1"/>
  <c r="C3393" i="3" s="1"/>
  <c r="C3394" i="3" a="1"/>
  <c r="C3394" i="3" s="1"/>
  <c r="C3395" i="3" a="1"/>
  <c r="C3395" i="3" s="1"/>
  <c r="C3396" i="3" a="1"/>
  <c r="C3396" i="3" s="1"/>
  <c r="C3397" i="3" a="1"/>
  <c r="C3397" i="3" s="1"/>
  <c r="C3398" i="3" a="1"/>
  <c r="C3398" i="3" s="1"/>
  <c r="C3399" i="3" a="1"/>
  <c r="C3399" i="3" s="1"/>
  <c r="C3400" i="3" a="1"/>
  <c r="C3400" i="3" s="1"/>
  <c r="C3401" i="3" a="1"/>
  <c r="C3401" i="3" s="1"/>
  <c r="C3402" i="3" a="1"/>
  <c r="C3402" i="3" s="1"/>
  <c r="C3403" i="3" a="1"/>
  <c r="C3403" i="3" s="1"/>
  <c r="C3404" i="3" a="1"/>
  <c r="C3404" i="3" s="1"/>
  <c r="C3405" i="3" a="1"/>
  <c r="C3405" i="3" s="1"/>
  <c r="C3406" i="3" a="1"/>
  <c r="C3406" i="3" s="1"/>
  <c r="C3407" i="3" a="1"/>
  <c r="C3407" i="3" s="1"/>
  <c r="C3408" i="3" a="1"/>
  <c r="C3408" i="3" s="1"/>
  <c r="C3409" i="3" a="1"/>
  <c r="C3409" i="3" s="1"/>
  <c r="C3410" i="3" a="1"/>
  <c r="C3410" i="3" s="1"/>
  <c r="C3411" i="3" a="1"/>
  <c r="C3411" i="3" s="1"/>
  <c r="C3412" i="3" a="1"/>
  <c r="C3412" i="3" s="1"/>
  <c r="C3413" i="3" a="1"/>
  <c r="C3413" i="3" s="1"/>
  <c r="C3414" i="3" a="1"/>
  <c r="C3414" i="3" s="1"/>
  <c r="C3415" i="3" a="1"/>
  <c r="C3415" i="3" s="1"/>
  <c r="C3416" i="3" a="1"/>
  <c r="C3416" i="3" s="1"/>
  <c r="C3417" i="3" a="1"/>
  <c r="C3417" i="3" s="1"/>
  <c r="C3418" i="3" a="1"/>
  <c r="C3418" i="3" s="1"/>
  <c r="C3419" i="3" a="1"/>
  <c r="C3419" i="3" s="1"/>
  <c r="C3420" i="3" a="1"/>
  <c r="C3420" i="3" s="1"/>
  <c r="C3421" i="3" a="1"/>
  <c r="C3421" i="3" s="1"/>
  <c r="C3422" i="3" a="1"/>
  <c r="C3422" i="3" s="1"/>
  <c r="C3423" i="3" a="1"/>
  <c r="C3423" i="3" s="1"/>
  <c r="C3424" i="3" a="1"/>
  <c r="C3424" i="3" s="1"/>
  <c r="C3425" i="3" a="1"/>
  <c r="C3425" i="3" s="1"/>
  <c r="C3426" i="3" a="1"/>
  <c r="C3426" i="3" s="1"/>
  <c r="C3427" i="3" a="1"/>
  <c r="C3427" i="3" s="1"/>
  <c r="C3428" i="3" a="1"/>
  <c r="C3428" i="3" s="1"/>
  <c r="C3429" i="3" a="1"/>
  <c r="C3429" i="3" s="1"/>
  <c r="C3430" i="3" a="1"/>
  <c r="C3430" i="3" s="1"/>
  <c r="C3431" i="3" a="1"/>
  <c r="C3431" i="3" s="1"/>
  <c r="C3432" i="3" a="1"/>
  <c r="C3432" i="3" s="1"/>
  <c r="C3433" i="3" a="1"/>
  <c r="C3433" i="3" s="1"/>
  <c r="C3434" i="3" a="1"/>
  <c r="C3434" i="3" s="1"/>
  <c r="C3435" i="3" a="1"/>
  <c r="C3435" i="3" s="1"/>
  <c r="C3436" i="3" a="1"/>
  <c r="C3436" i="3" s="1"/>
  <c r="C3437" i="3" a="1"/>
  <c r="C3437" i="3" s="1"/>
  <c r="C3438" i="3" a="1"/>
  <c r="C3438" i="3" s="1"/>
  <c r="C3439" i="3" a="1"/>
  <c r="C3439" i="3" s="1"/>
  <c r="C3440" i="3" a="1"/>
  <c r="C3440" i="3" s="1"/>
  <c r="C3441" i="3" a="1"/>
  <c r="C3441" i="3" s="1"/>
  <c r="C3442" i="3" a="1"/>
  <c r="C3442" i="3" s="1"/>
  <c r="C3443" i="3" a="1"/>
  <c r="C3443" i="3" s="1"/>
  <c r="C3444" i="3" a="1"/>
  <c r="C3444" i="3" s="1"/>
  <c r="C3445" i="3" a="1"/>
  <c r="C3445" i="3" s="1"/>
  <c r="C3446" i="3" a="1"/>
  <c r="C3446" i="3" s="1"/>
  <c r="C3447" i="3" a="1"/>
  <c r="C3447" i="3" s="1"/>
  <c r="C3448" i="3" a="1"/>
  <c r="C3448" i="3" s="1"/>
  <c r="C3449" i="3" a="1"/>
  <c r="C3449" i="3" s="1"/>
  <c r="C3450" i="3" a="1"/>
  <c r="C3450" i="3" s="1"/>
  <c r="C3451" i="3" a="1"/>
  <c r="C3451" i="3" s="1"/>
  <c r="C3452" i="3" a="1"/>
  <c r="C3452" i="3" s="1"/>
  <c r="C3453" i="3" a="1"/>
  <c r="C3453" i="3" s="1"/>
  <c r="C3454" i="3" a="1"/>
  <c r="C3454" i="3" s="1"/>
  <c r="C3455" i="3" a="1"/>
  <c r="C3455" i="3" s="1"/>
  <c r="C3456" i="3" a="1"/>
  <c r="C3456" i="3" s="1"/>
  <c r="C3457" i="3" a="1"/>
  <c r="C3457" i="3" s="1"/>
  <c r="C3458" i="3" a="1"/>
  <c r="C3458" i="3" s="1"/>
  <c r="C3459" i="3" a="1"/>
  <c r="C3459" i="3" s="1"/>
  <c r="C3460" i="3" a="1"/>
  <c r="C3460" i="3" s="1"/>
  <c r="C3461" i="3" a="1"/>
  <c r="C3461" i="3" s="1"/>
  <c r="C3462" i="3" a="1"/>
  <c r="C3462" i="3" s="1"/>
  <c r="C3463" i="3" a="1"/>
  <c r="C3463" i="3" s="1"/>
  <c r="C3464" i="3" a="1"/>
  <c r="C3464" i="3" s="1"/>
  <c r="C3465" i="3" a="1"/>
  <c r="C3465" i="3" s="1"/>
  <c r="C3466" i="3" a="1"/>
  <c r="C3466" i="3" s="1"/>
  <c r="C3467" i="3" a="1"/>
  <c r="C3467" i="3" s="1"/>
  <c r="C3468" i="3" a="1"/>
  <c r="C3468" i="3" s="1"/>
  <c r="C3469" i="3" a="1"/>
  <c r="C3469" i="3" s="1"/>
  <c r="C3470" i="3" a="1"/>
  <c r="C3470" i="3" s="1"/>
  <c r="C3471" i="3" a="1"/>
  <c r="C3471" i="3" s="1"/>
  <c r="C3472" i="3" a="1"/>
  <c r="C3472" i="3" s="1"/>
  <c r="C3473" i="3" a="1"/>
  <c r="C3473" i="3" s="1"/>
  <c r="C3474" i="3" a="1"/>
  <c r="C3474" i="3" s="1"/>
  <c r="C3475" i="3" a="1"/>
  <c r="C3475" i="3" s="1"/>
  <c r="C3476" i="3" a="1"/>
  <c r="C3476" i="3" s="1"/>
  <c r="C3477" i="3" a="1"/>
  <c r="C3477" i="3" s="1"/>
  <c r="C3478" i="3" a="1"/>
  <c r="C3478" i="3" s="1"/>
  <c r="C3479" i="3" a="1"/>
  <c r="C3479" i="3" s="1"/>
  <c r="C3480" i="3" a="1"/>
  <c r="C3480" i="3" s="1"/>
  <c r="C3481" i="3" a="1"/>
  <c r="C3481" i="3" s="1"/>
  <c r="C3482" i="3" a="1"/>
  <c r="C3482" i="3" s="1"/>
  <c r="C3483" i="3" a="1"/>
  <c r="C3483" i="3" s="1"/>
  <c r="C3484" i="3" a="1"/>
  <c r="C3484" i="3" s="1"/>
  <c r="C3485" i="3" a="1"/>
  <c r="C3485" i="3" s="1"/>
  <c r="C3486" i="3" a="1"/>
  <c r="C3486" i="3" s="1"/>
  <c r="C3487" i="3" a="1"/>
  <c r="C3487" i="3" s="1"/>
  <c r="C3488" i="3" a="1"/>
  <c r="C3488" i="3" s="1"/>
  <c r="C3489" i="3" a="1"/>
  <c r="C3489" i="3" s="1"/>
  <c r="C3490" i="3" a="1"/>
  <c r="C3490" i="3" s="1"/>
  <c r="C3491" i="3" a="1"/>
  <c r="C3491" i="3" s="1"/>
  <c r="C3492" i="3" a="1"/>
  <c r="C3492" i="3" s="1"/>
  <c r="C3493" i="3" a="1"/>
  <c r="C3493" i="3" s="1"/>
  <c r="C3494" i="3" a="1"/>
  <c r="C3494" i="3" s="1"/>
  <c r="C3495" i="3" a="1"/>
  <c r="C3495" i="3" s="1"/>
  <c r="C3496" i="3" a="1"/>
  <c r="C3496" i="3" s="1"/>
  <c r="C3497" i="3" a="1"/>
  <c r="C3497" i="3" s="1"/>
  <c r="C3498" i="3" a="1"/>
  <c r="C3498" i="3" s="1"/>
  <c r="C3499" i="3" a="1"/>
  <c r="C3499" i="3" s="1"/>
  <c r="C3500" i="3" a="1"/>
  <c r="C3500" i="3" s="1"/>
  <c r="C3501" i="3" a="1"/>
  <c r="C3501" i="3" s="1"/>
  <c r="C3502" i="3" a="1"/>
  <c r="C3502" i="3" s="1"/>
  <c r="C3503" i="3" a="1"/>
  <c r="C3503" i="3" s="1"/>
  <c r="C3504" i="3" a="1"/>
  <c r="C3504" i="3" s="1"/>
  <c r="C3505" i="3" a="1"/>
  <c r="C3505" i="3" s="1"/>
  <c r="C3506" i="3" a="1"/>
  <c r="C3506" i="3" s="1"/>
  <c r="C3507" i="3" a="1"/>
  <c r="C3507" i="3" s="1"/>
  <c r="C3508" i="3" a="1"/>
  <c r="C3508" i="3" s="1"/>
  <c r="C3509" i="3" a="1"/>
  <c r="C3509" i="3" s="1"/>
  <c r="C3510" i="3" a="1"/>
  <c r="C3510" i="3" s="1"/>
  <c r="C3511" i="3" a="1"/>
  <c r="C3511" i="3" s="1"/>
  <c r="C3512" i="3" a="1"/>
  <c r="C3512" i="3" s="1"/>
  <c r="C3513" i="3" a="1"/>
  <c r="C3513" i="3" s="1"/>
  <c r="C3514" i="3" a="1"/>
  <c r="C3514" i="3" s="1"/>
  <c r="C3515" i="3" a="1"/>
  <c r="C3515" i="3" s="1"/>
  <c r="C3516" i="3" a="1"/>
  <c r="C3516" i="3" s="1"/>
  <c r="C3517" i="3" a="1"/>
  <c r="C3517" i="3" s="1"/>
  <c r="C3518" i="3" a="1"/>
  <c r="C3518" i="3" s="1"/>
  <c r="C3519" i="3" a="1"/>
  <c r="C3519" i="3" s="1"/>
  <c r="C3520" i="3" a="1"/>
  <c r="C3520" i="3" s="1"/>
  <c r="C3521" i="3" a="1"/>
  <c r="C3521" i="3" s="1"/>
  <c r="C3522" i="3" a="1"/>
  <c r="C3522" i="3" s="1"/>
  <c r="C3523" i="3" a="1"/>
  <c r="C3523" i="3" s="1"/>
  <c r="C3524" i="3" a="1"/>
  <c r="C3524" i="3" s="1"/>
  <c r="C3525" i="3" a="1"/>
  <c r="C3525" i="3" s="1"/>
  <c r="C3526" i="3" a="1"/>
  <c r="C3526" i="3" s="1"/>
  <c r="C3527" i="3" a="1"/>
  <c r="C3527" i="3" s="1"/>
  <c r="C3528" i="3" a="1"/>
  <c r="C3528" i="3" s="1"/>
  <c r="C3529" i="3" a="1"/>
  <c r="C3529" i="3" s="1"/>
  <c r="C3530" i="3" a="1"/>
  <c r="C3530" i="3" s="1"/>
  <c r="C3531" i="3" a="1"/>
  <c r="C3531" i="3" s="1"/>
  <c r="C3532" i="3" a="1"/>
  <c r="C3532" i="3" s="1"/>
  <c r="C3533" i="3" a="1"/>
  <c r="C3533" i="3" s="1"/>
  <c r="C3534" i="3" a="1"/>
  <c r="C3534" i="3" s="1"/>
  <c r="C3535" i="3" a="1"/>
  <c r="C3535" i="3" s="1"/>
  <c r="C3536" i="3" a="1"/>
  <c r="C3536" i="3" s="1"/>
  <c r="C3537" i="3" a="1"/>
  <c r="C3537" i="3" s="1"/>
  <c r="C3538" i="3" a="1"/>
  <c r="C3538" i="3" s="1"/>
  <c r="C3539" i="3" a="1"/>
  <c r="C3539" i="3" s="1"/>
  <c r="C3540" i="3" a="1"/>
  <c r="C3540" i="3" s="1"/>
  <c r="C3541" i="3" a="1"/>
  <c r="C3541" i="3" s="1"/>
  <c r="C3542" i="3" a="1"/>
  <c r="C3542" i="3" s="1"/>
  <c r="C3543" i="3" a="1"/>
  <c r="C3543" i="3" s="1"/>
  <c r="C3544" i="3" a="1"/>
  <c r="C3544" i="3" s="1"/>
  <c r="C3545" i="3" a="1"/>
  <c r="C3545" i="3" s="1"/>
  <c r="C3546" i="3" a="1"/>
  <c r="C3546" i="3" s="1"/>
  <c r="C3547" i="3" a="1"/>
  <c r="C3547" i="3" s="1"/>
  <c r="C3548" i="3" a="1"/>
  <c r="C3548" i="3" s="1"/>
  <c r="C3549" i="3" a="1"/>
  <c r="C3549" i="3" s="1"/>
  <c r="C3550" i="3" a="1"/>
  <c r="C3550" i="3" s="1"/>
  <c r="C3551" i="3" a="1"/>
  <c r="C3551" i="3" s="1"/>
  <c r="C3552" i="3" a="1"/>
  <c r="C3552" i="3" s="1"/>
  <c r="C3553" i="3" a="1"/>
  <c r="C3553" i="3" s="1"/>
  <c r="C3554" i="3" a="1"/>
  <c r="C3554" i="3" s="1"/>
  <c r="C3555" i="3" a="1"/>
  <c r="C3555" i="3" s="1"/>
  <c r="C3556" i="3" a="1"/>
  <c r="C3556" i="3" s="1"/>
  <c r="C3557" i="3" a="1"/>
  <c r="C3557" i="3" s="1"/>
  <c r="C3558" i="3" a="1"/>
  <c r="C3558" i="3" s="1"/>
  <c r="C3559" i="3" a="1"/>
  <c r="C3559" i="3" s="1"/>
  <c r="C3560" i="3" a="1"/>
  <c r="C3560" i="3" s="1"/>
  <c r="C3561" i="3" a="1"/>
  <c r="C3561" i="3" s="1"/>
  <c r="C3562" i="3" a="1"/>
  <c r="C3562" i="3" s="1"/>
  <c r="C3563" i="3" a="1"/>
  <c r="C3563" i="3" s="1"/>
  <c r="C3564" i="3" a="1"/>
  <c r="C3564" i="3" s="1"/>
  <c r="C3565" i="3" a="1"/>
  <c r="C3565" i="3" s="1"/>
  <c r="C3566" i="3" a="1"/>
  <c r="C3566" i="3" s="1"/>
  <c r="C3567" i="3" a="1"/>
  <c r="C3567" i="3" s="1"/>
  <c r="C3568" i="3" a="1"/>
  <c r="C3568" i="3" s="1"/>
  <c r="C3569" i="3" a="1"/>
  <c r="C3569" i="3" s="1"/>
  <c r="C3570" i="3" a="1"/>
  <c r="C3570" i="3" s="1"/>
  <c r="C3571" i="3" a="1"/>
  <c r="C3571" i="3" s="1"/>
  <c r="C3572" i="3" a="1"/>
  <c r="C3572" i="3" s="1"/>
  <c r="C3573" i="3" a="1"/>
  <c r="C3573" i="3" s="1"/>
  <c r="C3574" i="3" a="1"/>
  <c r="C3574" i="3" s="1"/>
  <c r="C3575" i="3" a="1"/>
  <c r="C3575" i="3" s="1"/>
  <c r="C3576" i="3" a="1"/>
  <c r="C3576" i="3" s="1"/>
  <c r="C3577" i="3" a="1"/>
  <c r="C3577" i="3" s="1"/>
  <c r="C3578" i="3" a="1"/>
  <c r="C3578" i="3" s="1"/>
  <c r="C3579" i="3" a="1"/>
  <c r="C3579" i="3" s="1"/>
  <c r="C3580" i="3" a="1"/>
  <c r="C3580" i="3" s="1"/>
  <c r="C3581" i="3" a="1"/>
  <c r="C3581" i="3" s="1"/>
  <c r="C3582" i="3" a="1"/>
  <c r="C3582" i="3" s="1"/>
  <c r="C3583" i="3" a="1"/>
  <c r="C3583" i="3" s="1"/>
  <c r="C3584" i="3" a="1"/>
  <c r="C3584" i="3" s="1"/>
  <c r="C3585" i="3" a="1"/>
  <c r="C3585" i="3" s="1"/>
  <c r="C3586" i="3" a="1"/>
  <c r="C3586" i="3" s="1"/>
  <c r="C3587" i="3" a="1"/>
  <c r="C3587" i="3" s="1"/>
  <c r="C3588" i="3" a="1"/>
  <c r="C3588" i="3" s="1"/>
  <c r="C3589" i="3" a="1"/>
  <c r="C3589" i="3" s="1"/>
  <c r="C3590" i="3" a="1"/>
  <c r="C3590" i="3" s="1"/>
  <c r="C3591" i="3" a="1"/>
  <c r="C3591" i="3" s="1"/>
  <c r="C3592" i="3" a="1"/>
  <c r="C3592" i="3" s="1"/>
  <c r="C3593" i="3" a="1"/>
  <c r="C3593" i="3" s="1"/>
  <c r="C3594" i="3" a="1"/>
  <c r="C3594" i="3" s="1"/>
  <c r="C3595" i="3" a="1"/>
  <c r="C3595" i="3" s="1"/>
  <c r="C3596" i="3" a="1"/>
  <c r="C3596" i="3" s="1"/>
  <c r="C3597" i="3" a="1"/>
  <c r="C3597" i="3" s="1"/>
  <c r="C3598" i="3" a="1"/>
  <c r="C3598" i="3" s="1"/>
  <c r="C3599" i="3" a="1"/>
  <c r="C3599" i="3" s="1"/>
  <c r="C3600" i="3" a="1"/>
  <c r="C3600" i="3" s="1"/>
  <c r="C3601" i="3" a="1"/>
  <c r="C3601" i="3" s="1"/>
  <c r="C3602" i="3" a="1"/>
  <c r="C3602" i="3" s="1"/>
  <c r="C3603" i="3" a="1"/>
  <c r="C3603" i="3" s="1"/>
  <c r="C3604" i="3" a="1"/>
  <c r="C3604" i="3" s="1"/>
  <c r="C3605" i="3" a="1"/>
  <c r="C3605" i="3" s="1"/>
  <c r="C3606" i="3" a="1"/>
  <c r="C3606" i="3" s="1"/>
  <c r="C3607" i="3" a="1"/>
  <c r="C3607" i="3" s="1"/>
  <c r="C3608" i="3" a="1"/>
  <c r="C3608" i="3" s="1"/>
  <c r="C3609" i="3" a="1"/>
  <c r="C3609" i="3" s="1"/>
  <c r="C3610" i="3" a="1"/>
  <c r="C3610" i="3" s="1"/>
  <c r="C3611" i="3" a="1"/>
  <c r="C3611" i="3" s="1"/>
  <c r="C3612" i="3" a="1"/>
  <c r="C3612" i="3" s="1"/>
  <c r="C3613" i="3" a="1"/>
  <c r="C3613" i="3" s="1"/>
  <c r="C3614" i="3" a="1"/>
  <c r="C3614" i="3" s="1"/>
  <c r="C3615" i="3" a="1"/>
  <c r="C3615" i="3" s="1"/>
  <c r="C3616" i="3" a="1"/>
  <c r="C3616" i="3" s="1"/>
  <c r="C3617" i="3" a="1"/>
  <c r="C3617" i="3" s="1"/>
  <c r="C3618" i="3" a="1"/>
  <c r="C3618" i="3" s="1"/>
  <c r="C3619" i="3" a="1"/>
  <c r="C3619" i="3" s="1"/>
  <c r="C3620" i="3" a="1"/>
  <c r="C3620" i="3" s="1"/>
  <c r="C3621" i="3" a="1"/>
  <c r="C3621" i="3" s="1"/>
  <c r="C3622" i="3" a="1"/>
  <c r="C3622" i="3" s="1"/>
  <c r="C3623" i="3" a="1"/>
  <c r="C3623" i="3" s="1"/>
  <c r="C3624" i="3" a="1"/>
  <c r="C3624" i="3" s="1"/>
  <c r="C3625" i="3" a="1"/>
  <c r="C3625" i="3" s="1"/>
  <c r="C3626" i="3" a="1"/>
  <c r="C3626" i="3" s="1"/>
  <c r="C3627" i="3" a="1"/>
  <c r="C3627" i="3" s="1"/>
  <c r="C3628" i="3" a="1"/>
  <c r="C3628" i="3" s="1"/>
  <c r="C3629" i="3" a="1"/>
  <c r="C3629" i="3" s="1"/>
  <c r="C3630" i="3" a="1"/>
  <c r="C3630" i="3" s="1"/>
  <c r="C3631" i="3" a="1"/>
  <c r="C3631" i="3" s="1"/>
  <c r="C3632" i="3" a="1"/>
  <c r="C3632" i="3" s="1"/>
  <c r="C3633" i="3" a="1"/>
  <c r="C3633" i="3" s="1"/>
  <c r="C3634" i="3" a="1"/>
  <c r="C3634" i="3" s="1"/>
  <c r="C3635" i="3" a="1"/>
  <c r="C3635" i="3" s="1"/>
  <c r="C3636" i="3" a="1"/>
  <c r="C3636" i="3" s="1"/>
  <c r="C3637" i="3" a="1"/>
  <c r="C3637" i="3" s="1"/>
  <c r="C3638" i="3" a="1"/>
  <c r="C3638" i="3" s="1"/>
  <c r="C3639" i="3" a="1"/>
  <c r="C3639" i="3" s="1"/>
  <c r="C3640" i="3" a="1"/>
  <c r="C3640" i="3" s="1"/>
  <c r="C3641" i="3" a="1"/>
  <c r="C3641" i="3" s="1"/>
  <c r="C3642" i="3" a="1"/>
  <c r="C3642" i="3" s="1"/>
  <c r="C3643" i="3" a="1"/>
  <c r="C3643" i="3" s="1"/>
  <c r="C3644" i="3" a="1"/>
  <c r="C3644" i="3" s="1"/>
  <c r="C3645" i="3" a="1"/>
  <c r="C3645" i="3" s="1"/>
  <c r="C3646" i="3" a="1"/>
  <c r="C3646" i="3" s="1"/>
  <c r="C3647" i="3" a="1"/>
  <c r="C3647" i="3" s="1"/>
  <c r="C3648" i="3" a="1"/>
  <c r="C3648" i="3" s="1"/>
  <c r="C3649" i="3" a="1"/>
  <c r="C3649" i="3" s="1"/>
  <c r="C3650" i="3" a="1"/>
  <c r="C3650" i="3" s="1"/>
  <c r="C3651" i="3" a="1"/>
  <c r="C3651" i="3" s="1"/>
  <c r="C3652" i="3" a="1"/>
  <c r="C3652" i="3" s="1"/>
  <c r="C3653" i="3" a="1"/>
  <c r="C3653" i="3" s="1"/>
  <c r="C3654" i="3" a="1"/>
  <c r="C3654" i="3" s="1"/>
  <c r="C3655" i="3" a="1"/>
  <c r="C3655" i="3" s="1"/>
  <c r="C3656" i="3" a="1"/>
  <c r="C3656" i="3" s="1"/>
  <c r="C3657" i="3" a="1"/>
  <c r="C3657" i="3" s="1"/>
  <c r="C3658" i="3" a="1"/>
  <c r="C3658" i="3" s="1"/>
  <c r="C3659" i="3" a="1"/>
  <c r="C3659" i="3" s="1"/>
  <c r="C3660" i="3" a="1"/>
  <c r="C3660" i="3" s="1"/>
  <c r="C3661" i="3" a="1"/>
  <c r="C3661" i="3" s="1"/>
  <c r="C3662" i="3" a="1"/>
  <c r="C3662" i="3" s="1"/>
  <c r="C3663" i="3" a="1"/>
  <c r="C3663" i="3" s="1"/>
  <c r="C3664" i="3" a="1"/>
  <c r="C3664" i="3" s="1"/>
  <c r="C3665" i="3" a="1"/>
  <c r="C3665" i="3" s="1"/>
  <c r="C3666" i="3" a="1"/>
  <c r="C3666" i="3" s="1"/>
  <c r="C3667" i="3" a="1"/>
  <c r="C3667" i="3" s="1"/>
  <c r="C3668" i="3" a="1"/>
  <c r="C3668" i="3" s="1"/>
  <c r="C3669" i="3" a="1"/>
  <c r="C3669" i="3" s="1"/>
  <c r="C3670" i="3" a="1"/>
  <c r="C3670" i="3" s="1"/>
  <c r="C3671" i="3" a="1"/>
  <c r="C3671" i="3" s="1"/>
  <c r="C3672" i="3" a="1"/>
  <c r="C3672" i="3" s="1"/>
  <c r="C3673" i="3" a="1"/>
  <c r="C3673" i="3" s="1"/>
  <c r="C3674" i="3" a="1"/>
  <c r="C3674" i="3" s="1"/>
  <c r="C3675" i="3" a="1"/>
  <c r="C3675" i="3" s="1"/>
  <c r="C3676" i="3" a="1"/>
  <c r="C3676" i="3" s="1"/>
  <c r="C3677" i="3" a="1"/>
  <c r="C3677" i="3" s="1"/>
  <c r="C3678" i="3" a="1"/>
  <c r="C3678" i="3" s="1"/>
  <c r="C3679" i="3" a="1"/>
  <c r="C3679" i="3" s="1"/>
  <c r="C3680" i="3" a="1"/>
  <c r="C3680" i="3" s="1"/>
  <c r="C3681" i="3" a="1"/>
  <c r="C3681" i="3" s="1"/>
  <c r="C3682" i="3" a="1"/>
  <c r="C3682" i="3" s="1"/>
  <c r="C3683" i="3" a="1"/>
  <c r="C3683" i="3" s="1"/>
  <c r="C3684" i="3" a="1"/>
  <c r="C3684" i="3" s="1"/>
  <c r="C3685" i="3" a="1"/>
  <c r="C3685" i="3" s="1"/>
  <c r="C3686" i="3" a="1"/>
  <c r="C3686" i="3" s="1"/>
  <c r="C3687" i="3" a="1"/>
  <c r="C3687" i="3" s="1"/>
  <c r="C3688" i="3" a="1"/>
  <c r="C3688" i="3" s="1"/>
  <c r="C3689" i="3" a="1"/>
  <c r="C3689" i="3" s="1"/>
  <c r="C3690" i="3" a="1"/>
  <c r="C3690" i="3" s="1"/>
  <c r="C3691" i="3" a="1"/>
  <c r="C3691" i="3" s="1"/>
  <c r="C3692" i="3" a="1"/>
  <c r="C3692" i="3" s="1"/>
  <c r="C3693" i="3" a="1"/>
  <c r="C3693" i="3" s="1"/>
  <c r="C3694" i="3" a="1"/>
  <c r="C3694" i="3" s="1"/>
  <c r="C3695" i="3" a="1"/>
  <c r="C3695" i="3" s="1"/>
  <c r="C3696" i="3" a="1"/>
  <c r="C3696" i="3" s="1"/>
  <c r="C3697" i="3" a="1"/>
  <c r="C3697" i="3" s="1"/>
  <c r="C3698" i="3" a="1"/>
  <c r="C3698" i="3" s="1"/>
  <c r="C3699" i="3" a="1"/>
  <c r="C3699" i="3" s="1"/>
  <c r="C3700" i="3" a="1"/>
  <c r="C3700" i="3" s="1"/>
  <c r="C3701" i="3" a="1"/>
  <c r="C3701" i="3" s="1"/>
  <c r="C3702" i="3" a="1"/>
  <c r="C3702" i="3" s="1"/>
  <c r="C3703" i="3" a="1"/>
  <c r="C3703" i="3" s="1"/>
  <c r="C3704" i="3" a="1"/>
  <c r="C3704" i="3" s="1"/>
  <c r="C3705" i="3" a="1"/>
  <c r="C3705" i="3" s="1"/>
  <c r="C3706" i="3" a="1"/>
  <c r="C3706" i="3" s="1"/>
  <c r="C3707" i="3" a="1"/>
  <c r="C3707" i="3" s="1"/>
  <c r="C3708" i="3" a="1"/>
  <c r="C3708" i="3" s="1"/>
  <c r="C3709" i="3" a="1"/>
  <c r="C3709" i="3" s="1"/>
  <c r="C3710" i="3" a="1"/>
  <c r="C3710" i="3" s="1"/>
  <c r="C3711" i="3" a="1"/>
  <c r="C3711" i="3" s="1"/>
  <c r="C3712" i="3" a="1"/>
  <c r="C3712" i="3" s="1"/>
  <c r="C3713" i="3" a="1"/>
  <c r="C3713" i="3" s="1"/>
  <c r="C3714" i="3" a="1"/>
  <c r="C3714" i="3" s="1"/>
  <c r="C3715" i="3" a="1"/>
  <c r="C3715" i="3" s="1"/>
  <c r="C3716" i="3" a="1"/>
  <c r="C3716" i="3" s="1"/>
  <c r="C3717" i="3" a="1"/>
  <c r="C3717" i="3" s="1"/>
  <c r="C3718" i="3" a="1"/>
  <c r="C3718" i="3" s="1"/>
  <c r="C3719" i="3" a="1"/>
  <c r="C3719" i="3" s="1"/>
  <c r="C3720" i="3" a="1"/>
  <c r="C3720" i="3" s="1"/>
  <c r="C3721" i="3" a="1"/>
  <c r="C3721" i="3" s="1"/>
  <c r="C3722" i="3" a="1"/>
  <c r="C3722" i="3" s="1"/>
  <c r="C3723" i="3" a="1"/>
  <c r="C3723" i="3" s="1"/>
  <c r="C3724" i="3" a="1"/>
  <c r="C3724" i="3" s="1"/>
  <c r="C3725" i="3" a="1"/>
  <c r="C3725" i="3" s="1"/>
  <c r="C3726" i="3" a="1"/>
  <c r="C3726" i="3" s="1"/>
  <c r="C3727" i="3" a="1"/>
  <c r="C3727" i="3" s="1"/>
  <c r="C3728" i="3" a="1"/>
  <c r="C3728" i="3" s="1"/>
  <c r="C3729" i="3" a="1"/>
  <c r="C3729" i="3" s="1"/>
  <c r="C3730" i="3" a="1"/>
  <c r="C3730" i="3" s="1"/>
  <c r="C3731" i="3" a="1"/>
  <c r="C3731" i="3" s="1"/>
  <c r="C3732" i="3" a="1"/>
  <c r="C3732" i="3" s="1"/>
  <c r="C3733" i="3" a="1"/>
  <c r="C3733" i="3" s="1"/>
  <c r="C3734" i="3" a="1"/>
  <c r="C3734" i="3" s="1"/>
  <c r="C3735" i="3" a="1"/>
  <c r="C3735" i="3" s="1"/>
  <c r="C3736" i="3" a="1"/>
  <c r="C3736" i="3" s="1"/>
  <c r="C3737" i="3" a="1"/>
  <c r="C3737" i="3" s="1"/>
  <c r="C3738" i="3" a="1"/>
  <c r="C3738" i="3" s="1"/>
  <c r="C3739" i="3" a="1"/>
  <c r="C3739" i="3" s="1"/>
  <c r="C3740" i="3" a="1"/>
  <c r="C3740" i="3" s="1"/>
  <c r="C3741" i="3" a="1"/>
  <c r="C3741" i="3" s="1"/>
  <c r="C3742" i="3" a="1"/>
  <c r="C3742" i="3" s="1"/>
  <c r="C3743" i="3" a="1"/>
  <c r="C3743" i="3" s="1"/>
  <c r="C3744" i="3" a="1"/>
  <c r="C3744" i="3" s="1"/>
  <c r="C3745" i="3" a="1"/>
  <c r="C3745" i="3" s="1"/>
  <c r="C3746" i="3" a="1"/>
  <c r="C3746" i="3" s="1"/>
  <c r="C3747" i="3" a="1"/>
  <c r="C3747" i="3" s="1"/>
  <c r="C3748" i="3" a="1"/>
  <c r="C3748" i="3" s="1"/>
  <c r="C3749" i="3" a="1"/>
  <c r="C3749" i="3" s="1"/>
  <c r="C3750" i="3" a="1"/>
  <c r="C3750" i="3" s="1"/>
  <c r="C3751" i="3" a="1"/>
  <c r="C3751" i="3" s="1"/>
  <c r="C3752" i="3" a="1"/>
  <c r="C3752" i="3" s="1"/>
  <c r="C3753" i="3" a="1"/>
  <c r="C3753" i="3" s="1"/>
  <c r="C3754" i="3" a="1"/>
  <c r="C3754" i="3" s="1"/>
  <c r="C3755" i="3" a="1"/>
  <c r="C3755" i="3" s="1"/>
  <c r="C3756" i="3" a="1"/>
  <c r="C3756" i="3" s="1"/>
  <c r="C3757" i="3" a="1"/>
  <c r="C3757" i="3" s="1"/>
  <c r="C3758" i="3" a="1"/>
  <c r="C3758" i="3" s="1"/>
  <c r="C3759" i="3" a="1"/>
  <c r="C3759" i="3" s="1"/>
  <c r="C3760" i="3" a="1"/>
  <c r="C3760" i="3" s="1"/>
  <c r="C3761" i="3" a="1"/>
  <c r="C3761" i="3" s="1"/>
  <c r="C3762" i="3" a="1"/>
  <c r="C3762" i="3" s="1"/>
  <c r="C3763" i="3" a="1"/>
  <c r="C3763" i="3" s="1"/>
  <c r="C3764" i="3" a="1"/>
  <c r="C3764" i="3" s="1"/>
  <c r="C3765" i="3" a="1"/>
  <c r="C3765" i="3" s="1"/>
  <c r="C3766" i="3" a="1"/>
  <c r="C3766" i="3" s="1"/>
  <c r="C3767" i="3" a="1"/>
  <c r="C3767" i="3" s="1"/>
  <c r="C3768" i="3" a="1"/>
  <c r="C3768" i="3" s="1"/>
  <c r="C3769" i="3" a="1"/>
  <c r="C3769" i="3" s="1"/>
  <c r="C3770" i="3" a="1"/>
  <c r="C3770" i="3" s="1"/>
  <c r="C3771" i="3" a="1"/>
  <c r="C3771" i="3" s="1"/>
  <c r="C3772" i="3" a="1"/>
  <c r="C3772" i="3" s="1"/>
  <c r="C3773" i="3" a="1"/>
  <c r="C3773" i="3" s="1"/>
  <c r="C3774" i="3" a="1"/>
  <c r="C3774" i="3" s="1"/>
  <c r="C3775" i="3" a="1"/>
  <c r="C3775" i="3" s="1"/>
  <c r="C3776" i="3" a="1"/>
  <c r="C3776" i="3" s="1"/>
  <c r="C3777" i="3" a="1"/>
  <c r="C3777" i="3" s="1"/>
  <c r="C3778" i="3" a="1"/>
  <c r="C3778" i="3" s="1"/>
  <c r="C3779" i="3" a="1"/>
  <c r="C3779" i="3" s="1"/>
  <c r="C3780" i="3" a="1"/>
  <c r="C3780" i="3" s="1"/>
  <c r="C3781" i="3" a="1"/>
  <c r="C3781" i="3" s="1"/>
  <c r="C3782" i="3" a="1"/>
  <c r="C3782" i="3" s="1"/>
  <c r="C3783" i="3" a="1"/>
  <c r="C3783" i="3" s="1"/>
  <c r="C3784" i="3" a="1"/>
  <c r="C3784" i="3" s="1"/>
  <c r="C3785" i="3" a="1"/>
  <c r="C3785" i="3" s="1"/>
  <c r="C3786" i="3" a="1"/>
  <c r="C3786" i="3" s="1"/>
  <c r="C3787" i="3" a="1"/>
  <c r="C3787" i="3" s="1"/>
  <c r="C3788" i="3" a="1"/>
  <c r="C3788" i="3" s="1"/>
  <c r="C3789" i="3" a="1"/>
  <c r="C3789" i="3" s="1"/>
  <c r="C3790" i="3" a="1"/>
  <c r="C3790" i="3" s="1"/>
  <c r="C3791" i="3" a="1"/>
  <c r="C3791" i="3" s="1"/>
  <c r="C3792" i="3" a="1"/>
  <c r="C3792" i="3" s="1"/>
  <c r="C3793" i="3" a="1"/>
  <c r="C3793" i="3" s="1"/>
  <c r="C3794" i="3" a="1"/>
  <c r="C3794" i="3" s="1"/>
  <c r="C3795" i="3" a="1"/>
  <c r="C3795" i="3" s="1"/>
  <c r="C3796" i="3" a="1"/>
  <c r="C3796" i="3" s="1"/>
  <c r="C3797" i="3" a="1"/>
  <c r="C3797" i="3" s="1"/>
  <c r="C3798" i="3" a="1"/>
  <c r="C3798" i="3" s="1"/>
  <c r="C3799" i="3" a="1"/>
  <c r="C3799" i="3" s="1"/>
  <c r="C3800" i="3" a="1"/>
  <c r="C3800" i="3" s="1"/>
  <c r="C3801" i="3" a="1"/>
  <c r="C3801" i="3" s="1"/>
  <c r="C3802" i="3" a="1"/>
  <c r="C3802" i="3" s="1"/>
  <c r="C3803" i="3" a="1"/>
  <c r="C3803" i="3" s="1"/>
  <c r="C3804" i="3" a="1"/>
  <c r="C3804" i="3" s="1"/>
  <c r="C3805" i="3" a="1"/>
  <c r="C3805" i="3" s="1"/>
  <c r="C3806" i="3" a="1"/>
  <c r="C3806" i="3" s="1"/>
  <c r="C3807" i="3" a="1"/>
  <c r="C3807" i="3" s="1"/>
  <c r="C3808" i="3" a="1"/>
  <c r="C3808" i="3" s="1"/>
  <c r="C3809" i="3" a="1"/>
  <c r="C3809" i="3" s="1"/>
  <c r="C3810" i="3" a="1"/>
  <c r="C3810" i="3" s="1"/>
  <c r="C3811" i="3" a="1"/>
  <c r="C3811" i="3" s="1"/>
  <c r="C3812" i="3" a="1"/>
  <c r="C3812" i="3" s="1"/>
  <c r="C3813" i="3" a="1"/>
  <c r="C3813" i="3" s="1"/>
  <c r="C3814" i="3" a="1"/>
  <c r="C3814" i="3" s="1"/>
  <c r="C3815" i="3" a="1"/>
  <c r="C3815" i="3" s="1"/>
  <c r="C3816" i="3" a="1"/>
  <c r="C3816" i="3" s="1"/>
  <c r="C3817" i="3" a="1"/>
  <c r="C3817" i="3" s="1"/>
  <c r="C3818" i="3" a="1"/>
  <c r="C3818" i="3" s="1"/>
  <c r="C3819" i="3" a="1"/>
  <c r="C3819" i="3" s="1"/>
  <c r="C3820" i="3" a="1"/>
  <c r="C3820" i="3" s="1"/>
  <c r="C3821" i="3" a="1"/>
  <c r="C3821" i="3" s="1"/>
  <c r="C3822" i="3" a="1"/>
  <c r="C3822" i="3" s="1"/>
  <c r="C3823" i="3" a="1"/>
  <c r="C3823" i="3" s="1"/>
  <c r="C3824" i="3" a="1"/>
  <c r="C3824" i="3" s="1"/>
  <c r="C3825" i="3" a="1"/>
  <c r="C3825" i="3" s="1"/>
  <c r="C3826" i="3" a="1"/>
  <c r="C3826" i="3" s="1"/>
  <c r="C3827" i="3" a="1"/>
  <c r="C3827" i="3" s="1"/>
  <c r="C3828" i="3" a="1"/>
  <c r="C3828" i="3" s="1"/>
  <c r="C3829" i="3" a="1"/>
  <c r="C3829" i="3" s="1"/>
  <c r="C3830" i="3" a="1"/>
  <c r="C3830" i="3" s="1"/>
  <c r="C3831" i="3" a="1"/>
  <c r="C3831" i="3" s="1"/>
  <c r="C3832" i="3" a="1"/>
  <c r="C3832" i="3" s="1"/>
  <c r="C3833" i="3" a="1"/>
  <c r="C3833" i="3" s="1"/>
  <c r="C3834" i="3" a="1"/>
  <c r="C3834" i="3" s="1"/>
  <c r="C3835" i="3" a="1"/>
  <c r="C3835" i="3" s="1"/>
  <c r="C3836" i="3" a="1"/>
  <c r="C3836" i="3" s="1"/>
  <c r="C3837" i="3" a="1"/>
  <c r="C3837" i="3" s="1"/>
  <c r="C3838" i="3" a="1"/>
  <c r="C3838" i="3" s="1"/>
  <c r="C3839" i="3" a="1"/>
  <c r="C3839" i="3" s="1"/>
  <c r="C3840" i="3" a="1"/>
  <c r="C3840" i="3" s="1"/>
  <c r="C3841" i="3" a="1"/>
  <c r="C3841" i="3" s="1"/>
  <c r="C3842" i="3" a="1"/>
  <c r="C3842" i="3" s="1"/>
  <c r="C3843" i="3" a="1"/>
  <c r="C3843" i="3" s="1"/>
  <c r="C3844" i="3" a="1"/>
  <c r="C3844" i="3" s="1"/>
  <c r="C3845" i="3" a="1"/>
  <c r="C3845" i="3" s="1"/>
  <c r="C3846" i="3" a="1"/>
  <c r="C3846" i="3" s="1"/>
  <c r="C3847" i="3" a="1"/>
  <c r="C3847" i="3" s="1"/>
  <c r="C3848" i="3" a="1"/>
  <c r="C3848" i="3" s="1"/>
  <c r="C3849" i="3" a="1"/>
  <c r="C3849" i="3" s="1"/>
  <c r="C3850" i="3" a="1"/>
  <c r="C3850" i="3" s="1"/>
  <c r="C3851" i="3" a="1"/>
  <c r="C3851" i="3" s="1"/>
  <c r="C3852" i="3" a="1"/>
  <c r="C3852" i="3" s="1"/>
  <c r="C3853" i="3" a="1"/>
  <c r="C3853" i="3" s="1"/>
  <c r="C3854" i="3" a="1"/>
  <c r="C3854" i="3" s="1"/>
  <c r="C3855" i="3" a="1"/>
  <c r="C3855" i="3" s="1"/>
  <c r="C3856" i="3" a="1"/>
  <c r="C3856" i="3" s="1"/>
  <c r="C3857" i="3" a="1"/>
  <c r="C3857" i="3" s="1"/>
  <c r="C3858" i="3" a="1"/>
  <c r="C3858" i="3" s="1"/>
  <c r="C3859" i="3" a="1"/>
  <c r="C3859" i="3" s="1"/>
  <c r="C3860" i="3" a="1"/>
  <c r="C3860" i="3" s="1"/>
  <c r="C3861" i="3" a="1"/>
  <c r="C3861" i="3" s="1"/>
  <c r="C3862" i="3" a="1"/>
  <c r="C3862" i="3" s="1"/>
  <c r="C3863" i="3" a="1"/>
  <c r="C3863" i="3" s="1"/>
  <c r="C3864" i="3" a="1"/>
  <c r="C3864" i="3" s="1"/>
  <c r="C3865" i="3" a="1"/>
  <c r="C3865" i="3" s="1"/>
  <c r="C3866" i="3" a="1"/>
  <c r="C3866" i="3" s="1"/>
  <c r="C3867" i="3" a="1"/>
  <c r="C3867" i="3" s="1"/>
  <c r="C3868" i="3" a="1"/>
  <c r="C3868" i="3" s="1"/>
  <c r="C3869" i="3" a="1"/>
  <c r="C3869" i="3" s="1"/>
  <c r="C3870" i="3" a="1"/>
  <c r="C3870" i="3" s="1"/>
  <c r="C3871" i="3" a="1"/>
  <c r="C3871" i="3" s="1"/>
  <c r="C3872" i="3" a="1"/>
  <c r="C3872" i="3" s="1"/>
  <c r="C3873" i="3" a="1"/>
  <c r="C3873" i="3" s="1"/>
  <c r="C3874" i="3" a="1"/>
  <c r="C3874" i="3" s="1"/>
  <c r="C3875" i="3" a="1"/>
  <c r="C3875" i="3" s="1"/>
  <c r="C3876" i="3" a="1"/>
  <c r="C3876" i="3" s="1"/>
  <c r="C3877" i="3" a="1"/>
  <c r="C3877" i="3" s="1"/>
  <c r="C3878" i="3" a="1"/>
  <c r="C3878" i="3" s="1"/>
  <c r="C3879" i="3" a="1"/>
  <c r="C3879" i="3" s="1"/>
  <c r="C3880" i="3" a="1"/>
  <c r="C3880" i="3" s="1"/>
  <c r="C3881" i="3" a="1"/>
  <c r="C3881" i="3" s="1"/>
  <c r="C3882" i="3" a="1"/>
  <c r="C3882" i="3" s="1"/>
  <c r="C3883" i="3" a="1"/>
  <c r="C3883" i="3" s="1"/>
  <c r="C3884" i="3" a="1"/>
  <c r="C3884" i="3" s="1"/>
  <c r="C3885" i="3" a="1"/>
  <c r="C3885" i="3" s="1"/>
  <c r="C3886" i="3" a="1"/>
  <c r="C3886" i="3" s="1"/>
  <c r="C3887" i="3" a="1"/>
  <c r="C3887" i="3" s="1"/>
  <c r="C3888" i="3" a="1"/>
  <c r="C3888" i="3" s="1"/>
  <c r="C3889" i="3" a="1"/>
  <c r="C3889" i="3" s="1"/>
  <c r="C3890" i="3" a="1"/>
  <c r="C3890" i="3" s="1"/>
  <c r="C3891" i="3" a="1"/>
  <c r="C3891" i="3" s="1"/>
  <c r="C3892" i="3" a="1"/>
  <c r="C3892" i="3" s="1"/>
  <c r="C3893" i="3" a="1"/>
  <c r="C3893" i="3" s="1"/>
  <c r="C3894" i="3" a="1"/>
  <c r="C3894" i="3" s="1"/>
  <c r="C3895" i="3" a="1"/>
  <c r="C3895" i="3" s="1"/>
  <c r="C3896" i="3" a="1"/>
  <c r="C3896" i="3" s="1"/>
  <c r="C3897" i="3" a="1"/>
  <c r="C3897" i="3" s="1"/>
  <c r="C3898" i="3" a="1"/>
  <c r="C3898" i="3" s="1"/>
  <c r="C3899" i="3" a="1"/>
  <c r="C3899" i="3" s="1"/>
  <c r="C3900" i="3" a="1"/>
  <c r="C3900" i="3" s="1"/>
  <c r="C3901" i="3" a="1"/>
  <c r="C3901" i="3" s="1"/>
  <c r="N3"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364" i="3"/>
  <c r="Q1365" i="3"/>
  <c r="Q1366" i="3"/>
  <c r="Q1367" i="3"/>
  <c r="Q1368" i="3"/>
  <c r="Q1369" i="3"/>
  <c r="Q1370" i="3"/>
  <c r="Q1371" i="3"/>
  <c r="Q1372" i="3"/>
  <c r="Q1373" i="3"/>
  <c r="Q1374" i="3"/>
  <c r="Q1375" i="3"/>
  <c r="Q1376" i="3"/>
  <c r="Q1377" i="3"/>
  <c r="Q1378" i="3"/>
  <c r="Q1379" i="3"/>
  <c r="Q1380" i="3"/>
  <c r="Q1381" i="3"/>
  <c r="Q1382" i="3"/>
  <c r="Q1383" i="3"/>
  <c r="Q1384" i="3"/>
  <c r="Q1385" i="3"/>
  <c r="Q1386" i="3"/>
  <c r="Q1387" i="3"/>
  <c r="Q1388" i="3"/>
  <c r="Q1389" i="3"/>
  <c r="Q1390" i="3"/>
  <c r="Q1391" i="3"/>
  <c r="Q1392" i="3"/>
  <c r="Q1393" i="3"/>
  <c r="Q1394" i="3"/>
  <c r="Q1395" i="3"/>
  <c r="Q1396" i="3"/>
  <c r="Q1397" i="3"/>
  <c r="Q1398" i="3"/>
  <c r="Q1399" i="3"/>
  <c r="Q1400" i="3"/>
  <c r="Q1401" i="3"/>
  <c r="Q1402" i="3"/>
  <c r="Q1403" i="3"/>
  <c r="Q1404" i="3"/>
  <c r="Q1405" i="3"/>
  <c r="Q1406" i="3"/>
  <c r="Q1407" i="3"/>
  <c r="Q1408" i="3"/>
  <c r="Q1409" i="3"/>
  <c r="Q1410" i="3"/>
  <c r="Q1411" i="3"/>
  <c r="Q1412" i="3"/>
  <c r="Q1413" i="3"/>
  <c r="Q1414" i="3"/>
  <c r="Q1415" i="3"/>
  <c r="Q1416" i="3"/>
  <c r="Q1417" i="3"/>
  <c r="Q1418" i="3"/>
  <c r="Q1419" i="3"/>
  <c r="Q1420" i="3"/>
  <c r="Q1421" i="3"/>
  <c r="Q1422" i="3"/>
  <c r="Q1423" i="3"/>
  <c r="Q1424" i="3"/>
  <c r="Q1425" i="3"/>
  <c r="Q1426" i="3"/>
  <c r="Q1427" i="3"/>
  <c r="Q1428" i="3"/>
  <c r="Q1429" i="3"/>
  <c r="Q1430" i="3"/>
  <c r="Q1431" i="3"/>
  <c r="Q1432" i="3"/>
  <c r="Q1433" i="3"/>
  <c r="Q1434" i="3"/>
  <c r="Q1435" i="3"/>
  <c r="Q1436" i="3"/>
  <c r="Q1437" i="3"/>
  <c r="Q1438" i="3"/>
  <c r="Q1439" i="3"/>
  <c r="Q1440" i="3"/>
  <c r="Q1441" i="3"/>
  <c r="Q1442" i="3"/>
  <c r="Q1443" i="3"/>
  <c r="Q1444" i="3"/>
  <c r="Q1445" i="3"/>
  <c r="Q1446" i="3"/>
  <c r="Q1447" i="3"/>
  <c r="Q1448" i="3"/>
  <c r="Q1449" i="3"/>
  <c r="Q1450" i="3"/>
  <c r="Q1451" i="3"/>
  <c r="Q1452" i="3"/>
  <c r="Q1453" i="3"/>
  <c r="Q1454" i="3"/>
  <c r="Q1455" i="3"/>
  <c r="Q1456" i="3"/>
  <c r="Q1457" i="3"/>
  <c r="Q1458" i="3"/>
  <c r="Q1459" i="3"/>
  <c r="Q1460" i="3"/>
  <c r="Q1461" i="3"/>
  <c r="Q1462" i="3"/>
  <c r="Q1463" i="3"/>
  <c r="Q1464" i="3"/>
  <c r="Q1465" i="3"/>
  <c r="Q1466" i="3"/>
  <c r="Q1467" i="3"/>
  <c r="Q1468" i="3"/>
  <c r="Q1469" i="3"/>
  <c r="Q1470" i="3"/>
  <c r="Q1471" i="3"/>
  <c r="Q1472" i="3"/>
  <c r="Q1473" i="3"/>
  <c r="Q1474" i="3"/>
  <c r="Q1475" i="3"/>
  <c r="Q1476" i="3"/>
  <c r="Q1477" i="3"/>
  <c r="Q1478" i="3"/>
  <c r="Q1479" i="3"/>
  <c r="Q1480" i="3"/>
  <c r="Q1481" i="3"/>
  <c r="Q1482" i="3"/>
  <c r="Q1483" i="3"/>
  <c r="Q1484" i="3"/>
  <c r="Q1485" i="3"/>
  <c r="Q1486" i="3"/>
  <c r="Q1487" i="3"/>
  <c r="Q1488" i="3"/>
  <c r="Q1489" i="3"/>
  <c r="Q1490" i="3"/>
  <c r="Q1491" i="3"/>
  <c r="Q1492" i="3"/>
  <c r="Q1493" i="3"/>
  <c r="Q1494" i="3"/>
  <c r="Q1495" i="3"/>
  <c r="Q1496" i="3"/>
  <c r="Q1497" i="3"/>
  <c r="Q1498" i="3"/>
  <c r="Q1499" i="3"/>
  <c r="Q1500" i="3"/>
  <c r="Q1501" i="3"/>
  <c r="Q1502" i="3"/>
  <c r="Q1503" i="3"/>
  <c r="Q1504" i="3"/>
  <c r="Q1505" i="3"/>
  <c r="Q1506" i="3"/>
  <c r="Q1507" i="3"/>
  <c r="Q1508" i="3"/>
  <c r="Q1509" i="3"/>
  <c r="Q1510" i="3"/>
  <c r="Q1511" i="3"/>
  <c r="Q1512" i="3"/>
  <c r="Q1513" i="3"/>
  <c r="Q1514" i="3"/>
  <c r="Q1515" i="3"/>
  <c r="Q1516" i="3"/>
  <c r="Q1517" i="3"/>
  <c r="Q1518" i="3"/>
  <c r="Q1519" i="3"/>
  <c r="Q1520" i="3"/>
  <c r="Q1521" i="3"/>
  <c r="Q1522" i="3"/>
  <c r="Q1523" i="3"/>
  <c r="Q1524" i="3"/>
  <c r="Q1525" i="3"/>
  <c r="Q1526" i="3"/>
  <c r="Q1527" i="3"/>
  <c r="Q1528" i="3"/>
  <c r="Q1529" i="3"/>
  <c r="Q1530" i="3"/>
  <c r="Q1531" i="3"/>
  <c r="Q1532" i="3"/>
  <c r="Q1533" i="3"/>
  <c r="Q1534" i="3"/>
  <c r="Q1535" i="3"/>
  <c r="Q1536" i="3"/>
  <c r="Q1537" i="3"/>
  <c r="Q1538" i="3"/>
  <c r="Q1539" i="3"/>
  <c r="Q1540" i="3"/>
  <c r="Q1541" i="3"/>
  <c r="Q1542" i="3"/>
  <c r="Q1543" i="3"/>
  <c r="Q1544" i="3"/>
  <c r="Q1545" i="3"/>
  <c r="Q1546" i="3"/>
  <c r="Q1547" i="3"/>
  <c r="Q1548" i="3"/>
  <c r="Q1549" i="3"/>
  <c r="Q1550" i="3"/>
  <c r="Q1551" i="3"/>
  <c r="Q1552" i="3"/>
  <c r="Q1553" i="3"/>
  <c r="Q1554" i="3"/>
  <c r="Q1555" i="3"/>
  <c r="Q1556" i="3"/>
  <c r="Q1557" i="3"/>
  <c r="Q1558" i="3"/>
  <c r="Q1559" i="3"/>
  <c r="Q1560" i="3"/>
  <c r="Q1561" i="3"/>
  <c r="Q1562" i="3"/>
  <c r="Q1563" i="3"/>
  <c r="Q1564" i="3"/>
  <c r="Q1565" i="3"/>
  <c r="Q1566" i="3"/>
  <c r="Q1567" i="3"/>
  <c r="Q1568" i="3"/>
  <c r="Q1569" i="3"/>
  <c r="Q1570" i="3"/>
  <c r="Q1571" i="3"/>
  <c r="Q1572" i="3"/>
  <c r="Q1573" i="3"/>
  <c r="Q1574" i="3"/>
  <c r="Q1575" i="3"/>
  <c r="Q1576" i="3"/>
  <c r="Q1577" i="3"/>
  <c r="Q1578" i="3"/>
  <c r="Q1579" i="3"/>
  <c r="Q1580" i="3"/>
  <c r="Q1581" i="3"/>
  <c r="Q1582" i="3"/>
  <c r="Q1583" i="3"/>
  <c r="Q1584" i="3"/>
  <c r="Q1585" i="3"/>
  <c r="Q1586" i="3"/>
  <c r="Q1587" i="3"/>
  <c r="Q1588" i="3"/>
  <c r="Q1589" i="3"/>
  <c r="Q1590" i="3"/>
  <c r="Q1591" i="3"/>
  <c r="Q1592" i="3"/>
  <c r="Q1593" i="3"/>
  <c r="Q1594" i="3"/>
  <c r="Q1595" i="3"/>
  <c r="Q1596" i="3"/>
  <c r="Q1597" i="3"/>
  <c r="Q1598" i="3"/>
  <c r="Q1599" i="3"/>
  <c r="Q1600" i="3"/>
  <c r="Q1601" i="3"/>
  <c r="Q1602" i="3"/>
  <c r="Q1603" i="3"/>
  <c r="Q1604" i="3"/>
  <c r="Q1605" i="3"/>
  <c r="Q1606" i="3"/>
  <c r="Q1607" i="3"/>
  <c r="Q1608" i="3"/>
  <c r="Q1609" i="3"/>
  <c r="Q1610" i="3"/>
  <c r="Q1611" i="3"/>
  <c r="Q1612" i="3"/>
  <c r="Q1613" i="3"/>
  <c r="Q1614" i="3"/>
  <c r="Q1615" i="3"/>
  <c r="Q1616" i="3"/>
  <c r="Q1617" i="3"/>
  <c r="Q1618" i="3"/>
  <c r="Q1619" i="3"/>
  <c r="Q1620" i="3"/>
  <c r="Q1621" i="3"/>
  <c r="Q1622" i="3"/>
  <c r="Q1623" i="3"/>
  <c r="Q1624" i="3"/>
  <c r="Q1625" i="3"/>
  <c r="Q1626" i="3"/>
  <c r="Q1627" i="3"/>
  <c r="Q1628" i="3"/>
  <c r="Q1629" i="3"/>
  <c r="Q1630" i="3"/>
  <c r="Q1631" i="3"/>
  <c r="Q1632" i="3"/>
  <c r="Q1633" i="3"/>
  <c r="Q1634" i="3"/>
  <c r="Q1635" i="3"/>
  <c r="Q1636" i="3"/>
  <c r="Q1637" i="3"/>
  <c r="Q1638" i="3"/>
  <c r="Q1639" i="3"/>
  <c r="Q1640" i="3"/>
  <c r="Q1641" i="3"/>
  <c r="Q1642" i="3"/>
  <c r="Q1643" i="3"/>
  <c r="Q1644" i="3"/>
  <c r="Q1645" i="3"/>
  <c r="Q1646" i="3"/>
  <c r="Q1647" i="3"/>
  <c r="Q1648" i="3"/>
  <c r="Q1649" i="3"/>
  <c r="Q1650" i="3"/>
  <c r="Q1651" i="3"/>
  <c r="Q1652" i="3"/>
  <c r="Q1653" i="3"/>
  <c r="Q1654" i="3"/>
  <c r="Q1655" i="3"/>
  <c r="Q1656" i="3"/>
  <c r="Q1657" i="3"/>
  <c r="Q1658" i="3"/>
  <c r="Q1659" i="3"/>
  <c r="Q1660" i="3"/>
  <c r="Q1661" i="3"/>
  <c r="Q1662" i="3"/>
  <c r="Q1663" i="3"/>
  <c r="Q1664" i="3"/>
  <c r="Q1665" i="3"/>
  <c r="Q1666" i="3"/>
  <c r="Q1667" i="3"/>
  <c r="Q1668" i="3"/>
  <c r="Q1669" i="3"/>
  <c r="Q1670" i="3"/>
  <c r="Q1671" i="3"/>
  <c r="Q1672" i="3"/>
  <c r="Q1673" i="3"/>
  <c r="Q1674" i="3"/>
  <c r="Q1675" i="3"/>
  <c r="Q1676" i="3"/>
  <c r="Q1677" i="3"/>
  <c r="Q1678" i="3"/>
  <c r="Q1679" i="3"/>
  <c r="Q1680" i="3"/>
  <c r="Q1681" i="3"/>
  <c r="Q1682" i="3"/>
  <c r="Q1683" i="3"/>
  <c r="Q1684" i="3"/>
  <c r="Q1685" i="3"/>
  <c r="Q1686" i="3"/>
  <c r="Q1687" i="3"/>
  <c r="Q1688" i="3"/>
  <c r="Q1689" i="3"/>
  <c r="Q1690" i="3"/>
  <c r="Q1691" i="3"/>
  <c r="Q1692" i="3"/>
  <c r="Q1693" i="3"/>
  <c r="Q1694" i="3"/>
  <c r="Q1695" i="3"/>
  <c r="Q1696" i="3"/>
  <c r="Q1697" i="3"/>
  <c r="Q1698" i="3"/>
  <c r="Q1699" i="3"/>
  <c r="Q1700" i="3"/>
  <c r="Q1701" i="3"/>
  <c r="Q1702" i="3"/>
  <c r="Q1703" i="3"/>
  <c r="Q1704" i="3"/>
  <c r="Q1705" i="3"/>
  <c r="Q1706" i="3"/>
  <c r="Q1707" i="3"/>
  <c r="Q1708" i="3"/>
  <c r="Q1709" i="3"/>
  <c r="Q1710" i="3"/>
  <c r="Q1711" i="3"/>
  <c r="Q1712" i="3"/>
  <c r="Q1713" i="3"/>
  <c r="Q1714" i="3"/>
  <c r="Q1715" i="3"/>
  <c r="Q1716" i="3"/>
  <c r="Q1717" i="3"/>
  <c r="Q1718" i="3"/>
  <c r="Q1719" i="3"/>
  <c r="Q1720" i="3"/>
  <c r="Q1721" i="3"/>
  <c r="Q1722" i="3"/>
  <c r="Q1723" i="3"/>
  <c r="Q1724" i="3"/>
  <c r="Q1725" i="3"/>
  <c r="Q1726" i="3"/>
  <c r="Q1727" i="3"/>
  <c r="Q1728" i="3"/>
  <c r="Q1729" i="3"/>
  <c r="Q1730" i="3"/>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757" i="3"/>
  <c r="Q1758" i="3"/>
  <c r="Q1759" i="3"/>
  <c r="Q1760" i="3"/>
  <c r="Q1761" i="3"/>
  <c r="Q1762" i="3"/>
  <c r="Q1763" i="3"/>
  <c r="Q1764" i="3"/>
  <c r="Q1765" i="3"/>
  <c r="Q1766" i="3"/>
  <c r="Q1767" i="3"/>
  <c r="Q1768" i="3"/>
  <c r="Q1769" i="3"/>
  <c r="Q1770" i="3"/>
  <c r="Q1771" i="3"/>
  <c r="Q1772" i="3"/>
  <c r="Q1773" i="3"/>
  <c r="Q1774" i="3"/>
  <c r="Q1775" i="3"/>
  <c r="Q1776" i="3"/>
  <c r="Q1777" i="3"/>
  <c r="Q1778" i="3"/>
  <c r="Q1779" i="3"/>
  <c r="Q1780" i="3"/>
  <c r="Q1781" i="3"/>
  <c r="Q1782" i="3"/>
  <c r="Q1783" i="3"/>
  <c r="Q1784" i="3"/>
  <c r="Q1785" i="3"/>
  <c r="Q1786" i="3"/>
  <c r="Q1787" i="3"/>
  <c r="Q1788" i="3"/>
  <c r="Q1789"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1820" i="3"/>
  <c r="Q1821" i="3"/>
  <c r="Q1822" i="3"/>
  <c r="Q1823" i="3"/>
  <c r="Q1824" i="3"/>
  <c r="Q1825" i="3"/>
  <c r="Q1826" i="3"/>
  <c r="Q1827" i="3"/>
  <c r="Q1828" i="3"/>
  <c r="Q1829" i="3"/>
  <c r="Q1830" i="3"/>
  <c r="Q1831" i="3"/>
  <c r="Q1832" i="3"/>
  <c r="Q1833" i="3"/>
  <c r="Q1834" i="3"/>
  <c r="Q1835" i="3"/>
  <c r="Q1836" i="3"/>
  <c r="Q1837" i="3"/>
  <c r="Q1838" i="3"/>
  <c r="Q1839" i="3"/>
  <c r="Q1840" i="3"/>
  <c r="Q1841" i="3"/>
  <c r="Q1842" i="3"/>
  <c r="Q1843" i="3"/>
  <c r="Q1844" i="3"/>
  <c r="Q1845" i="3"/>
  <c r="Q1846" i="3"/>
  <c r="Q1847" i="3"/>
  <c r="Q1848" i="3"/>
  <c r="Q1849" i="3"/>
  <c r="Q1850" i="3"/>
  <c r="Q1851" i="3"/>
  <c r="Q1852" i="3"/>
  <c r="Q1853" i="3"/>
  <c r="Q1854" i="3"/>
  <c r="Q1855" i="3"/>
  <c r="Q1856" i="3"/>
  <c r="Q1857" i="3"/>
  <c r="Q1858" i="3"/>
  <c r="Q1859" i="3"/>
  <c r="Q1860" i="3"/>
  <c r="Q1861" i="3"/>
  <c r="Q1862" i="3"/>
  <c r="Q1863" i="3"/>
  <c r="Q1864" i="3"/>
  <c r="Q1865" i="3"/>
  <c r="Q1866" i="3"/>
  <c r="Q1867" i="3"/>
  <c r="Q1868" i="3"/>
  <c r="Q1869" i="3"/>
  <c r="Q1870" i="3"/>
  <c r="Q1871" i="3"/>
  <c r="Q1872" i="3"/>
  <c r="Q1873" i="3"/>
  <c r="Q1874" i="3"/>
  <c r="Q1875" i="3"/>
  <c r="Q1876" i="3"/>
  <c r="Q1877" i="3"/>
  <c r="Q1878" i="3"/>
  <c r="Q1879" i="3"/>
  <c r="Q1880" i="3"/>
  <c r="Q1881" i="3"/>
  <c r="Q1882" i="3"/>
  <c r="Q1883" i="3"/>
  <c r="Q1884" i="3"/>
  <c r="Q1885" i="3"/>
  <c r="Q1886" i="3"/>
  <c r="Q1887" i="3"/>
  <c r="Q1888" i="3"/>
  <c r="Q1889" i="3"/>
  <c r="Q1890" i="3"/>
  <c r="Q1891" i="3"/>
  <c r="Q1892" i="3"/>
  <c r="Q1893" i="3"/>
  <c r="Q1894" i="3"/>
  <c r="Q1895" i="3"/>
  <c r="Q1896" i="3"/>
  <c r="Q1897" i="3"/>
  <c r="Q1898" i="3"/>
  <c r="Q1899" i="3"/>
  <c r="Q1900" i="3"/>
  <c r="Q1901" i="3"/>
  <c r="Q1902" i="3"/>
  <c r="Q1903" i="3"/>
  <c r="Q1904" i="3"/>
  <c r="Q1905" i="3"/>
  <c r="Q1906" i="3"/>
  <c r="Q1907" i="3"/>
  <c r="Q1908" i="3"/>
  <c r="Q1909" i="3"/>
  <c r="Q1910" i="3"/>
  <c r="Q1911" i="3"/>
  <c r="Q1912" i="3"/>
  <c r="Q1913" i="3"/>
  <c r="Q1914" i="3"/>
  <c r="Q1915" i="3"/>
  <c r="Q1916" i="3"/>
  <c r="Q1917" i="3"/>
  <c r="Q1918" i="3"/>
  <c r="Q1919" i="3"/>
  <c r="Q1920" i="3"/>
  <c r="Q1921" i="3"/>
  <c r="Q1922" i="3"/>
  <c r="Q1923" i="3"/>
  <c r="Q1924" i="3"/>
  <c r="Q1925" i="3"/>
  <c r="Q1926" i="3"/>
  <c r="Q1927" i="3"/>
  <c r="Q1928" i="3"/>
  <c r="Q1929" i="3"/>
  <c r="Q1930" i="3"/>
  <c r="Q1931" i="3"/>
  <c r="Q1932" i="3"/>
  <c r="Q1933" i="3"/>
  <c r="Q1934" i="3"/>
  <c r="Q1935" i="3"/>
  <c r="Q1936" i="3"/>
  <c r="Q1937" i="3"/>
  <c r="Q1938" i="3"/>
  <c r="Q1939" i="3"/>
  <c r="Q1940" i="3"/>
  <c r="Q1941" i="3"/>
  <c r="Q1942" i="3"/>
  <c r="Q1943" i="3"/>
  <c r="Q1944" i="3"/>
  <c r="Q1945" i="3"/>
  <c r="Q1946" i="3"/>
  <c r="Q1947" i="3"/>
  <c r="Q1948" i="3"/>
  <c r="Q1949" i="3"/>
  <c r="Q1950" i="3"/>
  <c r="Q1951" i="3"/>
  <c r="Q1952" i="3"/>
  <c r="Q1953" i="3"/>
  <c r="Q1954" i="3"/>
  <c r="Q1955" i="3"/>
  <c r="Q1956" i="3"/>
  <c r="Q1957" i="3"/>
  <c r="Q1958" i="3"/>
  <c r="Q1959" i="3"/>
  <c r="Q1960" i="3"/>
  <c r="Q1961" i="3"/>
  <c r="Q1962" i="3"/>
  <c r="Q1963" i="3"/>
  <c r="Q1964" i="3"/>
  <c r="Q1965" i="3"/>
  <c r="Q1966" i="3"/>
  <c r="Q1967" i="3"/>
  <c r="Q1968" i="3"/>
  <c r="Q1969" i="3"/>
  <c r="Q1970" i="3"/>
  <c r="Q1971" i="3"/>
  <c r="Q1972" i="3"/>
  <c r="Q1973" i="3"/>
  <c r="Q1974" i="3"/>
  <c r="Q1975" i="3"/>
  <c r="Q1976" i="3"/>
  <c r="Q1977" i="3"/>
  <c r="Q1978" i="3"/>
  <c r="Q1979" i="3"/>
  <c r="Q1980" i="3"/>
  <c r="Q1981" i="3"/>
  <c r="Q1982" i="3"/>
  <c r="Q1983" i="3"/>
  <c r="Q1984" i="3"/>
  <c r="Q1985" i="3"/>
  <c r="Q1986" i="3"/>
  <c r="Q1987" i="3"/>
  <c r="Q1988" i="3"/>
  <c r="Q1989" i="3"/>
  <c r="Q1990" i="3"/>
  <c r="Q1991" i="3"/>
  <c r="Q1992" i="3"/>
  <c r="Q1993" i="3"/>
  <c r="Q1994" i="3"/>
  <c r="Q1995" i="3"/>
  <c r="Q1996" i="3"/>
  <c r="Q1997" i="3"/>
  <c r="Q1998" i="3"/>
  <c r="Q1999" i="3"/>
  <c r="Q2000" i="3"/>
  <c r="Q2001" i="3"/>
  <c r="Q2002" i="3"/>
  <c r="Q2003" i="3"/>
  <c r="Q2004" i="3"/>
  <c r="Q2005" i="3"/>
  <c r="Q2006" i="3"/>
  <c r="Q2007" i="3"/>
  <c r="Q2008" i="3"/>
  <c r="Q2009" i="3"/>
  <c r="Q2010" i="3"/>
  <c r="Q2011" i="3"/>
  <c r="Q2012" i="3"/>
  <c r="Q2013" i="3"/>
  <c r="Q2014" i="3"/>
  <c r="Q2015" i="3"/>
  <c r="Q2016" i="3"/>
  <c r="Q2017" i="3"/>
  <c r="Q2018" i="3"/>
  <c r="Q2019" i="3"/>
  <c r="Q2020" i="3"/>
  <c r="Q2021" i="3"/>
  <c r="Q2022" i="3"/>
  <c r="Q2023" i="3"/>
  <c r="Q2024" i="3"/>
  <c r="Q2025" i="3"/>
  <c r="Q2026" i="3"/>
  <c r="Q2027" i="3"/>
  <c r="Q2028" i="3"/>
  <c r="Q2029" i="3"/>
  <c r="Q2030" i="3"/>
  <c r="Q2031" i="3"/>
  <c r="Q2032" i="3"/>
  <c r="Q2033" i="3"/>
  <c r="Q2034" i="3"/>
  <c r="Q2035" i="3"/>
  <c r="Q2036" i="3"/>
  <c r="Q2037" i="3"/>
  <c r="Q2038" i="3"/>
  <c r="Q2039" i="3"/>
  <c r="Q2040" i="3"/>
  <c r="Q2041" i="3"/>
  <c r="Q2042" i="3"/>
  <c r="Q2043" i="3"/>
  <c r="Q2044" i="3"/>
  <c r="Q2045" i="3"/>
  <c r="Q2046" i="3"/>
  <c r="Q2047" i="3"/>
  <c r="Q2048" i="3"/>
  <c r="Q2049" i="3"/>
  <c r="Q2050" i="3"/>
  <c r="Q2051" i="3"/>
  <c r="Q2052" i="3"/>
  <c r="Q2053" i="3"/>
  <c r="Q2054" i="3"/>
  <c r="Q2055" i="3"/>
  <c r="Q2056" i="3"/>
  <c r="Q2057" i="3"/>
  <c r="Q2058" i="3"/>
  <c r="Q2059" i="3"/>
  <c r="Q2060" i="3"/>
  <c r="Q2061" i="3"/>
  <c r="Q2062" i="3"/>
  <c r="Q2063" i="3"/>
  <c r="Q2064" i="3"/>
  <c r="Q2065" i="3"/>
  <c r="Q2066" i="3"/>
  <c r="Q2067" i="3"/>
  <c r="Q2068" i="3"/>
  <c r="Q2069" i="3"/>
  <c r="Q2070" i="3"/>
  <c r="Q2071" i="3"/>
  <c r="Q2072" i="3"/>
  <c r="Q2073" i="3"/>
  <c r="Q2074" i="3"/>
  <c r="Q2075" i="3"/>
  <c r="Q2076" i="3"/>
  <c r="Q2077" i="3"/>
  <c r="Q2078" i="3"/>
  <c r="Q2079" i="3"/>
  <c r="Q2080" i="3"/>
  <c r="Q2081" i="3"/>
  <c r="Q2082" i="3"/>
  <c r="Q2083" i="3"/>
  <c r="Q2084" i="3"/>
  <c r="Q2085" i="3"/>
  <c r="Q2086" i="3"/>
  <c r="Q2087" i="3"/>
  <c r="Q2088" i="3"/>
  <c r="Q2089" i="3"/>
  <c r="Q2090" i="3"/>
  <c r="Q2091" i="3"/>
  <c r="Q2092" i="3"/>
  <c r="Q2093" i="3"/>
  <c r="Q2094" i="3"/>
  <c r="Q2095" i="3"/>
  <c r="Q2096" i="3"/>
  <c r="Q2097" i="3"/>
  <c r="Q2098" i="3"/>
  <c r="Q2099" i="3"/>
  <c r="Q2100" i="3"/>
  <c r="Q2101" i="3"/>
  <c r="Q2102" i="3"/>
  <c r="Q2103" i="3"/>
  <c r="Q2104" i="3"/>
  <c r="Q2105" i="3"/>
  <c r="Q2106" i="3"/>
  <c r="Q2107" i="3"/>
  <c r="Q2108" i="3"/>
  <c r="Q2109" i="3"/>
  <c r="Q2110" i="3"/>
  <c r="Q2111" i="3"/>
  <c r="Q2112" i="3"/>
  <c r="Q2113" i="3"/>
  <c r="Q2114" i="3"/>
  <c r="Q2115" i="3"/>
  <c r="Q2116" i="3"/>
  <c r="Q2117" i="3"/>
  <c r="Q2118" i="3"/>
  <c r="Q2119" i="3"/>
  <c r="Q2120" i="3"/>
  <c r="Q2121" i="3"/>
  <c r="Q2122" i="3"/>
  <c r="Q2123" i="3"/>
  <c r="Q2124" i="3"/>
  <c r="Q2125" i="3"/>
  <c r="Q2126" i="3"/>
  <c r="Q2127" i="3"/>
  <c r="Q2128" i="3"/>
  <c r="Q2129" i="3"/>
  <c r="Q2130" i="3"/>
  <c r="Q2131" i="3"/>
  <c r="Q2132" i="3"/>
  <c r="Q2133" i="3"/>
  <c r="Q2134" i="3"/>
  <c r="Q2135" i="3"/>
  <c r="Q2136" i="3"/>
  <c r="Q2137" i="3"/>
  <c r="Q2138" i="3"/>
  <c r="Q2139" i="3"/>
  <c r="Q2140" i="3"/>
  <c r="Q2141" i="3"/>
  <c r="Q2142" i="3"/>
  <c r="Q2143" i="3"/>
  <c r="Q2144" i="3"/>
  <c r="Q2145" i="3"/>
  <c r="Q2146" i="3"/>
  <c r="Q2147" i="3"/>
  <c r="Q2148" i="3"/>
  <c r="Q2149" i="3"/>
  <c r="Q2150" i="3"/>
  <c r="Q2151" i="3"/>
  <c r="Q2152" i="3"/>
  <c r="Q2153" i="3"/>
  <c r="Q2154" i="3"/>
  <c r="Q2155" i="3"/>
  <c r="Q2156" i="3"/>
  <c r="Q2157" i="3"/>
  <c r="Q2158" i="3"/>
  <c r="Q2159" i="3"/>
  <c r="Q2160" i="3"/>
  <c r="Q2161" i="3"/>
  <c r="Q2162" i="3"/>
  <c r="Q2163" i="3"/>
  <c r="Q2164" i="3"/>
  <c r="Q2165" i="3"/>
  <c r="Q2166" i="3"/>
  <c r="Q2167" i="3"/>
  <c r="Q2168" i="3"/>
  <c r="Q2169" i="3"/>
  <c r="Q2170" i="3"/>
  <c r="Q2171" i="3"/>
  <c r="Q2172" i="3"/>
  <c r="Q2173" i="3"/>
  <c r="Q2174" i="3"/>
  <c r="Q2175" i="3"/>
  <c r="Q2176" i="3"/>
  <c r="Q2177" i="3"/>
  <c r="Q2178" i="3"/>
  <c r="Q2179" i="3"/>
  <c r="Q2180" i="3"/>
  <c r="Q2181" i="3"/>
  <c r="Q2182" i="3"/>
  <c r="Q2183" i="3"/>
  <c r="Q2184" i="3"/>
  <c r="Q2185" i="3"/>
  <c r="Q2186" i="3"/>
  <c r="Q2187" i="3"/>
  <c r="Q2188" i="3"/>
  <c r="Q2189" i="3"/>
  <c r="Q2190" i="3"/>
  <c r="Q2191" i="3"/>
  <c r="Q2192" i="3"/>
  <c r="Q2193" i="3"/>
  <c r="Q2194" i="3"/>
  <c r="Q2195" i="3"/>
  <c r="Q2196" i="3"/>
  <c r="Q2197" i="3"/>
  <c r="Q2198" i="3"/>
  <c r="Q2199" i="3"/>
  <c r="Q2200" i="3"/>
  <c r="Q2201" i="3"/>
  <c r="Q2202" i="3"/>
  <c r="Q2203" i="3"/>
  <c r="Q2204" i="3"/>
  <c r="Q2205" i="3"/>
  <c r="Q2206" i="3"/>
  <c r="Q2207" i="3"/>
  <c r="Q2208" i="3"/>
  <c r="Q2209" i="3"/>
  <c r="Q2210" i="3"/>
  <c r="Q2211" i="3"/>
  <c r="Q2212" i="3"/>
  <c r="Q2213" i="3"/>
  <c r="Q2214" i="3"/>
  <c r="Q2215" i="3"/>
  <c r="Q2216" i="3"/>
  <c r="Q2217" i="3"/>
  <c r="Q2218" i="3"/>
  <c r="Q2219" i="3"/>
  <c r="Q2220" i="3"/>
  <c r="Q2221" i="3"/>
  <c r="Q2222" i="3"/>
  <c r="Q2223" i="3"/>
  <c r="Q2224" i="3"/>
  <c r="Q2225" i="3"/>
  <c r="Q2226" i="3"/>
  <c r="Q2227" i="3"/>
  <c r="Q2228" i="3"/>
  <c r="Q2229" i="3"/>
  <c r="Q2230" i="3"/>
  <c r="Q2231" i="3"/>
  <c r="Q2232" i="3"/>
  <c r="Q2233" i="3"/>
  <c r="Q2234" i="3"/>
  <c r="Q2235" i="3"/>
  <c r="Q2236" i="3"/>
  <c r="Q2237" i="3"/>
  <c r="Q2238" i="3"/>
  <c r="Q2239" i="3"/>
  <c r="Q2240" i="3"/>
  <c r="Q2241" i="3"/>
  <c r="Q2242" i="3"/>
  <c r="Q2243" i="3"/>
  <c r="Q2244" i="3"/>
  <c r="Q2245" i="3"/>
  <c r="Q2246" i="3"/>
  <c r="Q2247" i="3"/>
  <c r="Q2248" i="3"/>
  <c r="Q2249" i="3"/>
  <c r="Q2250" i="3"/>
  <c r="Q2251" i="3"/>
  <c r="Q2252" i="3"/>
  <c r="Q2253" i="3"/>
  <c r="Q2254" i="3"/>
  <c r="Q2255" i="3"/>
  <c r="Q2256" i="3"/>
  <c r="Q2257" i="3"/>
  <c r="Q2258" i="3"/>
  <c r="Q2259" i="3"/>
  <c r="Q2260" i="3"/>
  <c r="Q2261" i="3"/>
  <c r="Q2262" i="3"/>
  <c r="Q2263" i="3"/>
  <c r="Q2264" i="3"/>
  <c r="Q2265" i="3"/>
  <c r="Q2266" i="3"/>
  <c r="Q2267" i="3"/>
  <c r="Q2268" i="3"/>
  <c r="Q2269" i="3"/>
  <c r="Q2270" i="3"/>
  <c r="Q2271" i="3"/>
  <c r="Q2272" i="3"/>
  <c r="Q2273" i="3"/>
  <c r="Q2274" i="3"/>
  <c r="Q2275" i="3"/>
  <c r="Q2276" i="3"/>
  <c r="Q2277" i="3"/>
  <c r="Q2278" i="3"/>
  <c r="Q2279" i="3"/>
  <c r="Q2280" i="3"/>
  <c r="Q2281" i="3"/>
  <c r="Q2282" i="3"/>
  <c r="Q2283" i="3"/>
  <c r="Q2284" i="3"/>
  <c r="Q2285" i="3"/>
  <c r="Q2286" i="3"/>
  <c r="Q2287" i="3"/>
  <c r="Q2288" i="3"/>
  <c r="Q2289" i="3"/>
  <c r="Q2290" i="3"/>
  <c r="Q2291" i="3"/>
  <c r="Q2292" i="3"/>
  <c r="Q2293" i="3"/>
  <c r="Q2294" i="3"/>
  <c r="Q2295" i="3"/>
  <c r="Q2296" i="3"/>
  <c r="Q2297" i="3"/>
  <c r="Q2298" i="3"/>
  <c r="Q2299" i="3"/>
  <c r="Q2300" i="3"/>
  <c r="Q2301" i="3"/>
  <c r="Q2302" i="3"/>
  <c r="Q2303" i="3"/>
  <c r="Q2304" i="3"/>
  <c r="Q2305" i="3"/>
  <c r="Q2306" i="3"/>
  <c r="Q2307" i="3"/>
  <c r="Q2308" i="3"/>
  <c r="Q2309" i="3"/>
  <c r="Q2310" i="3"/>
  <c r="Q2311" i="3"/>
  <c r="Q2312" i="3"/>
  <c r="Q2313" i="3"/>
  <c r="Q2314" i="3"/>
  <c r="Q2315" i="3"/>
  <c r="Q2316" i="3"/>
  <c r="Q2317" i="3"/>
  <c r="Q2318" i="3"/>
  <c r="Q2319" i="3"/>
  <c r="Q2320" i="3"/>
  <c r="Q2321" i="3"/>
  <c r="Q2322" i="3"/>
  <c r="Q2323" i="3"/>
  <c r="Q2324" i="3"/>
  <c r="Q2325" i="3"/>
  <c r="Q2326" i="3"/>
  <c r="Q2327" i="3"/>
  <c r="Q2328" i="3"/>
  <c r="Q2329" i="3"/>
  <c r="Q2330" i="3"/>
  <c r="Q2331" i="3"/>
  <c r="Q2332" i="3"/>
  <c r="Q2333" i="3"/>
  <c r="Q2334" i="3"/>
  <c r="Q2335" i="3"/>
  <c r="Q2336" i="3"/>
  <c r="Q2337" i="3"/>
  <c r="Q2338" i="3"/>
  <c r="Q2339" i="3"/>
  <c r="Q2340" i="3"/>
  <c r="Q2341" i="3"/>
  <c r="Q2342" i="3"/>
  <c r="Q2343" i="3"/>
  <c r="Q2344" i="3"/>
  <c r="Q2345" i="3"/>
  <c r="Q2346" i="3"/>
  <c r="Q2347" i="3"/>
  <c r="Q2348" i="3"/>
  <c r="Q2349" i="3"/>
  <c r="Q2350" i="3"/>
  <c r="Q2351" i="3"/>
  <c r="Q2352" i="3"/>
  <c r="Q2353" i="3"/>
  <c r="Q2354" i="3"/>
  <c r="Q2355" i="3"/>
  <c r="Q2356" i="3"/>
  <c r="Q2357" i="3"/>
  <c r="Q2358" i="3"/>
  <c r="Q2359" i="3"/>
  <c r="Q2360" i="3"/>
  <c r="Q2361" i="3"/>
  <c r="Q2362" i="3"/>
  <c r="Q2363" i="3"/>
  <c r="Q2364" i="3"/>
  <c r="Q2365" i="3"/>
  <c r="Q2366" i="3"/>
  <c r="Q2367" i="3"/>
  <c r="Q2368" i="3"/>
  <c r="Q2369" i="3"/>
  <c r="Q2370" i="3"/>
  <c r="Q2371" i="3"/>
  <c r="Q2372" i="3"/>
  <c r="Q2373" i="3"/>
  <c r="Q2374" i="3"/>
  <c r="Q2375" i="3"/>
  <c r="Q2376" i="3"/>
  <c r="Q2377" i="3"/>
  <c r="Q2378" i="3"/>
  <c r="Q2379" i="3"/>
  <c r="Q2380" i="3"/>
  <c r="Q2381" i="3"/>
  <c r="Q2382" i="3"/>
  <c r="Q2383" i="3"/>
  <c r="Q2384" i="3"/>
  <c r="Q2385" i="3"/>
  <c r="Q2386" i="3"/>
  <c r="Q2387" i="3"/>
  <c r="Q2388" i="3"/>
  <c r="Q2389" i="3"/>
  <c r="Q2390" i="3"/>
  <c r="Q2391" i="3"/>
  <c r="Q2392" i="3"/>
  <c r="Q2393" i="3"/>
  <c r="Q2394" i="3"/>
  <c r="Q2395" i="3"/>
  <c r="Q2396" i="3"/>
  <c r="Q2397" i="3"/>
  <c r="Q2398" i="3"/>
  <c r="Q2399" i="3"/>
  <c r="Q2400" i="3"/>
  <c r="Q2401" i="3"/>
  <c r="Q2402" i="3"/>
  <c r="Q2403" i="3"/>
  <c r="Q2404" i="3"/>
  <c r="Q2405" i="3"/>
  <c r="Q2406" i="3"/>
  <c r="Q2407" i="3"/>
  <c r="Q2408" i="3"/>
  <c r="Q2409" i="3"/>
  <c r="Q2410" i="3"/>
  <c r="Q2411" i="3"/>
  <c r="Q2412" i="3"/>
  <c r="Q2413" i="3"/>
  <c r="Q2414" i="3"/>
  <c r="Q2415" i="3"/>
  <c r="Q2416" i="3"/>
  <c r="Q2417" i="3"/>
  <c r="Q2418" i="3"/>
  <c r="Q2419" i="3"/>
  <c r="Q2420" i="3"/>
  <c r="Q2421" i="3"/>
  <c r="Q2422" i="3"/>
  <c r="Q2423" i="3"/>
  <c r="Q2424" i="3"/>
  <c r="Q2425" i="3"/>
  <c r="Q2426" i="3"/>
  <c r="Q2427" i="3"/>
  <c r="Q2428" i="3"/>
  <c r="Q2429" i="3"/>
  <c r="Q2430" i="3"/>
  <c r="Q2431" i="3"/>
  <c r="Q2432" i="3"/>
  <c r="Q2433" i="3"/>
  <c r="Q2434" i="3"/>
  <c r="Q2435" i="3"/>
  <c r="Q2436" i="3"/>
  <c r="Q2437" i="3"/>
  <c r="Q2438" i="3"/>
  <c r="Q2439" i="3"/>
  <c r="Q2440" i="3"/>
  <c r="Q2441" i="3"/>
  <c r="Q2442" i="3"/>
  <c r="Q2443" i="3"/>
  <c r="Q2444" i="3"/>
  <c r="Q2445" i="3"/>
  <c r="Q2446" i="3"/>
  <c r="Q2447" i="3"/>
  <c r="Q2448" i="3"/>
  <c r="Q2449" i="3"/>
  <c r="Q2450" i="3"/>
  <c r="Q2451" i="3"/>
  <c r="Q2452" i="3"/>
  <c r="Q2453" i="3"/>
  <c r="Q2454" i="3"/>
  <c r="Q2455" i="3"/>
  <c r="Q2456" i="3"/>
  <c r="Q2457" i="3"/>
  <c r="Q2458" i="3"/>
  <c r="Q2459" i="3"/>
  <c r="Q2460" i="3"/>
  <c r="Q2461" i="3"/>
  <c r="Q2462" i="3"/>
  <c r="Q2463" i="3"/>
  <c r="Q2464" i="3"/>
  <c r="Q2465" i="3"/>
  <c r="Q2466" i="3"/>
  <c r="Q2467" i="3"/>
  <c r="Q2468" i="3"/>
  <c r="Q2469" i="3"/>
  <c r="Q2470" i="3"/>
  <c r="Q2471" i="3"/>
  <c r="Q2472" i="3"/>
  <c r="Q2473" i="3"/>
  <c r="Q2474" i="3"/>
  <c r="Q2475" i="3"/>
  <c r="Q2476" i="3"/>
  <c r="Q2477" i="3"/>
  <c r="Q2478" i="3"/>
  <c r="Q2479" i="3"/>
  <c r="Q2480" i="3"/>
  <c r="Q2481" i="3"/>
  <c r="Q2482" i="3"/>
  <c r="Q2483" i="3"/>
  <c r="Q2484" i="3"/>
  <c r="Q2485" i="3"/>
  <c r="Q2486" i="3"/>
  <c r="Q2487" i="3"/>
  <c r="Q2488" i="3"/>
  <c r="Q2489" i="3"/>
  <c r="Q2490" i="3"/>
  <c r="Q2491" i="3"/>
  <c r="Q2492" i="3"/>
  <c r="Q2493" i="3"/>
  <c r="Q2494" i="3"/>
  <c r="Q2495" i="3"/>
  <c r="Q2496" i="3"/>
  <c r="Q2497" i="3"/>
  <c r="Q2498" i="3"/>
  <c r="Q2499" i="3"/>
  <c r="Q2500" i="3"/>
  <c r="Q2501" i="3"/>
  <c r="Q2502" i="3"/>
  <c r="Q2503" i="3"/>
  <c r="Q2504" i="3"/>
  <c r="Q2505" i="3"/>
  <c r="Q2506" i="3"/>
  <c r="Q2507" i="3"/>
  <c r="Q2508" i="3"/>
  <c r="Q2509" i="3"/>
  <c r="Q2510" i="3"/>
  <c r="Q2511" i="3"/>
  <c r="Q2512" i="3"/>
  <c r="Q2513" i="3"/>
  <c r="Q2514" i="3"/>
  <c r="Q2515" i="3"/>
  <c r="Q2516" i="3"/>
  <c r="Q2517" i="3"/>
  <c r="Q2518" i="3"/>
  <c r="Q2519" i="3"/>
  <c r="Q2520" i="3"/>
  <c r="Q2521" i="3"/>
  <c r="Q2522" i="3"/>
  <c r="Q2523" i="3"/>
  <c r="Q2524" i="3"/>
  <c r="Q2525" i="3"/>
  <c r="Q2526" i="3"/>
  <c r="Q2527" i="3"/>
  <c r="Q2528" i="3"/>
  <c r="Q2529" i="3"/>
  <c r="Q2530" i="3"/>
  <c r="Q2531" i="3"/>
  <c r="Q2532" i="3"/>
  <c r="Q2533" i="3"/>
  <c r="Q2534" i="3"/>
  <c r="Q2535" i="3"/>
  <c r="Q2536" i="3"/>
  <c r="Q2537" i="3"/>
  <c r="Q2538" i="3"/>
  <c r="Q2539" i="3"/>
  <c r="Q2540" i="3"/>
  <c r="Q2541" i="3"/>
  <c r="Q2542" i="3"/>
  <c r="Q2543" i="3"/>
  <c r="Q2544" i="3"/>
  <c r="Q2545" i="3"/>
  <c r="Q2546" i="3"/>
  <c r="Q2547" i="3"/>
  <c r="Q2548" i="3"/>
  <c r="Q2549" i="3"/>
  <c r="Q2550" i="3"/>
  <c r="Q2551" i="3"/>
  <c r="Q2552" i="3"/>
  <c r="Q2553" i="3"/>
  <c r="Q2554" i="3"/>
  <c r="Q2555" i="3"/>
  <c r="Q2556" i="3"/>
  <c r="Q2557" i="3"/>
  <c r="Q2558" i="3"/>
  <c r="Q2559" i="3"/>
  <c r="Q2560" i="3"/>
  <c r="Q2561" i="3"/>
  <c r="Q2562" i="3"/>
  <c r="Q2563" i="3"/>
  <c r="Q2564" i="3"/>
  <c r="Q2565" i="3"/>
  <c r="Q2566" i="3"/>
  <c r="Q2567" i="3"/>
  <c r="Q2568" i="3"/>
  <c r="Q2569" i="3"/>
  <c r="Q2570" i="3"/>
  <c r="Q2571" i="3"/>
  <c r="Q2572" i="3"/>
  <c r="Q2573" i="3"/>
  <c r="Q2574" i="3"/>
  <c r="Q2575" i="3"/>
  <c r="Q2576" i="3"/>
  <c r="Q2577" i="3"/>
  <c r="Q2578" i="3"/>
  <c r="Q2579" i="3"/>
  <c r="Q2580" i="3"/>
  <c r="Q2581" i="3"/>
  <c r="Q2582" i="3"/>
  <c r="Q2583" i="3"/>
  <c r="Q2584" i="3"/>
  <c r="Q2585" i="3"/>
  <c r="Q2586" i="3"/>
  <c r="Q2587" i="3"/>
  <c r="Q2588" i="3"/>
  <c r="Q2589" i="3"/>
  <c r="Q2590" i="3"/>
  <c r="Q2591" i="3"/>
  <c r="Q2592" i="3"/>
  <c r="Q2593" i="3"/>
  <c r="Q2594" i="3"/>
  <c r="Q2595" i="3"/>
  <c r="Q2596" i="3"/>
  <c r="Q2597" i="3"/>
  <c r="Q2598" i="3"/>
  <c r="Q2599" i="3"/>
  <c r="Q2600" i="3"/>
  <c r="Q2601" i="3"/>
  <c r="Q2602" i="3"/>
  <c r="Q2603" i="3"/>
  <c r="Q2604" i="3"/>
  <c r="Q2605" i="3"/>
  <c r="Q2606" i="3"/>
  <c r="Q2607" i="3"/>
  <c r="Q2608" i="3"/>
  <c r="Q2609" i="3"/>
  <c r="Q2610" i="3"/>
  <c r="Q2611" i="3"/>
  <c r="Q2612" i="3"/>
  <c r="Q2613" i="3"/>
  <c r="Q2614" i="3"/>
  <c r="Q2615" i="3"/>
  <c r="Q2616" i="3"/>
  <c r="Q2617" i="3"/>
  <c r="Q2618" i="3"/>
  <c r="Q2619" i="3"/>
  <c r="Q2620" i="3"/>
  <c r="Q2621" i="3"/>
  <c r="Q2622" i="3"/>
  <c r="Q2623" i="3"/>
  <c r="Q2624" i="3"/>
  <c r="Q2625" i="3"/>
  <c r="Q2626" i="3"/>
  <c r="Q2627" i="3"/>
  <c r="Q2628" i="3"/>
  <c r="Q2629" i="3"/>
  <c r="Q2630" i="3"/>
  <c r="Q2631" i="3"/>
  <c r="Q2632" i="3"/>
  <c r="Q2633" i="3"/>
  <c r="Q2634" i="3"/>
  <c r="Q2635" i="3"/>
  <c r="Q2636" i="3"/>
  <c r="Q2637" i="3"/>
  <c r="Q2638" i="3"/>
  <c r="Q2639" i="3"/>
  <c r="Q2640" i="3"/>
  <c r="Q2641" i="3"/>
  <c r="Q2642" i="3"/>
  <c r="Q2643" i="3"/>
  <c r="Q2644" i="3"/>
  <c r="Q2645" i="3"/>
  <c r="Q2646" i="3"/>
  <c r="Q2647" i="3"/>
  <c r="Q2648" i="3"/>
  <c r="Q2649" i="3"/>
  <c r="Q2650" i="3"/>
  <c r="Q2651" i="3"/>
  <c r="Q2652" i="3"/>
  <c r="Q2653" i="3"/>
  <c r="Q2654" i="3"/>
  <c r="Q2655" i="3"/>
  <c r="Q2656" i="3"/>
  <c r="Q2657" i="3"/>
  <c r="Q2658" i="3"/>
  <c r="Q2659" i="3"/>
  <c r="Q2660" i="3"/>
  <c r="Q2661" i="3"/>
  <c r="Q2662" i="3"/>
  <c r="Q2663" i="3"/>
  <c r="Q2664" i="3"/>
  <c r="Q2665" i="3"/>
  <c r="Q2666" i="3"/>
  <c r="Q2667" i="3"/>
  <c r="Q2668" i="3"/>
  <c r="Q2669" i="3"/>
  <c r="Q2670" i="3"/>
  <c r="Q2671" i="3"/>
  <c r="Q2672" i="3"/>
  <c r="Q2673" i="3"/>
  <c r="Q2674" i="3"/>
  <c r="Q2675" i="3"/>
  <c r="Q2676" i="3"/>
  <c r="Q2677" i="3"/>
  <c r="Q2678" i="3"/>
  <c r="Q2679" i="3"/>
  <c r="Q2680" i="3"/>
  <c r="Q2681" i="3"/>
  <c r="Q2682" i="3"/>
  <c r="Q2683" i="3"/>
  <c r="Q2684" i="3"/>
  <c r="Q2685" i="3"/>
  <c r="Q2686" i="3"/>
  <c r="Q2687" i="3"/>
  <c r="Q2688" i="3"/>
  <c r="Q2689" i="3"/>
  <c r="Q2690" i="3"/>
  <c r="Q2691" i="3"/>
  <c r="Q2692" i="3"/>
  <c r="Q2693" i="3"/>
  <c r="Q2694" i="3"/>
  <c r="Q2695" i="3"/>
  <c r="Q2696" i="3"/>
  <c r="Q2697" i="3"/>
  <c r="Q2698" i="3"/>
  <c r="Q2699" i="3"/>
  <c r="Q2700" i="3"/>
  <c r="Q2701" i="3"/>
  <c r="Q2702" i="3"/>
  <c r="Q2703" i="3"/>
  <c r="Q2704" i="3"/>
  <c r="Q2705" i="3"/>
  <c r="Q2706" i="3"/>
  <c r="Q2707" i="3"/>
  <c r="Q2708" i="3"/>
  <c r="Q2709" i="3"/>
  <c r="Q2710" i="3"/>
  <c r="Q2711" i="3"/>
  <c r="Q2712" i="3"/>
  <c r="Q2713" i="3"/>
  <c r="Q2714" i="3"/>
  <c r="Q2715" i="3"/>
  <c r="Q2716" i="3"/>
  <c r="Q2717" i="3"/>
  <c r="Q2718" i="3"/>
  <c r="Q2719" i="3"/>
  <c r="Q2720" i="3"/>
  <c r="Q2721" i="3"/>
  <c r="Q2722" i="3"/>
  <c r="Q2723" i="3"/>
  <c r="Q2724" i="3"/>
  <c r="Q2725" i="3"/>
  <c r="Q2726" i="3"/>
  <c r="Q2727" i="3"/>
  <c r="Q2728" i="3"/>
  <c r="Q2729" i="3"/>
  <c r="Q2730" i="3"/>
  <c r="Q2731" i="3"/>
  <c r="Q2732" i="3"/>
  <c r="Q2733" i="3"/>
  <c r="Q2734" i="3"/>
  <c r="Q2735" i="3"/>
  <c r="Q2736" i="3"/>
  <c r="Q2737" i="3"/>
  <c r="Q2738" i="3"/>
  <c r="Q2739" i="3"/>
  <c r="Q2740" i="3"/>
  <c r="Q2741" i="3"/>
  <c r="Q2742" i="3"/>
  <c r="Q2743" i="3"/>
  <c r="Q2744" i="3"/>
  <c r="Q2745" i="3"/>
  <c r="Q2746" i="3"/>
  <c r="Q2747" i="3"/>
  <c r="Q2748" i="3"/>
  <c r="Q2749" i="3"/>
  <c r="Q2750" i="3"/>
  <c r="Q2751" i="3"/>
  <c r="Q2752" i="3"/>
  <c r="Q2753" i="3"/>
  <c r="Q2754" i="3"/>
  <c r="Q2755" i="3"/>
  <c r="Q2756" i="3"/>
  <c r="Q2757" i="3"/>
  <c r="Q2758" i="3"/>
  <c r="Q2759" i="3"/>
  <c r="Q2760" i="3"/>
  <c r="Q2761" i="3"/>
  <c r="Q2762" i="3"/>
  <c r="Q2763" i="3"/>
  <c r="Q2764" i="3"/>
  <c r="Q2765" i="3"/>
  <c r="Q2766" i="3"/>
  <c r="Q2767" i="3"/>
  <c r="Q2768" i="3"/>
  <c r="Q2769" i="3"/>
  <c r="Q2770" i="3"/>
  <c r="Q2771" i="3"/>
  <c r="Q2772" i="3"/>
  <c r="Q2773" i="3"/>
  <c r="Q2774" i="3"/>
  <c r="Q2775" i="3"/>
  <c r="Q2776" i="3"/>
  <c r="Q2777" i="3"/>
  <c r="Q2778" i="3"/>
  <c r="Q2779" i="3"/>
  <c r="Q2780" i="3"/>
  <c r="Q2781" i="3"/>
  <c r="Q2782" i="3"/>
  <c r="Q2783" i="3"/>
  <c r="Q2784" i="3"/>
  <c r="Q2785" i="3"/>
  <c r="Q2786" i="3"/>
  <c r="Q2787" i="3"/>
  <c r="Q2788" i="3"/>
  <c r="Q2789" i="3"/>
  <c r="Q2790" i="3"/>
  <c r="Q2791" i="3"/>
  <c r="Q2792" i="3"/>
  <c r="Q2793" i="3"/>
  <c r="Q2794" i="3"/>
  <c r="Q2795" i="3"/>
  <c r="Q2796" i="3"/>
  <c r="Q2797" i="3"/>
  <c r="Q2798" i="3"/>
  <c r="Q2799" i="3"/>
  <c r="Q2800" i="3"/>
  <c r="Q2801" i="3"/>
  <c r="Q2802" i="3"/>
  <c r="Q2803" i="3"/>
  <c r="Q2804" i="3"/>
  <c r="Q2805" i="3"/>
  <c r="Q2806" i="3"/>
  <c r="Q2807" i="3"/>
  <c r="Q2808" i="3"/>
  <c r="Q2809" i="3"/>
  <c r="Q2810" i="3"/>
  <c r="Q2811" i="3"/>
  <c r="Q2812" i="3"/>
  <c r="Q2813" i="3"/>
  <c r="Q2814" i="3"/>
  <c r="Q2815" i="3"/>
  <c r="Q2816" i="3"/>
  <c r="Q2817" i="3"/>
  <c r="Q2818" i="3"/>
  <c r="Q2819" i="3"/>
  <c r="Q2820" i="3"/>
  <c r="Q2821" i="3"/>
  <c r="Q2822" i="3"/>
  <c r="Q2823" i="3"/>
  <c r="Q2824" i="3"/>
  <c r="Q2825" i="3"/>
  <c r="Q2826" i="3"/>
  <c r="Q2827" i="3"/>
  <c r="Q2828" i="3"/>
  <c r="Q2829" i="3"/>
  <c r="Q2830" i="3"/>
  <c r="Q2831" i="3"/>
  <c r="Q2832" i="3"/>
  <c r="Q2833" i="3"/>
  <c r="Q2834" i="3"/>
  <c r="Q2835" i="3"/>
  <c r="Q2836" i="3"/>
  <c r="Q2837" i="3"/>
  <c r="Q2838" i="3"/>
  <c r="Q2839" i="3"/>
  <c r="Q2840" i="3"/>
  <c r="Q2841" i="3"/>
  <c r="Q2842" i="3"/>
  <c r="Q2843" i="3"/>
  <c r="Q2844" i="3"/>
  <c r="Q2845" i="3"/>
  <c r="Q2846" i="3"/>
  <c r="Q2847" i="3"/>
  <c r="Q2848" i="3"/>
  <c r="Q2849" i="3"/>
  <c r="Q2850" i="3"/>
  <c r="Q2851" i="3"/>
  <c r="Q2852" i="3"/>
  <c r="Q2853" i="3"/>
  <c r="Q2854" i="3"/>
  <c r="Q2855" i="3"/>
  <c r="Q2856" i="3"/>
  <c r="Q2857" i="3"/>
  <c r="Q2858" i="3"/>
  <c r="Q2859" i="3"/>
  <c r="Q2860" i="3"/>
  <c r="Q2861" i="3"/>
  <c r="Q2862" i="3"/>
  <c r="Q2863" i="3"/>
  <c r="Q2864" i="3"/>
  <c r="Q2865" i="3"/>
  <c r="Q2866" i="3"/>
  <c r="Q2867" i="3"/>
  <c r="Q2868" i="3"/>
  <c r="Q2869" i="3"/>
  <c r="Q2870" i="3"/>
  <c r="Q2871" i="3"/>
  <c r="Q2872" i="3"/>
  <c r="Q2873" i="3"/>
  <c r="Q2874" i="3"/>
  <c r="Q2875" i="3"/>
  <c r="Q2876" i="3"/>
  <c r="Q2877" i="3"/>
  <c r="Q2878" i="3"/>
  <c r="Q2879" i="3"/>
  <c r="Q2880" i="3"/>
  <c r="Q2881" i="3"/>
  <c r="Q2882" i="3"/>
  <c r="Q2883" i="3"/>
  <c r="Q2884" i="3"/>
  <c r="Q2885" i="3"/>
  <c r="Q2886" i="3"/>
  <c r="Q2887" i="3"/>
  <c r="Q2888" i="3"/>
  <c r="Q2889" i="3"/>
  <c r="Q2890" i="3"/>
  <c r="Q2891" i="3"/>
  <c r="Q2892" i="3"/>
  <c r="Q2893" i="3"/>
  <c r="Q2894" i="3"/>
  <c r="Q2895" i="3"/>
  <c r="Q2896" i="3"/>
  <c r="Q2897" i="3"/>
  <c r="Q2898" i="3"/>
  <c r="Q2899" i="3"/>
  <c r="Q2900" i="3"/>
  <c r="Q2901" i="3"/>
  <c r="Q2902" i="3"/>
  <c r="Q2903" i="3"/>
  <c r="Q2904" i="3"/>
  <c r="Q2905" i="3"/>
  <c r="Q2906" i="3"/>
  <c r="Q2907" i="3"/>
  <c r="Q2908" i="3"/>
  <c r="Q2909" i="3"/>
  <c r="Q2910" i="3"/>
  <c r="Q2911" i="3"/>
  <c r="Q2912" i="3"/>
  <c r="Q2913" i="3"/>
  <c r="Q2914" i="3"/>
  <c r="Q2915" i="3"/>
  <c r="Q2916" i="3"/>
  <c r="Q2917" i="3"/>
  <c r="Q2918" i="3"/>
  <c r="Q2919" i="3"/>
  <c r="Q2920" i="3"/>
  <c r="Q2921" i="3"/>
  <c r="Q2922" i="3"/>
  <c r="Q2923" i="3"/>
  <c r="Q2924" i="3"/>
  <c r="Q2925" i="3"/>
  <c r="Q2926" i="3"/>
  <c r="Q2927" i="3"/>
  <c r="Q2928" i="3"/>
  <c r="Q2929" i="3"/>
  <c r="Q2930" i="3"/>
  <c r="Q2931" i="3"/>
  <c r="Q2932" i="3"/>
  <c r="Q2933" i="3"/>
  <c r="Q2934" i="3"/>
  <c r="Q2935" i="3"/>
  <c r="Q2936" i="3"/>
  <c r="Q2937" i="3"/>
  <c r="Q2938" i="3"/>
  <c r="Q2939" i="3"/>
  <c r="Q2940" i="3"/>
  <c r="Q2941" i="3"/>
  <c r="Q2942" i="3"/>
  <c r="Q2943" i="3"/>
  <c r="Q2944" i="3"/>
  <c r="Q2945" i="3"/>
  <c r="Q2946" i="3"/>
  <c r="Q2947" i="3"/>
  <c r="Q2948" i="3"/>
  <c r="Q2949" i="3"/>
  <c r="Q2950" i="3"/>
  <c r="Q2951" i="3"/>
  <c r="Q2952" i="3"/>
  <c r="Q2953" i="3"/>
  <c r="Q2954" i="3"/>
  <c r="Q2955" i="3"/>
  <c r="Q2956" i="3"/>
  <c r="Q2957" i="3"/>
  <c r="Q2958" i="3"/>
  <c r="Q2959" i="3"/>
  <c r="Q2960" i="3"/>
  <c r="Q2961" i="3"/>
  <c r="Q2962" i="3"/>
  <c r="Q2963" i="3"/>
  <c r="Q2964" i="3"/>
  <c r="Q2965" i="3"/>
  <c r="Q2966" i="3"/>
  <c r="Q2967" i="3"/>
  <c r="Q2968" i="3"/>
  <c r="Q2969" i="3"/>
  <c r="Q2970" i="3"/>
  <c r="Q2971" i="3"/>
  <c r="Q2972" i="3"/>
  <c r="Q2973" i="3"/>
  <c r="Q2974" i="3"/>
  <c r="Q2975" i="3"/>
  <c r="Q2976" i="3"/>
  <c r="Q2977" i="3"/>
  <c r="Q2978" i="3"/>
  <c r="Q2979" i="3"/>
  <c r="Q2980" i="3"/>
  <c r="Q2981" i="3"/>
  <c r="Q2982" i="3"/>
  <c r="Q2983" i="3"/>
  <c r="Q2984" i="3"/>
  <c r="Q2985" i="3"/>
  <c r="Q2986" i="3"/>
  <c r="Q2987" i="3"/>
  <c r="Q2988" i="3"/>
  <c r="Q2989" i="3"/>
  <c r="Q2990" i="3"/>
  <c r="Q2991" i="3"/>
  <c r="Q2992" i="3"/>
  <c r="Q2993" i="3"/>
  <c r="Q2994" i="3"/>
  <c r="Q2995" i="3"/>
  <c r="Q2996" i="3"/>
  <c r="Q2997" i="3"/>
  <c r="Q2998" i="3"/>
  <c r="Q2999" i="3"/>
  <c r="Q3000" i="3"/>
  <c r="Q3001" i="3"/>
  <c r="Q3002" i="3"/>
  <c r="Q3003" i="3"/>
  <c r="Q3004" i="3"/>
  <c r="Q3005" i="3"/>
  <c r="Q3006" i="3"/>
  <c r="Q3007" i="3"/>
  <c r="Q3008" i="3"/>
  <c r="Q3009" i="3"/>
  <c r="Q3010" i="3"/>
  <c r="Q3011" i="3"/>
  <c r="Q3012" i="3"/>
  <c r="Q3013" i="3"/>
  <c r="Q3014" i="3"/>
  <c r="Q3015" i="3"/>
  <c r="Q3016" i="3"/>
  <c r="Q3017" i="3"/>
  <c r="Q3018" i="3"/>
  <c r="Q3019" i="3"/>
  <c r="Q3020" i="3"/>
  <c r="Q3021" i="3"/>
  <c r="Q3022" i="3"/>
  <c r="Q3023" i="3"/>
  <c r="Q3024" i="3"/>
  <c r="Q3025" i="3"/>
  <c r="Q3026" i="3"/>
  <c r="Q3027" i="3"/>
  <c r="Q3028" i="3"/>
  <c r="Q3029" i="3"/>
  <c r="Q3030" i="3"/>
  <c r="Q3031" i="3"/>
  <c r="Q3032" i="3"/>
  <c r="Q3033" i="3"/>
  <c r="Q3034" i="3"/>
  <c r="Q3035" i="3"/>
  <c r="Q3036" i="3"/>
  <c r="Q3037" i="3"/>
  <c r="Q3038" i="3"/>
  <c r="Q3039" i="3"/>
  <c r="Q3040" i="3"/>
  <c r="Q3041" i="3"/>
  <c r="Q3042" i="3"/>
  <c r="Q3043" i="3"/>
  <c r="Q3044" i="3"/>
  <c r="Q3045" i="3"/>
  <c r="Q3046" i="3"/>
  <c r="Q3047" i="3"/>
  <c r="Q3048" i="3"/>
  <c r="Q3049" i="3"/>
  <c r="Q3050" i="3"/>
  <c r="Q3051" i="3"/>
  <c r="Q3052" i="3"/>
  <c r="Q3053" i="3"/>
  <c r="Q3054" i="3"/>
  <c r="Q3055" i="3"/>
  <c r="Q3056" i="3"/>
  <c r="Q3057" i="3"/>
  <c r="Q3058" i="3"/>
  <c r="Q3059" i="3"/>
  <c r="Q3060" i="3"/>
  <c r="Q3061" i="3"/>
  <c r="Q3062" i="3"/>
  <c r="Q3063" i="3"/>
  <c r="Q3064" i="3"/>
  <c r="Q3065" i="3"/>
  <c r="Q3066" i="3"/>
  <c r="Q3067" i="3"/>
  <c r="Q3068" i="3"/>
  <c r="Q3069" i="3"/>
  <c r="Q3070" i="3"/>
  <c r="Q3071" i="3"/>
  <c r="Q3072" i="3"/>
  <c r="Q3073" i="3"/>
  <c r="Q3074" i="3"/>
  <c r="Q3075" i="3"/>
  <c r="Q3076" i="3"/>
  <c r="Q3077" i="3"/>
  <c r="Q3078" i="3"/>
  <c r="Q3079" i="3"/>
  <c r="Q3080" i="3"/>
  <c r="Q3081" i="3"/>
  <c r="Q3082" i="3"/>
  <c r="Q3083" i="3"/>
  <c r="Q3084" i="3"/>
  <c r="Q3085" i="3"/>
  <c r="Q3086" i="3"/>
  <c r="Q3087" i="3"/>
  <c r="Q3088" i="3"/>
  <c r="Q3089" i="3"/>
  <c r="Q3090" i="3"/>
  <c r="Q3091" i="3"/>
  <c r="Q3092" i="3"/>
  <c r="Q3093" i="3"/>
  <c r="Q3094" i="3"/>
  <c r="Q3095" i="3"/>
  <c r="Q3096" i="3"/>
  <c r="Q3097" i="3"/>
  <c r="Q3098" i="3"/>
  <c r="Q3099" i="3"/>
  <c r="Q3100" i="3"/>
  <c r="Q3101" i="3"/>
  <c r="Q3102" i="3"/>
  <c r="Q3103" i="3"/>
  <c r="Q3104" i="3"/>
  <c r="Q3105" i="3"/>
  <c r="Q3106" i="3"/>
  <c r="Q3107" i="3"/>
  <c r="Q3108" i="3"/>
  <c r="Q3109" i="3"/>
  <c r="Q3110" i="3"/>
  <c r="Q3111" i="3"/>
  <c r="Q3112" i="3"/>
  <c r="Q3113" i="3"/>
  <c r="Q3114" i="3"/>
  <c r="Q3115" i="3"/>
  <c r="Q3116" i="3"/>
  <c r="Q3117" i="3"/>
  <c r="Q3118" i="3"/>
  <c r="Q3119" i="3"/>
  <c r="Q3120" i="3"/>
  <c r="Q3121" i="3"/>
  <c r="Q3122" i="3"/>
  <c r="Q3123" i="3"/>
  <c r="Q3124" i="3"/>
  <c r="Q3125" i="3"/>
  <c r="Q3126" i="3"/>
  <c r="Q3127" i="3"/>
  <c r="Q3128" i="3"/>
  <c r="Q3129" i="3"/>
  <c r="Q3130" i="3"/>
  <c r="Q3131" i="3"/>
  <c r="Q3132" i="3"/>
  <c r="Q3133" i="3"/>
  <c r="Q3134" i="3"/>
  <c r="Q3135" i="3"/>
  <c r="Q3136" i="3"/>
  <c r="Q3137" i="3"/>
  <c r="Q3138" i="3"/>
  <c r="Q3139" i="3"/>
  <c r="Q3140" i="3"/>
  <c r="Q3141" i="3"/>
  <c r="Q3142" i="3"/>
  <c r="Q3143" i="3"/>
  <c r="Q3144" i="3"/>
  <c r="Q3145" i="3"/>
  <c r="Q3146" i="3"/>
  <c r="Q3147" i="3"/>
  <c r="Q3148" i="3"/>
  <c r="Q3149" i="3"/>
  <c r="Q3150" i="3"/>
  <c r="Q3151" i="3"/>
  <c r="Q3152" i="3"/>
  <c r="Q3153" i="3"/>
  <c r="Q3154" i="3"/>
  <c r="Q3155" i="3"/>
  <c r="Q3156" i="3"/>
  <c r="Q3157" i="3"/>
  <c r="Q3158" i="3"/>
  <c r="Q3159" i="3"/>
  <c r="Q3160" i="3"/>
  <c r="Q3161" i="3"/>
  <c r="Q3162" i="3"/>
  <c r="Q3163" i="3"/>
  <c r="Q3164" i="3"/>
  <c r="Q3165" i="3"/>
  <c r="Q3166" i="3"/>
  <c r="Q3167" i="3"/>
  <c r="Q3168" i="3"/>
  <c r="Q3169" i="3"/>
  <c r="Q3170" i="3"/>
  <c r="Q3171" i="3"/>
  <c r="Q3172" i="3"/>
  <c r="Q3173" i="3"/>
  <c r="Q3174" i="3"/>
  <c r="Q3175" i="3"/>
  <c r="Q3176" i="3"/>
  <c r="Q3177" i="3"/>
  <c r="Q3178" i="3"/>
  <c r="Q3179" i="3"/>
  <c r="Q3180" i="3"/>
  <c r="Q3181" i="3"/>
  <c r="Q3182" i="3"/>
  <c r="Q3183" i="3"/>
  <c r="Q3184" i="3"/>
  <c r="Q3185" i="3"/>
  <c r="Q3186" i="3"/>
  <c r="Q3187" i="3"/>
  <c r="Q3188" i="3"/>
  <c r="Q3189" i="3"/>
  <c r="Q3190" i="3"/>
  <c r="Q3191" i="3"/>
  <c r="Q3192" i="3"/>
  <c r="Q3193" i="3"/>
  <c r="Q3194" i="3"/>
  <c r="Q3195" i="3"/>
  <c r="Q3196" i="3"/>
  <c r="Q3197" i="3"/>
  <c r="Q3198" i="3"/>
  <c r="Q3199" i="3"/>
  <c r="Q3200" i="3"/>
  <c r="Q3201" i="3"/>
  <c r="Q3202" i="3"/>
  <c r="Q3203" i="3"/>
  <c r="Q3204" i="3"/>
  <c r="Q3205" i="3"/>
  <c r="Q3206" i="3"/>
  <c r="Q3207" i="3"/>
  <c r="Q3208" i="3"/>
  <c r="Q3209" i="3"/>
  <c r="Q3210" i="3"/>
  <c r="Q3211" i="3"/>
  <c r="Q3212" i="3"/>
  <c r="Q3213" i="3"/>
  <c r="Q3214" i="3"/>
  <c r="Q3215" i="3"/>
  <c r="Q3216" i="3"/>
  <c r="Q3217" i="3"/>
  <c r="Q3218" i="3"/>
  <c r="Q3219" i="3"/>
  <c r="Q3220" i="3"/>
  <c r="Q3221" i="3"/>
  <c r="Q3222" i="3"/>
  <c r="Q3223" i="3"/>
  <c r="Q3224" i="3"/>
  <c r="Q3225" i="3"/>
  <c r="Q3226" i="3"/>
  <c r="Q3227" i="3"/>
  <c r="Q3228" i="3"/>
  <c r="Q3229" i="3"/>
  <c r="Q3230" i="3"/>
  <c r="Q3231" i="3"/>
  <c r="Q3232" i="3"/>
  <c r="Q3233" i="3"/>
  <c r="Q3234" i="3"/>
  <c r="Q3235" i="3"/>
  <c r="Q3236" i="3"/>
  <c r="Q3237" i="3"/>
  <c r="Q3238" i="3"/>
  <c r="Q3239" i="3"/>
  <c r="Q3240" i="3"/>
  <c r="Q3241" i="3"/>
  <c r="Q3242" i="3"/>
  <c r="Q3243" i="3"/>
  <c r="Q3244" i="3"/>
  <c r="Q3245" i="3"/>
  <c r="Q3246" i="3"/>
  <c r="Q3247" i="3"/>
  <c r="Q3248" i="3"/>
  <c r="Q3249" i="3"/>
  <c r="Q3250" i="3"/>
  <c r="Q3251" i="3"/>
  <c r="Q3252" i="3"/>
  <c r="Q3253" i="3"/>
  <c r="Q3254" i="3"/>
  <c r="Q3255" i="3"/>
  <c r="Q3256" i="3"/>
  <c r="Q3257" i="3"/>
  <c r="Q3258" i="3"/>
  <c r="Q3259" i="3"/>
  <c r="Q3260" i="3"/>
  <c r="Q3261" i="3"/>
  <c r="Q3262" i="3"/>
  <c r="Q3263" i="3"/>
  <c r="Q3264" i="3"/>
  <c r="Q3265" i="3"/>
  <c r="Q3266" i="3"/>
  <c r="Q3267" i="3"/>
  <c r="Q3268" i="3"/>
  <c r="Q3269" i="3"/>
  <c r="Q3270" i="3"/>
  <c r="Q3271" i="3"/>
  <c r="Q3272" i="3"/>
  <c r="Q3273" i="3"/>
  <c r="Q3274" i="3"/>
  <c r="Q3275" i="3"/>
  <c r="Q3276" i="3"/>
  <c r="Q3277" i="3"/>
  <c r="Q3278" i="3"/>
  <c r="Q3279" i="3"/>
  <c r="Q3280" i="3"/>
  <c r="Q3281" i="3"/>
  <c r="Q3282" i="3"/>
  <c r="Q3283" i="3"/>
  <c r="Q3284" i="3"/>
  <c r="Q3285" i="3"/>
  <c r="Q3286" i="3"/>
  <c r="Q3287" i="3"/>
  <c r="Q3288" i="3"/>
  <c r="Q3289" i="3"/>
  <c r="Q3290" i="3"/>
  <c r="Q3291" i="3"/>
  <c r="Q3292" i="3"/>
  <c r="Q3293" i="3"/>
  <c r="Q3294" i="3"/>
  <c r="Q3295" i="3"/>
  <c r="Q3296" i="3"/>
  <c r="Q3297" i="3"/>
  <c r="Q3298" i="3"/>
  <c r="Q3299" i="3"/>
  <c r="Q3300" i="3"/>
  <c r="Q3301" i="3"/>
  <c r="Q3302" i="3"/>
  <c r="Q3303" i="3"/>
  <c r="Q3304" i="3"/>
  <c r="Q3305" i="3"/>
  <c r="Q3306" i="3"/>
  <c r="Q3307" i="3"/>
  <c r="Q3308" i="3"/>
  <c r="Q3309" i="3"/>
  <c r="Q3310" i="3"/>
  <c r="Q3311" i="3"/>
  <c r="Q3312" i="3"/>
  <c r="Q3313" i="3"/>
  <c r="Q3314" i="3"/>
  <c r="Q3315" i="3"/>
  <c r="Q3316" i="3"/>
  <c r="Q3317" i="3"/>
  <c r="Q3318" i="3"/>
  <c r="Q3319" i="3"/>
  <c r="Q3320" i="3"/>
  <c r="Q3321" i="3"/>
  <c r="Q3322" i="3"/>
  <c r="Q3323" i="3"/>
  <c r="Q3324" i="3"/>
  <c r="Q3325" i="3"/>
  <c r="Q3326" i="3"/>
  <c r="Q3327" i="3"/>
  <c r="Q3328" i="3"/>
  <c r="Q3329" i="3"/>
  <c r="Q3330" i="3"/>
  <c r="Q3331" i="3"/>
  <c r="Q3332" i="3"/>
  <c r="Q3333" i="3"/>
  <c r="Q3334" i="3"/>
  <c r="Q3335" i="3"/>
  <c r="Q3336" i="3"/>
  <c r="Q3337" i="3"/>
  <c r="Q3338" i="3"/>
  <c r="Q3339" i="3"/>
  <c r="Q3340" i="3"/>
  <c r="Q3341" i="3"/>
  <c r="Q3342" i="3"/>
  <c r="Q3343" i="3"/>
  <c r="Q3344" i="3"/>
  <c r="Q3345" i="3"/>
  <c r="Q3346" i="3"/>
  <c r="Q3347" i="3"/>
  <c r="Q3348" i="3"/>
  <c r="Q3349" i="3"/>
  <c r="Q3350" i="3"/>
  <c r="Q3351" i="3"/>
  <c r="Q3352" i="3"/>
  <c r="Q3353" i="3"/>
  <c r="Q3354" i="3"/>
  <c r="Q3355" i="3"/>
  <c r="Q3356" i="3"/>
  <c r="Q3357" i="3"/>
  <c r="Q3358" i="3"/>
  <c r="Q3359" i="3"/>
  <c r="Q3360" i="3"/>
  <c r="Q3361" i="3"/>
  <c r="Q3362" i="3"/>
  <c r="Q3363" i="3"/>
  <c r="Q3364" i="3"/>
  <c r="Q3365" i="3"/>
  <c r="Q3366" i="3"/>
  <c r="Q3367" i="3"/>
  <c r="Q3368" i="3"/>
  <c r="Q3369" i="3"/>
  <c r="Q3370" i="3"/>
  <c r="Q3371" i="3"/>
  <c r="Q3372" i="3"/>
  <c r="Q3373" i="3"/>
  <c r="Q3374" i="3"/>
  <c r="Q3375" i="3"/>
  <c r="Q3376" i="3"/>
  <c r="Q3377" i="3"/>
  <c r="Q3378" i="3"/>
  <c r="Q3379" i="3"/>
  <c r="Q3380" i="3"/>
  <c r="Q3381" i="3"/>
  <c r="Q3382" i="3"/>
  <c r="Q3383" i="3"/>
  <c r="Q3384" i="3"/>
  <c r="Q3385" i="3"/>
  <c r="Q3386" i="3"/>
  <c r="Q3387" i="3"/>
  <c r="Q3388" i="3"/>
  <c r="Q3389" i="3"/>
  <c r="Q3390" i="3"/>
  <c r="Q3391" i="3"/>
  <c r="Q3392" i="3"/>
  <c r="Q3393" i="3"/>
  <c r="Q3394" i="3"/>
  <c r="Q3395" i="3"/>
  <c r="Q3396" i="3"/>
  <c r="Q3397" i="3"/>
  <c r="Q3398" i="3"/>
  <c r="Q3399" i="3"/>
  <c r="Q3400" i="3"/>
  <c r="Q3401" i="3"/>
  <c r="Q3402" i="3"/>
  <c r="Q3403" i="3"/>
  <c r="Q3404" i="3"/>
  <c r="Q3405" i="3"/>
  <c r="Q3406" i="3"/>
  <c r="Q3407" i="3"/>
  <c r="Q3408" i="3"/>
  <c r="Q3409" i="3"/>
  <c r="Q3410" i="3"/>
  <c r="Q3411" i="3"/>
  <c r="Q3412" i="3"/>
  <c r="Q3413" i="3"/>
  <c r="Q3414" i="3"/>
  <c r="Q3415" i="3"/>
  <c r="Q3416" i="3"/>
  <c r="Q3417" i="3"/>
  <c r="Q3418" i="3"/>
  <c r="Q3419" i="3"/>
  <c r="Q3420" i="3"/>
  <c r="Q3421" i="3"/>
  <c r="Q3422" i="3"/>
  <c r="Q3423" i="3"/>
  <c r="Q3424" i="3"/>
  <c r="Q3425" i="3"/>
  <c r="Q3426" i="3"/>
  <c r="Q3427" i="3"/>
  <c r="Q3428" i="3"/>
  <c r="Q3429" i="3"/>
  <c r="Q3430" i="3"/>
  <c r="Q3431" i="3"/>
  <c r="Q3432" i="3"/>
  <c r="Q3433" i="3"/>
  <c r="Q3434" i="3"/>
  <c r="Q3435" i="3"/>
  <c r="Q3436" i="3"/>
  <c r="Q3437" i="3"/>
  <c r="Q3438" i="3"/>
  <c r="Q3439" i="3"/>
  <c r="Q3440" i="3"/>
  <c r="Q3441" i="3"/>
  <c r="Q3442" i="3"/>
  <c r="Q3443" i="3"/>
  <c r="Q3444" i="3"/>
  <c r="Q3445" i="3"/>
  <c r="Q3446" i="3"/>
  <c r="Q3447" i="3"/>
  <c r="Q3448" i="3"/>
  <c r="Q3449" i="3"/>
  <c r="Q3450" i="3"/>
  <c r="Q3451" i="3"/>
  <c r="Q3452" i="3"/>
  <c r="Q3453" i="3"/>
  <c r="Q3454" i="3"/>
  <c r="Q3455" i="3"/>
  <c r="Q3456" i="3"/>
  <c r="Q3457" i="3"/>
  <c r="Q3458" i="3"/>
  <c r="Q3459" i="3"/>
  <c r="Q3460" i="3"/>
  <c r="Q3461" i="3"/>
  <c r="Q3462" i="3"/>
  <c r="Q3463" i="3"/>
  <c r="Q3464" i="3"/>
  <c r="Q3465" i="3"/>
  <c r="Q3466" i="3"/>
  <c r="Q3467" i="3"/>
  <c r="Q3468" i="3"/>
  <c r="Q3469" i="3"/>
  <c r="Q3470" i="3"/>
  <c r="Q3471" i="3"/>
  <c r="Q3472" i="3"/>
  <c r="Q3473" i="3"/>
  <c r="Q3474" i="3"/>
  <c r="Q3475" i="3"/>
  <c r="Q3476" i="3"/>
  <c r="Q3477" i="3"/>
  <c r="Q3478" i="3"/>
  <c r="Q3479" i="3"/>
  <c r="Q3480" i="3"/>
  <c r="Q3481" i="3"/>
  <c r="Q3482" i="3"/>
  <c r="Q3483" i="3"/>
  <c r="Q3484" i="3"/>
  <c r="Q3485" i="3"/>
  <c r="Q3486" i="3"/>
  <c r="Q3487" i="3"/>
  <c r="Q3488" i="3"/>
  <c r="Q3489" i="3"/>
  <c r="Q3490" i="3"/>
  <c r="Q3491" i="3"/>
  <c r="Q3492" i="3"/>
  <c r="Q3493" i="3"/>
  <c r="Q3494" i="3"/>
  <c r="Q3495" i="3"/>
  <c r="Q3496" i="3"/>
  <c r="Q3497" i="3"/>
  <c r="Q3498" i="3"/>
  <c r="Q3499" i="3"/>
  <c r="Q3500" i="3"/>
  <c r="Q3501" i="3"/>
  <c r="Q3502" i="3"/>
  <c r="Q3503" i="3"/>
  <c r="Q3504" i="3"/>
  <c r="Q3505" i="3"/>
  <c r="Q3506" i="3"/>
  <c r="Q3507" i="3"/>
  <c r="Q3508" i="3"/>
  <c r="Q3509" i="3"/>
  <c r="Q3510" i="3"/>
  <c r="Q3511" i="3"/>
  <c r="Q3512" i="3"/>
  <c r="Q3513" i="3"/>
  <c r="Q3514" i="3"/>
  <c r="Q3515" i="3"/>
  <c r="Q3516" i="3"/>
  <c r="Q3517" i="3"/>
  <c r="Q3518" i="3"/>
  <c r="Q3519" i="3"/>
  <c r="Q3520" i="3"/>
  <c r="Q3521" i="3"/>
  <c r="Q3522" i="3"/>
  <c r="Q3523" i="3"/>
  <c r="Q3524" i="3"/>
  <c r="Q3525" i="3"/>
  <c r="Q3526" i="3"/>
  <c r="Q3527" i="3"/>
  <c r="Q3528" i="3"/>
  <c r="Q3529" i="3"/>
  <c r="Q3530" i="3"/>
  <c r="Q3531" i="3"/>
  <c r="Q3532" i="3"/>
  <c r="Q3533" i="3"/>
  <c r="Q3534" i="3"/>
  <c r="Q3535" i="3"/>
  <c r="Q3536" i="3"/>
  <c r="Q3537" i="3"/>
  <c r="Q3538" i="3"/>
  <c r="Q3539" i="3"/>
  <c r="Q3540" i="3"/>
  <c r="Q3541" i="3"/>
  <c r="Q3542" i="3"/>
  <c r="Q3543" i="3"/>
  <c r="Q3544" i="3"/>
  <c r="Q3545" i="3"/>
  <c r="Q3546" i="3"/>
  <c r="Q3547" i="3"/>
  <c r="Q3548" i="3"/>
  <c r="Q3549" i="3"/>
  <c r="Q3550" i="3"/>
  <c r="Q3551" i="3"/>
  <c r="Q3552" i="3"/>
  <c r="Q3553" i="3"/>
  <c r="Q3554" i="3"/>
  <c r="Q3555" i="3"/>
  <c r="Q3556" i="3"/>
  <c r="Q3557" i="3"/>
  <c r="Q3558" i="3"/>
  <c r="Q3559" i="3"/>
  <c r="Q3560" i="3"/>
  <c r="Q3561" i="3"/>
  <c r="Q3562" i="3"/>
  <c r="Q3563" i="3"/>
  <c r="Q3564" i="3"/>
  <c r="Q3565" i="3"/>
  <c r="Q3566" i="3"/>
  <c r="Q3567" i="3"/>
  <c r="Q3568" i="3"/>
  <c r="Q3569" i="3"/>
  <c r="Q3570" i="3"/>
  <c r="Q3571" i="3"/>
  <c r="Q3572" i="3"/>
  <c r="Q3573" i="3"/>
  <c r="Q3574" i="3"/>
  <c r="Q3575" i="3"/>
  <c r="Q3576" i="3"/>
  <c r="Q3577" i="3"/>
  <c r="Q3578" i="3"/>
  <c r="Q3579" i="3"/>
  <c r="Q3580" i="3"/>
  <c r="Q3581" i="3"/>
  <c r="Q3582" i="3"/>
  <c r="Q3583" i="3"/>
  <c r="Q3584" i="3"/>
  <c r="Q3585" i="3"/>
  <c r="Q3586" i="3"/>
  <c r="Q3587" i="3"/>
  <c r="Q3588" i="3"/>
  <c r="Q3589" i="3"/>
  <c r="Q3590" i="3"/>
  <c r="Q3591" i="3"/>
  <c r="Q3592" i="3"/>
  <c r="Q3593" i="3"/>
  <c r="Q3594" i="3"/>
  <c r="Q3595" i="3"/>
  <c r="Q3596" i="3"/>
  <c r="Q3597" i="3"/>
  <c r="Q3598" i="3"/>
  <c r="Q3599" i="3"/>
  <c r="Q3600" i="3"/>
  <c r="Q3601" i="3"/>
  <c r="Q3602" i="3"/>
  <c r="Q3603" i="3"/>
  <c r="Q3604" i="3"/>
  <c r="Q3605" i="3"/>
  <c r="Q3606" i="3"/>
  <c r="Q3607" i="3"/>
  <c r="Q3608" i="3"/>
  <c r="Q3609" i="3"/>
  <c r="Q3610" i="3"/>
  <c r="Q3611" i="3"/>
  <c r="Q3612" i="3"/>
  <c r="Q3613" i="3"/>
  <c r="Q3614" i="3"/>
  <c r="Q3615" i="3"/>
  <c r="Q3616" i="3"/>
  <c r="Q3617" i="3"/>
  <c r="Q3618" i="3"/>
  <c r="Q3619" i="3"/>
  <c r="Q3620" i="3"/>
  <c r="Q3621" i="3"/>
  <c r="Q3622" i="3"/>
  <c r="Q3623" i="3"/>
  <c r="Q3624" i="3"/>
  <c r="Q3625" i="3"/>
  <c r="Q3626" i="3"/>
  <c r="Q3627" i="3"/>
  <c r="Q3628" i="3"/>
  <c r="Q3629" i="3"/>
  <c r="Q3630" i="3"/>
  <c r="Q3631" i="3"/>
  <c r="Q3632" i="3"/>
  <c r="Q3633" i="3"/>
  <c r="Q3634" i="3"/>
  <c r="Q3635" i="3"/>
  <c r="Q3636" i="3"/>
  <c r="Q3637" i="3"/>
  <c r="Q3638" i="3"/>
  <c r="Q3639" i="3"/>
  <c r="Q3640" i="3"/>
  <c r="Q3641" i="3"/>
  <c r="Q3642" i="3"/>
  <c r="Q3643" i="3"/>
  <c r="Q3644" i="3"/>
  <c r="Q3645" i="3"/>
  <c r="Q3646" i="3"/>
  <c r="Q3647" i="3"/>
  <c r="Q3648" i="3"/>
  <c r="Q3649" i="3"/>
  <c r="Q3650" i="3"/>
  <c r="Q3651" i="3"/>
  <c r="Q3652" i="3"/>
  <c r="Q3653" i="3"/>
  <c r="Q3654" i="3"/>
  <c r="Q3655" i="3"/>
  <c r="Q3656" i="3"/>
  <c r="Q3657" i="3"/>
  <c r="Q3658" i="3"/>
  <c r="Q3659" i="3"/>
  <c r="Q3660" i="3"/>
  <c r="Q3661" i="3"/>
  <c r="Q3662" i="3"/>
  <c r="Q3663" i="3"/>
  <c r="Q3664" i="3"/>
  <c r="Q3665" i="3"/>
  <c r="Q3666" i="3"/>
  <c r="Q3667" i="3"/>
  <c r="Q3668" i="3"/>
  <c r="Q3669" i="3"/>
  <c r="Q3670" i="3"/>
  <c r="Q3671" i="3"/>
  <c r="Q3672" i="3"/>
  <c r="Q3673" i="3"/>
  <c r="Q3674" i="3"/>
  <c r="Q3675" i="3"/>
  <c r="Q3676" i="3"/>
  <c r="Q3677" i="3"/>
  <c r="Q3678" i="3"/>
  <c r="Q3679" i="3"/>
  <c r="Q3680" i="3"/>
  <c r="Q3681" i="3"/>
  <c r="Q3682" i="3"/>
  <c r="Q3683" i="3"/>
  <c r="Q3684" i="3"/>
  <c r="Q3685" i="3"/>
  <c r="Q3686" i="3"/>
  <c r="Q3687" i="3"/>
  <c r="Q3688" i="3"/>
  <c r="Q3689" i="3"/>
  <c r="Q3690" i="3"/>
  <c r="Q3691" i="3"/>
  <c r="Q3692" i="3"/>
  <c r="Q3693" i="3"/>
  <c r="Q3694" i="3"/>
  <c r="Q3695" i="3"/>
  <c r="Q3696" i="3"/>
  <c r="Q3697" i="3"/>
  <c r="Q3698" i="3"/>
  <c r="Q3699" i="3"/>
  <c r="Q3700" i="3"/>
  <c r="Q3701" i="3"/>
  <c r="Q3702" i="3"/>
  <c r="Q3703" i="3"/>
  <c r="Q3704" i="3"/>
  <c r="Q3705" i="3"/>
  <c r="Q3706" i="3"/>
  <c r="Q3707" i="3"/>
  <c r="Q3708" i="3"/>
  <c r="Q3709" i="3"/>
  <c r="Q3710" i="3"/>
  <c r="Q3711" i="3"/>
  <c r="Q3712" i="3"/>
  <c r="Q3713" i="3"/>
  <c r="Q3714" i="3"/>
  <c r="Q3715" i="3"/>
  <c r="Q3716" i="3"/>
  <c r="Q3717" i="3"/>
  <c r="Q3718" i="3"/>
  <c r="Q3719" i="3"/>
  <c r="Q3720" i="3"/>
  <c r="Q3721" i="3"/>
  <c r="Q3722" i="3"/>
  <c r="Q3723" i="3"/>
  <c r="Q3724" i="3"/>
  <c r="Q3725" i="3"/>
  <c r="Q3726" i="3"/>
  <c r="Q3727" i="3"/>
  <c r="Q3728" i="3"/>
  <c r="Q3729" i="3"/>
  <c r="Q3730" i="3"/>
  <c r="Q3731" i="3"/>
  <c r="Q3732" i="3"/>
  <c r="Q3733" i="3"/>
  <c r="Q3734" i="3"/>
  <c r="Q3735" i="3"/>
  <c r="Q3736" i="3"/>
  <c r="Q3737" i="3"/>
  <c r="Q3738" i="3"/>
  <c r="Q3739" i="3"/>
  <c r="Q3740" i="3"/>
  <c r="Q3741" i="3"/>
  <c r="Q3742" i="3"/>
  <c r="Q3743" i="3"/>
  <c r="Q3744" i="3"/>
  <c r="Q3745" i="3"/>
  <c r="Q3746" i="3"/>
  <c r="Q3747" i="3"/>
  <c r="Q3748" i="3"/>
  <c r="Q3749" i="3"/>
  <c r="Q3750" i="3"/>
  <c r="Q3751" i="3"/>
  <c r="Q3752" i="3"/>
  <c r="Q3753" i="3"/>
  <c r="Q3754" i="3"/>
  <c r="Q3755" i="3"/>
  <c r="Q3756" i="3"/>
  <c r="Q3757" i="3"/>
  <c r="Q3758" i="3"/>
  <c r="Q3759" i="3"/>
  <c r="Q3760" i="3"/>
  <c r="Q3761" i="3"/>
  <c r="Q3762" i="3"/>
  <c r="Q3763" i="3"/>
  <c r="Q3764" i="3"/>
  <c r="Q3765" i="3"/>
  <c r="Q3766" i="3"/>
  <c r="Q3767" i="3"/>
  <c r="Q3768" i="3"/>
  <c r="Q3769" i="3"/>
  <c r="Q3770" i="3"/>
  <c r="Q3771" i="3"/>
  <c r="Q3772" i="3"/>
  <c r="Q3773" i="3"/>
  <c r="Q3774" i="3"/>
  <c r="Q3775" i="3"/>
  <c r="Q3776" i="3"/>
  <c r="Q3777" i="3"/>
  <c r="Q3778" i="3"/>
  <c r="Q3779" i="3"/>
  <c r="Q3780" i="3"/>
  <c r="Q3781" i="3"/>
  <c r="Q3782" i="3"/>
  <c r="Q3783" i="3"/>
  <c r="Q3784" i="3"/>
  <c r="Q3785" i="3"/>
  <c r="Q3786" i="3"/>
  <c r="Q3787" i="3"/>
  <c r="Q3788" i="3"/>
  <c r="Q3789" i="3"/>
  <c r="Q3790" i="3"/>
  <c r="Q3791" i="3"/>
  <c r="Q3792" i="3"/>
  <c r="Q3793" i="3"/>
  <c r="Q3794" i="3"/>
  <c r="Q3795" i="3"/>
  <c r="Q3796" i="3"/>
  <c r="Q3797" i="3"/>
  <c r="Q3798" i="3"/>
  <c r="Q3799" i="3"/>
  <c r="Q3800" i="3"/>
  <c r="Q3801" i="3"/>
  <c r="Q3802" i="3"/>
  <c r="Q3803" i="3"/>
  <c r="Q3804" i="3"/>
  <c r="Q3805" i="3"/>
  <c r="Q3806" i="3"/>
  <c r="Q3807" i="3"/>
  <c r="Q3808" i="3"/>
  <c r="Q3809" i="3"/>
  <c r="Q3810" i="3"/>
  <c r="Q3811" i="3"/>
  <c r="Q3812" i="3"/>
  <c r="Q3813" i="3"/>
  <c r="Q3814" i="3"/>
  <c r="Q3815" i="3"/>
  <c r="Q3816" i="3"/>
  <c r="Q3817" i="3"/>
  <c r="Q3818" i="3"/>
  <c r="Q3819" i="3"/>
  <c r="Q3820" i="3"/>
  <c r="Q3821" i="3"/>
  <c r="Q3822" i="3"/>
  <c r="Q3823" i="3"/>
  <c r="Q3824" i="3"/>
  <c r="Q3825" i="3"/>
  <c r="Q3826" i="3"/>
  <c r="Q3827" i="3"/>
  <c r="Q3828" i="3"/>
  <c r="Q3829" i="3"/>
  <c r="Q3830" i="3"/>
  <c r="Q3831" i="3"/>
  <c r="Q3832" i="3"/>
  <c r="Q3833" i="3"/>
  <c r="Q3834" i="3"/>
  <c r="Q3835" i="3"/>
  <c r="Q3836" i="3"/>
  <c r="Q3837" i="3"/>
  <c r="Q3838" i="3"/>
  <c r="Q3839" i="3"/>
  <c r="Q3840" i="3"/>
  <c r="Q3841" i="3"/>
  <c r="Q3842" i="3"/>
  <c r="Q3843" i="3"/>
  <c r="Q3844" i="3"/>
  <c r="Q3845" i="3"/>
  <c r="Q3846" i="3"/>
  <c r="Q3847" i="3"/>
  <c r="Q3848" i="3"/>
  <c r="Q3849" i="3"/>
  <c r="Q3850" i="3"/>
  <c r="Q3851" i="3"/>
  <c r="Q3852" i="3"/>
  <c r="Q3853" i="3"/>
  <c r="Q3854" i="3"/>
  <c r="Q3855" i="3"/>
  <c r="Q3856" i="3"/>
  <c r="Q3857" i="3"/>
  <c r="Q3858" i="3"/>
  <c r="Q3859" i="3"/>
  <c r="Q3860" i="3"/>
  <c r="Q3861" i="3"/>
  <c r="Q3862" i="3"/>
  <c r="Q3863" i="3"/>
  <c r="Q3864" i="3"/>
  <c r="Q3865" i="3"/>
  <c r="Q3866" i="3"/>
  <c r="Q3867" i="3"/>
  <c r="Q3868" i="3"/>
  <c r="Q3869" i="3"/>
  <c r="Q3870" i="3"/>
  <c r="Q3871" i="3"/>
  <c r="Q3872" i="3"/>
  <c r="Q3873" i="3"/>
  <c r="Q3874" i="3"/>
  <c r="Q3875" i="3"/>
  <c r="Q3876" i="3"/>
  <c r="Q3877" i="3"/>
  <c r="Q3878" i="3"/>
  <c r="Q3879" i="3"/>
  <c r="Q3880" i="3"/>
  <c r="Q3881" i="3"/>
  <c r="Q3882" i="3"/>
  <c r="Q3883" i="3"/>
  <c r="Q3884" i="3"/>
  <c r="Q3885" i="3"/>
  <c r="Q3886" i="3"/>
  <c r="Q3887" i="3"/>
  <c r="Q3888" i="3"/>
  <c r="Q3889" i="3"/>
  <c r="Q3890" i="3"/>
  <c r="Q3891" i="3"/>
  <c r="Q3892" i="3"/>
  <c r="Q3893" i="3"/>
  <c r="Q3894" i="3"/>
  <c r="Q3895" i="3"/>
  <c r="Q3896" i="3"/>
  <c r="Q3897" i="3"/>
  <c r="Q3898" i="3"/>
  <c r="Q3899" i="3"/>
  <c r="Q3900" i="3"/>
  <c r="Q3901" i="3"/>
  <c r="Q2" i="3"/>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1476" i="3"/>
  <c r="S1477" i="3"/>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S1502" i="3"/>
  <c r="S1503" i="3"/>
  <c r="S1504" i="3"/>
  <c r="S1505" i="3"/>
  <c r="S1506" i="3"/>
  <c r="S1507" i="3"/>
  <c r="S1508" i="3"/>
  <c r="S1509" i="3"/>
  <c r="S1510" i="3"/>
  <c r="S1511" i="3"/>
  <c r="S1512" i="3"/>
  <c r="S1513" i="3"/>
  <c r="S1514" i="3"/>
  <c r="S1515" i="3"/>
  <c r="S1516" i="3"/>
  <c r="S1517" i="3"/>
  <c r="S1518" i="3"/>
  <c r="S1519" i="3"/>
  <c r="S1520" i="3"/>
  <c r="S1521" i="3"/>
  <c r="S1522" i="3"/>
  <c r="S1523" i="3"/>
  <c r="S1524" i="3"/>
  <c r="S1525" i="3"/>
  <c r="S1526" i="3"/>
  <c r="S1527" i="3"/>
  <c r="S1528" i="3"/>
  <c r="S1529" i="3"/>
  <c r="S1530" i="3"/>
  <c r="S1531" i="3"/>
  <c r="S1532" i="3"/>
  <c r="S1533" i="3"/>
  <c r="S1534" i="3"/>
  <c r="S1535" i="3"/>
  <c r="S1536" i="3"/>
  <c r="S1537" i="3"/>
  <c r="S1538" i="3"/>
  <c r="S1539" i="3"/>
  <c r="S1540" i="3"/>
  <c r="S1541" i="3"/>
  <c r="S1542" i="3"/>
  <c r="S1543" i="3"/>
  <c r="S1544" i="3"/>
  <c r="S1545" i="3"/>
  <c r="S1546" i="3"/>
  <c r="S1547" i="3"/>
  <c r="S1548" i="3"/>
  <c r="S1549" i="3"/>
  <c r="S1550" i="3"/>
  <c r="S1551" i="3"/>
  <c r="S1552" i="3"/>
  <c r="S1553" i="3"/>
  <c r="S1554" i="3"/>
  <c r="S1555" i="3"/>
  <c r="S1556" i="3"/>
  <c r="S1557" i="3"/>
  <c r="S1558" i="3"/>
  <c r="S1559" i="3"/>
  <c r="S1560" i="3"/>
  <c r="S1561" i="3"/>
  <c r="S1562" i="3"/>
  <c r="S1563" i="3"/>
  <c r="S1564" i="3"/>
  <c r="S1565" i="3"/>
  <c r="S1566" i="3"/>
  <c r="S1567" i="3"/>
  <c r="S1568" i="3"/>
  <c r="S1569" i="3"/>
  <c r="S1570" i="3"/>
  <c r="S1571" i="3"/>
  <c r="S1572" i="3"/>
  <c r="S1573" i="3"/>
  <c r="S1574" i="3"/>
  <c r="S1575" i="3"/>
  <c r="S1576" i="3"/>
  <c r="S1577" i="3"/>
  <c r="S1578" i="3"/>
  <c r="S1579" i="3"/>
  <c r="S1580" i="3"/>
  <c r="S1581" i="3"/>
  <c r="S1582" i="3"/>
  <c r="S1583" i="3"/>
  <c r="S1584" i="3"/>
  <c r="S1585" i="3"/>
  <c r="S1586" i="3"/>
  <c r="S1587" i="3"/>
  <c r="S1588" i="3"/>
  <c r="S1589" i="3"/>
  <c r="S1590" i="3"/>
  <c r="S1591" i="3"/>
  <c r="S1592" i="3"/>
  <c r="S1593" i="3"/>
  <c r="S1594" i="3"/>
  <c r="S1595" i="3"/>
  <c r="S1596" i="3"/>
  <c r="S1597" i="3"/>
  <c r="S1598" i="3"/>
  <c r="S1599" i="3"/>
  <c r="S1600" i="3"/>
  <c r="S1601" i="3"/>
  <c r="S1602" i="3"/>
  <c r="S1603" i="3"/>
  <c r="S1604" i="3"/>
  <c r="S1605" i="3"/>
  <c r="S1606" i="3"/>
  <c r="S1607" i="3"/>
  <c r="S1608" i="3"/>
  <c r="S1609" i="3"/>
  <c r="S1610" i="3"/>
  <c r="S1611" i="3"/>
  <c r="S1612" i="3"/>
  <c r="S1613" i="3"/>
  <c r="S1614" i="3"/>
  <c r="S1615" i="3"/>
  <c r="S1616" i="3"/>
  <c r="S1617" i="3"/>
  <c r="S1618" i="3"/>
  <c r="S1619" i="3"/>
  <c r="S1620" i="3"/>
  <c r="S1621" i="3"/>
  <c r="S1622" i="3"/>
  <c r="S1623" i="3"/>
  <c r="S1624" i="3"/>
  <c r="S1625" i="3"/>
  <c r="S1626" i="3"/>
  <c r="S1627" i="3"/>
  <c r="S1628" i="3"/>
  <c r="S1629" i="3"/>
  <c r="S1630" i="3"/>
  <c r="S1631" i="3"/>
  <c r="S1632" i="3"/>
  <c r="S1633" i="3"/>
  <c r="S1634" i="3"/>
  <c r="S1635" i="3"/>
  <c r="S1636" i="3"/>
  <c r="S1637" i="3"/>
  <c r="S1638" i="3"/>
  <c r="S1639" i="3"/>
  <c r="S1640" i="3"/>
  <c r="S1641" i="3"/>
  <c r="S1642" i="3"/>
  <c r="S1643" i="3"/>
  <c r="S1644" i="3"/>
  <c r="S1645" i="3"/>
  <c r="S1646" i="3"/>
  <c r="S1647" i="3"/>
  <c r="S1648" i="3"/>
  <c r="S1649" i="3"/>
  <c r="S1650" i="3"/>
  <c r="S1651" i="3"/>
  <c r="S1652" i="3"/>
  <c r="S1653" i="3"/>
  <c r="S1654" i="3"/>
  <c r="S1655" i="3"/>
  <c r="S1656" i="3"/>
  <c r="S1657" i="3"/>
  <c r="S1658" i="3"/>
  <c r="S1659" i="3"/>
  <c r="S1660" i="3"/>
  <c r="S1661" i="3"/>
  <c r="S1662" i="3"/>
  <c r="S1663" i="3"/>
  <c r="S1664" i="3"/>
  <c r="S1665" i="3"/>
  <c r="S1666" i="3"/>
  <c r="S1667" i="3"/>
  <c r="S1668" i="3"/>
  <c r="S1669" i="3"/>
  <c r="S1670" i="3"/>
  <c r="S1671" i="3"/>
  <c r="S1672" i="3"/>
  <c r="S1673" i="3"/>
  <c r="S1674" i="3"/>
  <c r="S1675" i="3"/>
  <c r="S1676" i="3"/>
  <c r="S1677" i="3"/>
  <c r="S1678" i="3"/>
  <c r="S1679" i="3"/>
  <c r="S1680" i="3"/>
  <c r="S1681" i="3"/>
  <c r="S1682" i="3"/>
  <c r="S1683" i="3"/>
  <c r="S1684" i="3"/>
  <c r="S1685" i="3"/>
  <c r="S1686" i="3"/>
  <c r="S1687" i="3"/>
  <c r="S1688" i="3"/>
  <c r="S1689" i="3"/>
  <c r="S1690" i="3"/>
  <c r="S1691" i="3"/>
  <c r="S1692" i="3"/>
  <c r="S1693" i="3"/>
  <c r="S1694" i="3"/>
  <c r="S1695" i="3"/>
  <c r="S1696" i="3"/>
  <c r="S1697" i="3"/>
  <c r="S1698" i="3"/>
  <c r="S1699" i="3"/>
  <c r="S1700" i="3"/>
  <c r="S1701" i="3"/>
  <c r="S1702" i="3"/>
  <c r="S1703" i="3"/>
  <c r="S1704" i="3"/>
  <c r="S1705" i="3"/>
  <c r="S1706" i="3"/>
  <c r="S1707" i="3"/>
  <c r="S1708" i="3"/>
  <c r="S1709" i="3"/>
  <c r="S1710" i="3"/>
  <c r="S1711" i="3"/>
  <c r="S1712" i="3"/>
  <c r="S1713" i="3"/>
  <c r="S1714" i="3"/>
  <c r="S1715" i="3"/>
  <c r="S1716" i="3"/>
  <c r="S1717" i="3"/>
  <c r="S1718" i="3"/>
  <c r="S1719" i="3"/>
  <c r="S1720" i="3"/>
  <c r="S1721" i="3"/>
  <c r="S1722" i="3"/>
  <c r="S1723" i="3"/>
  <c r="S1724" i="3"/>
  <c r="S1725" i="3"/>
  <c r="S1726" i="3"/>
  <c r="S1727" i="3"/>
  <c r="S1728" i="3"/>
  <c r="S1729" i="3"/>
  <c r="S1730" i="3"/>
  <c r="S1731" i="3"/>
  <c r="S1732" i="3"/>
  <c r="S1733" i="3"/>
  <c r="S1734" i="3"/>
  <c r="S1735" i="3"/>
  <c r="S1736" i="3"/>
  <c r="S1737" i="3"/>
  <c r="S1738" i="3"/>
  <c r="S1739" i="3"/>
  <c r="S1740" i="3"/>
  <c r="S1741" i="3"/>
  <c r="S1742" i="3"/>
  <c r="S1743" i="3"/>
  <c r="S1744" i="3"/>
  <c r="S1745" i="3"/>
  <c r="S1746" i="3"/>
  <c r="S1747" i="3"/>
  <c r="S1748" i="3"/>
  <c r="S1749" i="3"/>
  <c r="S1750" i="3"/>
  <c r="S1751" i="3"/>
  <c r="S1752" i="3"/>
  <c r="S1753" i="3"/>
  <c r="S1754" i="3"/>
  <c r="S1755" i="3"/>
  <c r="S1756" i="3"/>
  <c r="S1757" i="3"/>
  <c r="S1758" i="3"/>
  <c r="S1759" i="3"/>
  <c r="S1760" i="3"/>
  <c r="S1761" i="3"/>
  <c r="S1762" i="3"/>
  <c r="S1763" i="3"/>
  <c r="S1764" i="3"/>
  <c r="S1765" i="3"/>
  <c r="S1766" i="3"/>
  <c r="S1767" i="3"/>
  <c r="S1768" i="3"/>
  <c r="S1769" i="3"/>
  <c r="S1770" i="3"/>
  <c r="S1771" i="3"/>
  <c r="S1772" i="3"/>
  <c r="S1773" i="3"/>
  <c r="S1774" i="3"/>
  <c r="S1775" i="3"/>
  <c r="S1776" i="3"/>
  <c r="S1777" i="3"/>
  <c r="S1778" i="3"/>
  <c r="S1779" i="3"/>
  <c r="S1780" i="3"/>
  <c r="S1781" i="3"/>
  <c r="S1782" i="3"/>
  <c r="S1783" i="3"/>
  <c r="S1784" i="3"/>
  <c r="S1785" i="3"/>
  <c r="S1786" i="3"/>
  <c r="S1787" i="3"/>
  <c r="S1788" i="3"/>
  <c r="S1789" i="3"/>
  <c r="S1790" i="3"/>
  <c r="S1791" i="3"/>
  <c r="S1792" i="3"/>
  <c r="S1793" i="3"/>
  <c r="S1794" i="3"/>
  <c r="S1795" i="3"/>
  <c r="S1796" i="3"/>
  <c r="S1797" i="3"/>
  <c r="S1798" i="3"/>
  <c r="S1799" i="3"/>
  <c r="S1800" i="3"/>
  <c r="S1801" i="3"/>
  <c r="S1802" i="3"/>
  <c r="S1803" i="3"/>
  <c r="S1804" i="3"/>
  <c r="S1805" i="3"/>
  <c r="S1806" i="3"/>
  <c r="S1807" i="3"/>
  <c r="S1808" i="3"/>
  <c r="S1809" i="3"/>
  <c r="S1810" i="3"/>
  <c r="S1811" i="3"/>
  <c r="S1812" i="3"/>
  <c r="S1813" i="3"/>
  <c r="S1814" i="3"/>
  <c r="S1815" i="3"/>
  <c r="S1816" i="3"/>
  <c r="S1817" i="3"/>
  <c r="S1818" i="3"/>
  <c r="S1819" i="3"/>
  <c r="S1820" i="3"/>
  <c r="S1821" i="3"/>
  <c r="S1822" i="3"/>
  <c r="S1823" i="3"/>
  <c r="S1824" i="3"/>
  <c r="S1825" i="3"/>
  <c r="S1826" i="3"/>
  <c r="S1827" i="3"/>
  <c r="S1828" i="3"/>
  <c r="S1829" i="3"/>
  <c r="S1830" i="3"/>
  <c r="S1831" i="3"/>
  <c r="S1832" i="3"/>
  <c r="S1833" i="3"/>
  <c r="S1834" i="3"/>
  <c r="S1835" i="3"/>
  <c r="S1836" i="3"/>
  <c r="S1837" i="3"/>
  <c r="S1838" i="3"/>
  <c r="S1839" i="3"/>
  <c r="S1840" i="3"/>
  <c r="S1841" i="3"/>
  <c r="S1842" i="3"/>
  <c r="S1843" i="3"/>
  <c r="S1844" i="3"/>
  <c r="S1845" i="3"/>
  <c r="S1846" i="3"/>
  <c r="S1847" i="3"/>
  <c r="S1848" i="3"/>
  <c r="S1849" i="3"/>
  <c r="S1850" i="3"/>
  <c r="S1851" i="3"/>
  <c r="S1852" i="3"/>
  <c r="S1853" i="3"/>
  <c r="S1854" i="3"/>
  <c r="S1855" i="3"/>
  <c r="S1856" i="3"/>
  <c r="S1857" i="3"/>
  <c r="S1858" i="3"/>
  <c r="S1859" i="3"/>
  <c r="S1860" i="3"/>
  <c r="S1861" i="3"/>
  <c r="S1862" i="3"/>
  <c r="S1863" i="3"/>
  <c r="S1864" i="3"/>
  <c r="S1865" i="3"/>
  <c r="S1866" i="3"/>
  <c r="S1867" i="3"/>
  <c r="S1868" i="3"/>
  <c r="S1869" i="3"/>
  <c r="S1870" i="3"/>
  <c r="S1871" i="3"/>
  <c r="S1872" i="3"/>
  <c r="S1873" i="3"/>
  <c r="S1874" i="3"/>
  <c r="S1875" i="3"/>
  <c r="S1876" i="3"/>
  <c r="S1877" i="3"/>
  <c r="S1878" i="3"/>
  <c r="S1879" i="3"/>
  <c r="S1880" i="3"/>
  <c r="S1881" i="3"/>
  <c r="S1882" i="3"/>
  <c r="S1883" i="3"/>
  <c r="S1884" i="3"/>
  <c r="S1885" i="3"/>
  <c r="S1886" i="3"/>
  <c r="S1887" i="3"/>
  <c r="S1888" i="3"/>
  <c r="S1889" i="3"/>
  <c r="S1890" i="3"/>
  <c r="S1891" i="3"/>
  <c r="S1892" i="3"/>
  <c r="S1893" i="3"/>
  <c r="S1894" i="3"/>
  <c r="S1895" i="3"/>
  <c r="S1896" i="3"/>
  <c r="S1897" i="3"/>
  <c r="S1898" i="3"/>
  <c r="S1899" i="3"/>
  <c r="S1900" i="3"/>
  <c r="S1901" i="3"/>
  <c r="S1902" i="3"/>
  <c r="S1903" i="3"/>
  <c r="S1904" i="3"/>
  <c r="S1905" i="3"/>
  <c r="S1906" i="3"/>
  <c r="S1907" i="3"/>
  <c r="S1908" i="3"/>
  <c r="S1909" i="3"/>
  <c r="S1910" i="3"/>
  <c r="S1911" i="3"/>
  <c r="S1912" i="3"/>
  <c r="S1913" i="3"/>
  <c r="S1914" i="3"/>
  <c r="S1915" i="3"/>
  <c r="S1916" i="3"/>
  <c r="S1917" i="3"/>
  <c r="S1918" i="3"/>
  <c r="S1919" i="3"/>
  <c r="S1920" i="3"/>
  <c r="S1921" i="3"/>
  <c r="S1922" i="3"/>
  <c r="S1923" i="3"/>
  <c r="S1924" i="3"/>
  <c r="S1925" i="3"/>
  <c r="S1926" i="3"/>
  <c r="S1927" i="3"/>
  <c r="S1928" i="3"/>
  <c r="S1929" i="3"/>
  <c r="S1930" i="3"/>
  <c r="S1931" i="3"/>
  <c r="S1932" i="3"/>
  <c r="S1933" i="3"/>
  <c r="S1934" i="3"/>
  <c r="S1935" i="3"/>
  <c r="S1936" i="3"/>
  <c r="S1937" i="3"/>
  <c r="S1938" i="3"/>
  <c r="S1939" i="3"/>
  <c r="S1940" i="3"/>
  <c r="S1941" i="3"/>
  <c r="S1942" i="3"/>
  <c r="S1943" i="3"/>
  <c r="S1944" i="3"/>
  <c r="S1945" i="3"/>
  <c r="S1946" i="3"/>
  <c r="S1947" i="3"/>
  <c r="S1948" i="3"/>
  <c r="S1949" i="3"/>
  <c r="S1950" i="3"/>
  <c r="S1951" i="3"/>
  <c r="S1952" i="3"/>
  <c r="S1953" i="3"/>
  <c r="S1954" i="3"/>
  <c r="S1955" i="3"/>
  <c r="S1956" i="3"/>
  <c r="S1957" i="3"/>
  <c r="S1958" i="3"/>
  <c r="S1959" i="3"/>
  <c r="S1960" i="3"/>
  <c r="S1961" i="3"/>
  <c r="S1962" i="3"/>
  <c r="S1963" i="3"/>
  <c r="S1964" i="3"/>
  <c r="S1965" i="3"/>
  <c r="S1966" i="3"/>
  <c r="S1967" i="3"/>
  <c r="S1968" i="3"/>
  <c r="S1969" i="3"/>
  <c r="S1970" i="3"/>
  <c r="S1971" i="3"/>
  <c r="S1972" i="3"/>
  <c r="S1973" i="3"/>
  <c r="S1974" i="3"/>
  <c r="S1975" i="3"/>
  <c r="S1976" i="3"/>
  <c r="S1977" i="3"/>
  <c r="S1978" i="3"/>
  <c r="S1979" i="3"/>
  <c r="S1980" i="3"/>
  <c r="S1981" i="3"/>
  <c r="S1982" i="3"/>
  <c r="S1983" i="3"/>
  <c r="S1984" i="3"/>
  <c r="S1985" i="3"/>
  <c r="S1986" i="3"/>
  <c r="S1987" i="3"/>
  <c r="S1988" i="3"/>
  <c r="S1989" i="3"/>
  <c r="S1990" i="3"/>
  <c r="S1991" i="3"/>
  <c r="S1992" i="3"/>
  <c r="S1993" i="3"/>
  <c r="S1994" i="3"/>
  <c r="S1995" i="3"/>
  <c r="S1996" i="3"/>
  <c r="S1997" i="3"/>
  <c r="S1998" i="3"/>
  <c r="S1999" i="3"/>
  <c r="S2000" i="3"/>
  <c r="S2001" i="3"/>
  <c r="S2002" i="3"/>
  <c r="S2003" i="3"/>
  <c r="S2004" i="3"/>
  <c r="S2005" i="3"/>
  <c r="S2006" i="3"/>
  <c r="S2007" i="3"/>
  <c r="S2008" i="3"/>
  <c r="S2009" i="3"/>
  <c r="S2010" i="3"/>
  <c r="S2011" i="3"/>
  <c r="S2012" i="3"/>
  <c r="S2013" i="3"/>
  <c r="S2014" i="3"/>
  <c r="S2015" i="3"/>
  <c r="S2016" i="3"/>
  <c r="S2017" i="3"/>
  <c r="S2018" i="3"/>
  <c r="S2019" i="3"/>
  <c r="S2020" i="3"/>
  <c r="S2021" i="3"/>
  <c r="S2022" i="3"/>
  <c r="S2023" i="3"/>
  <c r="S2024" i="3"/>
  <c r="S2025" i="3"/>
  <c r="S2026" i="3"/>
  <c r="S2027" i="3"/>
  <c r="S2028" i="3"/>
  <c r="S2029" i="3"/>
  <c r="S2030" i="3"/>
  <c r="S2031" i="3"/>
  <c r="S2032" i="3"/>
  <c r="S2033" i="3"/>
  <c r="S2034" i="3"/>
  <c r="S2035" i="3"/>
  <c r="S2036" i="3"/>
  <c r="S2037" i="3"/>
  <c r="S2038" i="3"/>
  <c r="S2039" i="3"/>
  <c r="S2040" i="3"/>
  <c r="S2041" i="3"/>
  <c r="S2042" i="3"/>
  <c r="S2043" i="3"/>
  <c r="S2044" i="3"/>
  <c r="S2045" i="3"/>
  <c r="S2046" i="3"/>
  <c r="S2047" i="3"/>
  <c r="S2048" i="3"/>
  <c r="S2049" i="3"/>
  <c r="S2050" i="3"/>
  <c r="S2051" i="3"/>
  <c r="S2052" i="3"/>
  <c r="S2053" i="3"/>
  <c r="S2054" i="3"/>
  <c r="S2055" i="3"/>
  <c r="S2056" i="3"/>
  <c r="S2057" i="3"/>
  <c r="S2058" i="3"/>
  <c r="S2059" i="3"/>
  <c r="S2060" i="3"/>
  <c r="S2061" i="3"/>
  <c r="S2062" i="3"/>
  <c r="S2063" i="3"/>
  <c r="S2064" i="3"/>
  <c r="S2065" i="3"/>
  <c r="S2066" i="3"/>
  <c r="S2067" i="3"/>
  <c r="S2068" i="3"/>
  <c r="S2069" i="3"/>
  <c r="S2070" i="3"/>
  <c r="S2071" i="3"/>
  <c r="S2072" i="3"/>
  <c r="S2073" i="3"/>
  <c r="S2074" i="3"/>
  <c r="S2075" i="3"/>
  <c r="S2076" i="3"/>
  <c r="S2077" i="3"/>
  <c r="S2078" i="3"/>
  <c r="S2079" i="3"/>
  <c r="S2080" i="3"/>
  <c r="S2081" i="3"/>
  <c r="S2082" i="3"/>
  <c r="S2083" i="3"/>
  <c r="S2084" i="3"/>
  <c r="S2085" i="3"/>
  <c r="S2086" i="3"/>
  <c r="S2087" i="3"/>
  <c r="S2088" i="3"/>
  <c r="S2089" i="3"/>
  <c r="S2090" i="3"/>
  <c r="S2091" i="3"/>
  <c r="S2092" i="3"/>
  <c r="S2093" i="3"/>
  <c r="S2094" i="3"/>
  <c r="S2095" i="3"/>
  <c r="S2096" i="3"/>
  <c r="S2097" i="3"/>
  <c r="S2098" i="3"/>
  <c r="S2099" i="3"/>
  <c r="S2100" i="3"/>
  <c r="S2101" i="3"/>
  <c r="S2102" i="3"/>
  <c r="S2103" i="3"/>
  <c r="S2104" i="3"/>
  <c r="S2105" i="3"/>
  <c r="S2106" i="3"/>
  <c r="S2107" i="3"/>
  <c r="S2108" i="3"/>
  <c r="S2109" i="3"/>
  <c r="S2110" i="3"/>
  <c r="S2111" i="3"/>
  <c r="S2112" i="3"/>
  <c r="S2113" i="3"/>
  <c r="S2114" i="3"/>
  <c r="S2115" i="3"/>
  <c r="S2116" i="3"/>
  <c r="S2117" i="3"/>
  <c r="S2118" i="3"/>
  <c r="S2119" i="3"/>
  <c r="S2120" i="3"/>
  <c r="S2121" i="3"/>
  <c r="S2122" i="3"/>
  <c r="S2123" i="3"/>
  <c r="S2124" i="3"/>
  <c r="S2125" i="3"/>
  <c r="S2126" i="3"/>
  <c r="S2127" i="3"/>
  <c r="S2128" i="3"/>
  <c r="S2129" i="3"/>
  <c r="S2130" i="3"/>
  <c r="S2131" i="3"/>
  <c r="S2132" i="3"/>
  <c r="S2133" i="3"/>
  <c r="S2134" i="3"/>
  <c r="S2135" i="3"/>
  <c r="S2136" i="3"/>
  <c r="S2137" i="3"/>
  <c r="S2138" i="3"/>
  <c r="S2139" i="3"/>
  <c r="S2140" i="3"/>
  <c r="S2141" i="3"/>
  <c r="S2142" i="3"/>
  <c r="S2143" i="3"/>
  <c r="S2144" i="3"/>
  <c r="S2145" i="3"/>
  <c r="S2146" i="3"/>
  <c r="S2147" i="3"/>
  <c r="S2148" i="3"/>
  <c r="S2149" i="3"/>
  <c r="S2150" i="3"/>
  <c r="S2151" i="3"/>
  <c r="S2152" i="3"/>
  <c r="S2153" i="3"/>
  <c r="S2154" i="3"/>
  <c r="S2155" i="3"/>
  <c r="S2156" i="3"/>
  <c r="S2157" i="3"/>
  <c r="S2158" i="3"/>
  <c r="S2159" i="3"/>
  <c r="S2160" i="3"/>
  <c r="S2161" i="3"/>
  <c r="S2162" i="3"/>
  <c r="S2163" i="3"/>
  <c r="S2164" i="3"/>
  <c r="S2165" i="3"/>
  <c r="S2166" i="3"/>
  <c r="S2167" i="3"/>
  <c r="S2168" i="3"/>
  <c r="S2169" i="3"/>
  <c r="S2170" i="3"/>
  <c r="S2171" i="3"/>
  <c r="S2172" i="3"/>
  <c r="S2173" i="3"/>
  <c r="S2174" i="3"/>
  <c r="S2175" i="3"/>
  <c r="S2176" i="3"/>
  <c r="S2177" i="3"/>
  <c r="S2178" i="3"/>
  <c r="S2179" i="3"/>
  <c r="S2180" i="3"/>
  <c r="S2181" i="3"/>
  <c r="S2182" i="3"/>
  <c r="S2183" i="3"/>
  <c r="S2184" i="3"/>
  <c r="S2185" i="3"/>
  <c r="S2186" i="3"/>
  <c r="S2187" i="3"/>
  <c r="S2188" i="3"/>
  <c r="S2189" i="3"/>
  <c r="S2190" i="3"/>
  <c r="S2191" i="3"/>
  <c r="S2192" i="3"/>
  <c r="S2193" i="3"/>
  <c r="S2194" i="3"/>
  <c r="S2195" i="3"/>
  <c r="S2196" i="3"/>
  <c r="S2197" i="3"/>
  <c r="S2198" i="3"/>
  <c r="S2199" i="3"/>
  <c r="S2200" i="3"/>
  <c r="S2201" i="3"/>
  <c r="S2202" i="3"/>
  <c r="S2203" i="3"/>
  <c r="S2204" i="3"/>
  <c r="S2205" i="3"/>
  <c r="S2206" i="3"/>
  <c r="S2207" i="3"/>
  <c r="S2208" i="3"/>
  <c r="S2209" i="3"/>
  <c r="S2210" i="3"/>
  <c r="S2211" i="3"/>
  <c r="S2212" i="3"/>
  <c r="S2213" i="3"/>
  <c r="S2214" i="3"/>
  <c r="S2215" i="3"/>
  <c r="S2216" i="3"/>
  <c r="S2217" i="3"/>
  <c r="S2218" i="3"/>
  <c r="S2219" i="3"/>
  <c r="S2220" i="3"/>
  <c r="S2221" i="3"/>
  <c r="S2222" i="3"/>
  <c r="S2223" i="3"/>
  <c r="S2224" i="3"/>
  <c r="S2225" i="3"/>
  <c r="S2226" i="3"/>
  <c r="S2227" i="3"/>
  <c r="S2228" i="3"/>
  <c r="S2229" i="3"/>
  <c r="S2230" i="3"/>
  <c r="S2231" i="3"/>
  <c r="S2232" i="3"/>
  <c r="S2233" i="3"/>
  <c r="S2234" i="3"/>
  <c r="S2235" i="3"/>
  <c r="S2236" i="3"/>
  <c r="S2237" i="3"/>
  <c r="S2238" i="3"/>
  <c r="S2239" i="3"/>
  <c r="S2240" i="3"/>
  <c r="S2241" i="3"/>
  <c r="S2242" i="3"/>
  <c r="S2243" i="3"/>
  <c r="S2244" i="3"/>
  <c r="S2245" i="3"/>
  <c r="S2246" i="3"/>
  <c r="S2247" i="3"/>
  <c r="S2248" i="3"/>
  <c r="S2249" i="3"/>
  <c r="S2250" i="3"/>
  <c r="S2251" i="3"/>
  <c r="S2252" i="3"/>
  <c r="S2253" i="3"/>
  <c r="S2254" i="3"/>
  <c r="S2255" i="3"/>
  <c r="S2256" i="3"/>
  <c r="S2257" i="3"/>
  <c r="S2258" i="3"/>
  <c r="S2259" i="3"/>
  <c r="S2260" i="3"/>
  <c r="S2261" i="3"/>
  <c r="S2262" i="3"/>
  <c r="S2263" i="3"/>
  <c r="S2264" i="3"/>
  <c r="S2265" i="3"/>
  <c r="S2266" i="3"/>
  <c r="S2267" i="3"/>
  <c r="S2268" i="3"/>
  <c r="S2269" i="3"/>
  <c r="S2270" i="3"/>
  <c r="S2271" i="3"/>
  <c r="S2272" i="3"/>
  <c r="S2273" i="3"/>
  <c r="S2274" i="3"/>
  <c r="S2275" i="3"/>
  <c r="S2276" i="3"/>
  <c r="S2277" i="3"/>
  <c r="S2278" i="3"/>
  <c r="S2279" i="3"/>
  <c r="S2280" i="3"/>
  <c r="S2281" i="3"/>
  <c r="S2282" i="3"/>
  <c r="S2283" i="3"/>
  <c r="S2284" i="3"/>
  <c r="S2285" i="3"/>
  <c r="S2286" i="3"/>
  <c r="S2287" i="3"/>
  <c r="S2288" i="3"/>
  <c r="S2289" i="3"/>
  <c r="S2290" i="3"/>
  <c r="S2291" i="3"/>
  <c r="S2292" i="3"/>
  <c r="S2293" i="3"/>
  <c r="S2294" i="3"/>
  <c r="S2295" i="3"/>
  <c r="S2296" i="3"/>
  <c r="S2297" i="3"/>
  <c r="S2298" i="3"/>
  <c r="S2299" i="3"/>
  <c r="S2300" i="3"/>
  <c r="S2301" i="3"/>
  <c r="S2302" i="3"/>
  <c r="S2303" i="3"/>
  <c r="S2304" i="3"/>
  <c r="S2305" i="3"/>
  <c r="S2306" i="3"/>
  <c r="S2307" i="3"/>
  <c r="S2308" i="3"/>
  <c r="S2309" i="3"/>
  <c r="S2310" i="3"/>
  <c r="S2311" i="3"/>
  <c r="S2312" i="3"/>
  <c r="S2313" i="3"/>
  <c r="S2314" i="3"/>
  <c r="S2315" i="3"/>
  <c r="S2316" i="3"/>
  <c r="S2317" i="3"/>
  <c r="S2318" i="3"/>
  <c r="S2319" i="3"/>
  <c r="S2320" i="3"/>
  <c r="S2321" i="3"/>
  <c r="S2322" i="3"/>
  <c r="S2323" i="3"/>
  <c r="S2324" i="3"/>
  <c r="S2325" i="3"/>
  <c r="S2326" i="3"/>
  <c r="S2327" i="3"/>
  <c r="S2328" i="3"/>
  <c r="S2329" i="3"/>
  <c r="S2330" i="3"/>
  <c r="S2331" i="3"/>
  <c r="S2332" i="3"/>
  <c r="S2333" i="3"/>
  <c r="S2334" i="3"/>
  <c r="S2335" i="3"/>
  <c r="S2336" i="3"/>
  <c r="S2337" i="3"/>
  <c r="S2338" i="3"/>
  <c r="S2339" i="3"/>
  <c r="S2340" i="3"/>
  <c r="S2341" i="3"/>
  <c r="S2342" i="3"/>
  <c r="S2343" i="3"/>
  <c r="S2344" i="3"/>
  <c r="S2345" i="3"/>
  <c r="S2346" i="3"/>
  <c r="S2347" i="3"/>
  <c r="S2348" i="3"/>
  <c r="S2349" i="3"/>
  <c r="S2350" i="3"/>
  <c r="S2351" i="3"/>
  <c r="S2352" i="3"/>
  <c r="S2353" i="3"/>
  <c r="S2354" i="3"/>
  <c r="S2355" i="3"/>
  <c r="S2356" i="3"/>
  <c r="S2357" i="3"/>
  <c r="S2358" i="3"/>
  <c r="S2359" i="3"/>
  <c r="S2360" i="3"/>
  <c r="S2361" i="3"/>
  <c r="S2362" i="3"/>
  <c r="S2363" i="3"/>
  <c r="S2364" i="3"/>
  <c r="S2365" i="3"/>
  <c r="S2366" i="3"/>
  <c r="S2367" i="3"/>
  <c r="S2368" i="3"/>
  <c r="S2369" i="3"/>
  <c r="S2370" i="3"/>
  <c r="S2371" i="3"/>
  <c r="S2372" i="3"/>
  <c r="S2373" i="3"/>
  <c r="S2374" i="3"/>
  <c r="S2375" i="3"/>
  <c r="S2376" i="3"/>
  <c r="S2377" i="3"/>
  <c r="S2378" i="3"/>
  <c r="S2379" i="3"/>
  <c r="S2380" i="3"/>
  <c r="S2381" i="3"/>
  <c r="S2382" i="3"/>
  <c r="S2383" i="3"/>
  <c r="S2384" i="3"/>
  <c r="S2385" i="3"/>
  <c r="S2386" i="3"/>
  <c r="S2387" i="3"/>
  <c r="S2388" i="3"/>
  <c r="S2389" i="3"/>
  <c r="S2390" i="3"/>
  <c r="S2391" i="3"/>
  <c r="S2392" i="3"/>
  <c r="S2393" i="3"/>
  <c r="S2394" i="3"/>
  <c r="S2395" i="3"/>
  <c r="S2396" i="3"/>
  <c r="S2397" i="3"/>
  <c r="S2398" i="3"/>
  <c r="S2399" i="3"/>
  <c r="S2400" i="3"/>
  <c r="S2401" i="3"/>
  <c r="S2402" i="3"/>
  <c r="S2403" i="3"/>
  <c r="S2404" i="3"/>
  <c r="S2405" i="3"/>
  <c r="S2406" i="3"/>
  <c r="S2407" i="3"/>
  <c r="S2408" i="3"/>
  <c r="S2409" i="3"/>
  <c r="S2410" i="3"/>
  <c r="S2411" i="3"/>
  <c r="S2412" i="3"/>
  <c r="S2413" i="3"/>
  <c r="S2414" i="3"/>
  <c r="S2415" i="3"/>
  <c r="S2416" i="3"/>
  <c r="S2417" i="3"/>
  <c r="S2418" i="3"/>
  <c r="S2419" i="3"/>
  <c r="S2420" i="3"/>
  <c r="S2421" i="3"/>
  <c r="S2422" i="3"/>
  <c r="S2423" i="3"/>
  <c r="S2424" i="3"/>
  <c r="S2425" i="3"/>
  <c r="S2426" i="3"/>
  <c r="S2427" i="3"/>
  <c r="S2428" i="3"/>
  <c r="S2429" i="3"/>
  <c r="S2430" i="3"/>
  <c r="S2431" i="3"/>
  <c r="S2432" i="3"/>
  <c r="S2433" i="3"/>
  <c r="S2434" i="3"/>
  <c r="S2435" i="3"/>
  <c r="S2436" i="3"/>
  <c r="S2437" i="3"/>
  <c r="S2438" i="3"/>
  <c r="S2439" i="3"/>
  <c r="S2440" i="3"/>
  <c r="S2441" i="3"/>
  <c r="S2442" i="3"/>
  <c r="S2443" i="3"/>
  <c r="S2444" i="3"/>
  <c r="S2445" i="3"/>
  <c r="S2446" i="3"/>
  <c r="S2447" i="3"/>
  <c r="S2448" i="3"/>
  <c r="S2449" i="3"/>
  <c r="S2450" i="3"/>
  <c r="S2451" i="3"/>
  <c r="S2452" i="3"/>
  <c r="S2453" i="3"/>
  <c r="S2454" i="3"/>
  <c r="S2455" i="3"/>
  <c r="S2456" i="3"/>
  <c r="S2457" i="3"/>
  <c r="S2458" i="3"/>
  <c r="S2459" i="3"/>
  <c r="S2460" i="3"/>
  <c r="S2461" i="3"/>
  <c r="S2462" i="3"/>
  <c r="S2463" i="3"/>
  <c r="S2464" i="3"/>
  <c r="S2465" i="3"/>
  <c r="S2466" i="3"/>
  <c r="S2467" i="3"/>
  <c r="S2468" i="3"/>
  <c r="S2469" i="3"/>
  <c r="S2470" i="3"/>
  <c r="S2471" i="3"/>
  <c r="S2472" i="3"/>
  <c r="S2473" i="3"/>
  <c r="S2474" i="3"/>
  <c r="S2475" i="3"/>
  <c r="S2476" i="3"/>
  <c r="S2477" i="3"/>
  <c r="S2478" i="3"/>
  <c r="S2479" i="3"/>
  <c r="S2480" i="3"/>
  <c r="S2481" i="3"/>
  <c r="S2482" i="3"/>
  <c r="S2483" i="3"/>
  <c r="S2484" i="3"/>
  <c r="S2485" i="3"/>
  <c r="S2486" i="3"/>
  <c r="S2487" i="3"/>
  <c r="S2488" i="3"/>
  <c r="S2489" i="3"/>
  <c r="S2490" i="3"/>
  <c r="S2491" i="3"/>
  <c r="S2492" i="3"/>
  <c r="S2493" i="3"/>
  <c r="S2494" i="3"/>
  <c r="S2495" i="3"/>
  <c r="S2496" i="3"/>
  <c r="S2497" i="3"/>
  <c r="S2498" i="3"/>
  <c r="S2499" i="3"/>
  <c r="S2500" i="3"/>
  <c r="S2501" i="3"/>
  <c r="S2502" i="3"/>
  <c r="S2503" i="3"/>
  <c r="S2504" i="3"/>
  <c r="S2505" i="3"/>
  <c r="S2506" i="3"/>
  <c r="S2507" i="3"/>
  <c r="S2508" i="3"/>
  <c r="S2509" i="3"/>
  <c r="S2510" i="3"/>
  <c r="S2511" i="3"/>
  <c r="S2512" i="3"/>
  <c r="S2513" i="3"/>
  <c r="S2514" i="3"/>
  <c r="S2515" i="3"/>
  <c r="S2516" i="3"/>
  <c r="S2517" i="3"/>
  <c r="S2518" i="3"/>
  <c r="S2519" i="3"/>
  <c r="S2520" i="3"/>
  <c r="S2521" i="3"/>
  <c r="S2522" i="3"/>
  <c r="S2523" i="3"/>
  <c r="S2524" i="3"/>
  <c r="S2525" i="3"/>
  <c r="S2526" i="3"/>
  <c r="S2527" i="3"/>
  <c r="S2528" i="3"/>
  <c r="S2529" i="3"/>
  <c r="S2530" i="3"/>
  <c r="S2531" i="3"/>
  <c r="S2532" i="3"/>
  <c r="S2533" i="3"/>
  <c r="S2534" i="3"/>
  <c r="S2535" i="3"/>
  <c r="S2536" i="3"/>
  <c r="S2537" i="3"/>
  <c r="S2538" i="3"/>
  <c r="S2539" i="3"/>
  <c r="S2540" i="3"/>
  <c r="S2541" i="3"/>
  <c r="S2542" i="3"/>
  <c r="S2543" i="3"/>
  <c r="S2544" i="3"/>
  <c r="S2545" i="3"/>
  <c r="S2546" i="3"/>
  <c r="S2547" i="3"/>
  <c r="S2548" i="3"/>
  <c r="S2549" i="3"/>
  <c r="S2550" i="3"/>
  <c r="S2551" i="3"/>
  <c r="S2552" i="3"/>
  <c r="S2553" i="3"/>
  <c r="S2554" i="3"/>
  <c r="S2555" i="3"/>
  <c r="S2556" i="3"/>
  <c r="S2557" i="3"/>
  <c r="S2558" i="3"/>
  <c r="S2559" i="3"/>
  <c r="S2560" i="3"/>
  <c r="S2561" i="3"/>
  <c r="S2562" i="3"/>
  <c r="S2563" i="3"/>
  <c r="S2564" i="3"/>
  <c r="S2565" i="3"/>
  <c r="S2566" i="3"/>
  <c r="S2567" i="3"/>
  <c r="S2568" i="3"/>
  <c r="S2569" i="3"/>
  <c r="S2570" i="3"/>
  <c r="S2571" i="3"/>
  <c r="S2572" i="3"/>
  <c r="S2573" i="3"/>
  <c r="S2574" i="3"/>
  <c r="S2575" i="3"/>
  <c r="S2576" i="3"/>
  <c r="S2577" i="3"/>
  <c r="S2578" i="3"/>
  <c r="S2579" i="3"/>
  <c r="S2580" i="3"/>
  <c r="S2581" i="3"/>
  <c r="S2582" i="3"/>
  <c r="S2583" i="3"/>
  <c r="S2584" i="3"/>
  <c r="S2585" i="3"/>
  <c r="S2586" i="3"/>
  <c r="S2587" i="3"/>
  <c r="S2588" i="3"/>
  <c r="S2589" i="3"/>
  <c r="S2590" i="3"/>
  <c r="S2591" i="3"/>
  <c r="S2592" i="3"/>
  <c r="S2593" i="3"/>
  <c r="S2594" i="3"/>
  <c r="S2595" i="3"/>
  <c r="S2596" i="3"/>
  <c r="S2597" i="3"/>
  <c r="S2598" i="3"/>
  <c r="S2599" i="3"/>
  <c r="S2600" i="3"/>
  <c r="S2601" i="3"/>
  <c r="S2602" i="3"/>
  <c r="S2603" i="3"/>
  <c r="S2604" i="3"/>
  <c r="S2605" i="3"/>
  <c r="S2606" i="3"/>
  <c r="S2607" i="3"/>
  <c r="S2608" i="3"/>
  <c r="S2609" i="3"/>
  <c r="S2610" i="3"/>
  <c r="S2611" i="3"/>
  <c r="S2612" i="3"/>
  <c r="S2613" i="3"/>
  <c r="S2614" i="3"/>
  <c r="S2615" i="3"/>
  <c r="S2616" i="3"/>
  <c r="S2617" i="3"/>
  <c r="S2618" i="3"/>
  <c r="S2619" i="3"/>
  <c r="S2620" i="3"/>
  <c r="S2621" i="3"/>
  <c r="S2622" i="3"/>
  <c r="S2623" i="3"/>
  <c r="S2624" i="3"/>
  <c r="S2625" i="3"/>
  <c r="S2626" i="3"/>
  <c r="S2627" i="3"/>
  <c r="S2628" i="3"/>
  <c r="S2629" i="3"/>
  <c r="S2630" i="3"/>
  <c r="S2631" i="3"/>
  <c r="S2632" i="3"/>
  <c r="S2633" i="3"/>
  <c r="S2634" i="3"/>
  <c r="S2635" i="3"/>
  <c r="S2636" i="3"/>
  <c r="S2637" i="3"/>
  <c r="S2638" i="3"/>
  <c r="S2639" i="3"/>
  <c r="S2640" i="3"/>
  <c r="S2641" i="3"/>
  <c r="S2642" i="3"/>
  <c r="S2643" i="3"/>
  <c r="S2644" i="3"/>
  <c r="S2645" i="3"/>
  <c r="S2646" i="3"/>
  <c r="S2647" i="3"/>
  <c r="S2648" i="3"/>
  <c r="S2649" i="3"/>
  <c r="S2650" i="3"/>
  <c r="S2651" i="3"/>
  <c r="S2652" i="3"/>
  <c r="S2653" i="3"/>
  <c r="S2654" i="3"/>
  <c r="S2655" i="3"/>
  <c r="S2656" i="3"/>
  <c r="S2657" i="3"/>
  <c r="S2658" i="3"/>
  <c r="S2659" i="3"/>
  <c r="S2660" i="3"/>
  <c r="S2661" i="3"/>
  <c r="S2662" i="3"/>
  <c r="S2663" i="3"/>
  <c r="S2664" i="3"/>
  <c r="S2665" i="3"/>
  <c r="S2666" i="3"/>
  <c r="S2667" i="3"/>
  <c r="S2668" i="3"/>
  <c r="S2669" i="3"/>
  <c r="S2670" i="3"/>
  <c r="S2671" i="3"/>
  <c r="S2672" i="3"/>
  <c r="S2673" i="3"/>
  <c r="S2674" i="3"/>
  <c r="S2675" i="3"/>
  <c r="S2676" i="3"/>
  <c r="S2677" i="3"/>
  <c r="S2678" i="3"/>
  <c r="S2679" i="3"/>
  <c r="S2680" i="3"/>
  <c r="S2681" i="3"/>
  <c r="S2682" i="3"/>
  <c r="S2683" i="3"/>
  <c r="S2684" i="3"/>
  <c r="S2685" i="3"/>
  <c r="S2686" i="3"/>
  <c r="S2687" i="3"/>
  <c r="S2688" i="3"/>
  <c r="S2689" i="3"/>
  <c r="S2690" i="3"/>
  <c r="S2691" i="3"/>
  <c r="S2692" i="3"/>
  <c r="S2693" i="3"/>
  <c r="S2694" i="3"/>
  <c r="S2695" i="3"/>
  <c r="S2696" i="3"/>
  <c r="S2697" i="3"/>
  <c r="S2698" i="3"/>
  <c r="S2699" i="3"/>
  <c r="S2700" i="3"/>
  <c r="S2701" i="3"/>
  <c r="S2702" i="3"/>
  <c r="S2703" i="3"/>
  <c r="S2704" i="3"/>
  <c r="S2705" i="3"/>
  <c r="S2706" i="3"/>
  <c r="S2707" i="3"/>
  <c r="S2708" i="3"/>
  <c r="S2709" i="3"/>
  <c r="S2710" i="3"/>
  <c r="S2711" i="3"/>
  <c r="S2712" i="3"/>
  <c r="S2713" i="3"/>
  <c r="S2714" i="3"/>
  <c r="S2715" i="3"/>
  <c r="S2716" i="3"/>
  <c r="S2717" i="3"/>
  <c r="S2718" i="3"/>
  <c r="S2719" i="3"/>
  <c r="S2720" i="3"/>
  <c r="S2721" i="3"/>
  <c r="S2722" i="3"/>
  <c r="S2723" i="3"/>
  <c r="S2724" i="3"/>
  <c r="S2725" i="3"/>
  <c r="S2726" i="3"/>
  <c r="S2727" i="3"/>
  <c r="S2728" i="3"/>
  <c r="S2729" i="3"/>
  <c r="S2730" i="3"/>
  <c r="S2731" i="3"/>
  <c r="S2732" i="3"/>
  <c r="S2733" i="3"/>
  <c r="S2734" i="3"/>
  <c r="S2735" i="3"/>
  <c r="S2736" i="3"/>
  <c r="S2737" i="3"/>
  <c r="S2738" i="3"/>
  <c r="S2739" i="3"/>
  <c r="S2740" i="3"/>
  <c r="S2741" i="3"/>
  <c r="S2742" i="3"/>
  <c r="S2743" i="3"/>
  <c r="S2744" i="3"/>
  <c r="S2745" i="3"/>
  <c r="S2746" i="3"/>
  <c r="S2747" i="3"/>
  <c r="S2748" i="3"/>
  <c r="S2749" i="3"/>
  <c r="S2750" i="3"/>
  <c r="S2751" i="3"/>
  <c r="S2752" i="3"/>
  <c r="S2753" i="3"/>
  <c r="S2754" i="3"/>
  <c r="S2755" i="3"/>
  <c r="S2756" i="3"/>
  <c r="S2757" i="3"/>
  <c r="S2758" i="3"/>
  <c r="S2759" i="3"/>
  <c r="S2760" i="3"/>
  <c r="S2761" i="3"/>
  <c r="S2762" i="3"/>
  <c r="S2763" i="3"/>
  <c r="S2764" i="3"/>
  <c r="S2765" i="3"/>
  <c r="S2766" i="3"/>
  <c r="S2767" i="3"/>
  <c r="S2768" i="3"/>
  <c r="S2769" i="3"/>
  <c r="S2770" i="3"/>
  <c r="S2771" i="3"/>
  <c r="S2772" i="3"/>
  <c r="S2773" i="3"/>
  <c r="S2774" i="3"/>
  <c r="S2775" i="3"/>
  <c r="S2776" i="3"/>
  <c r="S2777" i="3"/>
  <c r="S2778" i="3"/>
  <c r="S2779" i="3"/>
  <c r="S2780" i="3"/>
  <c r="S2781" i="3"/>
  <c r="S2782" i="3"/>
  <c r="S2783" i="3"/>
  <c r="S2784" i="3"/>
  <c r="S2785" i="3"/>
  <c r="S2786" i="3"/>
  <c r="S2787" i="3"/>
  <c r="S2788" i="3"/>
  <c r="S2789" i="3"/>
  <c r="S2790" i="3"/>
  <c r="S2791" i="3"/>
  <c r="S2792" i="3"/>
  <c r="S2793" i="3"/>
  <c r="S2794" i="3"/>
  <c r="S2795" i="3"/>
  <c r="S2796" i="3"/>
  <c r="S2797" i="3"/>
  <c r="S2798" i="3"/>
  <c r="S2799" i="3"/>
  <c r="S2800" i="3"/>
  <c r="S2801" i="3"/>
  <c r="S2802" i="3"/>
  <c r="S2803" i="3"/>
  <c r="S2804" i="3"/>
  <c r="S2805" i="3"/>
  <c r="S2806" i="3"/>
  <c r="S2807" i="3"/>
  <c r="S2808" i="3"/>
  <c r="S2809" i="3"/>
  <c r="S2810" i="3"/>
  <c r="S2811" i="3"/>
  <c r="S2812" i="3"/>
  <c r="S2813" i="3"/>
  <c r="S2814" i="3"/>
  <c r="S2815" i="3"/>
  <c r="S2816" i="3"/>
  <c r="S2817" i="3"/>
  <c r="S2818" i="3"/>
  <c r="S2819" i="3"/>
  <c r="S2820" i="3"/>
  <c r="S2821" i="3"/>
  <c r="S2822" i="3"/>
  <c r="S2823" i="3"/>
  <c r="S2824" i="3"/>
  <c r="S2825" i="3"/>
  <c r="S2826" i="3"/>
  <c r="S2827" i="3"/>
  <c r="S2828" i="3"/>
  <c r="S2829" i="3"/>
  <c r="S2830" i="3"/>
  <c r="S2831" i="3"/>
  <c r="S2832" i="3"/>
  <c r="S2833" i="3"/>
  <c r="S2834" i="3"/>
  <c r="S2835" i="3"/>
  <c r="S2836" i="3"/>
  <c r="S2837" i="3"/>
  <c r="S2838" i="3"/>
  <c r="S2839" i="3"/>
  <c r="S2840" i="3"/>
  <c r="S2841" i="3"/>
  <c r="S2842" i="3"/>
  <c r="S2843" i="3"/>
  <c r="S2844" i="3"/>
  <c r="S2845" i="3"/>
  <c r="S2846" i="3"/>
  <c r="S2847" i="3"/>
  <c r="S2848" i="3"/>
  <c r="S2849" i="3"/>
  <c r="S2850" i="3"/>
  <c r="S2851" i="3"/>
  <c r="S2852" i="3"/>
  <c r="S2853" i="3"/>
  <c r="S2854" i="3"/>
  <c r="S2855" i="3"/>
  <c r="S2856" i="3"/>
  <c r="S2857" i="3"/>
  <c r="S2858" i="3"/>
  <c r="S2859" i="3"/>
  <c r="S2860" i="3"/>
  <c r="S2861" i="3"/>
  <c r="S2862" i="3"/>
  <c r="S2863" i="3"/>
  <c r="S2864" i="3"/>
  <c r="S2865" i="3"/>
  <c r="S2866" i="3"/>
  <c r="S2867" i="3"/>
  <c r="S2868" i="3"/>
  <c r="S2869" i="3"/>
  <c r="S2870" i="3"/>
  <c r="S2871" i="3"/>
  <c r="S2872" i="3"/>
  <c r="S2873" i="3"/>
  <c r="S2874" i="3"/>
  <c r="S2875" i="3"/>
  <c r="S2876" i="3"/>
  <c r="S2877" i="3"/>
  <c r="S2878" i="3"/>
  <c r="S2879" i="3"/>
  <c r="S2880" i="3"/>
  <c r="S2881" i="3"/>
  <c r="S2882" i="3"/>
  <c r="S2883" i="3"/>
  <c r="S2884" i="3"/>
  <c r="S2885" i="3"/>
  <c r="S2886" i="3"/>
  <c r="S2887" i="3"/>
  <c r="S2888" i="3"/>
  <c r="S2889" i="3"/>
  <c r="S2890" i="3"/>
  <c r="S2891" i="3"/>
  <c r="S2892" i="3"/>
  <c r="S2893" i="3"/>
  <c r="S2894" i="3"/>
  <c r="S2895" i="3"/>
  <c r="S2896" i="3"/>
  <c r="S2897" i="3"/>
  <c r="S2898" i="3"/>
  <c r="S2899" i="3"/>
  <c r="S2900" i="3"/>
  <c r="S2901" i="3"/>
  <c r="S2902" i="3"/>
  <c r="S2903" i="3"/>
  <c r="S2904" i="3"/>
  <c r="S2905" i="3"/>
  <c r="S2906" i="3"/>
  <c r="S2907" i="3"/>
  <c r="S2908" i="3"/>
  <c r="S2909" i="3"/>
  <c r="S2910" i="3"/>
  <c r="S2911" i="3"/>
  <c r="S2912" i="3"/>
  <c r="S2913" i="3"/>
  <c r="S2914" i="3"/>
  <c r="S2915" i="3"/>
  <c r="S2916" i="3"/>
  <c r="S2917" i="3"/>
  <c r="S2918" i="3"/>
  <c r="S2919" i="3"/>
  <c r="S2920" i="3"/>
  <c r="S2921" i="3"/>
  <c r="S2922" i="3"/>
  <c r="S2923" i="3"/>
  <c r="S2924" i="3"/>
  <c r="S2925" i="3"/>
  <c r="S2926" i="3"/>
  <c r="S2927" i="3"/>
  <c r="S2928" i="3"/>
  <c r="S2929" i="3"/>
  <c r="S2930" i="3"/>
  <c r="S2931" i="3"/>
  <c r="S2932" i="3"/>
  <c r="S2933" i="3"/>
  <c r="S2934" i="3"/>
  <c r="S2935" i="3"/>
  <c r="S2936" i="3"/>
  <c r="S2937" i="3"/>
  <c r="S2938" i="3"/>
  <c r="S2939" i="3"/>
  <c r="S2940" i="3"/>
  <c r="S2941" i="3"/>
  <c r="S2942" i="3"/>
  <c r="S2943" i="3"/>
  <c r="S2944" i="3"/>
  <c r="S2945" i="3"/>
  <c r="S2946" i="3"/>
  <c r="S2947" i="3"/>
  <c r="S2948" i="3"/>
  <c r="S2949" i="3"/>
  <c r="S2950" i="3"/>
  <c r="S2951" i="3"/>
  <c r="S2952" i="3"/>
  <c r="S2953" i="3"/>
  <c r="S2954" i="3"/>
  <c r="S2955" i="3"/>
  <c r="S2956" i="3"/>
  <c r="S2957" i="3"/>
  <c r="S2958" i="3"/>
  <c r="S2959" i="3"/>
  <c r="S2960" i="3"/>
  <c r="S2961" i="3"/>
  <c r="S2962" i="3"/>
  <c r="S2963" i="3"/>
  <c r="S2964" i="3"/>
  <c r="S2965" i="3"/>
  <c r="S2966" i="3"/>
  <c r="S2967" i="3"/>
  <c r="S2968" i="3"/>
  <c r="S2969" i="3"/>
  <c r="S2970" i="3"/>
  <c r="S2971" i="3"/>
  <c r="S2972" i="3"/>
  <c r="S2973" i="3"/>
  <c r="S2974" i="3"/>
  <c r="S2975" i="3"/>
  <c r="S2976" i="3"/>
  <c r="S2977" i="3"/>
  <c r="S2978" i="3"/>
  <c r="S2979" i="3"/>
  <c r="S2980" i="3"/>
  <c r="S2981" i="3"/>
  <c r="S2982" i="3"/>
  <c r="S2983" i="3"/>
  <c r="S2984" i="3"/>
  <c r="S2985" i="3"/>
  <c r="S2986" i="3"/>
  <c r="S2987" i="3"/>
  <c r="S2988" i="3"/>
  <c r="S2989" i="3"/>
  <c r="S2990" i="3"/>
  <c r="S2991" i="3"/>
  <c r="S2992" i="3"/>
  <c r="S2993" i="3"/>
  <c r="S2994" i="3"/>
  <c r="S2995" i="3"/>
  <c r="S2996" i="3"/>
  <c r="S2997" i="3"/>
  <c r="S2998" i="3"/>
  <c r="S2999" i="3"/>
  <c r="S3000" i="3"/>
  <c r="S3001" i="3"/>
  <c r="S3002" i="3"/>
  <c r="S3003" i="3"/>
  <c r="S3004" i="3"/>
  <c r="S3005" i="3"/>
  <c r="S3006" i="3"/>
  <c r="S3007" i="3"/>
  <c r="S3008" i="3"/>
  <c r="S3009" i="3"/>
  <c r="S3010" i="3"/>
  <c r="S3011" i="3"/>
  <c r="S3012" i="3"/>
  <c r="S3013" i="3"/>
  <c r="S3014" i="3"/>
  <c r="S3015" i="3"/>
  <c r="S3016" i="3"/>
  <c r="S3017" i="3"/>
  <c r="S3018" i="3"/>
  <c r="S3019" i="3"/>
  <c r="S3020" i="3"/>
  <c r="S3021" i="3"/>
  <c r="S3022" i="3"/>
  <c r="S3023" i="3"/>
  <c r="S3024" i="3"/>
  <c r="S3025" i="3"/>
  <c r="S3026" i="3"/>
  <c r="S3027" i="3"/>
  <c r="S3028" i="3"/>
  <c r="S3029" i="3"/>
  <c r="S3030" i="3"/>
  <c r="S3031" i="3"/>
  <c r="S3032" i="3"/>
  <c r="S3033" i="3"/>
  <c r="S3034" i="3"/>
  <c r="S3035" i="3"/>
  <c r="S3036" i="3"/>
  <c r="S3037" i="3"/>
  <c r="S3038" i="3"/>
  <c r="S3039" i="3"/>
  <c r="S3040" i="3"/>
  <c r="S3041" i="3"/>
  <c r="S3042" i="3"/>
  <c r="S3043" i="3"/>
  <c r="S3044" i="3"/>
  <c r="S3045" i="3"/>
  <c r="S3046" i="3"/>
  <c r="S3047" i="3"/>
  <c r="S3048" i="3"/>
  <c r="S3049" i="3"/>
  <c r="S3050" i="3"/>
  <c r="S3051" i="3"/>
  <c r="S3052" i="3"/>
  <c r="S3053" i="3"/>
  <c r="S3054" i="3"/>
  <c r="S3055" i="3"/>
  <c r="S3056" i="3"/>
  <c r="S3057" i="3"/>
  <c r="S3058" i="3"/>
  <c r="S3059" i="3"/>
  <c r="S3060" i="3"/>
  <c r="S3061" i="3"/>
  <c r="S3062" i="3"/>
  <c r="S3063" i="3"/>
  <c r="S3064" i="3"/>
  <c r="S3065" i="3"/>
  <c r="S3066" i="3"/>
  <c r="S3067" i="3"/>
  <c r="S3068" i="3"/>
  <c r="S3069" i="3"/>
  <c r="S3070" i="3"/>
  <c r="S3071" i="3"/>
  <c r="S3072" i="3"/>
  <c r="S3073" i="3"/>
  <c r="S3074" i="3"/>
  <c r="S3075" i="3"/>
  <c r="S3076" i="3"/>
  <c r="S3077" i="3"/>
  <c r="S3078" i="3"/>
  <c r="S3079" i="3"/>
  <c r="S3080" i="3"/>
  <c r="S3081" i="3"/>
  <c r="S3082" i="3"/>
  <c r="S3083" i="3"/>
  <c r="S3084" i="3"/>
  <c r="S3085" i="3"/>
  <c r="S3086" i="3"/>
  <c r="S3087" i="3"/>
  <c r="S3088" i="3"/>
  <c r="S3089" i="3"/>
  <c r="S3090" i="3"/>
  <c r="S3091" i="3"/>
  <c r="S3092" i="3"/>
  <c r="S3093" i="3"/>
  <c r="S3094" i="3"/>
  <c r="S3095" i="3"/>
  <c r="S3096" i="3"/>
  <c r="S3097" i="3"/>
  <c r="S3098" i="3"/>
  <c r="S3099" i="3"/>
  <c r="S3100" i="3"/>
  <c r="S3101" i="3"/>
  <c r="S3102" i="3"/>
  <c r="S3103" i="3"/>
  <c r="S3104" i="3"/>
  <c r="S3105" i="3"/>
  <c r="S3106" i="3"/>
  <c r="S3107" i="3"/>
  <c r="S3108" i="3"/>
  <c r="S3109" i="3"/>
  <c r="S3110" i="3"/>
  <c r="S3111" i="3"/>
  <c r="S3112" i="3"/>
  <c r="S3113" i="3"/>
  <c r="S3114" i="3"/>
  <c r="S3115" i="3"/>
  <c r="S3116" i="3"/>
  <c r="S3117" i="3"/>
  <c r="S3118" i="3"/>
  <c r="S3119" i="3"/>
  <c r="S3120" i="3"/>
  <c r="S3121" i="3"/>
  <c r="S3122" i="3"/>
  <c r="S3123" i="3"/>
  <c r="S3124" i="3"/>
  <c r="S3125" i="3"/>
  <c r="S3126" i="3"/>
  <c r="S3127" i="3"/>
  <c r="S3128" i="3"/>
  <c r="S3129" i="3"/>
  <c r="S3130" i="3"/>
  <c r="S3131" i="3"/>
  <c r="S3132" i="3"/>
  <c r="S3133" i="3"/>
  <c r="S3134" i="3"/>
  <c r="S3135" i="3"/>
  <c r="S3136" i="3"/>
  <c r="S3137" i="3"/>
  <c r="S3138" i="3"/>
  <c r="S3139" i="3"/>
  <c r="S3140" i="3"/>
  <c r="S3141" i="3"/>
  <c r="S3142" i="3"/>
  <c r="S3143" i="3"/>
  <c r="S3144" i="3"/>
  <c r="S3145" i="3"/>
  <c r="S3146" i="3"/>
  <c r="S3147" i="3"/>
  <c r="S3148" i="3"/>
  <c r="S3149" i="3"/>
  <c r="S3150" i="3"/>
  <c r="S3151" i="3"/>
  <c r="S3152" i="3"/>
  <c r="S3153" i="3"/>
  <c r="S3154" i="3"/>
  <c r="S3155" i="3"/>
  <c r="S3156" i="3"/>
  <c r="S3157" i="3"/>
  <c r="S3158" i="3"/>
  <c r="S3159" i="3"/>
  <c r="S3160" i="3"/>
  <c r="S3161" i="3"/>
  <c r="S3162" i="3"/>
  <c r="S3163" i="3"/>
  <c r="S3164" i="3"/>
  <c r="S3165" i="3"/>
  <c r="S3166" i="3"/>
  <c r="S3167" i="3"/>
  <c r="S3168" i="3"/>
  <c r="S3169" i="3"/>
  <c r="S3170" i="3"/>
  <c r="S3171" i="3"/>
  <c r="S3172" i="3"/>
  <c r="S3173" i="3"/>
  <c r="S3174" i="3"/>
  <c r="S3175" i="3"/>
  <c r="S3176" i="3"/>
  <c r="S3177" i="3"/>
  <c r="S3178" i="3"/>
  <c r="S3179" i="3"/>
  <c r="S3180" i="3"/>
  <c r="S3181" i="3"/>
  <c r="S3182" i="3"/>
  <c r="S3183" i="3"/>
  <c r="S3184" i="3"/>
  <c r="S3185" i="3"/>
  <c r="S3186" i="3"/>
  <c r="S3187" i="3"/>
  <c r="S3188" i="3"/>
  <c r="S3189" i="3"/>
  <c r="S3190" i="3"/>
  <c r="S3191" i="3"/>
  <c r="S3192" i="3"/>
  <c r="S3193" i="3"/>
  <c r="S3194" i="3"/>
  <c r="S3195" i="3"/>
  <c r="S3196" i="3"/>
  <c r="S3197" i="3"/>
  <c r="S3198" i="3"/>
  <c r="S3199" i="3"/>
  <c r="S3200" i="3"/>
  <c r="S3201" i="3"/>
  <c r="S3202" i="3"/>
  <c r="S3203" i="3"/>
  <c r="S3204" i="3"/>
  <c r="S3205" i="3"/>
  <c r="S3206" i="3"/>
  <c r="S3207" i="3"/>
  <c r="S3208" i="3"/>
  <c r="S3209" i="3"/>
  <c r="S3210" i="3"/>
  <c r="S3211" i="3"/>
  <c r="S3212" i="3"/>
  <c r="S3213" i="3"/>
  <c r="S3214" i="3"/>
  <c r="S3215" i="3"/>
  <c r="S3216" i="3"/>
  <c r="S3217" i="3"/>
  <c r="S3218" i="3"/>
  <c r="S3219" i="3"/>
  <c r="S3220" i="3"/>
  <c r="S3221" i="3"/>
  <c r="S3222" i="3"/>
  <c r="S3223" i="3"/>
  <c r="S3224" i="3"/>
  <c r="S3225" i="3"/>
  <c r="S3226" i="3"/>
  <c r="S3227" i="3"/>
  <c r="S3228" i="3"/>
  <c r="S3229" i="3"/>
  <c r="S3230" i="3"/>
  <c r="S3231" i="3"/>
  <c r="S3232" i="3"/>
  <c r="S3233" i="3"/>
  <c r="S3234" i="3"/>
  <c r="S3235" i="3"/>
  <c r="S3236" i="3"/>
  <c r="S3237" i="3"/>
  <c r="S3238" i="3"/>
  <c r="S3239" i="3"/>
  <c r="S3240" i="3"/>
  <c r="S3241" i="3"/>
  <c r="S3242" i="3"/>
  <c r="S3243" i="3"/>
  <c r="S3244" i="3"/>
  <c r="S3245" i="3"/>
  <c r="S3246" i="3"/>
  <c r="S3247" i="3"/>
  <c r="S3248" i="3"/>
  <c r="S3249" i="3"/>
  <c r="S3250" i="3"/>
  <c r="S3251" i="3"/>
  <c r="S3252" i="3"/>
  <c r="S3253" i="3"/>
  <c r="S3254" i="3"/>
  <c r="S3255" i="3"/>
  <c r="S3256" i="3"/>
  <c r="S3257" i="3"/>
  <c r="S3258" i="3"/>
  <c r="S3259" i="3"/>
  <c r="S3260" i="3"/>
  <c r="S3261" i="3"/>
  <c r="S3262" i="3"/>
  <c r="S3263" i="3"/>
  <c r="S3264" i="3"/>
  <c r="S3265" i="3"/>
  <c r="S3266" i="3"/>
  <c r="S3267" i="3"/>
  <c r="S3268" i="3"/>
  <c r="S3269" i="3"/>
  <c r="S3270" i="3"/>
  <c r="S3271" i="3"/>
  <c r="S3272" i="3"/>
  <c r="S3273" i="3"/>
  <c r="S3274" i="3"/>
  <c r="S3275" i="3"/>
  <c r="S3276" i="3"/>
  <c r="S3277" i="3"/>
  <c r="S3278" i="3"/>
  <c r="S3279" i="3"/>
  <c r="S3280" i="3"/>
  <c r="S3281" i="3"/>
  <c r="S3282" i="3"/>
  <c r="S3283" i="3"/>
  <c r="S3284" i="3"/>
  <c r="S3285" i="3"/>
  <c r="S3286" i="3"/>
  <c r="S3287" i="3"/>
  <c r="S3288" i="3"/>
  <c r="S3289" i="3"/>
  <c r="S3290" i="3"/>
  <c r="S3291" i="3"/>
  <c r="S3292" i="3"/>
  <c r="S3293" i="3"/>
  <c r="S3294" i="3"/>
  <c r="S3295" i="3"/>
  <c r="S3296" i="3"/>
  <c r="S3297" i="3"/>
  <c r="S3298" i="3"/>
  <c r="S3299" i="3"/>
  <c r="S3300" i="3"/>
  <c r="S3301" i="3"/>
  <c r="S3302" i="3"/>
  <c r="S3303" i="3"/>
  <c r="S3304" i="3"/>
  <c r="S3305" i="3"/>
  <c r="S3306" i="3"/>
  <c r="S3307" i="3"/>
  <c r="S3308" i="3"/>
  <c r="S3309" i="3"/>
  <c r="S3310" i="3"/>
  <c r="S3311" i="3"/>
  <c r="S3312" i="3"/>
  <c r="S3313" i="3"/>
  <c r="S3314" i="3"/>
  <c r="S3315" i="3"/>
  <c r="S3316" i="3"/>
  <c r="S3317" i="3"/>
  <c r="S3318" i="3"/>
  <c r="S3319" i="3"/>
  <c r="S3320" i="3"/>
  <c r="S3321" i="3"/>
  <c r="S3322" i="3"/>
  <c r="S3323" i="3"/>
  <c r="S3324" i="3"/>
  <c r="S3325" i="3"/>
  <c r="S3326" i="3"/>
  <c r="S3327" i="3"/>
  <c r="S3328" i="3"/>
  <c r="S3329" i="3"/>
  <c r="S3330" i="3"/>
  <c r="S3331" i="3"/>
  <c r="S3332" i="3"/>
  <c r="S3333" i="3"/>
  <c r="S3334" i="3"/>
  <c r="S3335" i="3"/>
  <c r="S3336" i="3"/>
  <c r="S3337" i="3"/>
  <c r="S3338" i="3"/>
  <c r="S3339" i="3"/>
  <c r="S3340" i="3"/>
  <c r="S3341" i="3"/>
  <c r="S3342" i="3"/>
  <c r="S3343" i="3"/>
  <c r="S3344" i="3"/>
  <c r="S3345" i="3"/>
  <c r="S3346" i="3"/>
  <c r="S3347" i="3"/>
  <c r="S3348" i="3"/>
  <c r="S3349" i="3"/>
  <c r="S3350" i="3"/>
  <c r="S3351" i="3"/>
  <c r="S3352" i="3"/>
  <c r="S3353" i="3"/>
  <c r="S3354" i="3"/>
  <c r="S3355" i="3"/>
  <c r="S3356" i="3"/>
  <c r="S3357" i="3"/>
  <c r="S3358" i="3"/>
  <c r="S3359" i="3"/>
  <c r="S3360" i="3"/>
  <c r="S3361" i="3"/>
  <c r="S3362" i="3"/>
  <c r="S3363" i="3"/>
  <c r="S3364" i="3"/>
  <c r="S3365" i="3"/>
  <c r="S3366" i="3"/>
  <c r="S3367" i="3"/>
  <c r="S3368" i="3"/>
  <c r="S3369" i="3"/>
  <c r="S3370" i="3"/>
  <c r="S3371" i="3"/>
  <c r="S3372" i="3"/>
  <c r="S3373" i="3"/>
  <c r="S3374" i="3"/>
  <c r="S3375" i="3"/>
  <c r="S3376" i="3"/>
  <c r="S3377" i="3"/>
  <c r="S3378" i="3"/>
  <c r="S3379" i="3"/>
  <c r="S3380" i="3"/>
  <c r="S3381" i="3"/>
  <c r="S3382" i="3"/>
  <c r="S3383" i="3"/>
  <c r="S3384" i="3"/>
  <c r="S3385" i="3"/>
  <c r="S3386" i="3"/>
  <c r="S3387" i="3"/>
  <c r="S3388" i="3"/>
  <c r="S3389" i="3"/>
  <c r="S3390" i="3"/>
  <c r="S3391" i="3"/>
  <c r="S3392" i="3"/>
  <c r="S3393" i="3"/>
  <c r="S3394" i="3"/>
  <c r="S3395" i="3"/>
  <c r="S3396" i="3"/>
  <c r="S3397" i="3"/>
  <c r="S3398" i="3"/>
  <c r="S3399" i="3"/>
  <c r="S3400" i="3"/>
  <c r="S3401" i="3"/>
  <c r="S3402" i="3"/>
  <c r="S3403" i="3"/>
  <c r="S3404" i="3"/>
  <c r="S3405" i="3"/>
  <c r="S3406" i="3"/>
  <c r="S3407" i="3"/>
  <c r="S3408" i="3"/>
  <c r="S3409" i="3"/>
  <c r="S3410" i="3"/>
  <c r="S3411" i="3"/>
  <c r="S3412" i="3"/>
  <c r="S3413" i="3"/>
  <c r="S3414" i="3"/>
  <c r="S3415" i="3"/>
  <c r="S3416" i="3"/>
  <c r="S3417" i="3"/>
  <c r="S3418" i="3"/>
  <c r="S3419" i="3"/>
  <c r="S3420" i="3"/>
  <c r="S3421" i="3"/>
  <c r="S3422" i="3"/>
  <c r="S3423" i="3"/>
  <c r="S3424" i="3"/>
  <c r="S3425" i="3"/>
  <c r="S3426" i="3"/>
  <c r="S3427" i="3"/>
  <c r="S3428" i="3"/>
  <c r="S3429" i="3"/>
  <c r="S3430" i="3"/>
  <c r="S3431" i="3"/>
  <c r="S3432" i="3"/>
  <c r="S3433" i="3"/>
  <c r="S3434" i="3"/>
  <c r="S3435" i="3"/>
  <c r="S3436" i="3"/>
  <c r="S3437" i="3"/>
  <c r="S3438" i="3"/>
  <c r="S3439" i="3"/>
  <c r="S3440" i="3"/>
  <c r="S3441" i="3"/>
  <c r="S3442" i="3"/>
  <c r="S3443" i="3"/>
  <c r="S3444" i="3"/>
  <c r="S3445" i="3"/>
  <c r="S3446" i="3"/>
  <c r="S3447" i="3"/>
  <c r="S3448" i="3"/>
  <c r="S3449" i="3"/>
  <c r="S3450" i="3"/>
  <c r="S3451" i="3"/>
  <c r="S3452" i="3"/>
  <c r="S3453" i="3"/>
  <c r="S3454" i="3"/>
  <c r="S3455" i="3"/>
  <c r="S3456" i="3"/>
  <c r="S3457" i="3"/>
  <c r="S3458" i="3"/>
  <c r="S3459" i="3"/>
  <c r="S3460" i="3"/>
  <c r="S3461" i="3"/>
  <c r="S3462" i="3"/>
  <c r="S3463" i="3"/>
  <c r="S3464" i="3"/>
  <c r="S3465" i="3"/>
  <c r="S3466" i="3"/>
  <c r="S3467" i="3"/>
  <c r="S3468" i="3"/>
  <c r="S3469" i="3"/>
  <c r="S3470" i="3"/>
  <c r="S3471" i="3"/>
  <c r="S3472" i="3"/>
  <c r="S3473" i="3"/>
  <c r="S3474" i="3"/>
  <c r="S3475" i="3"/>
  <c r="S3476" i="3"/>
  <c r="S3477" i="3"/>
  <c r="S3478" i="3"/>
  <c r="S3479" i="3"/>
  <c r="S3480" i="3"/>
  <c r="S3481" i="3"/>
  <c r="S3482" i="3"/>
  <c r="S3483" i="3"/>
  <c r="S3484" i="3"/>
  <c r="S3485" i="3"/>
  <c r="S3486" i="3"/>
  <c r="S3487" i="3"/>
  <c r="S3488" i="3"/>
  <c r="S3489" i="3"/>
  <c r="S3490" i="3"/>
  <c r="S3491" i="3"/>
  <c r="S3492" i="3"/>
  <c r="S3493" i="3"/>
  <c r="S3494" i="3"/>
  <c r="S3495" i="3"/>
  <c r="S3496" i="3"/>
  <c r="S3497" i="3"/>
  <c r="S3498" i="3"/>
  <c r="S3499" i="3"/>
  <c r="S3500" i="3"/>
  <c r="S3501" i="3"/>
  <c r="S3502" i="3"/>
  <c r="S3503" i="3"/>
  <c r="S3504" i="3"/>
  <c r="S3505" i="3"/>
  <c r="S3506" i="3"/>
  <c r="S3507" i="3"/>
  <c r="S3508" i="3"/>
  <c r="S3509" i="3"/>
  <c r="S3510" i="3"/>
  <c r="S3511" i="3"/>
  <c r="S3512" i="3"/>
  <c r="S3513" i="3"/>
  <c r="S3514" i="3"/>
  <c r="S3515" i="3"/>
  <c r="S3516" i="3"/>
  <c r="S3517" i="3"/>
  <c r="S3518" i="3"/>
  <c r="S3519" i="3"/>
  <c r="S3520" i="3"/>
  <c r="S3521" i="3"/>
  <c r="S3522" i="3"/>
  <c r="S3523" i="3"/>
  <c r="S3524" i="3"/>
  <c r="S3525" i="3"/>
  <c r="S3526" i="3"/>
  <c r="S3527" i="3"/>
  <c r="S3528" i="3"/>
  <c r="S3529" i="3"/>
  <c r="S3530" i="3"/>
  <c r="S3531" i="3"/>
  <c r="S3532" i="3"/>
  <c r="S3533" i="3"/>
  <c r="S3534" i="3"/>
  <c r="S3535" i="3"/>
  <c r="S3536" i="3"/>
  <c r="S3537" i="3"/>
  <c r="S3538" i="3"/>
  <c r="S3539" i="3"/>
  <c r="S3540" i="3"/>
  <c r="S3541" i="3"/>
  <c r="S3542" i="3"/>
  <c r="S3543" i="3"/>
  <c r="S3544" i="3"/>
  <c r="S3545" i="3"/>
  <c r="S3546" i="3"/>
  <c r="S3547" i="3"/>
  <c r="S3548" i="3"/>
  <c r="S3549" i="3"/>
  <c r="S3550" i="3"/>
  <c r="S3551" i="3"/>
  <c r="S3552" i="3"/>
  <c r="S3553" i="3"/>
  <c r="S3554" i="3"/>
  <c r="S3555" i="3"/>
  <c r="S3556" i="3"/>
  <c r="S3557" i="3"/>
  <c r="S3558" i="3"/>
  <c r="S3559" i="3"/>
  <c r="S3560" i="3"/>
  <c r="S3561" i="3"/>
  <c r="S3562" i="3"/>
  <c r="S3563" i="3"/>
  <c r="S3564" i="3"/>
  <c r="S3565" i="3"/>
  <c r="S3566" i="3"/>
  <c r="S3567" i="3"/>
  <c r="S3568" i="3"/>
  <c r="S3569" i="3"/>
  <c r="S3570" i="3"/>
  <c r="S3571" i="3"/>
  <c r="S3572" i="3"/>
  <c r="S3573" i="3"/>
  <c r="S3574" i="3"/>
  <c r="S3575" i="3"/>
  <c r="S3576" i="3"/>
  <c r="S3577" i="3"/>
  <c r="S3578" i="3"/>
  <c r="S3579" i="3"/>
  <c r="S3580" i="3"/>
  <c r="S3581" i="3"/>
  <c r="S3582" i="3"/>
  <c r="S3583" i="3"/>
  <c r="S3584" i="3"/>
  <c r="S3585" i="3"/>
  <c r="S3586" i="3"/>
  <c r="S3587" i="3"/>
  <c r="S3588" i="3"/>
  <c r="S3589" i="3"/>
  <c r="S3590" i="3"/>
  <c r="S3591" i="3"/>
  <c r="S3592" i="3"/>
  <c r="S3593" i="3"/>
  <c r="S3594" i="3"/>
  <c r="S3595" i="3"/>
  <c r="S3596" i="3"/>
  <c r="S3597" i="3"/>
  <c r="S3598" i="3"/>
  <c r="S3599" i="3"/>
  <c r="S3600" i="3"/>
  <c r="S3601" i="3"/>
  <c r="S3602" i="3"/>
  <c r="S3603" i="3"/>
  <c r="S3604" i="3"/>
  <c r="S3605" i="3"/>
  <c r="S3606" i="3"/>
  <c r="S3607" i="3"/>
  <c r="S3608" i="3"/>
  <c r="S3609" i="3"/>
  <c r="S3610" i="3"/>
  <c r="S3611" i="3"/>
  <c r="S3612" i="3"/>
  <c r="S3613" i="3"/>
  <c r="S3614" i="3"/>
  <c r="S3615" i="3"/>
  <c r="S3616" i="3"/>
  <c r="S3617" i="3"/>
  <c r="S3618" i="3"/>
  <c r="S3619" i="3"/>
  <c r="S3620" i="3"/>
  <c r="S3621" i="3"/>
  <c r="S3622" i="3"/>
  <c r="S3623" i="3"/>
  <c r="S3624" i="3"/>
  <c r="S3625" i="3"/>
  <c r="S3626" i="3"/>
  <c r="S3627" i="3"/>
  <c r="S3628" i="3"/>
  <c r="S3629" i="3"/>
  <c r="S3630" i="3"/>
  <c r="S3631" i="3"/>
  <c r="S3632" i="3"/>
  <c r="S3633" i="3"/>
  <c r="S3634" i="3"/>
  <c r="S3635" i="3"/>
  <c r="S3636" i="3"/>
  <c r="S3637" i="3"/>
  <c r="S3638" i="3"/>
  <c r="S3639" i="3"/>
  <c r="S3640" i="3"/>
  <c r="S3641" i="3"/>
  <c r="S3642" i="3"/>
  <c r="S3643" i="3"/>
  <c r="S3644" i="3"/>
  <c r="S3645" i="3"/>
  <c r="S3646" i="3"/>
  <c r="S3647" i="3"/>
  <c r="S3648" i="3"/>
  <c r="S3649" i="3"/>
  <c r="S3650" i="3"/>
  <c r="S3651" i="3"/>
  <c r="S3652" i="3"/>
  <c r="S3653" i="3"/>
  <c r="S3654" i="3"/>
  <c r="S3655" i="3"/>
  <c r="S3656" i="3"/>
  <c r="S3657" i="3"/>
  <c r="S3658" i="3"/>
  <c r="S3659" i="3"/>
  <c r="S3660" i="3"/>
  <c r="S3661" i="3"/>
  <c r="S3662" i="3"/>
  <c r="S3663" i="3"/>
  <c r="S3664" i="3"/>
  <c r="S3665" i="3"/>
  <c r="S3666" i="3"/>
  <c r="S3667" i="3"/>
  <c r="S3668" i="3"/>
  <c r="S3669" i="3"/>
  <c r="S3670" i="3"/>
  <c r="S3671" i="3"/>
  <c r="S3672" i="3"/>
  <c r="S3673" i="3"/>
  <c r="S3674" i="3"/>
  <c r="S3675" i="3"/>
  <c r="S3676" i="3"/>
  <c r="S3677" i="3"/>
  <c r="S3678" i="3"/>
  <c r="S3679" i="3"/>
  <c r="S3680" i="3"/>
  <c r="S3681" i="3"/>
  <c r="S3682" i="3"/>
  <c r="S3683" i="3"/>
  <c r="S3684" i="3"/>
  <c r="S3685" i="3"/>
  <c r="S3686" i="3"/>
  <c r="S3687" i="3"/>
  <c r="S3688" i="3"/>
  <c r="S3689" i="3"/>
  <c r="S3690" i="3"/>
  <c r="S3691" i="3"/>
  <c r="S3692" i="3"/>
  <c r="S3693" i="3"/>
  <c r="S3694" i="3"/>
  <c r="S3695" i="3"/>
  <c r="S3696" i="3"/>
  <c r="S3697" i="3"/>
  <c r="S3698" i="3"/>
  <c r="S3699" i="3"/>
  <c r="S3700" i="3"/>
  <c r="S3701" i="3"/>
  <c r="S3702" i="3"/>
  <c r="S3703" i="3"/>
  <c r="S3704" i="3"/>
  <c r="S3705" i="3"/>
  <c r="S3706" i="3"/>
  <c r="S3707" i="3"/>
  <c r="S3708" i="3"/>
  <c r="S3709" i="3"/>
  <c r="S3710" i="3"/>
  <c r="S3711" i="3"/>
  <c r="S3712" i="3"/>
  <c r="S3713" i="3"/>
  <c r="S3714" i="3"/>
  <c r="S3715" i="3"/>
  <c r="S3716" i="3"/>
  <c r="S3717" i="3"/>
  <c r="S3718" i="3"/>
  <c r="S3719" i="3"/>
  <c r="S3720" i="3"/>
  <c r="S3721" i="3"/>
  <c r="S3722" i="3"/>
  <c r="S3723" i="3"/>
  <c r="S3724" i="3"/>
  <c r="S3725" i="3"/>
  <c r="S3726" i="3"/>
  <c r="S3727" i="3"/>
  <c r="S3728" i="3"/>
  <c r="S3729" i="3"/>
  <c r="S3730" i="3"/>
  <c r="S3731" i="3"/>
  <c r="S3732" i="3"/>
  <c r="S3733" i="3"/>
  <c r="S3734" i="3"/>
  <c r="S3735" i="3"/>
  <c r="S3736" i="3"/>
  <c r="S3737" i="3"/>
  <c r="S3738" i="3"/>
  <c r="S3739" i="3"/>
  <c r="S3740" i="3"/>
  <c r="S3741" i="3"/>
  <c r="S3742" i="3"/>
  <c r="S3743" i="3"/>
  <c r="S3744" i="3"/>
  <c r="S3745" i="3"/>
  <c r="S3746" i="3"/>
  <c r="S3747" i="3"/>
  <c r="S3748" i="3"/>
  <c r="S3749" i="3"/>
  <c r="S3750" i="3"/>
  <c r="S3751" i="3"/>
  <c r="S3752" i="3"/>
  <c r="S3753" i="3"/>
  <c r="S3754" i="3"/>
  <c r="S3755" i="3"/>
  <c r="S3756" i="3"/>
  <c r="S3757" i="3"/>
  <c r="S3758" i="3"/>
  <c r="S3759" i="3"/>
  <c r="S3760" i="3"/>
  <c r="S3761" i="3"/>
  <c r="S3762" i="3"/>
  <c r="S3763" i="3"/>
  <c r="S3764" i="3"/>
  <c r="S3765" i="3"/>
  <c r="S3766" i="3"/>
  <c r="S3767" i="3"/>
  <c r="S3768" i="3"/>
  <c r="S3769" i="3"/>
  <c r="S3770" i="3"/>
  <c r="S3771" i="3"/>
  <c r="S3772" i="3"/>
  <c r="S3773" i="3"/>
  <c r="S3774" i="3"/>
  <c r="S3775" i="3"/>
  <c r="S3776" i="3"/>
  <c r="S3777" i="3"/>
  <c r="S3778" i="3"/>
  <c r="S3779" i="3"/>
  <c r="S3780" i="3"/>
  <c r="S3781" i="3"/>
  <c r="S3782" i="3"/>
  <c r="S3783" i="3"/>
  <c r="S3784" i="3"/>
  <c r="S3785" i="3"/>
  <c r="S3786" i="3"/>
  <c r="S3787" i="3"/>
  <c r="S3788" i="3"/>
  <c r="S3789" i="3"/>
  <c r="S3790" i="3"/>
  <c r="S3791" i="3"/>
  <c r="S3792" i="3"/>
  <c r="S3793" i="3"/>
  <c r="S3794" i="3"/>
  <c r="S3795" i="3"/>
  <c r="S3796" i="3"/>
  <c r="S3797" i="3"/>
  <c r="S3798" i="3"/>
  <c r="S3799" i="3"/>
  <c r="S3800" i="3"/>
  <c r="S3801" i="3"/>
  <c r="S3802" i="3"/>
  <c r="S3803" i="3"/>
  <c r="S3804" i="3"/>
  <c r="S3805" i="3"/>
  <c r="S3806" i="3"/>
  <c r="S3807" i="3"/>
  <c r="S3808" i="3"/>
  <c r="S3809" i="3"/>
  <c r="S3810" i="3"/>
  <c r="S3811" i="3"/>
  <c r="S3812" i="3"/>
  <c r="S3813" i="3"/>
  <c r="S3814" i="3"/>
  <c r="S3815" i="3"/>
  <c r="S3816" i="3"/>
  <c r="S3817" i="3"/>
  <c r="S3818" i="3"/>
  <c r="S3819" i="3"/>
  <c r="S3820" i="3"/>
  <c r="S3821" i="3"/>
  <c r="S3822" i="3"/>
  <c r="S3823" i="3"/>
  <c r="S3824" i="3"/>
  <c r="S3825" i="3"/>
  <c r="S3826" i="3"/>
  <c r="S3827" i="3"/>
  <c r="S3828" i="3"/>
  <c r="S3829" i="3"/>
  <c r="S3830" i="3"/>
  <c r="S3831" i="3"/>
  <c r="S3832" i="3"/>
  <c r="S3833" i="3"/>
  <c r="S3834" i="3"/>
  <c r="S3835" i="3"/>
  <c r="S3836" i="3"/>
  <c r="S3837" i="3"/>
  <c r="S3838" i="3"/>
  <c r="S3839" i="3"/>
  <c r="S3840" i="3"/>
  <c r="S3841" i="3"/>
  <c r="S3842" i="3"/>
  <c r="S3843" i="3"/>
  <c r="S3844" i="3"/>
  <c r="S3845" i="3"/>
  <c r="S3846" i="3"/>
  <c r="S3847" i="3"/>
  <c r="S3848" i="3"/>
  <c r="S3849" i="3"/>
  <c r="S3850" i="3"/>
  <c r="S3851" i="3"/>
  <c r="S3852" i="3"/>
  <c r="S3853" i="3"/>
  <c r="S3854" i="3"/>
  <c r="S3855" i="3"/>
  <c r="S3856" i="3"/>
  <c r="S3857" i="3"/>
  <c r="S3858" i="3"/>
  <c r="S3859" i="3"/>
  <c r="S3860" i="3"/>
  <c r="S3861" i="3"/>
  <c r="S3862" i="3"/>
  <c r="S3863" i="3"/>
  <c r="S3864" i="3"/>
  <c r="S3865" i="3"/>
  <c r="S3866" i="3"/>
  <c r="S3867" i="3"/>
  <c r="S3868" i="3"/>
  <c r="S3869" i="3"/>
  <c r="S3870" i="3"/>
  <c r="S3871" i="3"/>
  <c r="S3872" i="3"/>
  <c r="S3873" i="3"/>
  <c r="S3874" i="3"/>
  <c r="S3875" i="3"/>
  <c r="S3876" i="3"/>
  <c r="S3877" i="3"/>
  <c r="S3878" i="3"/>
  <c r="S3879" i="3"/>
  <c r="S3880" i="3"/>
  <c r="S3881" i="3"/>
  <c r="S3882" i="3"/>
  <c r="S3883" i="3"/>
  <c r="S3884" i="3"/>
  <c r="S3885" i="3"/>
  <c r="S3886" i="3"/>
  <c r="S3887" i="3"/>
  <c r="S3888" i="3"/>
  <c r="S3889" i="3"/>
  <c r="S3890" i="3"/>
  <c r="S3891" i="3"/>
  <c r="S3892" i="3"/>
  <c r="S3893" i="3"/>
  <c r="S3894" i="3"/>
  <c r="S3895" i="3"/>
  <c r="S3896" i="3"/>
  <c r="S3897" i="3"/>
  <c r="S3898" i="3"/>
  <c r="S3899" i="3"/>
  <c r="S3900" i="3"/>
  <c r="S3901"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1032" i="3"/>
  <c r="U1033" i="3"/>
  <c r="U1034" i="3"/>
  <c r="U1035" i="3"/>
  <c r="U1036" i="3"/>
  <c r="U1037" i="3"/>
  <c r="U1038" i="3"/>
  <c r="U1039" i="3"/>
  <c r="U1040" i="3"/>
  <c r="U1041" i="3"/>
  <c r="U1042" i="3"/>
  <c r="U1043" i="3"/>
  <c r="U1044" i="3"/>
  <c r="U1045" i="3"/>
  <c r="U1046" i="3"/>
  <c r="U1047" i="3"/>
  <c r="U1048" i="3"/>
  <c r="U1049" i="3"/>
  <c r="U1050" i="3"/>
  <c r="U1051" i="3"/>
  <c r="U1052" i="3"/>
  <c r="U1053" i="3"/>
  <c r="U1054" i="3"/>
  <c r="U1055" i="3"/>
  <c r="U1056" i="3"/>
  <c r="U1057" i="3"/>
  <c r="U1058" i="3"/>
  <c r="U1059" i="3"/>
  <c r="U1060" i="3"/>
  <c r="U1061" i="3"/>
  <c r="U1062" i="3"/>
  <c r="U1063" i="3"/>
  <c r="U1064" i="3"/>
  <c r="U1065" i="3"/>
  <c r="U1066" i="3"/>
  <c r="U1067" i="3"/>
  <c r="U1068" i="3"/>
  <c r="U1069" i="3"/>
  <c r="U1070" i="3"/>
  <c r="U1071" i="3"/>
  <c r="U1072" i="3"/>
  <c r="U1073" i="3"/>
  <c r="U1074" i="3"/>
  <c r="U1075" i="3"/>
  <c r="U1076" i="3"/>
  <c r="U1077" i="3"/>
  <c r="U1078" i="3"/>
  <c r="U1079" i="3"/>
  <c r="U1080" i="3"/>
  <c r="U1081" i="3"/>
  <c r="U1082" i="3"/>
  <c r="U1083" i="3"/>
  <c r="U1084" i="3"/>
  <c r="U1085" i="3"/>
  <c r="U1086" i="3"/>
  <c r="U1087" i="3"/>
  <c r="U1088" i="3"/>
  <c r="U1089" i="3"/>
  <c r="U1090" i="3"/>
  <c r="U1091" i="3"/>
  <c r="U1092" i="3"/>
  <c r="U1093" i="3"/>
  <c r="U1094" i="3"/>
  <c r="U1095" i="3"/>
  <c r="U1096" i="3"/>
  <c r="U1097" i="3"/>
  <c r="U1098" i="3"/>
  <c r="U1099" i="3"/>
  <c r="U1100" i="3"/>
  <c r="U1101" i="3"/>
  <c r="U1102" i="3"/>
  <c r="U1103" i="3"/>
  <c r="U1104" i="3"/>
  <c r="U1105" i="3"/>
  <c r="U1106" i="3"/>
  <c r="U1107" i="3"/>
  <c r="U1108" i="3"/>
  <c r="U1109" i="3"/>
  <c r="U1110" i="3"/>
  <c r="U1111" i="3"/>
  <c r="U1112" i="3"/>
  <c r="U1113" i="3"/>
  <c r="U1114" i="3"/>
  <c r="U1115" i="3"/>
  <c r="U1116" i="3"/>
  <c r="U1117" i="3"/>
  <c r="U1118" i="3"/>
  <c r="U1119" i="3"/>
  <c r="U1120" i="3"/>
  <c r="U1121" i="3"/>
  <c r="U1122" i="3"/>
  <c r="U1123" i="3"/>
  <c r="U1124" i="3"/>
  <c r="U1125" i="3"/>
  <c r="U1126" i="3"/>
  <c r="U1127" i="3"/>
  <c r="U1128" i="3"/>
  <c r="U1129" i="3"/>
  <c r="U1130" i="3"/>
  <c r="U1131" i="3"/>
  <c r="U1132" i="3"/>
  <c r="U1133" i="3"/>
  <c r="U1134" i="3"/>
  <c r="U1135" i="3"/>
  <c r="U1136" i="3"/>
  <c r="U1137" i="3"/>
  <c r="U1138" i="3"/>
  <c r="U1139" i="3"/>
  <c r="U1140" i="3"/>
  <c r="U1141" i="3"/>
  <c r="U1142" i="3"/>
  <c r="U1143" i="3"/>
  <c r="U1144" i="3"/>
  <c r="U1145" i="3"/>
  <c r="U1146" i="3"/>
  <c r="U1147" i="3"/>
  <c r="U1148" i="3"/>
  <c r="U1149" i="3"/>
  <c r="U1150" i="3"/>
  <c r="U1151" i="3"/>
  <c r="U1152" i="3"/>
  <c r="U1153" i="3"/>
  <c r="U1154" i="3"/>
  <c r="U1155" i="3"/>
  <c r="U1156" i="3"/>
  <c r="U1157" i="3"/>
  <c r="U1158" i="3"/>
  <c r="U1159" i="3"/>
  <c r="U1160" i="3"/>
  <c r="U1161" i="3"/>
  <c r="U1162" i="3"/>
  <c r="U1163" i="3"/>
  <c r="U1164" i="3"/>
  <c r="U1165" i="3"/>
  <c r="U1166" i="3"/>
  <c r="U1167" i="3"/>
  <c r="U1168" i="3"/>
  <c r="U1169" i="3"/>
  <c r="U1170" i="3"/>
  <c r="U1171" i="3"/>
  <c r="U1172" i="3"/>
  <c r="U1173" i="3"/>
  <c r="U1174" i="3"/>
  <c r="U1175" i="3"/>
  <c r="U1176" i="3"/>
  <c r="U1177" i="3"/>
  <c r="U1178" i="3"/>
  <c r="U1179" i="3"/>
  <c r="U1180" i="3"/>
  <c r="U1181" i="3"/>
  <c r="U1182" i="3"/>
  <c r="U1183" i="3"/>
  <c r="U1184" i="3"/>
  <c r="U1185" i="3"/>
  <c r="U1186" i="3"/>
  <c r="U1187" i="3"/>
  <c r="U1188" i="3"/>
  <c r="U1189" i="3"/>
  <c r="U1190" i="3"/>
  <c r="U1191" i="3"/>
  <c r="U1192" i="3"/>
  <c r="U1193" i="3"/>
  <c r="U1194" i="3"/>
  <c r="U1195" i="3"/>
  <c r="U1196" i="3"/>
  <c r="U1197" i="3"/>
  <c r="U1198" i="3"/>
  <c r="U1199" i="3"/>
  <c r="U1200" i="3"/>
  <c r="U1201" i="3"/>
  <c r="U1202" i="3"/>
  <c r="U1203" i="3"/>
  <c r="U1204" i="3"/>
  <c r="U1205" i="3"/>
  <c r="U1206" i="3"/>
  <c r="U1207" i="3"/>
  <c r="U1208" i="3"/>
  <c r="U1209" i="3"/>
  <c r="U1210" i="3"/>
  <c r="U1211" i="3"/>
  <c r="U1212" i="3"/>
  <c r="U1213" i="3"/>
  <c r="U1214" i="3"/>
  <c r="U1215" i="3"/>
  <c r="U1216" i="3"/>
  <c r="U1217" i="3"/>
  <c r="U1218" i="3"/>
  <c r="U1219" i="3"/>
  <c r="U1220" i="3"/>
  <c r="U1221" i="3"/>
  <c r="U1222" i="3"/>
  <c r="U1223" i="3"/>
  <c r="U1224" i="3"/>
  <c r="U1225" i="3"/>
  <c r="U1226" i="3"/>
  <c r="U1227" i="3"/>
  <c r="U1228" i="3"/>
  <c r="U1229" i="3"/>
  <c r="U1230" i="3"/>
  <c r="U1231" i="3"/>
  <c r="U1232" i="3"/>
  <c r="U1233" i="3"/>
  <c r="U1234" i="3"/>
  <c r="U1235" i="3"/>
  <c r="U1236" i="3"/>
  <c r="U1237" i="3"/>
  <c r="U1238" i="3"/>
  <c r="U1239" i="3"/>
  <c r="U1240" i="3"/>
  <c r="U1241" i="3"/>
  <c r="U1242" i="3"/>
  <c r="U1243" i="3"/>
  <c r="U1244" i="3"/>
  <c r="U1245" i="3"/>
  <c r="U1246" i="3"/>
  <c r="U1247" i="3"/>
  <c r="U1248" i="3"/>
  <c r="U1249" i="3"/>
  <c r="U1250" i="3"/>
  <c r="U1251" i="3"/>
  <c r="U1252" i="3"/>
  <c r="U1253" i="3"/>
  <c r="U1254" i="3"/>
  <c r="U1255" i="3"/>
  <c r="U1256" i="3"/>
  <c r="U1257" i="3"/>
  <c r="U1258" i="3"/>
  <c r="U1259" i="3"/>
  <c r="U1260" i="3"/>
  <c r="U1261" i="3"/>
  <c r="U1262" i="3"/>
  <c r="U1263" i="3"/>
  <c r="U1264" i="3"/>
  <c r="U1265" i="3"/>
  <c r="U1266" i="3"/>
  <c r="U1267" i="3"/>
  <c r="U1268" i="3"/>
  <c r="U1269" i="3"/>
  <c r="U1270" i="3"/>
  <c r="U1271" i="3"/>
  <c r="U1272" i="3"/>
  <c r="U1273" i="3"/>
  <c r="U1274" i="3"/>
  <c r="U1275" i="3"/>
  <c r="U1276" i="3"/>
  <c r="U1277" i="3"/>
  <c r="U1278" i="3"/>
  <c r="U1279" i="3"/>
  <c r="U1280" i="3"/>
  <c r="U1281" i="3"/>
  <c r="U1282" i="3"/>
  <c r="U1283" i="3"/>
  <c r="U1284" i="3"/>
  <c r="U1285" i="3"/>
  <c r="U1286" i="3"/>
  <c r="U1287" i="3"/>
  <c r="U1288" i="3"/>
  <c r="U1289" i="3"/>
  <c r="U1290" i="3"/>
  <c r="U1291" i="3"/>
  <c r="U1292" i="3"/>
  <c r="U1293" i="3"/>
  <c r="U1294" i="3"/>
  <c r="U1295" i="3"/>
  <c r="U1296" i="3"/>
  <c r="U1297" i="3"/>
  <c r="U1298" i="3"/>
  <c r="U1299" i="3"/>
  <c r="U1300" i="3"/>
  <c r="U1301" i="3"/>
  <c r="U1302" i="3"/>
  <c r="U1303" i="3"/>
  <c r="U1304" i="3"/>
  <c r="U1305" i="3"/>
  <c r="U1306" i="3"/>
  <c r="U1307" i="3"/>
  <c r="U1308" i="3"/>
  <c r="U1309" i="3"/>
  <c r="U1310" i="3"/>
  <c r="U1311" i="3"/>
  <c r="U1312" i="3"/>
  <c r="U1313" i="3"/>
  <c r="U1314" i="3"/>
  <c r="U1315" i="3"/>
  <c r="U1316" i="3"/>
  <c r="U1317" i="3"/>
  <c r="U1318" i="3"/>
  <c r="U1319" i="3"/>
  <c r="U1320" i="3"/>
  <c r="U1321" i="3"/>
  <c r="U1322" i="3"/>
  <c r="U1323" i="3"/>
  <c r="U1324" i="3"/>
  <c r="U1325" i="3"/>
  <c r="U1326" i="3"/>
  <c r="U1327" i="3"/>
  <c r="U1328" i="3"/>
  <c r="U1329" i="3"/>
  <c r="U1330" i="3"/>
  <c r="U1331" i="3"/>
  <c r="U1332" i="3"/>
  <c r="U1333" i="3"/>
  <c r="U1334" i="3"/>
  <c r="U1335" i="3"/>
  <c r="U1336" i="3"/>
  <c r="U1337" i="3"/>
  <c r="U1338" i="3"/>
  <c r="U1339" i="3"/>
  <c r="U1340" i="3"/>
  <c r="U1341" i="3"/>
  <c r="U1342" i="3"/>
  <c r="U1343" i="3"/>
  <c r="U1344" i="3"/>
  <c r="U1345" i="3"/>
  <c r="U1346" i="3"/>
  <c r="U1347" i="3"/>
  <c r="U1348" i="3"/>
  <c r="U1349" i="3"/>
  <c r="U1350" i="3"/>
  <c r="U1351" i="3"/>
  <c r="U1352" i="3"/>
  <c r="U1353" i="3"/>
  <c r="U1354" i="3"/>
  <c r="U1355" i="3"/>
  <c r="U1356" i="3"/>
  <c r="U1357" i="3"/>
  <c r="U1358" i="3"/>
  <c r="U1359" i="3"/>
  <c r="U1360" i="3"/>
  <c r="U1361" i="3"/>
  <c r="U1362" i="3"/>
  <c r="U1363" i="3"/>
  <c r="U1364" i="3"/>
  <c r="U1365" i="3"/>
  <c r="U1366" i="3"/>
  <c r="U1367" i="3"/>
  <c r="U1368" i="3"/>
  <c r="U1369" i="3"/>
  <c r="U1370" i="3"/>
  <c r="U1371" i="3"/>
  <c r="U1372" i="3"/>
  <c r="U1373" i="3"/>
  <c r="U1374" i="3"/>
  <c r="U1375" i="3"/>
  <c r="U1376" i="3"/>
  <c r="U1377" i="3"/>
  <c r="U1378" i="3"/>
  <c r="U1379" i="3"/>
  <c r="U1380" i="3"/>
  <c r="U1381" i="3"/>
  <c r="U1382" i="3"/>
  <c r="U1383" i="3"/>
  <c r="U1384" i="3"/>
  <c r="U1385" i="3"/>
  <c r="U1386" i="3"/>
  <c r="U1387" i="3"/>
  <c r="U1388" i="3"/>
  <c r="U1389" i="3"/>
  <c r="U1390" i="3"/>
  <c r="U1391" i="3"/>
  <c r="U1392" i="3"/>
  <c r="U1393" i="3"/>
  <c r="U1394" i="3"/>
  <c r="U1395" i="3"/>
  <c r="U1396" i="3"/>
  <c r="U1397" i="3"/>
  <c r="U1398" i="3"/>
  <c r="U1399" i="3"/>
  <c r="U1400" i="3"/>
  <c r="U1401" i="3"/>
  <c r="U1402" i="3"/>
  <c r="U1403" i="3"/>
  <c r="U1404" i="3"/>
  <c r="U1405" i="3"/>
  <c r="U1406" i="3"/>
  <c r="U1407" i="3"/>
  <c r="U1408" i="3"/>
  <c r="U1409" i="3"/>
  <c r="U1410" i="3"/>
  <c r="U1411" i="3"/>
  <c r="U1412" i="3"/>
  <c r="U1413" i="3"/>
  <c r="U1414" i="3"/>
  <c r="U1415" i="3"/>
  <c r="U1416" i="3"/>
  <c r="U1417" i="3"/>
  <c r="U1418" i="3"/>
  <c r="U1419" i="3"/>
  <c r="U1420" i="3"/>
  <c r="U1421" i="3"/>
  <c r="U1422" i="3"/>
  <c r="U1423" i="3"/>
  <c r="U1424" i="3"/>
  <c r="U1425" i="3"/>
  <c r="U1426" i="3"/>
  <c r="U1427" i="3"/>
  <c r="U1428" i="3"/>
  <c r="U1429" i="3"/>
  <c r="U1430" i="3"/>
  <c r="U1431" i="3"/>
  <c r="U1432" i="3"/>
  <c r="U1433" i="3"/>
  <c r="U1434" i="3"/>
  <c r="U1435" i="3"/>
  <c r="U1436" i="3"/>
  <c r="U1437" i="3"/>
  <c r="U1438" i="3"/>
  <c r="U1439" i="3"/>
  <c r="U1440" i="3"/>
  <c r="U1441" i="3"/>
  <c r="U1442" i="3"/>
  <c r="U1443" i="3"/>
  <c r="U1444" i="3"/>
  <c r="U1445" i="3"/>
  <c r="U1446" i="3"/>
  <c r="U1447" i="3"/>
  <c r="U1448" i="3"/>
  <c r="U1449" i="3"/>
  <c r="U1450" i="3"/>
  <c r="U1451" i="3"/>
  <c r="U1452" i="3"/>
  <c r="U1453" i="3"/>
  <c r="U1454" i="3"/>
  <c r="U1455" i="3"/>
  <c r="U1456" i="3"/>
  <c r="U1457" i="3"/>
  <c r="U1458" i="3"/>
  <c r="U1459" i="3"/>
  <c r="U1460" i="3"/>
  <c r="U1461" i="3"/>
  <c r="U1462" i="3"/>
  <c r="U1463" i="3"/>
  <c r="U1464" i="3"/>
  <c r="U1465" i="3"/>
  <c r="U1466" i="3"/>
  <c r="U1467" i="3"/>
  <c r="U1468" i="3"/>
  <c r="U1469" i="3"/>
  <c r="U1470" i="3"/>
  <c r="U1471" i="3"/>
  <c r="U1472" i="3"/>
  <c r="U1473" i="3"/>
  <c r="U1474" i="3"/>
  <c r="U1475" i="3"/>
  <c r="U1476" i="3"/>
  <c r="U1477" i="3"/>
  <c r="U1478" i="3"/>
  <c r="U1479" i="3"/>
  <c r="U1480" i="3"/>
  <c r="U1481" i="3"/>
  <c r="U1482" i="3"/>
  <c r="U1483" i="3"/>
  <c r="U1484" i="3"/>
  <c r="U1485" i="3"/>
  <c r="U1486" i="3"/>
  <c r="U1487" i="3"/>
  <c r="U1488" i="3"/>
  <c r="U1489" i="3"/>
  <c r="U1490" i="3"/>
  <c r="U1491" i="3"/>
  <c r="U1492" i="3"/>
  <c r="U1493" i="3"/>
  <c r="U1494" i="3"/>
  <c r="U1495" i="3"/>
  <c r="U1496" i="3"/>
  <c r="U1497" i="3"/>
  <c r="U1498" i="3"/>
  <c r="U1499" i="3"/>
  <c r="U1500" i="3"/>
  <c r="U1501" i="3"/>
  <c r="U1502" i="3"/>
  <c r="U1503" i="3"/>
  <c r="U1504" i="3"/>
  <c r="U1505" i="3"/>
  <c r="U1506" i="3"/>
  <c r="U1507" i="3"/>
  <c r="U1508" i="3"/>
  <c r="U1509" i="3"/>
  <c r="U1510" i="3"/>
  <c r="U1511" i="3"/>
  <c r="U1512" i="3"/>
  <c r="U1513" i="3"/>
  <c r="U1514" i="3"/>
  <c r="U1515" i="3"/>
  <c r="U1516" i="3"/>
  <c r="U1517" i="3"/>
  <c r="U1518" i="3"/>
  <c r="U1519" i="3"/>
  <c r="U1520" i="3"/>
  <c r="U1521" i="3"/>
  <c r="U1522" i="3"/>
  <c r="U1523" i="3"/>
  <c r="U1524" i="3"/>
  <c r="U1525" i="3"/>
  <c r="U1526" i="3"/>
  <c r="U1527" i="3"/>
  <c r="U1528" i="3"/>
  <c r="U1529" i="3"/>
  <c r="U1530" i="3"/>
  <c r="U1531" i="3"/>
  <c r="U1532" i="3"/>
  <c r="U1533" i="3"/>
  <c r="U1534" i="3"/>
  <c r="U1535" i="3"/>
  <c r="U1536" i="3"/>
  <c r="U1537" i="3"/>
  <c r="U1538" i="3"/>
  <c r="U1539" i="3"/>
  <c r="U1540" i="3"/>
  <c r="U1541" i="3"/>
  <c r="U1542" i="3"/>
  <c r="U1543" i="3"/>
  <c r="U1544" i="3"/>
  <c r="U1545" i="3"/>
  <c r="U1546" i="3"/>
  <c r="U1547" i="3"/>
  <c r="U1548" i="3"/>
  <c r="U1549" i="3"/>
  <c r="U1550" i="3"/>
  <c r="U1551" i="3"/>
  <c r="U1552" i="3"/>
  <c r="U1553" i="3"/>
  <c r="U1554" i="3"/>
  <c r="U1555" i="3"/>
  <c r="U1556" i="3"/>
  <c r="U1557" i="3"/>
  <c r="U1558" i="3"/>
  <c r="U1559" i="3"/>
  <c r="U1560" i="3"/>
  <c r="U1561" i="3"/>
  <c r="U1562" i="3"/>
  <c r="U1563" i="3"/>
  <c r="U1564" i="3"/>
  <c r="U1565" i="3"/>
  <c r="U1566" i="3"/>
  <c r="U1567" i="3"/>
  <c r="U1568" i="3"/>
  <c r="U1569" i="3"/>
  <c r="U1570" i="3"/>
  <c r="U1571" i="3"/>
  <c r="U1572" i="3"/>
  <c r="U1573" i="3"/>
  <c r="U1574" i="3"/>
  <c r="U1575" i="3"/>
  <c r="U1576" i="3"/>
  <c r="U1577" i="3"/>
  <c r="U1578" i="3"/>
  <c r="U1579" i="3"/>
  <c r="U1580" i="3"/>
  <c r="U1581" i="3"/>
  <c r="U1582" i="3"/>
  <c r="U1583" i="3"/>
  <c r="U1584" i="3"/>
  <c r="U1585" i="3"/>
  <c r="U1586" i="3"/>
  <c r="U1587" i="3"/>
  <c r="U1588" i="3"/>
  <c r="U1589" i="3"/>
  <c r="U1590" i="3"/>
  <c r="U1591" i="3"/>
  <c r="U1592" i="3"/>
  <c r="U1593" i="3"/>
  <c r="U1594" i="3"/>
  <c r="U1595" i="3"/>
  <c r="U1596" i="3"/>
  <c r="U1597" i="3"/>
  <c r="U1598" i="3"/>
  <c r="U1599" i="3"/>
  <c r="U1600" i="3"/>
  <c r="U1601" i="3"/>
  <c r="U1602" i="3"/>
  <c r="U1603" i="3"/>
  <c r="U1604" i="3"/>
  <c r="U1605" i="3"/>
  <c r="U1606" i="3"/>
  <c r="U1607" i="3"/>
  <c r="U1608" i="3"/>
  <c r="U1609" i="3"/>
  <c r="U1610" i="3"/>
  <c r="U1611" i="3"/>
  <c r="U1612" i="3"/>
  <c r="U1613" i="3"/>
  <c r="U1614" i="3"/>
  <c r="U1615" i="3"/>
  <c r="U1616" i="3"/>
  <c r="U1617" i="3"/>
  <c r="U1618" i="3"/>
  <c r="U1619" i="3"/>
  <c r="U1620" i="3"/>
  <c r="U1621" i="3"/>
  <c r="U1622" i="3"/>
  <c r="U1623" i="3"/>
  <c r="U1624" i="3"/>
  <c r="U1625" i="3"/>
  <c r="U1626" i="3"/>
  <c r="U1627" i="3"/>
  <c r="U1628" i="3"/>
  <c r="U1629" i="3"/>
  <c r="U1630" i="3"/>
  <c r="U1631" i="3"/>
  <c r="U1632" i="3"/>
  <c r="U1633" i="3"/>
  <c r="U1634" i="3"/>
  <c r="U1635" i="3"/>
  <c r="U1636" i="3"/>
  <c r="U1637" i="3"/>
  <c r="U1638" i="3"/>
  <c r="U1639" i="3"/>
  <c r="U1640" i="3"/>
  <c r="U1641" i="3"/>
  <c r="U1642" i="3"/>
  <c r="U1643" i="3"/>
  <c r="U1644" i="3"/>
  <c r="U1645" i="3"/>
  <c r="U1646" i="3"/>
  <c r="U1647" i="3"/>
  <c r="U1648" i="3"/>
  <c r="U1649" i="3"/>
  <c r="U1650" i="3"/>
  <c r="U1651" i="3"/>
  <c r="U1652" i="3"/>
  <c r="U1653" i="3"/>
  <c r="U1654" i="3"/>
  <c r="U1655" i="3"/>
  <c r="U1656" i="3"/>
  <c r="U1657" i="3"/>
  <c r="U1658" i="3"/>
  <c r="U1659" i="3"/>
  <c r="U1660" i="3"/>
  <c r="U1661" i="3"/>
  <c r="U1662" i="3"/>
  <c r="U1663" i="3"/>
  <c r="U1664" i="3"/>
  <c r="U1665" i="3"/>
  <c r="U1666" i="3"/>
  <c r="U1667" i="3"/>
  <c r="U1668" i="3"/>
  <c r="U1669" i="3"/>
  <c r="U1670" i="3"/>
  <c r="U1671" i="3"/>
  <c r="U1672" i="3"/>
  <c r="U1673" i="3"/>
  <c r="U1674" i="3"/>
  <c r="U1675" i="3"/>
  <c r="U1676" i="3"/>
  <c r="U1677" i="3"/>
  <c r="U1678" i="3"/>
  <c r="U1679" i="3"/>
  <c r="U1680" i="3"/>
  <c r="U1681" i="3"/>
  <c r="U1682" i="3"/>
  <c r="U1683" i="3"/>
  <c r="U1684" i="3"/>
  <c r="U1685" i="3"/>
  <c r="U1686" i="3"/>
  <c r="U1687" i="3"/>
  <c r="U1688" i="3"/>
  <c r="U1689" i="3"/>
  <c r="U1690" i="3"/>
  <c r="U1691" i="3"/>
  <c r="U1692" i="3"/>
  <c r="U1693" i="3"/>
  <c r="U1694" i="3"/>
  <c r="U1695" i="3"/>
  <c r="U1696" i="3"/>
  <c r="U1697" i="3"/>
  <c r="U1698" i="3"/>
  <c r="U1699" i="3"/>
  <c r="U1700" i="3"/>
  <c r="U1701" i="3"/>
  <c r="U1702" i="3"/>
  <c r="U1703" i="3"/>
  <c r="U1704" i="3"/>
  <c r="U1705" i="3"/>
  <c r="U1706" i="3"/>
  <c r="U1707" i="3"/>
  <c r="U1708" i="3"/>
  <c r="U1709" i="3"/>
  <c r="U1710" i="3"/>
  <c r="U1711" i="3"/>
  <c r="U1712" i="3"/>
  <c r="U1713" i="3"/>
  <c r="U1714" i="3"/>
  <c r="U1715" i="3"/>
  <c r="U1716" i="3"/>
  <c r="U1717" i="3"/>
  <c r="U1718" i="3"/>
  <c r="U1719" i="3"/>
  <c r="U1720" i="3"/>
  <c r="U1721" i="3"/>
  <c r="U1722" i="3"/>
  <c r="U1723" i="3"/>
  <c r="U1724" i="3"/>
  <c r="U1725" i="3"/>
  <c r="U1726" i="3"/>
  <c r="U1727" i="3"/>
  <c r="U1728" i="3"/>
  <c r="U1729" i="3"/>
  <c r="U1730" i="3"/>
  <c r="U1731" i="3"/>
  <c r="U1732" i="3"/>
  <c r="U1733" i="3"/>
  <c r="U1734" i="3"/>
  <c r="U1735" i="3"/>
  <c r="U1736" i="3"/>
  <c r="U1737" i="3"/>
  <c r="U1738" i="3"/>
  <c r="U1739" i="3"/>
  <c r="U1740" i="3"/>
  <c r="U1741" i="3"/>
  <c r="U1742" i="3"/>
  <c r="U1743" i="3"/>
  <c r="U1744" i="3"/>
  <c r="U1745" i="3"/>
  <c r="U1746" i="3"/>
  <c r="U1747" i="3"/>
  <c r="U1748" i="3"/>
  <c r="U1749" i="3"/>
  <c r="U1750" i="3"/>
  <c r="U1751" i="3"/>
  <c r="U1752" i="3"/>
  <c r="U1753" i="3"/>
  <c r="U1754" i="3"/>
  <c r="U1755" i="3"/>
  <c r="U1756" i="3"/>
  <c r="U1757" i="3"/>
  <c r="U1758" i="3"/>
  <c r="U1759" i="3"/>
  <c r="U1760" i="3"/>
  <c r="U1761" i="3"/>
  <c r="U1762" i="3"/>
  <c r="U1763" i="3"/>
  <c r="U1764" i="3"/>
  <c r="U1765" i="3"/>
  <c r="U1766" i="3"/>
  <c r="U1767" i="3"/>
  <c r="U1768" i="3"/>
  <c r="U1769" i="3"/>
  <c r="U1770" i="3"/>
  <c r="U1771" i="3"/>
  <c r="U1772" i="3"/>
  <c r="U1773" i="3"/>
  <c r="U1774" i="3"/>
  <c r="U1775" i="3"/>
  <c r="U1776" i="3"/>
  <c r="U1777" i="3"/>
  <c r="U1778" i="3"/>
  <c r="U1779" i="3"/>
  <c r="U1780" i="3"/>
  <c r="U1781" i="3"/>
  <c r="U1782" i="3"/>
  <c r="U1783" i="3"/>
  <c r="U1784" i="3"/>
  <c r="U1785" i="3"/>
  <c r="U1786" i="3"/>
  <c r="U1787" i="3"/>
  <c r="U1788" i="3"/>
  <c r="U1789" i="3"/>
  <c r="U1790" i="3"/>
  <c r="U1791" i="3"/>
  <c r="U1792" i="3"/>
  <c r="U1793" i="3"/>
  <c r="U1794" i="3"/>
  <c r="U1795" i="3"/>
  <c r="U1796" i="3"/>
  <c r="U1797" i="3"/>
  <c r="U1798" i="3"/>
  <c r="U1799" i="3"/>
  <c r="U1800" i="3"/>
  <c r="U1801" i="3"/>
  <c r="U1802" i="3"/>
  <c r="U1803" i="3"/>
  <c r="U1804" i="3"/>
  <c r="U1805" i="3"/>
  <c r="U1806" i="3"/>
  <c r="U1807" i="3"/>
  <c r="U1808" i="3"/>
  <c r="U1809" i="3"/>
  <c r="U1810" i="3"/>
  <c r="U1811" i="3"/>
  <c r="U1812" i="3"/>
  <c r="U1813" i="3"/>
  <c r="U1814" i="3"/>
  <c r="U1815" i="3"/>
  <c r="U1816" i="3"/>
  <c r="U1817" i="3"/>
  <c r="U1818" i="3"/>
  <c r="U1819" i="3"/>
  <c r="U1820" i="3"/>
  <c r="U1821" i="3"/>
  <c r="U1822" i="3"/>
  <c r="U1823" i="3"/>
  <c r="U1824" i="3"/>
  <c r="U1825" i="3"/>
  <c r="U1826" i="3"/>
  <c r="U1827" i="3"/>
  <c r="U1828" i="3"/>
  <c r="U1829" i="3"/>
  <c r="U1830" i="3"/>
  <c r="U1831" i="3"/>
  <c r="U1832" i="3"/>
  <c r="U1833" i="3"/>
  <c r="U1834" i="3"/>
  <c r="U1835" i="3"/>
  <c r="U1836" i="3"/>
  <c r="U1837" i="3"/>
  <c r="U1838" i="3"/>
  <c r="U1839" i="3"/>
  <c r="U1840" i="3"/>
  <c r="U1841" i="3"/>
  <c r="U1842" i="3"/>
  <c r="U1843" i="3"/>
  <c r="U1844" i="3"/>
  <c r="U1845" i="3"/>
  <c r="U1846" i="3"/>
  <c r="U1847" i="3"/>
  <c r="U1848" i="3"/>
  <c r="U1849" i="3"/>
  <c r="U1850" i="3"/>
  <c r="U1851" i="3"/>
  <c r="U1852" i="3"/>
  <c r="U1853" i="3"/>
  <c r="U1854" i="3"/>
  <c r="U1855" i="3"/>
  <c r="U1856" i="3"/>
  <c r="U1857" i="3"/>
  <c r="U1858" i="3"/>
  <c r="U1859" i="3"/>
  <c r="U1860" i="3"/>
  <c r="U1861" i="3"/>
  <c r="U1862" i="3"/>
  <c r="U1863" i="3"/>
  <c r="U1864" i="3"/>
  <c r="U1865" i="3"/>
  <c r="U1866" i="3"/>
  <c r="U1867" i="3"/>
  <c r="U1868" i="3"/>
  <c r="U1869" i="3"/>
  <c r="U1870" i="3"/>
  <c r="U1871" i="3"/>
  <c r="U1872" i="3"/>
  <c r="U1873" i="3"/>
  <c r="U1874" i="3"/>
  <c r="U1875" i="3"/>
  <c r="U1876" i="3"/>
  <c r="U1877" i="3"/>
  <c r="U1878" i="3"/>
  <c r="U1879" i="3"/>
  <c r="U1880" i="3"/>
  <c r="U1881" i="3"/>
  <c r="U1882" i="3"/>
  <c r="U1883" i="3"/>
  <c r="U1884" i="3"/>
  <c r="U1885" i="3"/>
  <c r="U1886" i="3"/>
  <c r="U1887" i="3"/>
  <c r="U1888" i="3"/>
  <c r="U1889" i="3"/>
  <c r="U1890" i="3"/>
  <c r="U1891" i="3"/>
  <c r="U1892" i="3"/>
  <c r="U1893" i="3"/>
  <c r="U1894" i="3"/>
  <c r="U1895" i="3"/>
  <c r="U1896" i="3"/>
  <c r="U1897" i="3"/>
  <c r="U1898" i="3"/>
  <c r="U1899" i="3"/>
  <c r="U1900" i="3"/>
  <c r="U1901" i="3"/>
  <c r="U1902" i="3"/>
  <c r="U1903" i="3"/>
  <c r="U1904" i="3"/>
  <c r="U1905" i="3"/>
  <c r="U1906" i="3"/>
  <c r="U1907" i="3"/>
  <c r="U1908" i="3"/>
  <c r="U1909" i="3"/>
  <c r="U1910" i="3"/>
  <c r="U1911" i="3"/>
  <c r="U1912" i="3"/>
  <c r="U1913" i="3"/>
  <c r="U1914" i="3"/>
  <c r="U1915" i="3"/>
  <c r="U1916" i="3"/>
  <c r="U1917" i="3"/>
  <c r="U1918" i="3"/>
  <c r="U1919" i="3"/>
  <c r="U1920" i="3"/>
  <c r="U1921" i="3"/>
  <c r="U1922" i="3"/>
  <c r="U1923" i="3"/>
  <c r="U1924" i="3"/>
  <c r="U1925" i="3"/>
  <c r="U1926" i="3"/>
  <c r="U1927" i="3"/>
  <c r="U1928" i="3"/>
  <c r="U1929" i="3"/>
  <c r="U1930" i="3"/>
  <c r="U1931" i="3"/>
  <c r="U1932" i="3"/>
  <c r="U1933" i="3"/>
  <c r="U1934" i="3"/>
  <c r="U1935" i="3"/>
  <c r="U1936" i="3"/>
  <c r="U1937" i="3"/>
  <c r="U1938" i="3"/>
  <c r="U1939" i="3"/>
  <c r="U1940" i="3"/>
  <c r="U1941" i="3"/>
  <c r="U1942" i="3"/>
  <c r="U1943" i="3"/>
  <c r="U1944" i="3"/>
  <c r="U1945" i="3"/>
  <c r="U1946" i="3"/>
  <c r="U1947" i="3"/>
  <c r="U1948" i="3"/>
  <c r="U1949" i="3"/>
  <c r="U1950" i="3"/>
  <c r="U1951" i="3"/>
  <c r="U1952" i="3"/>
  <c r="U1953" i="3"/>
  <c r="U1954" i="3"/>
  <c r="U1955" i="3"/>
  <c r="U1956" i="3"/>
  <c r="U1957" i="3"/>
  <c r="U1958" i="3"/>
  <c r="U1959" i="3"/>
  <c r="U1960" i="3"/>
  <c r="U1961" i="3"/>
  <c r="U1962" i="3"/>
  <c r="U1963" i="3"/>
  <c r="U1964" i="3"/>
  <c r="U1965" i="3"/>
  <c r="U1966" i="3"/>
  <c r="U1967" i="3"/>
  <c r="U1968" i="3"/>
  <c r="U1969" i="3"/>
  <c r="U1970" i="3"/>
  <c r="U1971" i="3"/>
  <c r="U1972" i="3"/>
  <c r="U1973" i="3"/>
  <c r="U1974" i="3"/>
  <c r="U1975" i="3"/>
  <c r="U1976" i="3"/>
  <c r="U1977" i="3"/>
  <c r="U1978" i="3"/>
  <c r="U1979" i="3"/>
  <c r="U1980" i="3"/>
  <c r="U1981" i="3"/>
  <c r="U1982" i="3"/>
  <c r="U1983" i="3"/>
  <c r="U1984" i="3"/>
  <c r="U1985" i="3"/>
  <c r="U1986" i="3"/>
  <c r="U1987" i="3"/>
  <c r="U1988" i="3"/>
  <c r="U1989" i="3"/>
  <c r="U1990" i="3"/>
  <c r="U1991" i="3"/>
  <c r="U1992" i="3"/>
  <c r="U1993" i="3"/>
  <c r="U1994" i="3"/>
  <c r="U1995" i="3"/>
  <c r="U1996" i="3"/>
  <c r="U1997" i="3"/>
  <c r="U1998" i="3"/>
  <c r="U1999" i="3"/>
  <c r="U2000" i="3"/>
  <c r="U2001" i="3"/>
  <c r="U2002" i="3"/>
  <c r="U2003" i="3"/>
  <c r="U2004" i="3"/>
  <c r="U2005" i="3"/>
  <c r="U2006" i="3"/>
  <c r="U2007" i="3"/>
  <c r="U2008" i="3"/>
  <c r="U2009" i="3"/>
  <c r="U2010" i="3"/>
  <c r="U2011" i="3"/>
  <c r="U2012" i="3"/>
  <c r="U2013" i="3"/>
  <c r="U2014" i="3"/>
  <c r="U2015" i="3"/>
  <c r="U2016" i="3"/>
  <c r="U2017" i="3"/>
  <c r="U2018" i="3"/>
  <c r="U2019" i="3"/>
  <c r="U2020" i="3"/>
  <c r="U2021" i="3"/>
  <c r="U2022" i="3"/>
  <c r="U2023" i="3"/>
  <c r="U2024" i="3"/>
  <c r="U2025" i="3"/>
  <c r="U2026" i="3"/>
  <c r="U2027" i="3"/>
  <c r="U2028" i="3"/>
  <c r="U2029" i="3"/>
  <c r="U2030" i="3"/>
  <c r="U2031" i="3"/>
  <c r="U2032" i="3"/>
  <c r="U2033" i="3"/>
  <c r="U2034" i="3"/>
  <c r="U2035" i="3"/>
  <c r="U2036" i="3"/>
  <c r="U2037" i="3"/>
  <c r="U2038" i="3"/>
  <c r="U2039" i="3"/>
  <c r="U2040" i="3"/>
  <c r="U2041" i="3"/>
  <c r="U2042" i="3"/>
  <c r="U2043" i="3"/>
  <c r="U2044" i="3"/>
  <c r="U2045" i="3"/>
  <c r="U2046" i="3"/>
  <c r="U2047" i="3"/>
  <c r="U2048" i="3"/>
  <c r="U2049" i="3"/>
  <c r="U2050" i="3"/>
  <c r="U2051" i="3"/>
  <c r="U2052" i="3"/>
  <c r="U2053" i="3"/>
  <c r="U2054" i="3"/>
  <c r="U2055" i="3"/>
  <c r="U2056" i="3"/>
  <c r="U2057" i="3"/>
  <c r="U2058" i="3"/>
  <c r="U2059" i="3"/>
  <c r="U2060" i="3"/>
  <c r="U2061" i="3"/>
  <c r="U2062" i="3"/>
  <c r="U2063" i="3"/>
  <c r="U2064" i="3"/>
  <c r="U2065" i="3"/>
  <c r="U2066" i="3"/>
  <c r="U2067" i="3"/>
  <c r="U2068" i="3"/>
  <c r="U2069" i="3"/>
  <c r="U2070" i="3"/>
  <c r="U2071" i="3"/>
  <c r="U2072" i="3"/>
  <c r="U2073" i="3"/>
  <c r="U2074" i="3"/>
  <c r="U2075" i="3"/>
  <c r="U2076" i="3"/>
  <c r="U2077" i="3"/>
  <c r="U2078" i="3"/>
  <c r="U2079" i="3"/>
  <c r="U2080" i="3"/>
  <c r="U2081" i="3"/>
  <c r="U2082" i="3"/>
  <c r="U2083" i="3"/>
  <c r="U2084" i="3"/>
  <c r="U2085" i="3"/>
  <c r="U2086" i="3"/>
  <c r="U2087" i="3"/>
  <c r="U2088" i="3"/>
  <c r="U2089" i="3"/>
  <c r="U2090" i="3"/>
  <c r="U2091" i="3"/>
  <c r="U2092" i="3"/>
  <c r="U2093" i="3"/>
  <c r="U2094" i="3"/>
  <c r="U2095" i="3"/>
  <c r="U2096" i="3"/>
  <c r="U2097" i="3"/>
  <c r="U2098" i="3"/>
  <c r="U2099" i="3"/>
  <c r="U2100" i="3"/>
  <c r="U2101" i="3"/>
  <c r="U2102" i="3"/>
  <c r="U2103" i="3"/>
  <c r="U2104" i="3"/>
  <c r="U2105" i="3"/>
  <c r="U2106" i="3"/>
  <c r="U2107" i="3"/>
  <c r="U2108" i="3"/>
  <c r="U2109" i="3"/>
  <c r="U2110" i="3"/>
  <c r="U2111" i="3"/>
  <c r="U2112" i="3"/>
  <c r="U2113" i="3"/>
  <c r="U2114" i="3"/>
  <c r="U2115" i="3"/>
  <c r="U2116" i="3"/>
  <c r="U2117" i="3"/>
  <c r="U2118" i="3"/>
  <c r="U2119" i="3"/>
  <c r="U2120" i="3"/>
  <c r="U2121" i="3"/>
  <c r="U2122" i="3"/>
  <c r="U2123" i="3"/>
  <c r="U2124" i="3"/>
  <c r="U2125" i="3"/>
  <c r="U2126" i="3"/>
  <c r="U2127" i="3"/>
  <c r="U2128" i="3"/>
  <c r="U2129" i="3"/>
  <c r="U2130" i="3"/>
  <c r="U2131" i="3"/>
  <c r="U2132" i="3"/>
  <c r="U2133" i="3"/>
  <c r="U2134" i="3"/>
  <c r="U2135" i="3"/>
  <c r="U2136" i="3"/>
  <c r="U2137" i="3"/>
  <c r="U2138" i="3"/>
  <c r="U2139" i="3"/>
  <c r="U2140" i="3"/>
  <c r="U2141" i="3"/>
  <c r="U2142" i="3"/>
  <c r="U2143" i="3"/>
  <c r="U2144" i="3"/>
  <c r="U2145" i="3"/>
  <c r="U2146" i="3"/>
  <c r="U2147" i="3"/>
  <c r="U2148" i="3"/>
  <c r="U2149" i="3"/>
  <c r="U2150" i="3"/>
  <c r="U2151" i="3"/>
  <c r="U2152" i="3"/>
  <c r="U2153" i="3"/>
  <c r="U2154" i="3"/>
  <c r="U2155" i="3"/>
  <c r="U2156" i="3"/>
  <c r="U2157" i="3"/>
  <c r="U2158" i="3"/>
  <c r="U2159" i="3"/>
  <c r="U2160" i="3"/>
  <c r="U2161" i="3"/>
  <c r="U2162" i="3"/>
  <c r="U2163" i="3"/>
  <c r="U2164" i="3"/>
  <c r="U2165" i="3"/>
  <c r="U2166" i="3"/>
  <c r="U2167" i="3"/>
  <c r="U2168" i="3"/>
  <c r="U2169" i="3"/>
  <c r="U2170" i="3"/>
  <c r="U2171" i="3"/>
  <c r="U2172" i="3"/>
  <c r="U2173" i="3"/>
  <c r="U2174" i="3"/>
  <c r="U2175" i="3"/>
  <c r="U2176" i="3"/>
  <c r="U2177" i="3"/>
  <c r="U2178" i="3"/>
  <c r="U2179" i="3"/>
  <c r="U2180" i="3"/>
  <c r="U2181" i="3"/>
  <c r="U2182" i="3"/>
  <c r="U2183" i="3"/>
  <c r="U2184" i="3"/>
  <c r="U2185" i="3"/>
  <c r="U2186" i="3"/>
  <c r="U2187" i="3"/>
  <c r="U2188" i="3"/>
  <c r="U2189" i="3"/>
  <c r="U2190" i="3"/>
  <c r="U2191" i="3"/>
  <c r="U2192" i="3"/>
  <c r="U2193" i="3"/>
  <c r="U2194" i="3"/>
  <c r="U2195" i="3"/>
  <c r="U2196" i="3"/>
  <c r="U2197" i="3"/>
  <c r="U2198" i="3"/>
  <c r="U2199" i="3"/>
  <c r="U2200" i="3"/>
  <c r="U2201" i="3"/>
  <c r="U2202" i="3"/>
  <c r="U2203" i="3"/>
  <c r="U2204" i="3"/>
  <c r="U2205" i="3"/>
  <c r="U2206" i="3"/>
  <c r="U2207" i="3"/>
  <c r="U2208" i="3"/>
  <c r="U2209" i="3"/>
  <c r="U2210" i="3"/>
  <c r="U2211" i="3"/>
  <c r="U2212" i="3"/>
  <c r="U2213" i="3"/>
  <c r="U2214" i="3"/>
  <c r="U2215" i="3"/>
  <c r="U2216" i="3"/>
  <c r="U2217" i="3"/>
  <c r="U2218" i="3"/>
  <c r="U2219" i="3"/>
  <c r="U2220" i="3"/>
  <c r="U2221" i="3"/>
  <c r="U2222" i="3"/>
  <c r="U2223" i="3"/>
  <c r="U2224" i="3"/>
  <c r="U2225" i="3"/>
  <c r="U2226" i="3"/>
  <c r="U2227" i="3"/>
  <c r="U2228" i="3"/>
  <c r="U2229" i="3"/>
  <c r="U2230" i="3"/>
  <c r="U2231" i="3"/>
  <c r="U2232" i="3"/>
  <c r="U2233" i="3"/>
  <c r="U2234" i="3"/>
  <c r="U2235" i="3"/>
  <c r="U2236" i="3"/>
  <c r="U2237" i="3"/>
  <c r="U2238" i="3"/>
  <c r="U2239" i="3"/>
  <c r="U2240" i="3"/>
  <c r="U2241" i="3"/>
  <c r="U2242" i="3"/>
  <c r="U2243" i="3"/>
  <c r="U2244" i="3"/>
  <c r="U2245" i="3"/>
  <c r="U2246" i="3"/>
  <c r="U2247" i="3"/>
  <c r="U2248" i="3"/>
  <c r="U2249" i="3"/>
  <c r="U2250" i="3"/>
  <c r="U2251" i="3"/>
  <c r="U2252" i="3"/>
  <c r="U2253" i="3"/>
  <c r="U2254" i="3"/>
  <c r="U2255" i="3"/>
  <c r="U2256" i="3"/>
  <c r="U2257" i="3"/>
  <c r="U2258" i="3"/>
  <c r="U2259" i="3"/>
  <c r="U2260" i="3"/>
  <c r="U2261" i="3"/>
  <c r="U2262" i="3"/>
  <c r="U2263" i="3"/>
  <c r="U2264" i="3"/>
  <c r="U2265" i="3"/>
  <c r="U2266" i="3"/>
  <c r="U2267" i="3"/>
  <c r="U2268" i="3"/>
  <c r="U2269" i="3"/>
  <c r="U2270" i="3"/>
  <c r="U2271" i="3"/>
  <c r="U2272" i="3"/>
  <c r="U2273" i="3"/>
  <c r="U2274" i="3"/>
  <c r="U2275" i="3"/>
  <c r="U2276" i="3"/>
  <c r="U2277" i="3"/>
  <c r="U2278" i="3"/>
  <c r="U2279" i="3"/>
  <c r="U2280" i="3"/>
  <c r="U2281" i="3"/>
  <c r="U2282" i="3"/>
  <c r="U2283" i="3"/>
  <c r="U2284" i="3"/>
  <c r="U2285" i="3"/>
  <c r="U2286" i="3"/>
  <c r="U2287" i="3"/>
  <c r="U2288" i="3"/>
  <c r="U2289" i="3"/>
  <c r="U2290" i="3"/>
  <c r="U2291" i="3"/>
  <c r="U2292" i="3"/>
  <c r="U2293" i="3"/>
  <c r="U2294" i="3"/>
  <c r="U2295" i="3"/>
  <c r="U2296" i="3"/>
  <c r="U2297" i="3"/>
  <c r="U2298" i="3"/>
  <c r="U2299" i="3"/>
  <c r="U2300" i="3"/>
  <c r="U2301" i="3"/>
  <c r="U2302" i="3"/>
  <c r="U2303" i="3"/>
  <c r="U2304" i="3"/>
  <c r="U2305" i="3"/>
  <c r="U2306" i="3"/>
  <c r="U2307" i="3"/>
  <c r="U2308" i="3"/>
  <c r="U2309" i="3"/>
  <c r="U2310" i="3"/>
  <c r="U2311" i="3"/>
  <c r="U2312" i="3"/>
  <c r="U2313" i="3"/>
  <c r="U2314" i="3"/>
  <c r="U2315" i="3"/>
  <c r="U2316" i="3"/>
  <c r="U2317" i="3"/>
  <c r="U2318" i="3"/>
  <c r="U2319" i="3"/>
  <c r="U2320" i="3"/>
  <c r="U2321" i="3"/>
  <c r="U2322" i="3"/>
  <c r="U2323" i="3"/>
  <c r="U2324" i="3"/>
  <c r="U2325" i="3"/>
  <c r="U2326" i="3"/>
  <c r="U2327" i="3"/>
  <c r="U2328" i="3"/>
  <c r="U2329" i="3"/>
  <c r="U2330" i="3"/>
  <c r="U2331" i="3"/>
  <c r="U2332" i="3"/>
  <c r="U2333" i="3"/>
  <c r="U2334" i="3"/>
  <c r="U2335" i="3"/>
  <c r="U2336" i="3"/>
  <c r="U2337" i="3"/>
  <c r="U2338" i="3"/>
  <c r="U2339" i="3"/>
  <c r="U2340" i="3"/>
  <c r="U2341" i="3"/>
  <c r="U2342" i="3"/>
  <c r="U2343" i="3"/>
  <c r="U2344" i="3"/>
  <c r="U2345" i="3"/>
  <c r="U2346" i="3"/>
  <c r="U2347" i="3"/>
  <c r="U2348" i="3"/>
  <c r="U2349" i="3"/>
  <c r="U2350" i="3"/>
  <c r="U2351" i="3"/>
  <c r="U2352" i="3"/>
  <c r="U2353" i="3"/>
  <c r="U2354" i="3"/>
  <c r="U2355" i="3"/>
  <c r="U2356" i="3"/>
  <c r="U2357" i="3"/>
  <c r="U2358" i="3"/>
  <c r="U2359" i="3"/>
  <c r="U2360" i="3"/>
  <c r="U2361" i="3"/>
  <c r="U2362" i="3"/>
  <c r="U2363" i="3"/>
  <c r="U2364" i="3"/>
  <c r="U2365" i="3"/>
  <c r="U2366" i="3"/>
  <c r="U2367" i="3"/>
  <c r="U2368" i="3"/>
  <c r="U2369" i="3"/>
  <c r="U2370" i="3"/>
  <c r="U2371" i="3"/>
  <c r="U2372" i="3"/>
  <c r="U2373" i="3"/>
  <c r="U2374" i="3"/>
  <c r="U2375" i="3"/>
  <c r="U2376" i="3"/>
  <c r="U2377" i="3"/>
  <c r="U2378" i="3"/>
  <c r="U2379" i="3"/>
  <c r="U2380" i="3"/>
  <c r="U2381" i="3"/>
  <c r="U2382" i="3"/>
  <c r="U2383" i="3"/>
  <c r="U2384" i="3"/>
  <c r="U2385" i="3"/>
  <c r="U2386" i="3"/>
  <c r="U2387" i="3"/>
  <c r="U2388" i="3"/>
  <c r="U2389" i="3"/>
  <c r="U2390" i="3"/>
  <c r="U2391" i="3"/>
  <c r="U2392" i="3"/>
  <c r="U2393" i="3"/>
  <c r="U2394" i="3"/>
  <c r="U2395" i="3"/>
  <c r="U2396" i="3"/>
  <c r="U2397" i="3"/>
  <c r="U2398" i="3"/>
  <c r="U2399" i="3"/>
  <c r="U2400" i="3"/>
  <c r="U2401" i="3"/>
  <c r="U2402" i="3"/>
  <c r="U2403" i="3"/>
  <c r="U2404" i="3"/>
  <c r="U2405" i="3"/>
  <c r="U2406" i="3"/>
  <c r="U2407" i="3"/>
  <c r="U2408" i="3"/>
  <c r="U2409" i="3"/>
  <c r="U2410" i="3"/>
  <c r="U2411" i="3"/>
  <c r="U2412" i="3"/>
  <c r="U2413" i="3"/>
  <c r="U2414" i="3"/>
  <c r="U2415" i="3"/>
  <c r="U2416" i="3"/>
  <c r="U2417" i="3"/>
  <c r="U2418" i="3"/>
  <c r="U2419" i="3"/>
  <c r="U2420" i="3"/>
  <c r="U2421" i="3"/>
  <c r="U2422" i="3"/>
  <c r="U2423" i="3"/>
  <c r="U2424" i="3"/>
  <c r="U2425" i="3"/>
  <c r="U2426" i="3"/>
  <c r="U2427" i="3"/>
  <c r="U2428" i="3"/>
  <c r="U2429" i="3"/>
  <c r="U2430" i="3"/>
  <c r="U2431" i="3"/>
  <c r="U2432" i="3"/>
  <c r="U2433" i="3"/>
  <c r="U2434" i="3"/>
  <c r="U2435" i="3"/>
  <c r="U2436" i="3"/>
  <c r="U2437" i="3"/>
  <c r="U2438" i="3"/>
  <c r="U2439" i="3"/>
  <c r="U2440" i="3"/>
  <c r="U2441" i="3"/>
  <c r="U2442" i="3"/>
  <c r="U2443" i="3"/>
  <c r="U2444" i="3"/>
  <c r="U2445" i="3"/>
  <c r="U2446" i="3"/>
  <c r="U2447" i="3"/>
  <c r="U2448" i="3"/>
  <c r="U2449" i="3"/>
  <c r="U2450" i="3"/>
  <c r="U2451" i="3"/>
  <c r="U2452" i="3"/>
  <c r="U2453" i="3"/>
  <c r="U2454" i="3"/>
  <c r="U2455" i="3"/>
  <c r="U2456" i="3"/>
  <c r="U2457" i="3"/>
  <c r="U2458" i="3"/>
  <c r="U2459" i="3"/>
  <c r="U2460" i="3"/>
  <c r="U2461" i="3"/>
  <c r="U2462" i="3"/>
  <c r="U2463" i="3"/>
  <c r="U2464" i="3"/>
  <c r="U2465" i="3"/>
  <c r="U2466" i="3"/>
  <c r="U2467" i="3"/>
  <c r="U2468" i="3"/>
  <c r="U2469" i="3"/>
  <c r="U2470" i="3"/>
  <c r="U2471" i="3"/>
  <c r="U2472" i="3"/>
  <c r="U2473" i="3"/>
  <c r="U2474" i="3"/>
  <c r="U2475" i="3"/>
  <c r="U2476" i="3"/>
  <c r="U2477" i="3"/>
  <c r="U2478" i="3"/>
  <c r="U2479" i="3"/>
  <c r="U2480" i="3"/>
  <c r="U2481" i="3"/>
  <c r="U2482" i="3"/>
  <c r="U2483" i="3"/>
  <c r="U2484" i="3"/>
  <c r="U2485" i="3"/>
  <c r="U2486" i="3"/>
  <c r="U2487" i="3"/>
  <c r="U2488" i="3"/>
  <c r="U2489" i="3"/>
  <c r="U2490" i="3"/>
  <c r="U2491" i="3"/>
  <c r="U2492" i="3"/>
  <c r="U2493" i="3"/>
  <c r="U2494" i="3"/>
  <c r="U2495" i="3"/>
  <c r="U2496" i="3"/>
  <c r="U2497" i="3"/>
  <c r="U2498" i="3"/>
  <c r="U2499" i="3"/>
  <c r="U2500" i="3"/>
  <c r="U2501" i="3"/>
  <c r="U2502" i="3"/>
  <c r="U2503" i="3"/>
  <c r="U2504" i="3"/>
  <c r="U2505" i="3"/>
  <c r="U2506" i="3"/>
  <c r="U2507" i="3"/>
  <c r="U2508" i="3"/>
  <c r="U2509" i="3"/>
  <c r="U2510" i="3"/>
  <c r="U2511" i="3"/>
  <c r="U2512" i="3"/>
  <c r="U2513" i="3"/>
  <c r="U2514" i="3"/>
  <c r="U2515" i="3"/>
  <c r="U2516" i="3"/>
  <c r="U2517" i="3"/>
  <c r="U2518" i="3"/>
  <c r="U2519" i="3"/>
  <c r="U2520" i="3"/>
  <c r="U2521" i="3"/>
  <c r="U2522" i="3"/>
  <c r="U2523" i="3"/>
  <c r="U2524" i="3"/>
  <c r="U2525" i="3"/>
  <c r="U2526" i="3"/>
  <c r="U2527" i="3"/>
  <c r="U2528" i="3"/>
  <c r="U2529" i="3"/>
  <c r="U2530" i="3"/>
  <c r="U2531" i="3"/>
  <c r="U2532" i="3"/>
  <c r="U2533" i="3"/>
  <c r="U2534" i="3"/>
  <c r="U2535" i="3"/>
  <c r="U2536" i="3"/>
  <c r="U2537" i="3"/>
  <c r="U2538" i="3"/>
  <c r="U2539" i="3"/>
  <c r="U2540" i="3"/>
  <c r="U2541" i="3"/>
  <c r="U2542" i="3"/>
  <c r="U2543" i="3"/>
  <c r="U2544" i="3"/>
  <c r="U2545" i="3"/>
  <c r="U2546" i="3"/>
  <c r="U2547" i="3"/>
  <c r="U2548" i="3"/>
  <c r="U2549" i="3"/>
  <c r="U2550" i="3"/>
  <c r="U2551" i="3"/>
  <c r="U2552" i="3"/>
  <c r="U2553" i="3"/>
  <c r="U2554" i="3"/>
  <c r="U2555" i="3"/>
  <c r="U2556" i="3"/>
  <c r="U2557" i="3"/>
  <c r="U2558" i="3"/>
  <c r="U2559" i="3"/>
  <c r="U2560" i="3"/>
  <c r="U2561" i="3"/>
  <c r="U2562" i="3"/>
  <c r="U2563" i="3"/>
  <c r="U2564" i="3"/>
  <c r="U2565" i="3"/>
  <c r="U2566" i="3"/>
  <c r="U2567" i="3"/>
  <c r="U2568" i="3"/>
  <c r="U2569" i="3"/>
  <c r="U2570" i="3"/>
  <c r="U2571" i="3"/>
  <c r="U2572" i="3"/>
  <c r="U2573" i="3"/>
  <c r="U2574" i="3"/>
  <c r="U2575" i="3"/>
  <c r="U2576" i="3"/>
  <c r="U2577" i="3"/>
  <c r="U2578" i="3"/>
  <c r="U2579" i="3"/>
  <c r="U2580" i="3"/>
  <c r="U2581" i="3"/>
  <c r="U2582" i="3"/>
  <c r="U2583" i="3"/>
  <c r="U2584" i="3"/>
  <c r="U2585" i="3"/>
  <c r="U2586" i="3"/>
  <c r="U2587" i="3"/>
  <c r="U2588" i="3"/>
  <c r="U2589" i="3"/>
  <c r="U2590" i="3"/>
  <c r="U2591" i="3"/>
  <c r="U2592" i="3"/>
  <c r="U2593" i="3"/>
  <c r="U2594" i="3"/>
  <c r="U2595" i="3"/>
  <c r="U2596" i="3"/>
  <c r="U2597" i="3"/>
  <c r="U2598" i="3"/>
  <c r="U2599" i="3"/>
  <c r="U2600" i="3"/>
  <c r="U2601" i="3"/>
  <c r="U2602" i="3"/>
  <c r="U2603" i="3"/>
  <c r="U2604" i="3"/>
  <c r="U2605" i="3"/>
  <c r="U2606" i="3"/>
  <c r="U2607" i="3"/>
  <c r="U2608" i="3"/>
  <c r="U2609" i="3"/>
  <c r="U2610" i="3"/>
  <c r="U2611" i="3"/>
  <c r="U2612" i="3"/>
  <c r="U2613" i="3"/>
  <c r="U2614" i="3"/>
  <c r="U2615" i="3"/>
  <c r="U2616" i="3"/>
  <c r="U2617" i="3"/>
  <c r="U2618" i="3"/>
  <c r="U2619" i="3"/>
  <c r="U2620" i="3"/>
  <c r="U2621" i="3"/>
  <c r="U2622" i="3"/>
  <c r="U2623" i="3"/>
  <c r="U2624" i="3"/>
  <c r="U2625" i="3"/>
  <c r="U2626" i="3"/>
  <c r="U2627" i="3"/>
  <c r="U2628" i="3"/>
  <c r="U2629" i="3"/>
  <c r="U2630" i="3"/>
  <c r="U2631" i="3"/>
  <c r="U2632" i="3"/>
  <c r="U2633" i="3"/>
  <c r="U2634" i="3"/>
  <c r="U2635" i="3"/>
  <c r="U2636" i="3"/>
  <c r="U2637" i="3"/>
  <c r="U2638" i="3"/>
  <c r="U2639" i="3"/>
  <c r="U2640" i="3"/>
  <c r="U2641" i="3"/>
  <c r="U2642" i="3"/>
  <c r="U2643" i="3"/>
  <c r="U2644" i="3"/>
  <c r="U2645" i="3"/>
  <c r="U2646" i="3"/>
  <c r="U2647" i="3"/>
  <c r="U2648" i="3"/>
  <c r="U2649" i="3"/>
  <c r="U2650" i="3"/>
  <c r="U2651" i="3"/>
  <c r="U2652" i="3"/>
  <c r="U2653" i="3"/>
  <c r="U2654" i="3"/>
  <c r="U2655" i="3"/>
  <c r="U2656" i="3"/>
  <c r="U2657" i="3"/>
  <c r="U2658" i="3"/>
  <c r="U2659" i="3"/>
  <c r="U2660" i="3"/>
  <c r="U2661" i="3"/>
  <c r="U2662" i="3"/>
  <c r="U2663" i="3"/>
  <c r="U2664" i="3"/>
  <c r="U2665" i="3"/>
  <c r="U2666" i="3"/>
  <c r="U2667" i="3"/>
  <c r="U2668" i="3"/>
  <c r="U2669" i="3"/>
  <c r="U2670" i="3"/>
  <c r="U2671" i="3"/>
  <c r="U2672" i="3"/>
  <c r="U2673" i="3"/>
  <c r="U2674" i="3"/>
  <c r="U2675" i="3"/>
  <c r="U2676" i="3"/>
  <c r="U2677" i="3"/>
  <c r="U2678" i="3"/>
  <c r="U2679" i="3"/>
  <c r="U2680" i="3"/>
  <c r="U2681" i="3"/>
  <c r="U2682" i="3"/>
  <c r="U2683" i="3"/>
  <c r="U2684" i="3"/>
  <c r="U2685" i="3"/>
  <c r="U2686" i="3"/>
  <c r="U2687" i="3"/>
  <c r="U2688" i="3"/>
  <c r="U2689" i="3"/>
  <c r="U2690" i="3"/>
  <c r="U2691" i="3"/>
  <c r="U2692" i="3"/>
  <c r="U2693" i="3"/>
  <c r="U2694" i="3"/>
  <c r="U2695" i="3"/>
  <c r="U2696" i="3"/>
  <c r="U2697" i="3"/>
  <c r="U2698" i="3"/>
  <c r="U2699" i="3"/>
  <c r="U2700" i="3"/>
  <c r="U2701" i="3"/>
  <c r="U2702" i="3"/>
  <c r="U2703" i="3"/>
  <c r="U2704" i="3"/>
  <c r="U2705" i="3"/>
  <c r="U2706" i="3"/>
  <c r="U2707" i="3"/>
  <c r="U2708" i="3"/>
  <c r="U2709" i="3"/>
  <c r="U2710" i="3"/>
  <c r="U2711" i="3"/>
  <c r="U2712" i="3"/>
  <c r="U2713" i="3"/>
  <c r="U2714" i="3"/>
  <c r="U2715" i="3"/>
  <c r="U2716" i="3"/>
  <c r="U2717" i="3"/>
  <c r="U2718" i="3"/>
  <c r="U2719" i="3"/>
  <c r="U2720" i="3"/>
  <c r="U2721" i="3"/>
  <c r="U2722" i="3"/>
  <c r="U2723" i="3"/>
  <c r="U2724" i="3"/>
  <c r="U2725" i="3"/>
  <c r="U2726" i="3"/>
  <c r="U2727" i="3"/>
  <c r="U2728" i="3"/>
  <c r="U2729" i="3"/>
  <c r="U2730" i="3"/>
  <c r="U2731" i="3"/>
  <c r="U2732" i="3"/>
  <c r="U2733" i="3"/>
  <c r="U2734" i="3"/>
  <c r="U2735" i="3"/>
  <c r="U2736" i="3"/>
  <c r="U2737" i="3"/>
  <c r="U2738" i="3"/>
  <c r="U2739" i="3"/>
  <c r="U2740" i="3"/>
  <c r="U2741" i="3"/>
  <c r="U2742" i="3"/>
  <c r="U2743" i="3"/>
  <c r="U2744" i="3"/>
  <c r="U2745" i="3"/>
  <c r="U2746" i="3"/>
  <c r="U2747" i="3"/>
  <c r="U2748" i="3"/>
  <c r="U2749" i="3"/>
  <c r="U2750" i="3"/>
  <c r="U2751" i="3"/>
  <c r="U2752" i="3"/>
  <c r="U2753" i="3"/>
  <c r="U2754" i="3"/>
  <c r="U2755" i="3"/>
  <c r="U2756" i="3"/>
  <c r="U2757" i="3"/>
  <c r="U2758" i="3"/>
  <c r="U2759" i="3"/>
  <c r="U2760" i="3"/>
  <c r="U2761" i="3"/>
  <c r="U2762" i="3"/>
  <c r="U2763" i="3"/>
  <c r="U2764" i="3"/>
  <c r="U2765" i="3"/>
  <c r="U2766" i="3"/>
  <c r="U2767" i="3"/>
  <c r="U2768" i="3"/>
  <c r="U2769" i="3"/>
  <c r="U2770" i="3"/>
  <c r="U2771" i="3"/>
  <c r="U2772" i="3"/>
  <c r="U2773" i="3"/>
  <c r="U2774" i="3"/>
  <c r="U2775" i="3"/>
  <c r="U2776" i="3"/>
  <c r="U2777" i="3"/>
  <c r="U2778" i="3"/>
  <c r="U2779" i="3"/>
  <c r="U2780" i="3"/>
  <c r="U2781" i="3"/>
  <c r="U2782" i="3"/>
  <c r="U2783" i="3"/>
  <c r="U2784" i="3"/>
  <c r="U2785" i="3"/>
  <c r="U2786" i="3"/>
  <c r="U2787" i="3"/>
  <c r="U2788" i="3"/>
  <c r="U2789" i="3"/>
  <c r="U2790" i="3"/>
  <c r="U2791" i="3"/>
  <c r="U2792" i="3"/>
  <c r="U2793" i="3"/>
  <c r="U2794" i="3"/>
  <c r="U2795" i="3"/>
  <c r="U2796" i="3"/>
  <c r="U2797" i="3"/>
  <c r="U2798" i="3"/>
  <c r="U2799" i="3"/>
  <c r="U2800" i="3"/>
  <c r="U2801" i="3"/>
  <c r="U2802" i="3"/>
  <c r="U2803" i="3"/>
  <c r="U2804" i="3"/>
  <c r="U2805" i="3"/>
  <c r="U2806" i="3"/>
  <c r="U2807" i="3"/>
  <c r="U2808" i="3"/>
  <c r="U2809" i="3"/>
  <c r="U2810" i="3"/>
  <c r="U2811" i="3"/>
  <c r="U2812" i="3"/>
  <c r="U2813" i="3"/>
  <c r="U2814" i="3"/>
  <c r="U2815" i="3"/>
  <c r="U2816" i="3"/>
  <c r="U2817" i="3"/>
  <c r="U2818" i="3"/>
  <c r="U2819" i="3"/>
  <c r="U2820" i="3"/>
  <c r="U2821" i="3"/>
  <c r="U2822" i="3"/>
  <c r="U2823" i="3"/>
  <c r="U2824" i="3"/>
  <c r="U2825" i="3"/>
  <c r="U2826" i="3"/>
  <c r="U2827" i="3"/>
  <c r="U2828" i="3"/>
  <c r="U2829" i="3"/>
  <c r="U2830" i="3"/>
  <c r="U2831" i="3"/>
  <c r="U2832" i="3"/>
  <c r="U2833" i="3"/>
  <c r="U2834" i="3"/>
  <c r="U2835" i="3"/>
  <c r="U2836" i="3"/>
  <c r="U2837" i="3"/>
  <c r="U2838" i="3"/>
  <c r="U2839" i="3"/>
  <c r="U2840" i="3"/>
  <c r="U2841" i="3"/>
  <c r="U2842" i="3"/>
  <c r="U2843" i="3"/>
  <c r="U2844" i="3"/>
  <c r="U2845" i="3"/>
  <c r="U2846" i="3"/>
  <c r="U2847" i="3"/>
  <c r="U2848" i="3"/>
  <c r="U2849" i="3"/>
  <c r="U2850" i="3"/>
  <c r="U2851" i="3"/>
  <c r="U2852" i="3"/>
  <c r="U2853" i="3"/>
  <c r="U2854" i="3"/>
  <c r="U2855" i="3"/>
  <c r="U2856" i="3"/>
  <c r="U2857" i="3"/>
  <c r="U2858" i="3"/>
  <c r="U2859" i="3"/>
  <c r="U2860" i="3"/>
  <c r="U2861" i="3"/>
  <c r="U2862" i="3"/>
  <c r="U2863" i="3"/>
  <c r="U2864" i="3"/>
  <c r="U2865" i="3"/>
  <c r="U2866" i="3"/>
  <c r="U2867" i="3"/>
  <c r="U2868" i="3"/>
  <c r="U2869" i="3"/>
  <c r="U2870" i="3"/>
  <c r="U2871" i="3"/>
  <c r="U2872" i="3"/>
  <c r="U2873" i="3"/>
  <c r="U2874" i="3"/>
  <c r="U2875" i="3"/>
  <c r="U2876" i="3"/>
  <c r="U2877" i="3"/>
  <c r="U2878" i="3"/>
  <c r="U2879" i="3"/>
  <c r="U2880" i="3"/>
  <c r="U2881" i="3"/>
  <c r="U2882" i="3"/>
  <c r="U2883" i="3"/>
  <c r="U2884" i="3"/>
  <c r="U2885" i="3"/>
  <c r="U2886" i="3"/>
  <c r="U2887" i="3"/>
  <c r="U2888" i="3"/>
  <c r="U2889" i="3"/>
  <c r="U2890" i="3"/>
  <c r="U2891" i="3"/>
  <c r="U2892" i="3"/>
  <c r="U2893" i="3"/>
  <c r="U2894" i="3"/>
  <c r="U2895" i="3"/>
  <c r="U2896" i="3"/>
  <c r="U2897" i="3"/>
  <c r="U2898" i="3"/>
  <c r="U2899" i="3"/>
  <c r="U2900" i="3"/>
  <c r="U2901" i="3"/>
  <c r="U2902" i="3"/>
  <c r="U2903" i="3"/>
  <c r="U2904" i="3"/>
  <c r="U2905" i="3"/>
  <c r="U2906" i="3"/>
  <c r="U2907" i="3"/>
  <c r="U2908" i="3"/>
  <c r="U2909" i="3"/>
  <c r="U2910" i="3"/>
  <c r="U2911" i="3"/>
  <c r="U2912" i="3"/>
  <c r="U2913" i="3"/>
  <c r="U2914" i="3"/>
  <c r="U2915" i="3"/>
  <c r="U2916" i="3"/>
  <c r="U2917" i="3"/>
  <c r="U2918" i="3"/>
  <c r="U2919" i="3"/>
  <c r="U2920" i="3"/>
  <c r="U2921" i="3"/>
  <c r="U2922" i="3"/>
  <c r="U2923" i="3"/>
  <c r="U2924" i="3"/>
  <c r="U2925" i="3"/>
  <c r="U2926" i="3"/>
  <c r="U2927" i="3"/>
  <c r="U2928" i="3"/>
  <c r="U2929" i="3"/>
  <c r="U2930" i="3"/>
  <c r="U2931" i="3"/>
  <c r="U2932" i="3"/>
  <c r="U2933" i="3"/>
  <c r="U2934" i="3"/>
  <c r="U2935" i="3"/>
  <c r="U2936" i="3"/>
  <c r="U2937" i="3"/>
  <c r="U2938" i="3"/>
  <c r="U2939" i="3"/>
  <c r="U2940" i="3"/>
  <c r="U2941" i="3"/>
  <c r="U2942" i="3"/>
  <c r="U2943" i="3"/>
  <c r="U2944" i="3"/>
  <c r="U2945" i="3"/>
  <c r="U2946" i="3"/>
  <c r="U2947" i="3"/>
  <c r="U2948" i="3"/>
  <c r="U2949" i="3"/>
  <c r="U2950" i="3"/>
  <c r="U2951" i="3"/>
  <c r="U2952" i="3"/>
  <c r="U2953" i="3"/>
  <c r="U2954" i="3"/>
  <c r="U2955" i="3"/>
  <c r="U2956" i="3"/>
  <c r="U2957" i="3"/>
  <c r="U2958" i="3"/>
  <c r="U2959" i="3"/>
  <c r="U2960" i="3"/>
  <c r="U2961" i="3"/>
  <c r="U2962" i="3"/>
  <c r="U2963" i="3"/>
  <c r="U2964" i="3"/>
  <c r="U2965" i="3"/>
  <c r="U2966" i="3"/>
  <c r="U2967" i="3"/>
  <c r="U2968" i="3"/>
  <c r="U2969" i="3"/>
  <c r="U2970" i="3"/>
  <c r="U2971" i="3"/>
  <c r="U2972" i="3"/>
  <c r="U2973" i="3"/>
  <c r="U2974" i="3"/>
  <c r="U2975" i="3"/>
  <c r="U2976" i="3"/>
  <c r="U2977" i="3"/>
  <c r="U2978" i="3"/>
  <c r="U2979" i="3"/>
  <c r="U2980" i="3"/>
  <c r="U2981" i="3"/>
  <c r="U2982" i="3"/>
  <c r="U2983" i="3"/>
  <c r="U2984" i="3"/>
  <c r="U2985" i="3"/>
  <c r="U2986" i="3"/>
  <c r="U2987" i="3"/>
  <c r="U2988" i="3"/>
  <c r="U2989" i="3"/>
  <c r="U2990" i="3"/>
  <c r="U2991" i="3"/>
  <c r="U2992" i="3"/>
  <c r="U2993" i="3"/>
  <c r="U2994" i="3"/>
  <c r="U2995" i="3"/>
  <c r="U2996" i="3"/>
  <c r="U2997" i="3"/>
  <c r="U2998" i="3"/>
  <c r="U2999" i="3"/>
  <c r="U3000" i="3"/>
  <c r="U3001" i="3"/>
  <c r="U3002" i="3"/>
  <c r="U3003" i="3"/>
  <c r="U3004" i="3"/>
  <c r="U3005" i="3"/>
  <c r="U3006" i="3"/>
  <c r="U3007" i="3"/>
  <c r="U3008" i="3"/>
  <c r="U3009" i="3"/>
  <c r="U3010" i="3"/>
  <c r="U3011" i="3"/>
  <c r="U3012" i="3"/>
  <c r="U3013" i="3"/>
  <c r="U3014" i="3"/>
  <c r="U3015" i="3"/>
  <c r="U3016" i="3"/>
  <c r="U3017" i="3"/>
  <c r="U3018" i="3"/>
  <c r="U3019" i="3"/>
  <c r="U3020" i="3"/>
  <c r="U3021" i="3"/>
  <c r="U3022" i="3"/>
  <c r="U3023" i="3"/>
  <c r="U3024" i="3"/>
  <c r="U3025" i="3"/>
  <c r="U3026" i="3"/>
  <c r="U3027" i="3"/>
  <c r="U3028" i="3"/>
  <c r="U3029" i="3"/>
  <c r="U3030" i="3"/>
  <c r="U3031" i="3"/>
  <c r="U3032" i="3"/>
  <c r="U3033" i="3"/>
  <c r="U3034" i="3"/>
  <c r="U3035" i="3"/>
  <c r="U3036" i="3"/>
  <c r="U3037" i="3"/>
  <c r="U3038" i="3"/>
  <c r="U3039" i="3"/>
  <c r="U3040" i="3"/>
  <c r="U3041" i="3"/>
  <c r="U3042" i="3"/>
  <c r="U3043" i="3"/>
  <c r="U3044" i="3"/>
  <c r="U3045" i="3"/>
  <c r="U3046" i="3"/>
  <c r="U3047" i="3"/>
  <c r="U3048" i="3"/>
  <c r="U3049" i="3"/>
  <c r="U3050" i="3"/>
  <c r="U3051" i="3"/>
  <c r="U3052" i="3"/>
  <c r="U3053" i="3"/>
  <c r="U3054" i="3"/>
  <c r="U3055" i="3"/>
  <c r="U3056" i="3"/>
  <c r="U3057" i="3"/>
  <c r="U3058" i="3"/>
  <c r="U3059" i="3"/>
  <c r="U3060" i="3"/>
  <c r="U3061" i="3"/>
  <c r="U3062" i="3"/>
  <c r="U3063" i="3"/>
  <c r="U3064" i="3"/>
  <c r="U3065" i="3"/>
  <c r="U3066" i="3"/>
  <c r="U3067" i="3"/>
  <c r="U3068" i="3"/>
  <c r="U3069" i="3"/>
  <c r="U3070" i="3"/>
  <c r="U3071" i="3"/>
  <c r="U3072" i="3"/>
  <c r="U3073" i="3"/>
  <c r="U3074" i="3"/>
  <c r="U3075" i="3"/>
  <c r="U3076" i="3"/>
  <c r="U3077" i="3"/>
  <c r="U3078" i="3"/>
  <c r="U3079" i="3"/>
  <c r="U3080" i="3"/>
  <c r="U3081" i="3"/>
  <c r="U3082" i="3"/>
  <c r="U3083" i="3"/>
  <c r="U3084" i="3"/>
  <c r="U3085" i="3"/>
  <c r="U3086" i="3"/>
  <c r="U3087" i="3"/>
  <c r="U3088" i="3"/>
  <c r="U3089" i="3"/>
  <c r="U3090" i="3"/>
  <c r="U3091" i="3"/>
  <c r="U3092" i="3"/>
  <c r="U3093" i="3"/>
  <c r="U3094" i="3"/>
  <c r="U3095" i="3"/>
  <c r="U3096" i="3"/>
  <c r="U3097" i="3"/>
  <c r="U3098" i="3"/>
  <c r="U3099" i="3"/>
  <c r="U3100" i="3"/>
  <c r="U3101" i="3"/>
  <c r="U3102" i="3"/>
  <c r="U3103" i="3"/>
  <c r="U3104" i="3"/>
  <c r="U3105" i="3"/>
  <c r="U3106" i="3"/>
  <c r="U3107" i="3"/>
  <c r="U3108" i="3"/>
  <c r="U3109" i="3"/>
  <c r="U3110" i="3"/>
  <c r="U3111" i="3"/>
  <c r="U3112" i="3"/>
  <c r="U3113" i="3"/>
  <c r="U3114" i="3"/>
  <c r="U3115" i="3"/>
  <c r="U3116" i="3"/>
  <c r="U3117" i="3"/>
  <c r="U3118" i="3"/>
  <c r="U3119" i="3"/>
  <c r="U3120" i="3"/>
  <c r="U3121" i="3"/>
  <c r="U3122" i="3"/>
  <c r="U3123" i="3"/>
  <c r="U3124" i="3"/>
  <c r="U3125" i="3"/>
  <c r="U3126" i="3"/>
  <c r="U3127" i="3"/>
  <c r="U3128" i="3"/>
  <c r="U3129" i="3"/>
  <c r="U3130" i="3"/>
  <c r="U3131" i="3"/>
  <c r="U3132" i="3"/>
  <c r="U3133" i="3"/>
  <c r="U3134" i="3"/>
  <c r="U3135" i="3"/>
  <c r="U3136" i="3"/>
  <c r="U3137" i="3"/>
  <c r="U3138" i="3"/>
  <c r="U3139" i="3"/>
  <c r="U3140" i="3"/>
  <c r="U3141" i="3"/>
  <c r="U3142" i="3"/>
  <c r="U3143" i="3"/>
  <c r="U3144" i="3"/>
  <c r="U3145" i="3"/>
  <c r="U3146" i="3"/>
  <c r="U3147" i="3"/>
  <c r="U3148" i="3"/>
  <c r="U3149" i="3"/>
  <c r="U3150" i="3"/>
  <c r="U3151" i="3"/>
  <c r="U3152" i="3"/>
  <c r="U3153" i="3"/>
  <c r="U3154" i="3"/>
  <c r="U3155" i="3"/>
  <c r="U3156" i="3"/>
  <c r="U3157" i="3"/>
  <c r="U3158" i="3"/>
  <c r="U3159" i="3"/>
  <c r="U3160" i="3"/>
  <c r="U3161" i="3"/>
  <c r="U3162" i="3"/>
  <c r="U3163" i="3"/>
  <c r="U3164" i="3"/>
  <c r="U3165" i="3"/>
  <c r="U3166" i="3"/>
  <c r="U3167" i="3"/>
  <c r="U3168" i="3"/>
  <c r="U3169" i="3"/>
  <c r="U3170" i="3"/>
  <c r="U3171" i="3"/>
  <c r="U3172" i="3"/>
  <c r="U3173" i="3"/>
  <c r="U3174" i="3"/>
  <c r="U3175" i="3"/>
  <c r="U3176" i="3"/>
  <c r="U3177" i="3"/>
  <c r="U3178" i="3"/>
  <c r="U3179" i="3"/>
  <c r="U3180" i="3"/>
  <c r="U3181" i="3"/>
  <c r="U3182" i="3"/>
  <c r="U3183" i="3"/>
  <c r="U3184" i="3"/>
  <c r="U3185" i="3"/>
  <c r="U3186" i="3"/>
  <c r="U3187" i="3"/>
  <c r="U3188" i="3"/>
  <c r="U3189" i="3"/>
  <c r="U3190" i="3"/>
  <c r="U3191" i="3"/>
  <c r="U3192" i="3"/>
  <c r="U3193" i="3"/>
  <c r="U3194" i="3"/>
  <c r="U3195" i="3"/>
  <c r="U3196" i="3"/>
  <c r="U3197" i="3"/>
  <c r="U3198" i="3"/>
  <c r="U3199" i="3"/>
  <c r="U3200" i="3"/>
  <c r="U3201" i="3"/>
  <c r="U3202" i="3"/>
  <c r="U3203" i="3"/>
  <c r="U3204" i="3"/>
  <c r="U3205" i="3"/>
  <c r="U3206" i="3"/>
  <c r="U3207" i="3"/>
  <c r="U3208" i="3"/>
  <c r="U3209" i="3"/>
  <c r="U3210" i="3"/>
  <c r="U3211" i="3"/>
  <c r="U3212" i="3"/>
  <c r="U3213" i="3"/>
  <c r="U3214" i="3"/>
  <c r="U3215" i="3"/>
  <c r="U3216" i="3"/>
  <c r="U3217" i="3"/>
  <c r="U3218" i="3"/>
  <c r="U3219" i="3"/>
  <c r="U3220" i="3"/>
  <c r="U3221" i="3"/>
  <c r="U3222" i="3"/>
  <c r="U3223" i="3"/>
  <c r="U3224" i="3"/>
  <c r="U3225" i="3"/>
  <c r="U3226" i="3"/>
  <c r="U3227" i="3"/>
  <c r="U3228" i="3"/>
  <c r="U3229" i="3"/>
  <c r="U3230" i="3"/>
  <c r="U3231" i="3"/>
  <c r="U3232" i="3"/>
  <c r="U3233" i="3"/>
  <c r="U3234" i="3"/>
  <c r="U3235" i="3"/>
  <c r="U3236" i="3"/>
  <c r="U3237" i="3"/>
  <c r="U3238" i="3"/>
  <c r="U3239" i="3"/>
  <c r="U3240" i="3"/>
  <c r="U3241" i="3"/>
  <c r="U3242" i="3"/>
  <c r="U3243" i="3"/>
  <c r="U3244" i="3"/>
  <c r="U3245" i="3"/>
  <c r="U3246" i="3"/>
  <c r="U3247" i="3"/>
  <c r="U3248" i="3"/>
  <c r="U3249" i="3"/>
  <c r="U3250" i="3"/>
  <c r="U3251" i="3"/>
  <c r="U3252" i="3"/>
  <c r="U3253" i="3"/>
  <c r="U3254" i="3"/>
  <c r="U3255" i="3"/>
  <c r="U3256" i="3"/>
  <c r="U3257" i="3"/>
  <c r="U3258" i="3"/>
  <c r="U3259" i="3"/>
  <c r="U3260" i="3"/>
  <c r="U3261" i="3"/>
  <c r="U3262" i="3"/>
  <c r="U3263" i="3"/>
  <c r="U3264" i="3"/>
  <c r="U3265" i="3"/>
  <c r="U3266" i="3"/>
  <c r="U3267" i="3"/>
  <c r="U3268" i="3"/>
  <c r="U3269" i="3"/>
  <c r="U3270" i="3"/>
  <c r="U3271" i="3"/>
  <c r="U3272" i="3"/>
  <c r="U3273" i="3"/>
  <c r="U3274" i="3"/>
  <c r="U3275" i="3"/>
  <c r="U3276" i="3"/>
  <c r="U3277" i="3"/>
  <c r="U3278" i="3"/>
  <c r="U3279" i="3"/>
  <c r="U3280" i="3"/>
  <c r="U3281" i="3"/>
  <c r="U3282" i="3"/>
  <c r="U3283" i="3"/>
  <c r="U3284" i="3"/>
  <c r="U3285" i="3"/>
  <c r="U3286" i="3"/>
  <c r="U3287" i="3"/>
  <c r="U3288" i="3"/>
  <c r="U3289" i="3"/>
  <c r="U3290" i="3"/>
  <c r="U3291" i="3"/>
  <c r="U3292" i="3"/>
  <c r="U3293" i="3"/>
  <c r="U3294" i="3"/>
  <c r="U3295" i="3"/>
  <c r="U3296" i="3"/>
  <c r="U3297" i="3"/>
  <c r="U3298" i="3"/>
  <c r="U3299" i="3"/>
  <c r="U3300" i="3"/>
  <c r="U3301" i="3"/>
  <c r="U3302" i="3"/>
  <c r="U3303" i="3"/>
  <c r="U3304" i="3"/>
  <c r="U3305" i="3"/>
  <c r="U3306" i="3"/>
  <c r="U3307" i="3"/>
  <c r="U3308" i="3"/>
  <c r="U3309" i="3"/>
  <c r="U3310" i="3"/>
  <c r="U3311" i="3"/>
  <c r="U3312" i="3"/>
  <c r="U3313" i="3"/>
  <c r="U3314" i="3"/>
  <c r="U3315" i="3"/>
  <c r="U3316" i="3"/>
  <c r="U3317" i="3"/>
  <c r="U3318" i="3"/>
  <c r="U3319" i="3"/>
  <c r="U3320" i="3"/>
  <c r="U3321" i="3"/>
  <c r="U3322" i="3"/>
  <c r="U3323" i="3"/>
  <c r="U3324" i="3"/>
  <c r="U3325" i="3"/>
  <c r="U3326" i="3"/>
  <c r="U3327" i="3"/>
  <c r="U3328" i="3"/>
  <c r="U3329" i="3"/>
  <c r="U3330" i="3"/>
  <c r="U3331" i="3"/>
  <c r="U3332" i="3"/>
  <c r="U3333" i="3"/>
  <c r="U3334" i="3"/>
  <c r="U3335" i="3"/>
  <c r="U3336" i="3"/>
  <c r="U3337" i="3"/>
  <c r="U3338" i="3"/>
  <c r="U3339" i="3"/>
  <c r="U3340" i="3"/>
  <c r="U3341" i="3"/>
  <c r="U3342" i="3"/>
  <c r="U3343" i="3"/>
  <c r="U3344" i="3"/>
  <c r="U3345" i="3"/>
  <c r="U3346" i="3"/>
  <c r="U3347" i="3"/>
  <c r="U3348" i="3"/>
  <c r="U3349" i="3"/>
  <c r="U3350" i="3"/>
  <c r="U3351" i="3"/>
  <c r="U3352" i="3"/>
  <c r="U3353" i="3"/>
  <c r="U3354" i="3"/>
  <c r="U3355" i="3"/>
  <c r="U3356" i="3"/>
  <c r="U3357" i="3"/>
  <c r="U3358" i="3"/>
  <c r="U3359" i="3"/>
  <c r="U3360" i="3"/>
  <c r="U3361" i="3"/>
  <c r="U3362" i="3"/>
  <c r="U3363" i="3"/>
  <c r="U3364" i="3"/>
  <c r="U3365" i="3"/>
  <c r="U3366" i="3"/>
  <c r="U3367" i="3"/>
  <c r="U3368" i="3"/>
  <c r="U3369" i="3"/>
  <c r="U3370" i="3"/>
  <c r="U3371" i="3"/>
  <c r="U3372" i="3"/>
  <c r="U3373" i="3"/>
  <c r="U3374" i="3"/>
  <c r="U3375" i="3"/>
  <c r="U3376" i="3"/>
  <c r="U3377" i="3"/>
  <c r="U3378" i="3"/>
  <c r="U3379" i="3"/>
  <c r="U3380" i="3"/>
  <c r="U3381" i="3"/>
  <c r="U3382" i="3"/>
  <c r="U3383" i="3"/>
  <c r="U3384" i="3"/>
  <c r="U3385" i="3"/>
  <c r="U3386" i="3"/>
  <c r="U3387" i="3"/>
  <c r="U3388" i="3"/>
  <c r="U3389" i="3"/>
  <c r="U3390" i="3"/>
  <c r="U3391" i="3"/>
  <c r="U3392" i="3"/>
  <c r="U3393" i="3"/>
  <c r="U3394" i="3"/>
  <c r="U3395" i="3"/>
  <c r="U3396" i="3"/>
  <c r="U3397" i="3"/>
  <c r="U3398" i="3"/>
  <c r="U3399" i="3"/>
  <c r="U3400" i="3"/>
  <c r="U3401" i="3"/>
  <c r="U3402" i="3"/>
  <c r="U3403" i="3"/>
  <c r="U3404" i="3"/>
  <c r="U3405" i="3"/>
  <c r="U3406" i="3"/>
  <c r="U3407" i="3"/>
  <c r="U3408" i="3"/>
  <c r="U3409" i="3"/>
  <c r="U3410" i="3"/>
  <c r="U3411" i="3"/>
  <c r="U3412" i="3"/>
  <c r="U3413" i="3"/>
  <c r="U3414" i="3"/>
  <c r="U3415" i="3"/>
  <c r="U3416" i="3"/>
  <c r="U3417" i="3"/>
  <c r="U3418" i="3"/>
  <c r="U3419" i="3"/>
  <c r="U3420" i="3"/>
  <c r="U3421" i="3"/>
  <c r="U3422" i="3"/>
  <c r="U3423" i="3"/>
  <c r="U3424" i="3"/>
  <c r="U3425" i="3"/>
  <c r="U3426" i="3"/>
  <c r="U3427" i="3"/>
  <c r="U3428" i="3"/>
  <c r="U3429" i="3"/>
  <c r="U3430" i="3"/>
  <c r="U3431" i="3"/>
  <c r="U3432" i="3"/>
  <c r="U3433" i="3"/>
  <c r="U3434" i="3"/>
  <c r="U3435" i="3"/>
  <c r="U3436" i="3"/>
  <c r="U3437" i="3"/>
  <c r="U3438" i="3"/>
  <c r="U3439" i="3"/>
  <c r="U3440" i="3"/>
  <c r="U3441" i="3"/>
  <c r="U3442" i="3"/>
  <c r="U3443" i="3"/>
  <c r="U3444" i="3"/>
  <c r="U3445" i="3"/>
  <c r="U3446" i="3"/>
  <c r="U3447" i="3"/>
  <c r="U3448" i="3"/>
  <c r="U3449" i="3"/>
  <c r="U3450" i="3"/>
  <c r="U3451" i="3"/>
  <c r="U3452" i="3"/>
  <c r="U3453" i="3"/>
  <c r="U3454" i="3"/>
  <c r="U3455" i="3"/>
  <c r="U3456" i="3"/>
  <c r="U3457" i="3"/>
  <c r="U3458" i="3"/>
  <c r="U3459" i="3"/>
  <c r="U3460" i="3"/>
  <c r="U3461" i="3"/>
  <c r="U3462" i="3"/>
  <c r="U3463" i="3"/>
  <c r="U3464" i="3"/>
  <c r="U3465" i="3"/>
  <c r="U3466" i="3"/>
  <c r="U3467" i="3"/>
  <c r="U3468" i="3"/>
  <c r="U3469" i="3"/>
  <c r="U3470" i="3"/>
  <c r="U3471" i="3"/>
  <c r="U3472" i="3"/>
  <c r="U3473" i="3"/>
  <c r="U3474" i="3"/>
  <c r="U3475" i="3"/>
  <c r="U3476" i="3"/>
  <c r="U3477" i="3"/>
  <c r="U3478" i="3"/>
  <c r="U3479" i="3"/>
  <c r="U3480" i="3"/>
  <c r="U3481" i="3"/>
  <c r="U3482" i="3"/>
  <c r="U3483" i="3"/>
  <c r="U3484" i="3"/>
  <c r="U3485" i="3"/>
  <c r="U3486" i="3"/>
  <c r="U3487" i="3"/>
  <c r="U3488" i="3"/>
  <c r="U3489" i="3"/>
  <c r="U3490" i="3"/>
  <c r="U3491" i="3"/>
  <c r="U3492" i="3"/>
  <c r="U3493" i="3"/>
  <c r="U3494" i="3"/>
  <c r="U3495" i="3"/>
  <c r="U3496" i="3"/>
  <c r="U3497" i="3"/>
  <c r="U3498" i="3"/>
  <c r="U3499" i="3"/>
  <c r="U3500" i="3"/>
  <c r="U3501" i="3"/>
  <c r="U3502" i="3"/>
  <c r="U3503" i="3"/>
  <c r="U3504" i="3"/>
  <c r="U3505" i="3"/>
  <c r="U3506" i="3"/>
  <c r="U3507" i="3"/>
  <c r="U3508" i="3"/>
  <c r="U3509" i="3"/>
  <c r="U3510" i="3"/>
  <c r="U3511" i="3"/>
  <c r="U3512" i="3"/>
  <c r="U3513" i="3"/>
  <c r="U3514" i="3"/>
  <c r="U3515" i="3"/>
  <c r="U3516" i="3"/>
  <c r="U3517" i="3"/>
  <c r="U3518" i="3"/>
  <c r="U3519" i="3"/>
  <c r="U3520" i="3"/>
  <c r="U3521" i="3"/>
  <c r="U3522" i="3"/>
  <c r="U3523" i="3"/>
  <c r="U3524" i="3"/>
  <c r="U3525" i="3"/>
  <c r="U3526" i="3"/>
  <c r="U3527" i="3"/>
  <c r="U3528" i="3"/>
  <c r="U3529" i="3"/>
  <c r="U3530" i="3"/>
  <c r="U3531" i="3"/>
  <c r="U3532" i="3"/>
  <c r="U3533" i="3"/>
  <c r="U3534" i="3"/>
  <c r="U3535" i="3"/>
  <c r="U3536" i="3"/>
  <c r="U3537" i="3"/>
  <c r="U3538" i="3"/>
  <c r="U3539" i="3"/>
  <c r="U3540" i="3"/>
  <c r="U3541" i="3"/>
  <c r="U3542" i="3"/>
  <c r="U3543" i="3"/>
  <c r="U3544" i="3"/>
  <c r="U3545" i="3"/>
  <c r="U3546" i="3"/>
  <c r="U3547" i="3"/>
  <c r="U3548" i="3"/>
  <c r="U3549" i="3"/>
  <c r="U3550" i="3"/>
  <c r="U3551" i="3"/>
  <c r="U3552" i="3"/>
  <c r="U3553" i="3"/>
  <c r="U3554" i="3"/>
  <c r="U3555" i="3"/>
  <c r="U3556" i="3"/>
  <c r="U3557" i="3"/>
  <c r="U3558" i="3"/>
  <c r="U3559" i="3"/>
  <c r="U3560" i="3"/>
  <c r="U3561" i="3"/>
  <c r="U3562" i="3"/>
  <c r="U3563" i="3"/>
  <c r="U3564" i="3"/>
  <c r="U3565" i="3"/>
  <c r="U3566" i="3"/>
  <c r="U3567" i="3"/>
  <c r="U3568" i="3"/>
  <c r="U3569" i="3"/>
  <c r="U3570" i="3"/>
  <c r="U3571" i="3"/>
  <c r="U3572" i="3"/>
  <c r="U3573" i="3"/>
  <c r="U3574" i="3"/>
  <c r="U3575" i="3"/>
  <c r="U3576" i="3"/>
  <c r="U3577" i="3"/>
  <c r="U3578" i="3"/>
  <c r="U3579" i="3"/>
  <c r="U3580" i="3"/>
  <c r="U3581" i="3"/>
  <c r="U3582" i="3"/>
  <c r="U3583" i="3"/>
  <c r="U3584" i="3"/>
  <c r="U3585" i="3"/>
  <c r="U3586" i="3"/>
  <c r="U3587" i="3"/>
  <c r="U3588" i="3"/>
  <c r="U3589" i="3"/>
  <c r="U3590" i="3"/>
  <c r="U3591" i="3"/>
  <c r="U3592" i="3"/>
  <c r="U3593" i="3"/>
  <c r="U3594" i="3"/>
  <c r="U3595" i="3"/>
  <c r="U3596" i="3"/>
  <c r="U3597" i="3"/>
  <c r="U3598" i="3"/>
  <c r="U3599" i="3"/>
  <c r="U3600" i="3"/>
  <c r="U3601" i="3"/>
  <c r="U3602" i="3"/>
  <c r="U3603" i="3"/>
  <c r="U3604" i="3"/>
  <c r="U3605" i="3"/>
  <c r="U3606" i="3"/>
  <c r="U3607" i="3"/>
  <c r="U3608" i="3"/>
  <c r="U3609" i="3"/>
  <c r="U3610" i="3"/>
  <c r="U3611" i="3"/>
  <c r="U3612" i="3"/>
  <c r="U3613" i="3"/>
  <c r="U3614" i="3"/>
  <c r="U3615" i="3"/>
  <c r="U3616" i="3"/>
  <c r="U3617" i="3"/>
  <c r="U3618" i="3"/>
  <c r="U3619" i="3"/>
  <c r="U3620" i="3"/>
  <c r="U3621" i="3"/>
  <c r="U3622" i="3"/>
  <c r="U3623" i="3"/>
  <c r="U3624" i="3"/>
  <c r="U3625" i="3"/>
  <c r="U3626" i="3"/>
  <c r="U3627" i="3"/>
  <c r="U3628" i="3"/>
  <c r="U3629" i="3"/>
  <c r="U3630" i="3"/>
  <c r="U3631" i="3"/>
  <c r="U3632" i="3"/>
  <c r="U3633" i="3"/>
  <c r="U3634" i="3"/>
  <c r="U3635" i="3"/>
  <c r="U3636" i="3"/>
  <c r="U3637" i="3"/>
  <c r="U3638" i="3"/>
  <c r="U3639" i="3"/>
  <c r="U3640" i="3"/>
  <c r="U3641" i="3"/>
  <c r="U3642" i="3"/>
  <c r="U3643" i="3"/>
  <c r="U3644" i="3"/>
  <c r="U3645" i="3"/>
  <c r="U3646" i="3"/>
  <c r="U3647" i="3"/>
  <c r="U3648" i="3"/>
  <c r="U3649" i="3"/>
  <c r="U3650" i="3"/>
  <c r="U3651" i="3"/>
  <c r="U3652" i="3"/>
  <c r="U3653" i="3"/>
  <c r="U3654" i="3"/>
  <c r="U3655" i="3"/>
  <c r="U3656" i="3"/>
  <c r="U3657" i="3"/>
  <c r="U3658" i="3"/>
  <c r="U3659" i="3"/>
  <c r="U3660" i="3"/>
  <c r="U3661" i="3"/>
  <c r="U3662" i="3"/>
  <c r="U3663" i="3"/>
  <c r="U3664" i="3"/>
  <c r="U3665" i="3"/>
  <c r="U3666" i="3"/>
  <c r="U3667" i="3"/>
  <c r="U3668" i="3"/>
  <c r="U3669" i="3"/>
  <c r="U3670" i="3"/>
  <c r="U3671" i="3"/>
  <c r="U3672" i="3"/>
  <c r="U3673" i="3"/>
  <c r="U3674" i="3"/>
  <c r="U3675" i="3"/>
  <c r="U3676" i="3"/>
  <c r="U3677" i="3"/>
  <c r="U3678" i="3"/>
  <c r="U3679" i="3"/>
  <c r="U3680" i="3"/>
  <c r="U3681" i="3"/>
  <c r="U3682" i="3"/>
  <c r="U3683" i="3"/>
  <c r="U3684" i="3"/>
  <c r="U3685" i="3"/>
  <c r="U3686" i="3"/>
  <c r="U3687" i="3"/>
  <c r="U3688" i="3"/>
  <c r="U3689" i="3"/>
  <c r="U3690" i="3"/>
  <c r="U3691" i="3"/>
  <c r="U3692" i="3"/>
  <c r="U3693" i="3"/>
  <c r="U3694" i="3"/>
  <c r="U3695" i="3"/>
  <c r="U3696" i="3"/>
  <c r="U3697" i="3"/>
  <c r="U3698" i="3"/>
  <c r="U3699" i="3"/>
  <c r="U3700" i="3"/>
  <c r="U3701" i="3"/>
  <c r="U3702" i="3"/>
  <c r="U3703" i="3"/>
  <c r="U3704" i="3"/>
  <c r="U3705" i="3"/>
  <c r="U3706" i="3"/>
  <c r="U3707" i="3"/>
  <c r="U3708" i="3"/>
  <c r="U3709" i="3"/>
  <c r="U3710" i="3"/>
  <c r="U3711" i="3"/>
  <c r="U3712" i="3"/>
  <c r="U3713" i="3"/>
  <c r="U3714" i="3"/>
  <c r="U3715" i="3"/>
  <c r="U3716" i="3"/>
  <c r="U3717" i="3"/>
  <c r="U3718" i="3"/>
  <c r="U3719" i="3"/>
  <c r="U3720" i="3"/>
  <c r="U3721" i="3"/>
  <c r="U3722" i="3"/>
  <c r="U3723" i="3"/>
  <c r="U3724" i="3"/>
  <c r="U3725" i="3"/>
  <c r="U3726" i="3"/>
  <c r="U3727" i="3"/>
  <c r="U3728" i="3"/>
  <c r="U3729" i="3"/>
  <c r="U3730" i="3"/>
  <c r="U3731" i="3"/>
  <c r="U3732" i="3"/>
  <c r="U3733" i="3"/>
  <c r="U3734" i="3"/>
  <c r="U3735" i="3"/>
  <c r="U3736" i="3"/>
  <c r="U3737" i="3"/>
  <c r="U3738" i="3"/>
  <c r="U3739" i="3"/>
  <c r="U3740" i="3"/>
  <c r="U3741" i="3"/>
  <c r="U3742" i="3"/>
  <c r="U3743" i="3"/>
  <c r="U3744" i="3"/>
  <c r="U3745" i="3"/>
  <c r="U3746" i="3"/>
  <c r="U3747" i="3"/>
  <c r="U3748" i="3"/>
  <c r="U3749" i="3"/>
  <c r="U3750" i="3"/>
  <c r="U3751" i="3"/>
  <c r="U3752" i="3"/>
  <c r="U3753" i="3"/>
  <c r="U3754" i="3"/>
  <c r="U3755" i="3"/>
  <c r="U3756" i="3"/>
  <c r="U3757" i="3"/>
  <c r="U3758" i="3"/>
  <c r="U3759" i="3"/>
  <c r="U3760" i="3"/>
  <c r="U3761" i="3"/>
  <c r="U3762" i="3"/>
  <c r="U3763" i="3"/>
  <c r="U3764" i="3"/>
  <c r="U3765" i="3"/>
  <c r="U3766" i="3"/>
  <c r="U3767" i="3"/>
  <c r="U3768" i="3"/>
  <c r="U3769" i="3"/>
  <c r="U3770" i="3"/>
  <c r="U3771" i="3"/>
  <c r="U3772" i="3"/>
  <c r="U3773" i="3"/>
  <c r="U3774" i="3"/>
  <c r="U3775" i="3"/>
  <c r="U3776" i="3"/>
  <c r="U3777" i="3"/>
  <c r="U3778" i="3"/>
  <c r="U3779" i="3"/>
  <c r="U3780" i="3"/>
  <c r="U3781" i="3"/>
  <c r="U3782" i="3"/>
  <c r="U3783" i="3"/>
  <c r="U3784" i="3"/>
  <c r="U3785" i="3"/>
  <c r="U3786" i="3"/>
  <c r="U3787" i="3"/>
  <c r="U3788" i="3"/>
  <c r="U3789" i="3"/>
  <c r="U3790" i="3"/>
  <c r="U3791" i="3"/>
  <c r="U3792" i="3"/>
  <c r="U3793" i="3"/>
  <c r="U3794" i="3"/>
  <c r="U3795" i="3"/>
  <c r="U3796" i="3"/>
  <c r="U3797" i="3"/>
  <c r="U3798" i="3"/>
  <c r="U3799" i="3"/>
  <c r="U3800" i="3"/>
  <c r="U3801" i="3"/>
  <c r="U3802" i="3"/>
  <c r="U3803" i="3"/>
  <c r="U3804" i="3"/>
  <c r="U3805" i="3"/>
  <c r="U3806" i="3"/>
  <c r="U3807" i="3"/>
  <c r="U3808" i="3"/>
  <c r="U3809" i="3"/>
  <c r="U3810" i="3"/>
  <c r="U3811" i="3"/>
  <c r="U3812" i="3"/>
  <c r="U3813" i="3"/>
  <c r="U3814" i="3"/>
  <c r="U3815" i="3"/>
  <c r="U3816" i="3"/>
  <c r="U3817" i="3"/>
  <c r="U3818" i="3"/>
  <c r="U3819" i="3"/>
  <c r="U3820" i="3"/>
  <c r="U3821" i="3"/>
  <c r="U3822" i="3"/>
  <c r="U3823" i="3"/>
  <c r="U3824" i="3"/>
  <c r="U3825" i="3"/>
  <c r="U3826" i="3"/>
  <c r="U3827" i="3"/>
  <c r="U3828" i="3"/>
  <c r="U3829" i="3"/>
  <c r="U3830" i="3"/>
  <c r="U3831" i="3"/>
  <c r="U3832" i="3"/>
  <c r="U3833" i="3"/>
  <c r="U3834" i="3"/>
  <c r="U3835" i="3"/>
  <c r="U3836" i="3"/>
  <c r="U3837" i="3"/>
  <c r="U3838" i="3"/>
  <c r="U3839" i="3"/>
  <c r="U3840" i="3"/>
  <c r="U3841" i="3"/>
  <c r="U3842" i="3"/>
  <c r="U3843" i="3"/>
  <c r="U3844" i="3"/>
  <c r="U3845" i="3"/>
  <c r="U3846" i="3"/>
  <c r="U3847" i="3"/>
  <c r="U3848" i="3"/>
  <c r="U3849" i="3"/>
  <c r="U3850" i="3"/>
  <c r="U3851" i="3"/>
  <c r="U3852" i="3"/>
  <c r="U3853" i="3"/>
  <c r="U3854" i="3"/>
  <c r="U3855" i="3"/>
  <c r="U3856" i="3"/>
  <c r="U3857" i="3"/>
  <c r="U3858" i="3"/>
  <c r="U3859" i="3"/>
  <c r="U3860" i="3"/>
  <c r="U3861" i="3"/>
  <c r="U3862" i="3"/>
  <c r="U3863" i="3"/>
  <c r="U3864" i="3"/>
  <c r="U3865" i="3"/>
  <c r="U3866" i="3"/>
  <c r="U3867" i="3"/>
  <c r="U3868" i="3"/>
  <c r="U3869" i="3"/>
  <c r="U3870" i="3"/>
  <c r="U3871" i="3"/>
  <c r="U3872" i="3"/>
  <c r="U3873" i="3"/>
  <c r="U3874" i="3"/>
  <c r="U3875" i="3"/>
  <c r="U3876" i="3"/>
  <c r="U3877" i="3"/>
  <c r="U3878" i="3"/>
  <c r="U3879" i="3"/>
  <c r="U3880" i="3"/>
  <c r="U3881" i="3"/>
  <c r="U3882" i="3"/>
  <c r="U3883" i="3"/>
  <c r="U3884" i="3"/>
  <c r="U3885" i="3"/>
  <c r="U3886" i="3"/>
  <c r="U3887" i="3"/>
  <c r="U3888" i="3"/>
  <c r="U3889" i="3"/>
  <c r="U3890" i="3"/>
  <c r="U3891" i="3"/>
  <c r="U3892" i="3"/>
  <c r="U3893" i="3"/>
  <c r="U3894" i="3"/>
  <c r="U3895" i="3"/>
  <c r="U3896" i="3"/>
  <c r="U3897" i="3"/>
  <c r="U3898" i="3"/>
  <c r="U3899" i="3"/>
  <c r="U3900" i="3"/>
  <c r="U3901" i="3"/>
  <c r="U2" i="3"/>
  <c r="X3" i="3" a="1"/>
  <c r="X3" i="3" s="1"/>
  <c r="X4" i="3" a="1"/>
  <c r="X4" i="3"/>
  <c r="X5" i="3" a="1"/>
  <c r="X5" i="3" s="1"/>
  <c r="X6" i="3" a="1"/>
  <c r="X6" i="3"/>
  <c r="X7" i="3" a="1"/>
  <c r="X7" i="3" s="1"/>
  <c r="X8" i="3" a="1"/>
  <c r="X8" i="3" s="1"/>
  <c r="X9" i="3" a="1"/>
  <c r="X9" i="3" s="1"/>
  <c r="X10" i="3" a="1"/>
  <c r="X10" i="3"/>
  <c r="X11" i="3" a="1"/>
  <c r="X11" i="3" s="1"/>
  <c r="X12" i="3" a="1"/>
  <c r="X12" i="3"/>
  <c r="X13" i="3" a="1"/>
  <c r="X13" i="3" s="1"/>
  <c r="X14" i="3" a="1"/>
  <c r="X14" i="3" s="1"/>
  <c r="X15" i="3" a="1"/>
  <c r="X15" i="3" s="1"/>
  <c r="X16" i="3" a="1"/>
  <c r="X16" i="3" s="1"/>
  <c r="X17" i="3" a="1"/>
  <c r="X17" i="3" s="1"/>
  <c r="X18" i="3" a="1"/>
  <c r="X18" i="3"/>
  <c r="X19" i="3" a="1"/>
  <c r="X19" i="3" s="1"/>
  <c r="X20" i="3" a="1"/>
  <c r="X20" i="3" s="1"/>
  <c r="X21" i="3" a="1"/>
  <c r="X21" i="3" s="1"/>
  <c r="X22" i="3" a="1"/>
  <c r="X22" i="3" s="1"/>
  <c r="X23" i="3" a="1"/>
  <c r="X23" i="3" s="1"/>
  <c r="X24" i="3" a="1"/>
  <c r="X24" i="3" s="1"/>
  <c r="X25" i="3" a="1"/>
  <c r="X25" i="3" s="1"/>
  <c r="X26" i="3" a="1"/>
  <c r="X26" i="3" s="1"/>
  <c r="X27" i="3" a="1"/>
  <c r="X27" i="3" s="1"/>
  <c r="X28" i="3" a="1"/>
  <c r="X28" i="3" s="1"/>
  <c r="X29" i="3" a="1"/>
  <c r="X29" i="3" s="1"/>
  <c r="X30" i="3" a="1"/>
  <c r="X30" i="3"/>
  <c r="X31" i="3" a="1"/>
  <c r="X31" i="3" s="1"/>
  <c r="X32" i="3" a="1"/>
  <c r="X32" i="3" s="1"/>
  <c r="X33" i="3" a="1"/>
  <c r="X33" i="3" s="1"/>
  <c r="X34" i="3" a="1"/>
  <c r="X34" i="3" s="1"/>
  <c r="X35" i="3" a="1"/>
  <c r="X35" i="3" s="1"/>
  <c r="X36" i="3" a="1"/>
  <c r="X36" i="3"/>
  <c r="X37" i="3" a="1"/>
  <c r="X37" i="3" s="1"/>
  <c r="X38" i="3" a="1"/>
  <c r="X38" i="3" s="1"/>
  <c r="X39" i="3" a="1"/>
  <c r="X39" i="3"/>
  <c r="X40" i="3" a="1"/>
  <c r="X40" i="3" s="1"/>
  <c r="X41" i="3" a="1"/>
  <c r="X41" i="3"/>
  <c r="X42" i="3" a="1"/>
  <c r="X42" i="3" s="1"/>
  <c r="X43" i="3" a="1"/>
  <c r="X43" i="3" s="1"/>
  <c r="X44" i="3" a="1"/>
  <c r="X44" i="3" s="1"/>
  <c r="X45" i="3" a="1"/>
  <c r="X45" i="3" s="1"/>
  <c r="X46" i="3" a="1"/>
  <c r="X46" i="3" s="1"/>
  <c r="X47" i="3" a="1"/>
  <c r="X47" i="3" s="1"/>
  <c r="X48" i="3" a="1"/>
  <c r="X48" i="3" s="1"/>
  <c r="X49" i="3" a="1"/>
  <c r="X49" i="3"/>
  <c r="X50" i="3" a="1"/>
  <c r="X50" i="3" s="1"/>
  <c r="X51" i="3" a="1"/>
  <c r="X51" i="3" s="1"/>
  <c r="X52" i="3" a="1"/>
  <c r="X52" i="3" s="1"/>
  <c r="X53" i="3" a="1"/>
  <c r="X53" i="3" s="1"/>
  <c r="X54" i="3" a="1"/>
  <c r="X54" i="3" s="1"/>
  <c r="X55" i="3" a="1"/>
  <c r="X55" i="3"/>
  <c r="X56" i="3" a="1"/>
  <c r="X56" i="3" s="1"/>
  <c r="X57" i="3" a="1"/>
  <c r="X57" i="3" s="1"/>
  <c r="X58" i="3" a="1"/>
  <c r="X58" i="3" s="1"/>
  <c r="X59" i="3" a="1"/>
  <c r="X59" i="3" s="1"/>
  <c r="X60" i="3" a="1"/>
  <c r="X60" i="3" s="1"/>
  <c r="X61" i="3" a="1"/>
  <c r="X61" i="3"/>
  <c r="X62" i="3" a="1"/>
  <c r="X62" i="3" s="1"/>
  <c r="X63" i="3" a="1"/>
  <c r="X63" i="3"/>
  <c r="X64" i="3" a="1"/>
  <c r="X64" i="3" s="1"/>
  <c r="X65" i="3" a="1"/>
  <c r="X65" i="3" s="1"/>
  <c r="X66" i="3" a="1"/>
  <c r="X66" i="3" s="1"/>
  <c r="X67" i="3" a="1"/>
  <c r="X67" i="3" s="1"/>
  <c r="X68" i="3" a="1"/>
  <c r="X68" i="3" s="1"/>
  <c r="X69" i="3" a="1"/>
  <c r="X69" i="3" s="1"/>
  <c r="X70" i="3" a="1"/>
  <c r="X70" i="3" s="1"/>
  <c r="X71" i="3" a="1"/>
  <c r="X71" i="3"/>
  <c r="X72" i="3" a="1"/>
  <c r="X72" i="3" s="1"/>
  <c r="X73" i="3" a="1"/>
  <c r="X73" i="3" s="1"/>
  <c r="X74" i="3" a="1"/>
  <c r="X74" i="3" s="1"/>
  <c r="X75" i="3" a="1"/>
  <c r="X75" i="3" s="1"/>
  <c r="X76" i="3" a="1"/>
  <c r="X76" i="3" s="1"/>
  <c r="X77" i="3" a="1"/>
  <c r="X77" i="3"/>
  <c r="X78" i="3" a="1"/>
  <c r="X78" i="3" s="1"/>
  <c r="X79" i="3" a="1"/>
  <c r="X79" i="3"/>
  <c r="X80" i="3" a="1"/>
  <c r="X80" i="3" s="1"/>
  <c r="X81" i="3" a="1"/>
  <c r="X81" i="3" s="1"/>
  <c r="X82" i="3" a="1"/>
  <c r="X82" i="3" s="1"/>
  <c r="X83" i="3" a="1"/>
  <c r="X83" i="3" s="1"/>
  <c r="X84" i="3" a="1"/>
  <c r="X84" i="3" s="1"/>
  <c r="X85" i="3" a="1"/>
  <c r="X85" i="3"/>
  <c r="X86" i="3" a="1"/>
  <c r="X86" i="3" s="1"/>
  <c r="X87" i="3" a="1"/>
  <c r="X87" i="3" s="1"/>
  <c r="X88" i="3" a="1"/>
  <c r="X88" i="3" s="1"/>
  <c r="X89" i="3" a="1"/>
  <c r="X89" i="3" s="1"/>
  <c r="X90" i="3" a="1"/>
  <c r="X90" i="3"/>
  <c r="X91" i="3" a="1"/>
  <c r="X91" i="3" s="1"/>
  <c r="X92" i="3" a="1"/>
  <c r="X92" i="3" s="1"/>
  <c r="X93" i="3" a="1"/>
  <c r="X93" i="3" s="1"/>
  <c r="X94" i="3" a="1"/>
  <c r="X94" i="3" s="1"/>
  <c r="X95" i="3" a="1"/>
  <c r="X95" i="3" s="1"/>
  <c r="X96" i="3" a="1"/>
  <c r="X96" i="3" s="1"/>
  <c r="X97" i="3" a="1"/>
  <c r="X97" i="3" s="1"/>
  <c r="X98" i="3" a="1"/>
  <c r="X98" i="3" s="1"/>
  <c r="X99" i="3" a="1"/>
  <c r="X99" i="3" s="1"/>
  <c r="X100" i="3" a="1"/>
  <c r="X100" i="3" s="1"/>
  <c r="X101" i="3" a="1"/>
  <c r="X101" i="3" s="1"/>
  <c r="X102" i="3" a="1"/>
  <c r="X102" i="3" s="1"/>
  <c r="X103" i="3" a="1"/>
  <c r="X103" i="3" s="1"/>
  <c r="X104" i="3" a="1"/>
  <c r="X104" i="3"/>
  <c r="X105" i="3" a="1"/>
  <c r="X105" i="3" s="1"/>
  <c r="X106" i="3" a="1"/>
  <c r="X106" i="3"/>
  <c r="X107" i="3" a="1"/>
  <c r="X107" i="3" s="1"/>
  <c r="X108" i="3" a="1"/>
  <c r="X108" i="3" s="1"/>
  <c r="X109" i="3" a="1"/>
  <c r="X109" i="3" s="1"/>
  <c r="X110" i="3" a="1"/>
  <c r="X110" i="3" s="1"/>
  <c r="X111" i="3" a="1"/>
  <c r="X111" i="3" s="1"/>
  <c r="X112" i="3" a="1"/>
  <c r="X112" i="3" s="1"/>
  <c r="X113" i="3" a="1"/>
  <c r="X113" i="3" s="1"/>
  <c r="X114" i="3" a="1"/>
  <c r="X114" i="3" s="1"/>
  <c r="X115" i="3" a="1"/>
  <c r="X115" i="3" s="1"/>
  <c r="X116" i="3" a="1"/>
  <c r="X116" i="3" s="1"/>
  <c r="X117" i="3" a="1"/>
  <c r="X117" i="3" s="1"/>
  <c r="X118" i="3" a="1"/>
  <c r="X118" i="3" s="1"/>
  <c r="X119" i="3" a="1"/>
  <c r="X119" i="3" s="1"/>
  <c r="X120" i="3" a="1"/>
  <c r="X120" i="3"/>
  <c r="X121" i="3" a="1"/>
  <c r="X121" i="3" s="1"/>
  <c r="X122" i="3" a="1"/>
  <c r="X122" i="3" s="1"/>
  <c r="X123" i="3" a="1"/>
  <c r="X123" i="3" s="1"/>
  <c r="X124" i="3" a="1"/>
  <c r="X124" i="3" s="1"/>
  <c r="X125" i="3" a="1"/>
  <c r="X125" i="3" s="1"/>
  <c r="X126" i="3" a="1"/>
  <c r="X126" i="3" s="1"/>
  <c r="X127" i="3" a="1"/>
  <c r="X127" i="3" s="1"/>
  <c r="X128" i="3" a="1"/>
  <c r="X128" i="3" s="1"/>
  <c r="X129" i="3" a="1"/>
  <c r="X129" i="3" s="1"/>
  <c r="X130" i="3" a="1"/>
  <c r="X130" i="3" s="1"/>
  <c r="X131" i="3" a="1"/>
  <c r="X131" i="3" s="1"/>
  <c r="X132" i="3" a="1"/>
  <c r="X132" i="3" s="1"/>
  <c r="X133" i="3" a="1"/>
  <c r="X133" i="3" s="1"/>
  <c r="X134" i="3" a="1"/>
  <c r="X134" i="3" s="1"/>
  <c r="X135" i="3" a="1"/>
  <c r="X135" i="3" s="1"/>
  <c r="X136" i="3" a="1"/>
  <c r="X136" i="3"/>
  <c r="X137" i="3" a="1"/>
  <c r="X137" i="3" s="1"/>
  <c r="X138" i="3" a="1"/>
  <c r="X138" i="3" s="1"/>
  <c r="X139" i="3" a="1"/>
  <c r="X139" i="3" s="1"/>
  <c r="X140" i="3" a="1"/>
  <c r="X140" i="3" s="1"/>
  <c r="X141" i="3" a="1"/>
  <c r="X141" i="3" s="1"/>
  <c r="X142" i="3" a="1"/>
  <c r="X142" i="3" s="1"/>
  <c r="X143" i="3" a="1"/>
  <c r="X143" i="3" s="1"/>
  <c r="X144" i="3" a="1"/>
  <c r="X144" i="3" s="1"/>
  <c r="X145" i="3" a="1"/>
  <c r="X145" i="3" s="1"/>
  <c r="X146" i="3" a="1"/>
  <c r="X146" i="3" s="1"/>
  <c r="X147" i="3" a="1"/>
  <c r="X147" i="3" s="1"/>
  <c r="X148" i="3" a="1"/>
  <c r="X148" i="3" s="1"/>
  <c r="X149" i="3" a="1"/>
  <c r="X149" i="3" s="1"/>
  <c r="X150" i="3" a="1"/>
  <c r="X150" i="3" s="1"/>
  <c r="X151" i="3" a="1"/>
  <c r="X151" i="3" s="1"/>
  <c r="X152" i="3" a="1"/>
  <c r="X152" i="3" s="1"/>
  <c r="X153" i="3" a="1"/>
  <c r="X153" i="3" s="1"/>
  <c r="X154" i="3" a="1"/>
  <c r="X154" i="3" s="1"/>
  <c r="X155" i="3" a="1"/>
  <c r="X155" i="3" s="1"/>
  <c r="X156" i="3" a="1"/>
  <c r="X156" i="3" s="1"/>
  <c r="X157" i="3" a="1"/>
  <c r="X157" i="3" s="1"/>
  <c r="X158" i="3" a="1"/>
  <c r="X158" i="3" s="1"/>
  <c r="X159" i="3" a="1"/>
  <c r="X159" i="3" s="1"/>
  <c r="X160" i="3" a="1"/>
  <c r="X160" i="3" s="1"/>
  <c r="X161" i="3" a="1"/>
  <c r="X161" i="3" s="1"/>
  <c r="X162" i="3" a="1"/>
  <c r="X162" i="3" s="1"/>
  <c r="X163" i="3" a="1"/>
  <c r="X163" i="3" s="1"/>
  <c r="X164" i="3" a="1"/>
  <c r="X164" i="3" s="1"/>
  <c r="X165" i="3" a="1"/>
  <c r="X165" i="3" s="1"/>
  <c r="X166" i="3" a="1"/>
  <c r="X166" i="3" s="1"/>
  <c r="X167" i="3" a="1"/>
  <c r="X167" i="3" s="1"/>
  <c r="X168" i="3" a="1"/>
  <c r="X168" i="3"/>
  <c r="X169" i="3" a="1"/>
  <c r="X169" i="3" s="1"/>
  <c r="X170" i="3" a="1"/>
  <c r="X170" i="3" s="1"/>
  <c r="X171" i="3" a="1"/>
  <c r="X171" i="3" s="1"/>
  <c r="X172" i="3" a="1"/>
  <c r="X172" i="3" s="1"/>
  <c r="X173" i="3" a="1"/>
  <c r="X173" i="3" s="1"/>
  <c r="X174" i="3" a="1"/>
  <c r="X174" i="3" s="1"/>
  <c r="X175" i="3" a="1"/>
  <c r="X175" i="3" s="1"/>
  <c r="X176" i="3" a="1"/>
  <c r="X176" i="3"/>
  <c r="X177" i="3" a="1"/>
  <c r="X177" i="3" s="1"/>
  <c r="X178" i="3" a="1"/>
  <c r="X178" i="3" s="1"/>
  <c r="X179" i="3" a="1"/>
  <c r="X179" i="3" s="1"/>
  <c r="X180" i="3" a="1"/>
  <c r="X180" i="3" s="1"/>
  <c r="X181" i="3" a="1"/>
  <c r="X181" i="3" s="1"/>
  <c r="X182" i="3" a="1"/>
  <c r="X182" i="3" s="1"/>
  <c r="X183" i="3" a="1"/>
  <c r="X183" i="3" s="1"/>
  <c r="X184" i="3" a="1"/>
  <c r="X184" i="3" s="1"/>
  <c r="X185" i="3" a="1"/>
  <c r="X185" i="3" s="1"/>
  <c r="X186" i="3" a="1"/>
  <c r="X186" i="3" s="1"/>
  <c r="X187" i="3" a="1"/>
  <c r="X187" i="3" s="1"/>
  <c r="X188" i="3" a="1"/>
  <c r="X188" i="3" s="1"/>
  <c r="X189" i="3" a="1"/>
  <c r="X189" i="3" s="1"/>
  <c r="X190" i="3" a="1"/>
  <c r="X190" i="3" s="1"/>
  <c r="X191" i="3" a="1"/>
  <c r="X191" i="3" s="1"/>
  <c r="X192" i="3" a="1"/>
  <c r="X192" i="3" s="1"/>
  <c r="X193" i="3" a="1"/>
  <c r="X193" i="3" s="1"/>
  <c r="X194" i="3" a="1"/>
  <c r="X194" i="3" s="1"/>
  <c r="X195" i="3" a="1"/>
  <c r="X195" i="3" s="1"/>
  <c r="X196" i="3" a="1"/>
  <c r="X196" i="3" s="1"/>
  <c r="X197" i="3" a="1"/>
  <c r="X197" i="3" s="1"/>
  <c r="X198" i="3" a="1"/>
  <c r="X198" i="3" s="1"/>
  <c r="X199" i="3" a="1"/>
  <c r="X199" i="3" s="1"/>
  <c r="X200" i="3" a="1"/>
  <c r="X200" i="3"/>
  <c r="X201" i="3" a="1"/>
  <c r="X201" i="3" s="1"/>
  <c r="X202" i="3" a="1"/>
  <c r="X202" i="3" s="1"/>
  <c r="X203" i="3" a="1"/>
  <c r="X203" i="3" s="1"/>
  <c r="X204" i="3" a="1"/>
  <c r="X204" i="3" s="1"/>
  <c r="X205" i="3" a="1"/>
  <c r="X205" i="3" s="1"/>
  <c r="X206" i="3" a="1"/>
  <c r="X206" i="3" s="1"/>
  <c r="X207" i="3" a="1"/>
  <c r="X207" i="3" s="1"/>
  <c r="X208" i="3" a="1"/>
  <c r="X208" i="3" s="1"/>
  <c r="X209" i="3" a="1"/>
  <c r="X209" i="3" s="1"/>
  <c r="X210" i="3" a="1"/>
  <c r="X210" i="3" s="1"/>
  <c r="X211" i="3" a="1"/>
  <c r="X211" i="3" s="1"/>
  <c r="X212" i="3" a="1"/>
  <c r="X212" i="3" s="1"/>
  <c r="X213" i="3" a="1"/>
  <c r="X213" i="3" s="1"/>
  <c r="X214" i="3" a="1"/>
  <c r="X214" i="3" s="1"/>
  <c r="X215" i="3" a="1"/>
  <c r="X215" i="3" s="1"/>
  <c r="X216" i="3" a="1"/>
  <c r="X216" i="3" s="1"/>
  <c r="X217" i="3" a="1"/>
  <c r="X217" i="3" s="1"/>
  <c r="X218" i="3" a="1"/>
  <c r="X218" i="3" s="1"/>
  <c r="X219" i="3" a="1"/>
  <c r="X219" i="3" s="1"/>
  <c r="X220" i="3" a="1"/>
  <c r="X220" i="3" s="1"/>
  <c r="X221" i="3" a="1"/>
  <c r="X221" i="3" s="1"/>
  <c r="X222" i="3" a="1"/>
  <c r="X222" i="3" s="1"/>
  <c r="X223" i="3" a="1"/>
  <c r="X223" i="3" s="1"/>
  <c r="X224" i="3" a="1"/>
  <c r="X224" i="3"/>
  <c r="X225" i="3" a="1"/>
  <c r="X225" i="3" s="1"/>
  <c r="X226" i="3" a="1"/>
  <c r="X226" i="3" s="1"/>
  <c r="X227" i="3" a="1"/>
  <c r="X227" i="3" s="1"/>
  <c r="X228" i="3" a="1"/>
  <c r="X228" i="3" s="1"/>
  <c r="X229" i="3" a="1"/>
  <c r="X229" i="3" s="1"/>
  <c r="X230" i="3" a="1"/>
  <c r="X230" i="3" s="1"/>
  <c r="X231" i="3" a="1"/>
  <c r="X231" i="3" s="1"/>
  <c r="X232" i="3" a="1"/>
  <c r="X232" i="3" s="1"/>
  <c r="X233" i="3" a="1"/>
  <c r="X233" i="3" s="1"/>
  <c r="X234" i="3" a="1"/>
  <c r="X234" i="3" s="1"/>
  <c r="X235" i="3" a="1"/>
  <c r="X235" i="3" s="1"/>
  <c r="X236" i="3" a="1"/>
  <c r="X236" i="3" s="1"/>
  <c r="X237" i="3" a="1"/>
  <c r="X237" i="3" s="1"/>
  <c r="X238" i="3" a="1"/>
  <c r="X238" i="3" s="1"/>
  <c r="X239" i="3" a="1"/>
  <c r="X239" i="3" s="1"/>
  <c r="X240" i="3" a="1"/>
  <c r="X240" i="3" s="1"/>
  <c r="X241" i="3" a="1"/>
  <c r="X241" i="3" s="1"/>
  <c r="X242" i="3" a="1"/>
  <c r="X242" i="3" s="1"/>
  <c r="X243" i="3" a="1"/>
  <c r="X243" i="3" s="1"/>
  <c r="X244" i="3" a="1"/>
  <c r="X244" i="3" s="1"/>
  <c r="X245" i="3" a="1"/>
  <c r="X245" i="3" s="1"/>
  <c r="X246" i="3" a="1"/>
  <c r="X246" i="3" s="1"/>
  <c r="X247" i="3" a="1"/>
  <c r="X247" i="3" s="1"/>
  <c r="X248" i="3" a="1"/>
  <c r="X248" i="3" s="1"/>
  <c r="X249" i="3" a="1"/>
  <c r="X249" i="3" s="1"/>
  <c r="X250" i="3" a="1"/>
  <c r="X250" i="3" s="1"/>
  <c r="X251" i="3" a="1"/>
  <c r="X251" i="3" s="1"/>
  <c r="X252" i="3" a="1"/>
  <c r="X252" i="3" s="1"/>
  <c r="X253" i="3" a="1"/>
  <c r="X253" i="3" s="1"/>
  <c r="X254" i="3" a="1"/>
  <c r="X254" i="3" s="1"/>
  <c r="X255" i="3" a="1"/>
  <c r="X255" i="3" s="1"/>
  <c r="X256" i="3" a="1"/>
  <c r="X256" i="3" s="1"/>
  <c r="X257" i="3" a="1"/>
  <c r="X257" i="3" s="1"/>
  <c r="X258" i="3" a="1"/>
  <c r="X258" i="3" s="1"/>
  <c r="X259" i="3" a="1"/>
  <c r="X259" i="3" s="1"/>
  <c r="X260" i="3" a="1"/>
  <c r="X260" i="3" s="1"/>
  <c r="X261" i="3" a="1"/>
  <c r="X261" i="3" s="1"/>
  <c r="X262" i="3" a="1"/>
  <c r="X262" i="3" s="1"/>
  <c r="X263" i="3" a="1"/>
  <c r="X263" i="3" s="1"/>
  <c r="X264" i="3" a="1"/>
  <c r="X264" i="3" s="1"/>
  <c r="X265" i="3" a="1"/>
  <c r="X265" i="3" s="1"/>
  <c r="X266" i="3" a="1"/>
  <c r="X266" i="3" s="1"/>
  <c r="X267" i="3" a="1"/>
  <c r="X267" i="3" s="1"/>
  <c r="X268" i="3" a="1"/>
  <c r="X268" i="3" s="1"/>
  <c r="X269" i="3" a="1"/>
  <c r="X269" i="3" s="1"/>
  <c r="X270" i="3" a="1"/>
  <c r="X270" i="3" s="1"/>
  <c r="X271" i="3" a="1"/>
  <c r="X271" i="3" s="1"/>
  <c r="X272" i="3" a="1"/>
  <c r="X272" i="3" s="1"/>
  <c r="X273" i="3" a="1"/>
  <c r="X273" i="3"/>
  <c r="X274" i="3" a="1"/>
  <c r="X274" i="3" s="1"/>
  <c r="X275" i="3" a="1"/>
  <c r="X275" i="3" s="1"/>
  <c r="X276" i="3" a="1"/>
  <c r="X276" i="3" s="1"/>
  <c r="X277" i="3" a="1"/>
  <c r="X277" i="3" s="1"/>
  <c r="X278" i="3" a="1"/>
  <c r="X278" i="3" s="1"/>
  <c r="X279" i="3" a="1"/>
  <c r="X279" i="3" s="1"/>
  <c r="X280" i="3" a="1"/>
  <c r="X280" i="3" s="1"/>
  <c r="X281" i="3" a="1"/>
  <c r="X281" i="3" s="1"/>
  <c r="X282" i="3" a="1"/>
  <c r="X282" i="3" s="1"/>
  <c r="X283" i="3" a="1"/>
  <c r="X283" i="3" s="1"/>
  <c r="X284" i="3" a="1"/>
  <c r="X284" i="3" s="1"/>
  <c r="X285" i="3" a="1"/>
  <c r="X285" i="3"/>
  <c r="X286" i="3" a="1"/>
  <c r="X286" i="3" s="1"/>
  <c r="X287" i="3" a="1"/>
  <c r="X287" i="3" s="1"/>
  <c r="X288" i="3" a="1"/>
  <c r="X288" i="3" s="1"/>
  <c r="X289" i="3" a="1"/>
  <c r="X289" i="3" s="1"/>
  <c r="X290" i="3" a="1"/>
  <c r="X290" i="3" s="1"/>
  <c r="X291" i="3" a="1"/>
  <c r="X291" i="3" s="1"/>
  <c r="X292" i="3" a="1"/>
  <c r="X292" i="3" s="1"/>
  <c r="X293" i="3" a="1"/>
  <c r="X293" i="3" s="1"/>
  <c r="X294" i="3" a="1"/>
  <c r="X294" i="3" s="1"/>
  <c r="X295" i="3" a="1"/>
  <c r="X295" i="3" s="1"/>
  <c r="X296" i="3" a="1"/>
  <c r="X296" i="3" s="1"/>
  <c r="X297" i="3" a="1"/>
  <c r="X297" i="3" s="1"/>
  <c r="X298" i="3" a="1"/>
  <c r="X298" i="3" s="1"/>
  <c r="X299" i="3" a="1"/>
  <c r="X299" i="3" s="1"/>
  <c r="X300" i="3" a="1"/>
  <c r="X300" i="3" s="1"/>
  <c r="X301" i="3" a="1"/>
  <c r="X301" i="3"/>
  <c r="X302" i="3" a="1"/>
  <c r="X302" i="3" s="1"/>
  <c r="X303" i="3" a="1"/>
  <c r="X303" i="3" s="1"/>
  <c r="X304" i="3" a="1"/>
  <c r="X304" i="3" s="1"/>
  <c r="X305" i="3" a="1"/>
  <c r="X305" i="3"/>
  <c r="X306" i="3" a="1"/>
  <c r="X306" i="3" s="1"/>
  <c r="X307" i="3" a="1"/>
  <c r="X307" i="3" s="1"/>
  <c r="X308" i="3" a="1"/>
  <c r="X308" i="3" s="1"/>
  <c r="X309" i="3" a="1"/>
  <c r="X309" i="3" s="1"/>
  <c r="X310" i="3" a="1"/>
  <c r="X310" i="3" s="1"/>
  <c r="X311" i="3" a="1"/>
  <c r="X311" i="3" s="1"/>
  <c r="X312" i="3" a="1"/>
  <c r="X312" i="3" s="1"/>
  <c r="X313" i="3" a="1"/>
  <c r="X313" i="3" s="1"/>
  <c r="X314" i="3" a="1"/>
  <c r="X314" i="3" s="1"/>
  <c r="X315" i="3" a="1"/>
  <c r="X315" i="3" s="1"/>
  <c r="X316" i="3" a="1"/>
  <c r="X316" i="3" s="1"/>
  <c r="X317" i="3" a="1"/>
  <c r="X317" i="3"/>
  <c r="X318" i="3" a="1"/>
  <c r="X318" i="3" s="1"/>
  <c r="X319" i="3" a="1"/>
  <c r="X319" i="3" s="1"/>
  <c r="X320" i="3" a="1"/>
  <c r="X320" i="3" s="1"/>
  <c r="X321" i="3" a="1"/>
  <c r="X321" i="3" s="1"/>
  <c r="X322" i="3" a="1"/>
  <c r="X322" i="3" s="1"/>
  <c r="X323" i="3" a="1"/>
  <c r="X323" i="3" s="1"/>
  <c r="X324" i="3" a="1"/>
  <c r="X324" i="3" s="1"/>
  <c r="X325" i="3" a="1"/>
  <c r="X325" i="3" s="1"/>
  <c r="X326" i="3" a="1"/>
  <c r="X326" i="3" s="1"/>
  <c r="X327" i="3" a="1"/>
  <c r="X327" i="3" s="1"/>
  <c r="X328" i="3" a="1"/>
  <c r="X328" i="3" s="1"/>
  <c r="X329" i="3" a="1"/>
  <c r="X329" i="3" s="1"/>
  <c r="X330" i="3" a="1"/>
  <c r="X330" i="3" s="1"/>
  <c r="X331" i="3" a="1"/>
  <c r="X331" i="3" s="1"/>
  <c r="X332" i="3" a="1"/>
  <c r="X332" i="3" s="1"/>
  <c r="X333" i="3" a="1"/>
  <c r="X333" i="3"/>
  <c r="X334" i="3" a="1"/>
  <c r="X334" i="3" s="1"/>
  <c r="X335" i="3" a="1"/>
  <c r="X335" i="3" s="1"/>
  <c r="X336" i="3" a="1"/>
  <c r="X336" i="3" s="1"/>
  <c r="X337" i="3" a="1"/>
  <c r="X337" i="3"/>
  <c r="X338" i="3" a="1"/>
  <c r="X338" i="3" s="1"/>
  <c r="X339" i="3" a="1"/>
  <c r="X339" i="3" s="1"/>
  <c r="X340" i="3" a="1"/>
  <c r="X340" i="3" s="1"/>
  <c r="X341" i="3" a="1"/>
  <c r="X341" i="3" s="1"/>
  <c r="X342" i="3" a="1"/>
  <c r="X342" i="3" s="1"/>
  <c r="X343" i="3" a="1"/>
  <c r="X343" i="3" s="1"/>
  <c r="X344" i="3" a="1"/>
  <c r="X344" i="3" s="1"/>
  <c r="X345" i="3" a="1"/>
  <c r="X345" i="3" s="1"/>
  <c r="X346" i="3" a="1"/>
  <c r="X346" i="3" s="1"/>
  <c r="X347" i="3" a="1"/>
  <c r="X347" i="3" s="1"/>
  <c r="X348" i="3" a="1"/>
  <c r="X348" i="3" s="1"/>
  <c r="X349" i="3" a="1"/>
  <c r="X349" i="3"/>
  <c r="X350" i="3" a="1"/>
  <c r="X350" i="3" s="1"/>
  <c r="X351" i="3" a="1"/>
  <c r="X351" i="3" s="1"/>
  <c r="X352" i="3" a="1"/>
  <c r="X352" i="3" s="1"/>
  <c r="X353" i="3" a="1"/>
  <c r="X353" i="3" s="1"/>
  <c r="X354" i="3" a="1"/>
  <c r="X354" i="3" s="1"/>
  <c r="X355" i="3" a="1"/>
  <c r="X355" i="3" s="1"/>
  <c r="X356" i="3" a="1"/>
  <c r="X356" i="3" s="1"/>
  <c r="X357" i="3" a="1"/>
  <c r="X357" i="3" s="1"/>
  <c r="X358" i="3" a="1"/>
  <c r="X358" i="3" s="1"/>
  <c r="X359" i="3" a="1"/>
  <c r="X359" i="3" s="1"/>
  <c r="X360" i="3" a="1"/>
  <c r="X360" i="3" s="1"/>
  <c r="X361" i="3" a="1"/>
  <c r="X361" i="3" s="1"/>
  <c r="X362" i="3" a="1"/>
  <c r="X362" i="3" s="1"/>
  <c r="X363" i="3" a="1"/>
  <c r="X363" i="3" s="1"/>
  <c r="X364" i="3" a="1"/>
  <c r="X364" i="3" s="1"/>
  <c r="X365" i="3" a="1"/>
  <c r="X365" i="3"/>
  <c r="X366" i="3" a="1"/>
  <c r="X366" i="3" s="1"/>
  <c r="X367" i="3" a="1"/>
  <c r="X367" i="3" s="1"/>
  <c r="X368" i="3" a="1"/>
  <c r="X368" i="3" s="1"/>
  <c r="X369" i="3" a="1"/>
  <c r="X369" i="3"/>
  <c r="X370" i="3" a="1"/>
  <c r="X370" i="3" s="1"/>
  <c r="X371" i="3" a="1"/>
  <c r="X371" i="3" s="1"/>
  <c r="X372" i="3" a="1"/>
  <c r="X372" i="3" s="1"/>
  <c r="X373" i="3" a="1"/>
  <c r="X373" i="3" s="1"/>
  <c r="X374" i="3" a="1"/>
  <c r="X374" i="3" s="1"/>
  <c r="X375" i="3" a="1"/>
  <c r="X375" i="3" s="1"/>
  <c r="X376" i="3" a="1"/>
  <c r="X376" i="3" s="1"/>
  <c r="X377" i="3" a="1"/>
  <c r="X377" i="3" s="1"/>
  <c r="X378" i="3" a="1"/>
  <c r="X378" i="3" s="1"/>
  <c r="X379" i="3" a="1"/>
  <c r="X379" i="3" s="1"/>
  <c r="X380" i="3" a="1"/>
  <c r="X380" i="3" s="1"/>
  <c r="X381" i="3" a="1"/>
  <c r="X381" i="3" s="1"/>
  <c r="X382" i="3" a="1"/>
  <c r="X382" i="3" s="1"/>
  <c r="X383" i="3" a="1"/>
  <c r="X383" i="3" s="1"/>
  <c r="X384" i="3" a="1"/>
  <c r="X384" i="3" s="1"/>
  <c r="X385" i="3" a="1"/>
  <c r="X385" i="3" s="1"/>
  <c r="X386" i="3" a="1"/>
  <c r="X386" i="3" s="1"/>
  <c r="X387" i="3" a="1"/>
  <c r="X387" i="3" s="1"/>
  <c r="X388" i="3" a="1"/>
  <c r="X388" i="3" s="1"/>
  <c r="X389" i="3" a="1"/>
  <c r="X389" i="3" s="1"/>
  <c r="X390" i="3" a="1"/>
  <c r="X390" i="3" s="1"/>
  <c r="X391" i="3" a="1"/>
  <c r="X391" i="3" s="1"/>
  <c r="X392" i="3" a="1"/>
  <c r="X392" i="3" s="1"/>
  <c r="X393" i="3" a="1"/>
  <c r="X393" i="3" s="1"/>
  <c r="X394" i="3" a="1"/>
  <c r="X394" i="3" s="1"/>
  <c r="X395" i="3" a="1"/>
  <c r="X395" i="3" s="1"/>
  <c r="X396" i="3" a="1"/>
  <c r="X396" i="3" s="1"/>
  <c r="X397" i="3" a="1"/>
  <c r="X397" i="3" s="1"/>
  <c r="X398" i="3" a="1"/>
  <c r="X398" i="3" s="1"/>
  <c r="X399" i="3" a="1"/>
  <c r="X399" i="3" s="1"/>
  <c r="X400" i="3" a="1"/>
  <c r="X400" i="3" s="1"/>
  <c r="X401" i="3" a="1"/>
  <c r="X401" i="3" s="1"/>
  <c r="X402" i="3" a="1"/>
  <c r="X402" i="3" s="1"/>
  <c r="X403" i="3" a="1"/>
  <c r="X403" i="3" s="1"/>
  <c r="X404" i="3" a="1"/>
  <c r="X404" i="3" s="1"/>
  <c r="X405" i="3" a="1"/>
  <c r="X405" i="3" s="1"/>
  <c r="X406" i="3" a="1"/>
  <c r="X406" i="3" s="1"/>
  <c r="X407" i="3" a="1"/>
  <c r="X407" i="3" s="1"/>
  <c r="X408" i="3" a="1"/>
  <c r="X408" i="3" s="1"/>
  <c r="X409" i="3" a="1"/>
  <c r="X409" i="3" s="1"/>
  <c r="X410" i="3" a="1"/>
  <c r="X410" i="3" s="1"/>
  <c r="X411" i="3" a="1"/>
  <c r="X411" i="3" s="1"/>
  <c r="X412" i="3" a="1"/>
  <c r="X412" i="3" s="1"/>
  <c r="X413" i="3" a="1"/>
  <c r="X413" i="3" s="1"/>
  <c r="X414" i="3" a="1"/>
  <c r="X414" i="3" s="1"/>
  <c r="X415" i="3" a="1"/>
  <c r="X415" i="3" s="1"/>
  <c r="X416" i="3" a="1"/>
  <c r="X416" i="3" s="1"/>
  <c r="X417" i="3" a="1"/>
  <c r="X417" i="3" s="1"/>
  <c r="X418" i="3" a="1"/>
  <c r="X418" i="3" s="1"/>
  <c r="X419" i="3" a="1"/>
  <c r="X419" i="3" s="1"/>
  <c r="X420" i="3" a="1"/>
  <c r="X420" i="3" s="1"/>
  <c r="X421" i="3" a="1"/>
  <c r="X421" i="3" s="1"/>
  <c r="X422" i="3" a="1"/>
  <c r="X422" i="3" s="1"/>
  <c r="X423" i="3" a="1"/>
  <c r="X423" i="3" s="1"/>
  <c r="X424" i="3" a="1"/>
  <c r="X424" i="3" s="1"/>
  <c r="X425" i="3" a="1"/>
  <c r="X425" i="3" s="1"/>
  <c r="X426" i="3" a="1"/>
  <c r="X426" i="3" s="1"/>
  <c r="X427" i="3" a="1"/>
  <c r="X427" i="3" s="1"/>
  <c r="X428" i="3" a="1"/>
  <c r="X428" i="3" s="1"/>
  <c r="X429" i="3" a="1"/>
  <c r="X429" i="3" s="1"/>
  <c r="X430" i="3" a="1"/>
  <c r="X430" i="3" s="1"/>
  <c r="X431" i="3" a="1"/>
  <c r="X431" i="3" s="1"/>
  <c r="X432" i="3" a="1"/>
  <c r="X432" i="3" s="1"/>
  <c r="X433" i="3" a="1"/>
  <c r="X433" i="3" s="1"/>
  <c r="X434" i="3" a="1"/>
  <c r="X434" i="3" s="1"/>
  <c r="X435" i="3" a="1"/>
  <c r="X435" i="3" s="1"/>
  <c r="X436" i="3" a="1"/>
  <c r="X436" i="3" s="1"/>
  <c r="X437" i="3" a="1"/>
  <c r="X437" i="3" s="1"/>
  <c r="X438" i="3" a="1"/>
  <c r="X438" i="3" s="1"/>
  <c r="X439" i="3" a="1"/>
  <c r="X439" i="3" s="1"/>
  <c r="X440" i="3" a="1"/>
  <c r="X440" i="3" s="1"/>
  <c r="X441" i="3" a="1"/>
  <c r="X441" i="3" s="1"/>
  <c r="X442" i="3" a="1"/>
  <c r="X442" i="3" s="1"/>
  <c r="X443" i="3" a="1"/>
  <c r="X443" i="3" s="1"/>
  <c r="X444" i="3" a="1"/>
  <c r="X444" i="3" s="1"/>
  <c r="X445" i="3" a="1"/>
  <c r="X445" i="3" s="1"/>
  <c r="X446" i="3" a="1"/>
  <c r="X446" i="3" s="1"/>
  <c r="X447" i="3" a="1"/>
  <c r="X447" i="3" s="1"/>
  <c r="X448" i="3" a="1"/>
  <c r="X448" i="3" s="1"/>
  <c r="X449" i="3" a="1"/>
  <c r="X449" i="3" s="1"/>
  <c r="X450" i="3" a="1"/>
  <c r="X450" i="3" s="1"/>
  <c r="X451" i="3" a="1"/>
  <c r="X451" i="3" s="1"/>
  <c r="X452" i="3" a="1"/>
  <c r="X452" i="3" s="1"/>
  <c r="X453" i="3" a="1"/>
  <c r="X453" i="3" s="1"/>
  <c r="X454" i="3" a="1"/>
  <c r="X454" i="3" s="1"/>
  <c r="X455" i="3" a="1"/>
  <c r="X455" i="3" s="1"/>
  <c r="X456" i="3" a="1"/>
  <c r="X456" i="3" s="1"/>
  <c r="X457" i="3" a="1"/>
  <c r="X457" i="3" s="1"/>
  <c r="X458" i="3" a="1"/>
  <c r="X458" i="3" s="1"/>
  <c r="X459" i="3" a="1"/>
  <c r="X459" i="3" s="1"/>
  <c r="X460" i="3" a="1"/>
  <c r="X460" i="3" s="1"/>
  <c r="X461" i="3" a="1"/>
  <c r="X461" i="3" s="1"/>
  <c r="X462" i="3" a="1"/>
  <c r="X462" i="3" s="1"/>
  <c r="X463" i="3" a="1"/>
  <c r="X463" i="3" s="1"/>
  <c r="X464" i="3" a="1"/>
  <c r="X464" i="3" s="1"/>
  <c r="X465" i="3" a="1"/>
  <c r="X465" i="3" s="1"/>
  <c r="X466" i="3" a="1"/>
  <c r="X466" i="3" s="1"/>
  <c r="X467" i="3" a="1"/>
  <c r="X467" i="3" s="1"/>
  <c r="X468" i="3" a="1"/>
  <c r="X468" i="3" s="1"/>
  <c r="X469" i="3" a="1"/>
  <c r="X469" i="3" s="1"/>
  <c r="X470" i="3" a="1"/>
  <c r="X470" i="3" s="1"/>
  <c r="X471" i="3" a="1"/>
  <c r="X471" i="3" s="1"/>
  <c r="X472" i="3" a="1"/>
  <c r="X472" i="3" s="1"/>
  <c r="X473" i="3" a="1"/>
  <c r="X473" i="3" s="1"/>
  <c r="X474" i="3" a="1"/>
  <c r="X474" i="3" s="1"/>
  <c r="X475" i="3" a="1"/>
  <c r="X475" i="3" s="1"/>
  <c r="X476" i="3" a="1"/>
  <c r="X476" i="3" s="1"/>
  <c r="X477" i="3" a="1"/>
  <c r="X477" i="3" s="1"/>
  <c r="X478" i="3" a="1"/>
  <c r="X478" i="3" s="1"/>
  <c r="X479" i="3" a="1"/>
  <c r="X479" i="3" s="1"/>
  <c r="X480" i="3" a="1"/>
  <c r="X480" i="3" s="1"/>
  <c r="X481" i="3" a="1"/>
  <c r="X481" i="3" s="1"/>
  <c r="X482" i="3" a="1"/>
  <c r="X482" i="3" s="1"/>
  <c r="X483" i="3" a="1"/>
  <c r="X483" i="3" s="1"/>
  <c r="X484" i="3" a="1"/>
  <c r="X484" i="3" s="1"/>
  <c r="X485" i="3" a="1"/>
  <c r="X485" i="3" s="1"/>
  <c r="X486" i="3" a="1"/>
  <c r="X486" i="3" s="1"/>
  <c r="X487" i="3" a="1"/>
  <c r="X487" i="3" s="1"/>
  <c r="X488" i="3" a="1"/>
  <c r="X488" i="3" s="1"/>
  <c r="X489" i="3" a="1"/>
  <c r="X489" i="3" s="1"/>
  <c r="X490" i="3" a="1"/>
  <c r="X490" i="3" s="1"/>
  <c r="X491" i="3" a="1"/>
  <c r="X491" i="3" s="1"/>
  <c r="X492" i="3" a="1"/>
  <c r="X492" i="3" s="1"/>
  <c r="X493" i="3" a="1"/>
  <c r="X493" i="3" s="1"/>
  <c r="X494" i="3" a="1"/>
  <c r="X494" i="3" s="1"/>
  <c r="X495" i="3" a="1"/>
  <c r="X495" i="3" s="1"/>
  <c r="X496" i="3" a="1"/>
  <c r="X496" i="3" s="1"/>
  <c r="X497" i="3" a="1"/>
  <c r="X497" i="3" s="1"/>
  <c r="X498" i="3" a="1"/>
  <c r="X498" i="3" s="1"/>
  <c r="X499" i="3" a="1"/>
  <c r="X499" i="3" s="1"/>
  <c r="X500" i="3" a="1"/>
  <c r="X500" i="3" s="1"/>
  <c r="X501" i="3" a="1"/>
  <c r="X501" i="3" s="1"/>
  <c r="X502" i="3" a="1"/>
  <c r="X502" i="3" s="1"/>
  <c r="X503" i="3" a="1"/>
  <c r="X503" i="3" s="1"/>
  <c r="X504" i="3" a="1"/>
  <c r="X504" i="3" s="1"/>
  <c r="X505" i="3" a="1"/>
  <c r="X505" i="3" s="1"/>
  <c r="X506" i="3" a="1"/>
  <c r="X506" i="3" s="1"/>
  <c r="X507" i="3" a="1"/>
  <c r="X507" i="3" s="1"/>
  <c r="X508" i="3" a="1"/>
  <c r="X508" i="3" s="1"/>
  <c r="X509" i="3" a="1"/>
  <c r="X509" i="3" s="1"/>
  <c r="X510" i="3" a="1"/>
  <c r="X510" i="3" s="1"/>
  <c r="X511" i="3" a="1"/>
  <c r="X511" i="3" s="1"/>
  <c r="X512" i="3" a="1"/>
  <c r="X512" i="3" s="1"/>
  <c r="X513" i="3" a="1"/>
  <c r="X513" i="3" s="1"/>
  <c r="X514" i="3" a="1"/>
  <c r="X514" i="3" s="1"/>
  <c r="X515" i="3" a="1"/>
  <c r="X515" i="3" s="1"/>
  <c r="X516" i="3" a="1"/>
  <c r="X516" i="3" s="1"/>
  <c r="X517" i="3" a="1"/>
  <c r="X517" i="3" s="1"/>
  <c r="X518" i="3" a="1"/>
  <c r="X518" i="3" s="1"/>
  <c r="X519" i="3" a="1"/>
  <c r="X519" i="3" s="1"/>
  <c r="X520" i="3" a="1"/>
  <c r="X520" i="3" s="1"/>
  <c r="X521" i="3" a="1"/>
  <c r="X521" i="3" s="1"/>
  <c r="X522" i="3" a="1"/>
  <c r="X522" i="3"/>
  <c r="X523" i="3" a="1"/>
  <c r="X523" i="3" s="1"/>
  <c r="X524" i="3" a="1"/>
  <c r="X524" i="3" s="1"/>
  <c r="X525" i="3" a="1"/>
  <c r="X525" i="3" s="1"/>
  <c r="X526" i="3" a="1"/>
  <c r="X526" i="3"/>
  <c r="X527" i="3" a="1"/>
  <c r="X527" i="3" s="1"/>
  <c r="X528" i="3" a="1"/>
  <c r="X528" i="3"/>
  <c r="X529" i="3" a="1"/>
  <c r="X529" i="3" s="1"/>
  <c r="X530" i="3" a="1"/>
  <c r="X530" i="3" s="1"/>
  <c r="X531" i="3" a="1"/>
  <c r="X531" i="3" s="1"/>
  <c r="X532" i="3" a="1"/>
  <c r="X532" i="3" s="1"/>
  <c r="X533" i="3" a="1"/>
  <c r="X533" i="3" s="1"/>
  <c r="X534" i="3" a="1"/>
  <c r="X534" i="3" s="1"/>
  <c r="X535" i="3" a="1"/>
  <c r="X535" i="3" s="1"/>
  <c r="X536" i="3" a="1"/>
  <c r="X536" i="3" s="1"/>
  <c r="X537" i="3" a="1"/>
  <c r="X537" i="3" s="1"/>
  <c r="X538" i="3" a="1"/>
  <c r="X538" i="3" s="1"/>
  <c r="X539" i="3" a="1"/>
  <c r="X539" i="3" s="1"/>
  <c r="X540" i="3" a="1"/>
  <c r="X540" i="3" s="1"/>
  <c r="X541" i="3" a="1"/>
  <c r="X541" i="3" s="1"/>
  <c r="X542" i="3" a="1"/>
  <c r="X542" i="3" s="1"/>
  <c r="X543" i="3" a="1"/>
  <c r="X543" i="3" s="1"/>
  <c r="X544" i="3" a="1"/>
  <c r="X544" i="3" s="1"/>
  <c r="X545" i="3" a="1"/>
  <c r="X545" i="3" s="1"/>
  <c r="X546" i="3" a="1"/>
  <c r="X546" i="3" s="1"/>
  <c r="X547" i="3" a="1"/>
  <c r="X547" i="3" s="1"/>
  <c r="X548" i="3" a="1"/>
  <c r="X548" i="3" s="1"/>
  <c r="X549" i="3" a="1"/>
  <c r="X549" i="3" s="1"/>
  <c r="X550" i="3" a="1"/>
  <c r="X550" i="3" s="1"/>
  <c r="X551" i="3" a="1"/>
  <c r="X551" i="3" s="1"/>
  <c r="X552" i="3" a="1"/>
  <c r="X552" i="3" s="1"/>
  <c r="X553" i="3" a="1"/>
  <c r="X553" i="3" s="1"/>
  <c r="X554" i="3" a="1"/>
  <c r="X554" i="3" s="1"/>
  <c r="X555" i="3" a="1"/>
  <c r="X555" i="3" s="1"/>
  <c r="X556" i="3" a="1"/>
  <c r="X556" i="3" s="1"/>
  <c r="X557" i="3" a="1"/>
  <c r="X557" i="3" s="1"/>
  <c r="X558" i="3" a="1"/>
  <c r="X558" i="3" s="1"/>
  <c r="X559" i="3" a="1"/>
  <c r="X559" i="3" s="1"/>
  <c r="X560" i="3" a="1"/>
  <c r="X560" i="3" s="1"/>
  <c r="X561" i="3" a="1"/>
  <c r="X561" i="3" s="1"/>
  <c r="X562" i="3" a="1"/>
  <c r="X562" i="3" s="1"/>
  <c r="X563" i="3" a="1"/>
  <c r="X563" i="3" s="1"/>
  <c r="X564" i="3" a="1"/>
  <c r="X564" i="3" s="1"/>
  <c r="X565" i="3" a="1"/>
  <c r="X565" i="3" s="1"/>
  <c r="X566" i="3" a="1"/>
  <c r="X566" i="3" s="1"/>
  <c r="X567" i="3" a="1"/>
  <c r="X567" i="3" s="1"/>
  <c r="X568" i="3" a="1"/>
  <c r="X568" i="3" s="1"/>
  <c r="X569" i="3" a="1"/>
  <c r="X569" i="3" s="1"/>
  <c r="X570" i="3" a="1"/>
  <c r="X570" i="3" s="1"/>
  <c r="X571" i="3" a="1"/>
  <c r="X571" i="3" s="1"/>
  <c r="X572" i="3" a="1"/>
  <c r="X572" i="3" s="1"/>
  <c r="X573" i="3" a="1"/>
  <c r="X573" i="3" s="1"/>
  <c r="X574" i="3" a="1"/>
  <c r="X574" i="3" s="1"/>
  <c r="X575" i="3" a="1"/>
  <c r="X575" i="3" s="1"/>
  <c r="X576" i="3" a="1"/>
  <c r="X576" i="3" s="1"/>
  <c r="X577" i="3" a="1"/>
  <c r="X577" i="3" s="1"/>
  <c r="X578" i="3" a="1"/>
  <c r="X578" i="3" s="1"/>
  <c r="X579" i="3" a="1"/>
  <c r="X579" i="3" s="1"/>
  <c r="X580" i="3" a="1"/>
  <c r="X580" i="3" s="1"/>
  <c r="X581" i="3" a="1"/>
  <c r="X581" i="3" s="1"/>
  <c r="X582" i="3" a="1"/>
  <c r="X582" i="3" s="1"/>
  <c r="X583" i="3" a="1"/>
  <c r="X583" i="3" s="1"/>
  <c r="X584" i="3" a="1"/>
  <c r="X584" i="3" s="1"/>
  <c r="X585" i="3" a="1"/>
  <c r="X585" i="3" s="1"/>
  <c r="X586" i="3" a="1"/>
  <c r="X586" i="3" s="1"/>
  <c r="X587" i="3" a="1"/>
  <c r="X587" i="3" s="1"/>
  <c r="X588" i="3" a="1"/>
  <c r="X588" i="3" s="1"/>
  <c r="X589" i="3" a="1"/>
  <c r="X589" i="3" s="1"/>
  <c r="X590" i="3" a="1"/>
  <c r="X590" i="3" s="1"/>
  <c r="X591" i="3" a="1"/>
  <c r="X591" i="3" s="1"/>
  <c r="X592" i="3" a="1"/>
  <c r="X592" i="3" s="1"/>
  <c r="X593" i="3" a="1"/>
  <c r="X593" i="3" s="1"/>
  <c r="X594" i="3" a="1"/>
  <c r="X594" i="3" s="1"/>
  <c r="X595" i="3" a="1"/>
  <c r="X595" i="3" s="1"/>
  <c r="X596" i="3" a="1"/>
  <c r="X596" i="3" s="1"/>
  <c r="X597" i="3" a="1"/>
  <c r="X597" i="3" s="1"/>
  <c r="X598" i="3" a="1"/>
  <c r="X598" i="3" s="1"/>
  <c r="X599" i="3" a="1"/>
  <c r="X599" i="3" s="1"/>
  <c r="X600" i="3" a="1"/>
  <c r="X600" i="3" s="1"/>
  <c r="X601" i="3" a="1"/>
  <c r="X601" i="3" s="1"/>
  <c r="X602" i="3" a="1"/>
  <c r="X602" i="3" s="1"/>
  <c r="X603" i="3" a="1"/>
  <c r="X603" i="3" s="1"/>
  <c r="X604" i="3" a="1"/>
  <c r="X604" i="3" s="1"/>
  <c r="X605" i="3" a="1"/>
  <c r="X605" i="3" s="1"/>
  <c r="X606" i="3" a="1"/>
  <c r="X606" i="3" s="1"/>
  <c r="X607" i="3" a="1"/>
  <c r="X607" i="3" s="1"/>
  <c r="X608" i="3" a="1"/>
  <c r="X608" i="3" s="1"/>
  <c r="X609" i="3" a="1"/>
  <c r="X609" i="3" s="1"/>
  <c r="X610" i="3" a="1"/>
  <c r="X610" i="3" s="1"/>
  <c r="X611" i="3" a="1"/>
  <c r="X611" i="3" s="1"/>
  <c r="X612" i="3" a="1"/>
  <c r="X612" i="3" s="1"/>
  <c r="X613" i="3" a="1"/>
  <c r="X613" i="3" s="1"/>
  <c r="X614" i="3" a="1"/>
  <c r="X614" i="3" s="1"/>
  <c r="X615" i="3" a="1"/>
  <c r="X615" i="3" s="1"/>
  <c r="X616" i="3" a="1"/>
  <c r="X616" i="3" s="1"/>
  <c r="X617" i="3" a="1"/>
  <c r="X617" i="3" s="1"/>
  <c r="X618" i="3" a="1"/>
  <c r="X618" i="3" s="1"/>
  <c r="X619" i="3" a="1"/>
  <c r="X619" i="3" s="1"/>
  <c r="X620" i="3" a="1"/>
  <c r="X620" i="3" s="1"/>
  <c r="X621" i="3" a="1"/>
  <c r="X621" i="3" s="1"/>
  <c r="X622" i="3" a="1"/>
  <c r="X622" i="3" s="1"/>
  <c r="X623" i="3" a="1"/>
  <c r="X623" i="3" s="1"/>
  <c r="X624" i="3" a="1"/>
  <c r="X624" i="3" s="1"/>
  <c r="X625" i="3" a="1"/>
  <c r="X625" i="3" s="1"/>
  <c r="X626" i="3" a="1"/>
  <c r="X626" i="3" s="1"/>
  <c r="X627" i="3" a="1"/>
  <c r="X627" i="3" s="1"/>
  <c r="X628" i="3" a="1"/>
  <c r="X628" i="3" s="1"/>
  <c r="X629" i="3" a="1"/>
  <c r="X629" i="3" s="1"/>
  <c r="X630" i="3" a="1"/>
  <c r="X630" i="3" s="1"/>
  <c r="X631" i="3" a="1"/>
  <c r="X631" i="3" s="1"/>
  <c r="X632" i="3" a="1"/>
  <c r="X632" i="3" s="1"/>
  <c r="X633" i="3" a="1"/>
  <c r="X633" i="3" s="1"/>
  <c r="X634" i="3" a="1"/>
  <c r="X634" i="3" s="1"/>
  <c r="X635" i="3" a="1"/>
  <c r="X635" i="3" s="1"/>
  <c r="X636" i="3" a="1"/>
  <c r="X636" i="3" s="1"/>
  <c r="X637" i="3" a="1"/>
  <c r="X637" i="3" s="1"/>
  <c r="X638" i="3" a="1"/>
  <c r="X638" i="3" s="1"/>
  <c r="X639" i="3" a="1"/>
  <c r="X639" i="3" s="1"/>
  <c r="X640" i="3" a="1"/>
  <c r="X640" i="3" s="1"/>
  <c r="X641" i="3" a="1"/>
  <c r="X641" i="3" s="1"/>
  <c r="X642" i="3" a="1"/>
  <c r="X642" i="3" s="1"/>
  <c r="X643" i="3" a="1"/>
  <c r="X643" i="3" s="1"/>
  <c r="X644" i="3" a="1"/>
  <c r="X644" i="3" s="1"/>
  <c r="X645" i="3" a="1"/>
  <c r="X645" i="3" s="1"/>
  <c r="X646" i="3" a="1"/>
  <c r="X646" i="3" s="1"/>
  <c r="X647" i="3" a="1"/>
  <c r="X647" i="3" s="1"/>
  <c r="X648" i="3" a="1"/>
  <c r="X648" i="3" s="1"/>
  <c r="X649" i="3" a="1"/>
  <c r="X649" i="3" s="1"/>
  <c r="X650" i="3" a="1"/>
  <c r="X650" i="3" s="1"/>
  <c r="X651" i="3" a="1"/>
  <c r="X651" i="3" s="1"/>
  <c r="X652" i="3" a="1"/>
  <c r="X652" i="3" s="1"/>
  <c r="X653" i="3" a="1"/>
  <c r="X653" i="3" s="1"/>
  <c r="X654" i="3" a="1"/>
  <c r="X654" i="3" s="1"/>
  <c r="X655" i="3" a="1"/>
  <c r="X655" i="3" s="1"/>
  <c r="X656" i="3" a="1"/>
  <c r="X656" i="3" s="1"/>
  <c r="X657" i="3" a="1"/>
  <c r="X657" i="3" s="1"/>
  <c r="X658" i="3" a="1"/>
  <c r="X658" i="3" s="1"/>
  <c r="X659" i="3" a="1"/>
  <c r="X659" i="3" s="1"/>
  <c r="X660" i="3" a="1"/>
  <c r="X660" i="3" s="1"/>
  <c r="X661" i="3" a="1"/>
  <c r="X661" i="3" s="1"/>
  <c r="X662" i="3" a="1"/>
  <c r="X662" i="3" s="1"/>
  <c r="X663" i="3" a="1"/>
  <c r="X663" i="3" s="1"/>
  <c r="X664" i="3" a="1"/>
  <c r="X664" i="3" s="1"/>
  <c r="X665" i="3" a="1"/>
  <c r="X665" i="3" s="1"/>
  <c r="X666" i="3" a="1"/>
  <c r="X666" i="3" s="1"/>
  <c r="X667" i="3" a="1"/>
  <c r="X667" i="3" s="1"/>
  <c r="X668" i="3" a="1"/>
  <c r="X668" i="3" s="1"/>
  <c r="X669" i="3" a="1"/>
  <c r="X669" i="3" s="1"/>
  <c r="X670" i="3" a="1"/>
  <c r="X670" i="3" s="1"/>
  <c r="X671" i="3" a="1"/>
  <c r="X671" i="3" s="1"/>
  <c r="X672" i="3" a="1"/>
  <c r="X672" i="3" s="1"/>
  <c r="X673" i="3" a="1"/>
  <c r="X673" i="3" s="1"/>
  <c r="X674" i="3" a="1"/>
  <c r="X674" i="3" s="1"/>
  <c r="X675" i="3" a="1"/>
  <c r="X675" i="3" s="1"/>
  <c r="X676" i="3" a="1"/>
  <c r="X676" i="3" s="1"/>
  <c r="X677" i="3" a="1"/>
  <c r="X677" i="3" s="1"/>
  <c r="X678" i="3" a="1"/>
  <c r="X678" i="3" s="1"/>
  <c r="X679" i="3" a="1"/>
  <c r="X679" i="3" s="1"/>
  <c r="X680" i="3" a="1"/>
  <c r="X680" i="3" s="1"/>
  <c r="X681" i="3" a="1"/>
  <c r="X681" i="3" s="1"/>
  <c r="X682" i="3" a="1"/>
  <c r="X682" i="3" s="1"/>
  <c r="X683" i="3" a="1"/>
  <c r="X683" i="3" s="1"/>
  <c r="X684" i="3" a="1"/>
  <c r="X684" i="3" s="1"/>
  <c r="X685" i="3" a="1"/>
  <c r="X685" i="3" s="1"/>
  <c r="X686" i="3" a="1"/>
  <c r="X686" i="3" s="1"/>
  <c r="X687" i="3" a="1"/>
  <c r="X687" i="3" s="1"/>
  <c r="X688" i="3" a="1"/>
  <c r="X688" i="3" s="1"/>
  <c r="X689" i="3" a="1"/>
  <c r="X689" i="3" s="1"/>
  <c r="X690" i="3" a="1"/>
  <c r="X690" i="3" s="1"/>
  <c r="X691" i="3" a="1"/>
  <c r="X691" i="3" s="1"/>
  <c r="X692" i="3" a="1"/>
  <c r="X692" i="3" s="1"/>
  <c r="X693" i="3" a="1"/>
  <c r="X693" i="3" s="1"/>
  <c r="X694" i="3" a="1"/>
  <c r="X694" i="3" s="1"/>
  <c r="X695" i="3" a="1"/>
  <c r="X695" i="3" s="1"/>
  <c r="X696" i="3" a="1"/>
  <c r="X696" i="3" s="1"/>
  <c r="X697" i="3" a="1"/>
  <c r="X697" i="3" s="1"/>
  <c r="X698" i="3" a="1"/>
  <c r="X698" i="3" s="1"/>
  <c r="X699" i="3" a="1"/>
  <c r="X699" i="3" s="1"/>
  <c r="X700" i="3" a="1"/>
  <c r="X700" i="3" s="1"/>
  <c r="X701" i="3" a="1"/>
  <c r="X701" i="3" s="1"/>
  <c r="X702" i="3" a="1"/>
  <c r="X702" i="3" s="1"/>
  <c r="X703" i="3" a="1"/>
  <c r="X703" i="3" s="1"/>
  <c r="X704" i="3" a="1"/>
  <c r="X704" i="3" s="1"/>
  <c r="X705" i="3" a="1"/>
  <c r="X705" i="3" s="1"/>
  <c r="X706" i="3" a="1"/>
  <c r="X706" i="3" s="1"/>
  <c r="X707" i="3" a="1"/>
  <c r="X707" i="3" s="1"/>
  <c r="X708" i="3" a="1"/>
  <c r="X708" i="3" s="1"/>
  <c r="X709" i="3" a="1"/>
  <c r="X709" i="3" s="1"/>
  <c r="X710" i="3" a="1"/>
  <c r="X710" i="3" s="1"/>
  <c r="X711" i="3" a="1"/>
  <c r="X711" i="3" s="1"/>
  <c r="X712" i="3" a="1"/>
  <c r="X712" i="3" s="1"/>
  <c r="X713" i="3" a="1"/>
  <c r="X713" i="3" s="1"/>
  <c r="X714" i="3" a="1"/>
  <c r="X714" i="3" s="1"/>
  <c r="X715" i="3" a="1"/>
  <c r="X715" i="3" s="1"/>
  <c r="X716" i="3" a="1"/>
  <c r="X716" i="3" s="1"/>
  <c r="X717" i="3" a="1"/>
  <c r="X717" i="3" s="1"/>
  <c r="X718" i="3" a="1"/>
  <c r="X718" i="3" s="1"/>
  <c r="X719" i="3" a="1"/>
  <c r="X719" i="3" s="1"/>
  <c r="X720" i="3" a="1"/>
  <c r="X720" i="3" s="1"/>
  <c r="X721" i="3" a="1"/>
  <c r="X721" i="3" s="1"/>
  <c r="X722" i="3" a="1"/>
  <c r="X722" i="3" s="1"/>
  <c r="X723" i="3" a="1"/>
  <c r="X723" i="3" s="1"/>
  <c r="X724" i="3" a="1"/>
  <c r="X724" i="3" s="1"/>
  <c r="X725" i="3" a="1"/>
  <c r="X725" i="3" s="1"/>
  <c r="X726" i="3" a="1"/>
  <c r="X726" i="3" s="1"/>
  <c r="X727" i="3" a="1"/>
  <c r="X727" i="3" s="1"/>
  <c r="X728" i="3" a="1"/>
  <c r="X728" i="3" s="1"/>
  <c r="X729" i="3" a="1"/>
  <c r="X729" i="3" s="1"/>
  <c r="X730" i="3" a="1"/>
  <c r="X730" i="3" s="1"/>
  <c r="X731" i="3" a="1"/>
  <c r="X731" i="3" s="1"/>
  <c r="X732" i="3" a="1"/>
  <c r="X732" i="3" s="1"/>
  <c r="X733" i="3" a="1"/>
  <c r="X733" i="3" s="1"/>
  <c r="X734" i="3" a="1"/>
  <c r="X734" i="3" s="1"/>
  <c r="X735" i="3" a="1"/>
  <c r="X735" i="3" s="1"/>
  <c r="X736" i="3" a="1"/>
  <c r="X736" i="3" s="1"/>
  <c r="X737" i="3" a="1"/>
  <c r="X737" i="3" s="1"/>
  <c r="X738" i="3" a="1"/>
  <c r="X738" i="3" s="1"/>
  <c r="X739" i="3" a="1"/>
  <c r="X739" i="3" s="1"/>
  <c r="X740" i="3" a="1"/>
  <c r="X740" i="3" s="1"/>
  <c r="X741" i="3" a="1"/>
  <c r="X741" i="3" s="1"/>
  <c r="X742" i="3" a="1"/>
  <c r="X742" i="3" s="1"/>
  <c r="X743" i="3" a="1"/>
  <c r="X743" i="3" s="1"/>
  <c r="X744" i="3" a="1"/>
  <c r="X744" i="3" s="1"/>
  <c r="X745" i="3" a="1"/>
  <c r="X745" i="3" s="1"/>
  <c r="X746" i="3" a="1"/>
  <c r="X746" i="3" s="1"/>
  <c r="X747" i="3" a="1"/>
  <c r="X747" i="3" s="1"/>
  <c r="X748" i="3" a="1"/>
  <c r="X748" i="3" s="1"/>
  <c r="X749" i="3" a="1"/>
  <c r="X749" i="3" s="1"/>
  <c r="X750" i="3" a="1"/>
  <c r="X750" i="3" s="1"/>
  <c r="X751" i="3" a="1"/>
  <c r="X751" i="3" s="1"/>
  <c r="X752" i="3" a="1"/>
  <c r="X752" i="3" s="1"/>
  <c r="X753" i="3" a="1"/>
  <c r="X753" i="3" s="1"/>
  <c r="X754" i="3" a="1"/>
  <c r="X754" i="3" s="1"/>
  <c r="X755" i="3" a="1"/>
  <c r="X755" i="3" s="1"/>
  <c r="X756" i="3" a="1"/>
  <c r="X756" i="3" s="1"/>
  <c r="X757" i="3" a="1"/>
  <c r="X757" i="3" s="1"/>
  <c r="X758" i="3" a="1"/>
  <c r="X758" i="3" s="1"/>
  <c r="X759" i="3" a="1"/>
  <c r="X759" i="3" s="1"/>
  <c r="X760" i="3" a="1"/>
  <c r="X760" i="3" s="1"/>
  <c r="X761" i="3" a="1"/>
  <c r="X761" i="3" s="1"/>
  <c r="X762" i="3" a="1"/>
  <c r="X762" i="3" s="1"/>
  <c r="X763" i="3" a="1"/>
  <c r="X763" i="3" s="1"/>
  <c r="X764" i="3" a="1"/>
  <c r="X764" i="3" s="1"/>
  <c r="X765" i="3" a="1"/>
  <c r="X765" i="3" s="1"/>
  <c r="X766" i="3" a="1"/>
  <c r="X766" i="3" s="1"/>
  <c r="X767" i="3" a="1"/>
  <c r="X767" i="3" s="1"/>
  <c r="X768" i="3" a="1"/>
  <c r="X768" i="3" s="1"/>
  <c r="X769" i="3" a="1"/>
  <c r="X769" i="3" s="1"/>
  <c r="X770" i="3" a="1"/>
  <c r="X770" i="3" s="1"/>
  <c r="X771" i="3" a="1"/>
  <c r="X771" i="3" s="1"/>
  <c r="X772" i="3" a="1"/>
  <c r="X772" i="3" s="1"/>
  <c r="X773" i="3" a="1"/>
  <c r="X773" i="3" s="1"/>
  <c r="X774" i="3" a="1"/>
  <c r="X774" i="3" s="1"/>
  <c r="X775" i="3" a="1"/>
  <c r="X775" i="3" s="1"/>
  <c r="X776" i="3" a="1"/>
  <c r="X776" i="3" s="1"/>
  <c r="X777" i="3" a="1"/>
  <c r="X777" i="3" s="1"/>
  <c r="X778" i="3" a="1"/>
  <c r="X778" i="3" s="1"/>
  <c r="X779" i="3" a="1"/>
  <c r="X779" i="3" s="1"/>
  <c r="X780" i="3" a="1"/>
  <c r="X780" i="3" s="1"/>
  <c r="X781" i="3" a="1"/>
  <c r="X781" i="3" s="1"/>
  <c r="X782" i="3" a="1"/>
  <c r="X782" i="3" s="1"/>
  <c r="X783" i="3" a="1"/>
  <c r="X783" i="3" s="1"/>
  <c r="X784" i="3" a="1"/>
  <c r="X784" i="3" s="1"/>
  <c r="X785" i="3" a="1"/>
  <c r="X785" i="3" s="1"/>
  <c r="X786" i="3" a="1"/>
  <c r="X786" i="3" s="1"/>
  <c r="X787" i="3" a="1"/>
  <c r="X787" i="3" s="1"/>
  <c r="X788" i="3" a="1"/>
  <c r="X788" i="3" s="1"/>
  <c r="X789" i="3" a="1"/>
  <c r="X789" i="3" s="1"/>
  <c r="X790" i="3" a="1"/>
  <c r="X790" i="3" s="1"/>
  <c r="X791" i="3" a="1"/>
  <c r="X791" i="3" s="1"/>
  <c r="X792" i="3" a="1"/>
  <c r="X792" i="3" s="1"/>
  <c r="X793" i="3" a="1"/>
  <c r="X793" i="3" s="1"/>
  <c r="X794" i="3" a="1"/>
  <c r="X794" i="3" s="1"/>
  <c r="X795" i="3" a="1"/>
  <c r="X795" i="3" s="1"/>
  <c r="X796" i="3" a="1"/>
  <c r="X796" i="3" s="1"/>
  <c r="X797" i="3" a="1"/>
  <c r="X797" i="3" s="1"/>
  <c r="X798" i="3" a="1"/>
  <c r="X798" i="3" s="1"/>
  <c r="X799" i="3" a="1"/>
  <c r="X799" i="3" s="1"/>
  <c r="X800" i="3" a="1"/>
  <c r="X800" i="3" s="1"/>
  <c r="X801" i="3" a="1"/>
  <c r="X801" i="3" s="1"/>
  <c r="X802" i="3" a="1"/>
  <c r="X802" i="3" s="1"/>
  <c r="X803" i="3" a="1"/>
  <c r="X803" i="3" s="1"/>
  <c r="X804" i="3" a="1"/>
  <c r="X804" i="3" s="1"/>
  <c r="X805" i="3" a="1"/>
  <c r="X805" i="3" s="1"/>
  <c r="X806" i="3" a="1"/>
  <c r="X806" i="3" s="1"/>
  <c r="X807" i="3" a="1"/>
  <c r="X807" i="3" s="1"/>
  <c r="X808" i="3" a="1"/>
  <c r="X808" i="3" s="1"/>
  <c r="X809" i="3" a="1"/>
  <c r="X809" i="3" s="1"/>
  <c r="X810" i="3" a="1"/>
  <c r="X810" i="3" s="1"/>
  <c r="X811" i="3" a="1"/>
  <c r="X811" i="3" s="1"/>
  <c r="X812" i="3" a="1"/>
  <c r="X812" i="3" s="1"/>
  <c r="X813" i="3" a="1"/>
  <c r="X813" i="3" s="1"/>
  <c r="X814" i="3" a="1"/>
  <c r="X814" i="3" s="1"/>
  <c r="X815" i="3" a="1"/>
  <c r="X815" i="3" s="1"/>
  <c r="X816" i="3" a="1"/>
  <c r="X816" i="3" s="1"/>
  <c r="X817" i="3" a="1"/>
  <c r="X817" i="3" s="1"/>
  <c r="X818" i="3" a="1"/>
  <c r="X818" i="3" s="1"/>
  <c r="X819" i="3" a="1"/>
  <c r="X819" i="3" s="1"/>
  <c r="X820" i="3" a="1"/>
  <c r="X820" i="3" s="1"/>
  <c r="X821" i="3" a="1"/>
  <c r="X821" i="3" s="1"/>
  <c r="X822" i="3" a="1"/>
  <c r="X822" i="3" s="1"/>
  <c r="X823" i="3" a="1"/>
  <c r="X823" i="3" s="1"/>
  <c r="X824" i="3" a="1"/>
  <c r="X824" i="3" s="1"/>
  <c r="X825" i="3" a="1"/>
  <c r="X825" i="3" s="1"/>
  <c r="X826" i="3" a="1"/>
  <c r="X826" i="3" s="1"/>
  <c r="X827" i="3" a="1"/>
  <c r="X827" i="3" s="1"/>
  <c r="X828" i="3" a="1"/>
  <c r="X828" i="3" s="1"/>
  <c r="X829" i="3" a="1"/>
  <c r="X829" i="3" s="1"/>
  <c r="X830" i="3" a="1"/>
  <c r="X830" i="3" s="1"/>
  <c r="X831" i="3" a="1"/>
  <c r="X831" i="3" s="1"/>
  <c r="X832" i="3" a="1"/>
  <c r="X832" i="3" s="1"/>
  <c r="X833" i="3" a="1"/>
  <c r="X833" i="3" s="1"/>
  <c r="X834" i="3" a="1"/>
  <c r="X834" i="3" s="1"/>
  <c r="X835" i="3" a="1"/>
  <c r="X835" i="3" s="1"/>
  <c r="X836" i="3" a="1"/>
  <c r="X836" i="3" s="1"/>
  <c r="X837" i="3" a="1"/>
  <c r="X837" i="3" s="1"/>
  <c r="X838" i="3" a="1"/>
  <c r="X838" i="3" s="1"/>
  <c r="X839" i="3" a="1"/>
  <c r="X839" i="3" s="1"/>
  <c r="X840" i="3" a="1"/>
  <c r="X840" i="3" s="1"/>
  <c r="X841" i="3" a="1"/>
  <c r="X841" i="3" s="1"/>
  <c r="X842" i="3" a="1"/>
  <c r="X842" i="3" s="1"/>
  <c r="X843" i="3" a="1"/>
  <c r="X843" i="3" s="1"/>
  <c r="X844" i="3" a="1"/>
  <c r="X844" i="3" s="1"/>
  <c r="X845" i="3" a="1"/>
  <c r="X845" i="3" s="1"/>
  <c r="X846" i="3" a="1"/>
  <c r="X846" i="3" s="1"/>
  <c r="X847" i="3" a="1"/>
  <c r="X847" i="3" s="1"/>
  <c r="X848" i="3" a="1"/>
  <c r="X848" i="3" s="1"/>
  <c r="X849" i="3" a="1"/>
  <c r="X849" i="3" s="1"/>
  <c r="X850" i="3" a="1"/>
  <c r="X850" i="3" s="1"/>
  <c r="X851" i="3" a="1"/>
  <c r="X851" i="3" s="1"/>
  <c r="X852" i="3" a="1"/>
  <c r="X852" i="3" s="1"/>
  <c r="X853" i="3" a="1"/>
  <c r="X853" i="3" s="1"/>
  <c r="X854" i="3" a="1"/>
  <c r="X854" i="3" s="1"/>
  <c r="X855" i="3" a="1"/>
  <c r="X855" i="3" s="1"/>
  <c r="X856" i="3" a="1"/>
  <c r="X856" i="3" s="1"/>
  <c r="X857" i="3" a="1"/>
  <c r="X857" i="3" s="1"/>
  <c r="X858" i="3" a="1"/>
  <c r="X858" i="3" s="1"/>
  <c r="X859" i="3" a="1"/>
  <c r="X859" i="3" s="1"/>
  <c r="X860" i="3" a="1"/>
  <c r="X860" i="3" s="1"/>
  <c r="X861" i="3" a="1"/>
  <c r="X861" i="3" s="1"/>
  <c r="X862" i="3" a="1"/>
  <c r="X862" i="3" s="1"/>
  <c r="X863" i="3" a="1"/>
  <c r="X863" i="3" s="1"/>
  <c r="X864" i="3" a="1"/>
  <c r="X864" i="3" s="1"/>
  <c r="X865" i="3" a="1"/>
  <c r="X865" i="3" s="1"/>
  <c r="X866" i="3" a="1"/>
  <c r="X866" i="3" s="1"/>
  <c r="X867" i="3" a="1"/>
  <c r="X867" i="3" s="1"/>
  <c r="X868" i="3" a="1"/>
  <c r="X868" i="3" s="1"/>
  <c r="X869" i="3" a="1"/>
  <c r="X869" i="3" s="1"/>
  <c r="X870" i="3" a="1"/>
  <c r="X870" i="3" s="1"/>
  <c r="X871" i="3" a="1"/>
  <c r="X871" i="3" s="1"/>
  <c r="X872" i="3" a="1"/>
  <c r="X872" i="3" s="1"/>
  <c r="X873" i="3" a="1"/>
  <c r="X873" i="3" s="1"/>
  <c r="X874" i="3" a="1"/>
  <c r="X874" i="3" s="1"/>
  <c r="X875" i="3" a="1"/>
  <c r="X875" i="3" s="1"/>
  <c r="X876" i="3" a="1"/>
  <c r="X876" i="3" s="1"/>
  <c r="X877" i="3" a="1"/>
  <c r="X877" i="3" s="1"/>
  <c r="X878" i="3" a="1"/>
  <c r="X878" i="3" s="1"/>
  <c r="X879" i="3" a="1"/>
  <c r="X879" i="3" s="1"/>
  <c r="X880" i="3" a="1"/>
  <c r="X880" i="3" s="1"/>
  <c r="X881" i="3" a="1"/>
  <c r="X881" i="3" s="1"/>
  <c r="X882" i="3" a="1"/>
  <c r="X882" i="3" s="1"/>
  <c r="X883" i="3" a="1"/>
  <c r="X883" i="3" s="1"/>
  <c r="X884" i="3" a="1"/>
  <c r="X884" i="3" s="1"/>
  <c r="X885" i="3" a="1"/>
  <c r="X885" i="3" s="1"/>
  <c r="X886" i="3" a="1"/>
  <c r="X886" i="3" s="1"/>
  <c r="X887" i="3" a="1"/>
  <c r="X887" i="3" s="1"/>
  <c r="X888" i="3" a="1"/>
  <c r="X888" i="3" s="1"/>
  <c r="X889" i="3" a="1"/>
  <c r="X889" i="3" s="1"/>
  <c r="X890" i="3" a="1"/>
  <c r="X890" i="3" s="1"/>
  <c r="X891" i="3" a="1"/>
  <c r="X891" i="3" s="1"/>
  <c r="X892" i="3" a="1"/>
  <c r="X892" i="3" s="1"/>
  <c r="X893" i="3" a="1"/>
  <c r="X893" i="3" s="1"/>
  <c r="X894" i="3" a="1"/>
  <c r="X894" i="3" s="1"/>
  <c r="X895" i="3" a="1"/>
  <c r="X895" i="3" s="1"/>
  <c r="X896" i="3" a="1"/>
  <c r="X896" i="3" s="1"/>
  <c r="X897" i="3" a="1"/>
  <c r="X897" i="3" s="1"/>
  <c r="X898" i="3" a="1"/>
  <c r="X898" i="3" s="1"/>
  <c r="X899" i="3" a="1"/>
  <c r="X899" i="3" s="1"/>
  <c r="X900" i="3" a="1"/>
  <c r="X900" i="3" s="1"/>
  <c r="X901" i="3" a="1"/>
  <c r="X901" i="3" s="1"/>
  <c r="X902" i="3" a="1"/>
  <c r="X902" i="3" s="1"/>
  <c r="X903" i="3" a="1"/>
  <c r="X903" i="3" s="1"/>
  <c r="X904" i="3" a="1"/>
  <c r="X904" i="3" s="1"/>
  <c r="X905" i="3" a="1"/>
  <c r="X905" i="3" s="1"/>
  <c r="X906" i="3" a="1"/>
  <c r="X906" i="3" s="1"/>
  <c r="X907" i="3" a="1"/>
  <c r="X907" i="3" s="1"/>
  <c r="X908" i="3" a="1"/>
  <c r="X908" i="3" s="1"/>
  <c r="X909" i="3" a="1"/>
  <c r="X909" i="3" s="1"/>
  <c r="X910" i="3" a="1"/>
  <c r="X910" i="3" s="1"/>
  <c r="X911" i="3" a="1"/>
  <c r="X911" i="3" s="1"/>
  <c r="X912" i="3" a="1"/>
  <c r="X912" i="3" s="1"/>
  <c r="X913" i="3" a="1"/>
  <c r="X913" i="3" s="1"/>
  <c r="X914" i="3" a="1"/>
  <c r="X914" i="3" s="1"/>
  <c r="X915" i="3" a="1"/>
  <c r="X915" i="3" s="1"/>
  <c r="X916" i="3" a="1"/>
  <c r="X916" i="3" s="1"/>
  <c r="X917" i="3" a="1"/>
  <c r="X917" i="3" s="1"/>
  <c r="X918" i="3" a="1"/>
  <c r="X918" i="3" s="1"/>
  <c r="X919" i="3" a="1"/>
  <c r="X919" i="3" s="1"/>
  <c r="X920" i="3" a="1"/>
  <c r="X920" i="3" s="1"/>
  <c r="X921" i="3" a="1"/>
  <c r="X921" i="3" s="1"/>
  <c r="X922" i="3" a="1"/>
  <c r="X922" i="3" s="1"/>
  <c r="X923" i="3" a="1"/>
  <c r="X923" i="3" s="1"/>
  <c r="X924" i="3" a="1"/>
  <c r="X924" i="3" s="1"/>
  <c r="X925" i="3" a="1"/>
  <c r="X925" i="3" s="1"/>
  <c r="X926" i="3" a="1"/>
  <c r="X926" i="3" s="1"/>
  <c r="X927" i="3" a="1"/>
  <c r="X927" i="3" s="1"/>
  <c r="X928" i="3" a="1"/>
  <c r="X928" i="3" s="1"/>
  <c r="X929" i="3" a="1"/>
  <c r="X929" i="3" s="1"/>
  <c r="X930" i="3" a="1"/>
  <c r="X930" i="3" s="1"/>
  <c r="X931" i="3" a="1"/>
  <c r="X931" i="3" s="1"/>
  <c r="X932" i="3" a="1"/>
  <c r="X932" i="3" s="1"/>
  <c r="X933" i="3" a="1"/>
  <c r="X933" i="3" s="1"/>
  <c r="X934" i="3" a="1"/>
  <c r="X934" i="3" s="1"/>
  <c r="X935" i="3" a="1"/>
  <c r="X935" i="3" s="1"/>
  <c r="X936" i="3" a="1"/>
  <c r="X936" i="3" s="1"/>
  <c r="X937" i="3" a="1"/>
  <c r="X937" i="3" s="1"/>
  <c r="X938" i="3" a="1"/>
  <c r="X938" i="3" s="1"/>
  <c r="X939" i="3" a="1"/>
  <c r="X939" i="3" s="1"/>
  <c r="X940" i="3" a="1"/>
  <c r="X940" i="3" s="1"/>
  <c r="X941" i="3" a="1"/>
  <c r="X941" i="3" s="1"/>
  <c r="X942" i="3" a="1"/>
  <c r="X942" i="3" s="1"/>
  <c r="X943" i="3" a="1"/>
  <c r="X943" i="3" s="1"/>
  <c r="X944" i="3" a="1"/>
  <c r="X944" i="3" s="1"/>
  <c r="X945" i="3" a="1"/>
  <c r="X945" i="3" s="1"/>
  <c r="X946" i="3" a="1"/>
  <c r="X946" i="3" s="1"/>
  <c r="X947" i="3" a="1"/>
  <c r="X947" i="3" s="1"/>
  <c r="X948" i="3" a="1"/>
  <c r="X948" i="3" s="1"/>
  <c r="X949" i="3" a="1"/>
  <c r="X949" i="3" s="1"/>
  <c r="X950" i="3" a="1"/>
  <c r="X950" i="3" s="1"/>
  <c r="X951" i="3" a="1"/>
  <c r="X951" i="3" s="1"/>
  <c r="X952" i="3" a="1"/>
  <c r="X952" i="3" s="1"/>
  <c r="X953" i="3" a="1"/>
  <c r="X953" i="3" s="1"/>
  <c r="X954" i="3" a="1"/>
  <c r="X954" i="3" s="1"/>
  <c r="X955" i="3" a="1"/>
  <c r="X955" i="3" s="1"/>
  <c r="X956" i="3" a="1"/>
  <c r="X956" i="3" s="1"/>
  <c r="X957" i="3" a="1"/>
  <c r="X957" i="3" s="1"/>
  <c r="X958" i="3" a="1"/>
  <c r="X958" i="3" s="1"/>
  <c r="X959" i="3" a="1"/>
  <c r="X959" i="3" s="1"/>
  <c r="X960" i="3" a="1"/>
  <c r="X960" i="3" s="1"/>
  <c r="X961" i="3" a="1"/>
  <c r="X961" i="3" s="1"/>
  <c r="X962" i="3" a="1"/>
  <c r="X962" i="3" s="1"/>
  <c r="X963" i="3" a="1"/>
  <c r="X963" i="3" s="1"/>
  <c r="X964" i="3" a="1"/>
  <c r="X964" i="3" s="1"/>
  <c r="X965" i="3" a="1"/>
  <c r="X965" i="3" s="1"/>
  <c r="X966" i="3" a="1"/>
  <c r="X966" i="3" s="1"/>
  <c r="X967" i="3" a="1"/>
  <c r="X967" i="3" s="1"/>
  <c r="X968" i="3" a="1"/>
  <c r="X968" i="3" s="1"/>
  <c r="X969" i="3" a="1"/>
  <c r="X969" i="3" s="1"/>
  <c r="X970" i="3" a="1"/>
  <c r="X970" i="3" s="1"/>
  <c r="X971" i="3" a="1"/>
  <c r="X971" i="3" s="1"/>
  <c r="X972" i="3" a="1"/>
  <c r="X972" i="3" s="1"/>
  <c r="X973" i="3" a="1"/>
  <c r="X973" i="3" s="1"/>
  <c r="X974" i="3" a="1"/>
  <c r="X974" i="3" s="1"/>
  <c r="X975" i="3" a="1"/>
  <c r="X975" i="3" s="1"/>
  <c r="X976" i="3" a="1"/>
  <c r="X976" i="3" s="1"/>
  <c r="X977" i="3" a="1"/>
  <c r="X977" i="3" s="1"/>
  <c r="X978" i="3" a="1"/>
  <c r="X978" i="3" s="1"/>
  <c r="X979" i="3" a="1"/>
  <c r="X979" i="3" s="1"/>
  <c r="X980" i="3" a="1"/>
  <c r="X980" i="3" s="1"/>
  <c r="X981" i="3" a="1"/>
  <c r="X981" i="3" s="1"/>
  <c r="X982" i="3" a="1"/>
  <c r="X982" i="3" s="1"/>
  <c r="X983" i="3" a="1"/>
  <c r="X983" i="3" s="1"/>
  <c r="X984" i="3" a="1"/>
  <c r="X984" i="3" s="1"/>
  <c r="X985" i="3" a="1"/>
  <c r="X985" i="3" s="1"/>
  <c r="X986" i="3" a="1"/>
  <c r="X986" i="3" s="1"/>
  <c r="X987" i="3" a="1"/>
  <c r="X987" i="3" s="1"/>
  <c r="X988" i="3" a="1"/>
  <c r="X988" i="3" s="1"/>
  <c r="X989" i="3" a="1"/>
  <c r="X989" i="3" s="1"/>
  <c r="X990" i="3" a="1"/>
  <c r="X990" i="3" s="1"/>
  <c r="X991" i="3" a="1"/>
  <c r="X991" i="3" s="1"/>
  <c r="X992" i="3" a="1"/>
  <c r="X992" i="3" s="1"/>
  <c r="X993" i="3" a="1"/>
  <c r="X993" i="3" s="1"/>
  <c r="X994" i="3" a="1"/>
  <c r="X994" i="3" s="1"/>
  <c r="X995" i="3" a="1"/>
  <c r="X995" i="3" s="1"/>
  <c r="X996" i="3" a="1"/>
  <c r="X996" i="3" s="1"/>
  <c r="X997" i="3" a="1"/>
  <c r="X997" i="3" s="1"/>
  <c r="X998" i="3" a="1"/>
  <c r="X998" i="3" s="1"/>
  <c r="X999" i="3" a="1"/>
  <c r="X999" i="3" s="1"/>
  <c r="X1000" i="3" a="1"/>
  <c r="X1000" i="3" s="1"/>
  <c r="X1001" i="3" a="1"/>
  <c r="X1001" i="3" s="1"/>
  <c r="X1002" i="3" a="1"/>
  <c r="X1002" i="3" s="1"/>
  <c r="X1003" i="3" a="1"/>
  <c r="X1003" i="3" s="1"/>
  <c r="X1004" i="3" a="1"/>
  <c r="X1004" i="3" s="1"/>
  <c r="X1005" i="3" a="1"/>
  <c r="X1005" i="3" s="1"/>
  <c r="X1006" i="3" a="1"/>
  <c r="X1006" i="3" s="1"/>
  <c r="X1007" i="3" a="1"/>
  <c r="X1007" i="3" s="1"/>
  <c r="X1008" i="3" a="1"/>
  <c r="X1008" i="3" s="1"/>
  <c r="X1009" i="3" a="1"/>
  <c r="X1009" i="3" s="1"/>
  <c r="X1010" i="3" a="1"/>
  <c r="X1010" i="3" s="1"/>
  <c r="X1011" i="3" a="1"/>
  <c r="X1011" i="3" s="1"/>
  <c r="X1012" i="3" a="1"/>
  <c r="X1012" i="3" s="1"/>
  <c r="X1013" i="3" a="1"/>
  <c r="X1013" i="3" s="1"/>
  <c r="X1014" i="3" a="1"/>
  <c r="X1014" i="3" s="1"/>
  <c r="X1015" i="3" a="1"/>
  <c r="X1015" i="3" s="1"/>
  <c r="X1016" i="3" a="1"/>
  <c r="X1016" i="3" s="1"/>
  <c r="X1017" i="3" a="1"/>
  <c r="X1017" i="3" s="1"/>
  <c r="X1018" i="3" a="1"/>
  <c r="X1018" i="3" s="1"/>
  <c r="X1019" i="3" a="1"/>
  <c r="X1019" i="3" s="1"/>
  <c r="X1020" i="3" a="1"/>
  <c r="X1020" i="3" s="1"/>
  <c r="X1021" i="3" a="1"/>
  <c r="X1021" i="3" s="1"/>
  <c r="X1022" i="3" a="1"/>
  <c r="X1022" i="3" s="1"/>
  <c r="X1023" i="3" a="1"/>
  <c r="X1023" i="3" s="1"/>
  <c r="X1024" i="3" a="1"/>
  <c r="X1024" i="3" s="1"/>
  <c r="X1025" i="3" a="1"/>
  <c r="X1025" i="3" s="1"/>
  <c r="X1026" i="3" a="1"/>
  <c r="X1026" i="3" s="1"/>
  <c r="X1027" i="3" a="1"/>
  <c r="X1027" i="3" s="1"/>
  <c r="X1028" i="3" a="1"/>
  <c r="X1028" i="3" s="1"/>
  <c r="X1029" i="3" a="1"/>
  <c r="X1029" i="3" s="1"/>
  <c r="X1030" i="3" a="1"/>
  <c r="X1030" i="3" s="1"/>
  <c r="X1031" i="3" a="1"/>
  <c r="X1031" i="3" s="1"/>
  <c r="X1032" i="3" a="1"/>
  <c r="X1032" i="3" s="1"/>
  <c r="X1033" i="3" a="1"/>
  <c r="X1033" i="3" s="1"/>
  <c r="X1034" i="3" a="1"/>
  <c r="X1034" i="3" s="1"/>
  <c r="X1035" i="3" a="1"/>
  <c r="X1035" i="3" s="1"/>
  <c r="X1036" i="3" a="1"/>
  <c r="X1036" i="3" s="1"/>
  <c r="X1037" i="3" a="1"/>
  <c r="X1037" i="3" s="1"/>
  <c r="X1038" i="3" a="1"/>
  <c r="X1038" i="3" s="1"/>
  <c r="X1039" i="3" a="1"/>
  <c r="X1039" i="3" s="1"/>
  <c r="X1040" i="3" a="1"/>
  <c r="X1040" i="3" s="1"/>
  <c r="X1041" i="3" a="1"/>
  <c r="X1041" i="3" s="1"/>
  <c r="X1042" i="3" a="1"/>
  <c r="X1042" i="3" s="1"/>
  <c r="X1043" i="3" a="1"/>
  <c r="X1043" i="3" s="1"/>
  <c r="X1044" i="3" a="1"/>
  <c r="X1044" i="3" s="1"/>
  <c r="X1045" i="3" a="1"/>
  <c r="X1045" i="3" s="1"/>
  <c r="X1046" i="3" a="1"/>
  <c r="X1046" i="3" s="1"/>
  <c r="X1047" i="3" a="1"/>
  <c r="X1047" i="3" s="1"/>
  <c r="X1048" i="3" a="1"/>
  <c r="X1048" i="3" s="1"/>
  <c r="X1049" i="3" a="1"/>
  <c r="X1049" i="3" s="1"/>
  <c r="X1050" i="3" a="1"/>
  <c r="X1050" i="3" s="1"/>
  <c r="X1051" i="3" a="1"/>
  <c r="X1051" i="3" s="1"/>
  <c r="X1052" i="3" a="1"/>
  <c r="X1052" i="3" s="1"/>
  <c r="X1053" i="3" a="1"/>
  <c r="X1053" i="3" s="1"/>
  <c r="X1054" i="3" a="1"/>
  <c r="X1054" i="3" s="1"/>
  <c r="X1055" i="3" a="1"/>
  <c r="X1055" i="3" s="1"/>
  <c r="X1056" i="3" a="1"/>
  <c r="X1056" i="3" s="1"/>
  <c r="X1057" i="3" a="1"/>
  <c r="X1057" i="3" s="1"/>
  <c r="X1058" i="3" a="1"/>
  <c r="X1058" i="3" s="1"/>
  <c r="X1059" i="3" a="1"/>
  <c r="X1059" i="3" s="1"/>
  <c r="X1060" i="3" a="1"/>
  <c r="X1060" i="3" s="1"/>
  <c r="X1061" i="3" a="1"/>
  <c r="X1061" i="3" s="1"/>
  <c r="X1062" i="3" a="1"/>
  <c r="X1062" i="3" s="1"/>
  <c r="X1063" i="3" a="1"/>
  <c r="X1063" i="3" s="1"/>
  <c r="X1064" i="3" a="1"/>
  <c r="X1064" i="3" s="1"/>
  <c r="X1065" i="3" a="1"/>
  <c r="X1065" i="3" s="1"/>
  <c r="X1066" i="3" a="1"/>
  <c r="X1066" i="3" s="1"/>
  <c r="X1067" i="3" a="1"/>
  <c r="X1067" i="3" s="1"/>
  <c r="X1068" i="3" a="1"/>
  <c r="X1068" i="3" s="1"/>
  <c r="X1069" i="3" a="1"/>
  <c r="X1069" i="3" s="1"/>
  <c r="X1070" i="3" a="1"/>
  <c r="X1070" i="3" s="1"/>
  <c r="X1071" i="3" a="1"/>
  <c r="X1071" i="3" s="1"/>
  <c r="X1072" i="3" a="1"/>
  <c r="X1072" i="3" s="1"/>
  <c r="X1073" i="3" a="1"/>
  <c r="X1073" i="3" s="1"/>
  <c r="X1074" i="3" a="1"/>
  <c r="X1074" i="3" s="1"/>
  <c r="X1075" i="3" a="1"/>
  <c r="X1075" i="3" s="1"/>
  <c r="X1076" i="3" a="1"/>
  <c r="X1076" i="3" s="1"/>
  <c r="X1077" i="3" a="1"/>
  <c r="X1077" i="3" s="1"/>
  <c r="X1078" i="3" a="1"/>
  <c r="X1078" i="3" s="1"/>
  <c r="X1079" i="3" a="1"/>
  <c r="X1079" i="3" s="1"/>
  <c r="X1080" i="3" a="1"/>
  <c r="X1080" i="3" s="1"/>
  <c r="X1081" i="3" a="1"/>
  <c r="X1081" i="3" s="1"/>
  <c r="X1082" i="3" a="1"/>
  <c r="X1082" i="3" s="1"/>
  <c r="X1083" i="3" a="1"/>
  <c r="X1083" i="3" s="1"/>
  <c r="X1084" i="3" a="1"/>
  <c r="X1084" i="3" s="1"/>
  <c r="X1085" i="3" a="1"/>
  <c r="X1085" i="3" s="1"/>
  <c r="X1086" i="3" a="1"/>
  <c r="X1086" i="3" s="1"/>
  <c r="X1087" i="3" a="1"/>
  <c r="X1087" i="3" s="1"/>
  <c r="X1088" i="3" a="1"/>
  <c r="X1088" i="3" s="1"/>
  <c r="X1089" i="3" a="1"/>
  <c r="X1089" i="3" s="1"/>
  <c r="X1090" i="3" a="1"/>
  <c r="X1090" i="3" s="1"/>
  <c r="X1091" i="3" a="1"/>
  <c r="X1091" i="3" s="1"/>
  <c r="X1092" i="3" a="1"/>
  <c r="X1092" i="3" s="1"/>
  <c r="X1093" i="3" a="1"/>
  <c r="X1093" i="3" s="1"/>
  <c r="X1094" i="3" a="1"/>
  <c r="X1094" i="3" s="1"/>
  <c r="X1095" i="3" a="1"/>
  <c r="X1095" i="3" s="1"/>
  <c r="X1096" i="3" a="1"/>
  <c r="X1096" i="3" s="1"/>
  <c r="X1097" i="3" a="1"/>
  <c r="X1097" i="3" s="1"/>
  <c r="X1098" i="3" a="1"/>
  <c r="X1098" i="3" s="1"/>
  <c r="X1099" i="3" a="1"/>
  <c r="X1099" i="3" s="1"/>
  <c r="X1100" i="3" a="1"/>
  <c r="X1100" i="3" s="1"/>
  <c r="X1101" i="3" a="1"/>
  <c r="X1101" i="3" s="1"/>
  <c r="X1102" i="3" a="1"/>
  <c r="X1102" i="3" s="1"/>
  <c r="X1103" i="3" a="1"/>
  <c r="X1103" i="3" s="1"/>
  <c r="X1104" i="3" a="1"/>
  <c r="X1104" i="3" s="1"/>
  <c r="X1105" i="3" a="1"/>
  <c r="X1105" i="3" s="1"/>
  <c r="X1106" i="3" a="1"/>
  <c r="X1106" i="3" s="1"/>
  <c r="X1107" i="3" a="1"/>
  <c r="X1107" i="3" s="1"/>
  <c r="X1108" i="3" a="1"/>
  <c r="X1108" i="3" s="1"/>
  <c r="X1109" i="3" a="1"/>
  <c r="X1109" i="3" s="1"/>
  <c r="X1110" i="3" a="1"/>
  <c r="X1110" i="3" s="1"/>
  <c r="X1111" i="3" a="1"/>
  <c r="X1111" i="3" s="1"/>
  <c r="X1112" i="3" a="1"/>
  <c r="X1112" i="3" s="1"/>
  <c r="X1113" i="3" a="1"/>
  <c r="X1113" i="3" s="1"/>
  <c r="X1114" i="3" a="1"/>
  <c r="X1114" i="3" s="1"/>
  <c r="X1115" i="3" a="1"/>
  <c r="X1115" i="3" s="1"/>
  <c r="X1116" i="3" a="1"/>
  <c r="X1116" i="3" s="1"/>
  <c r="X1117" i="3" a="1"/>
  <c r="X1117" i="3" s="1"/>
  <c r="X1118" i="3" a="1"/>
  <c r="X1118" i="3" s="1"/>
  <c r="X1119" i="3" a="1"/>
  <c r="X1119" i="3" s="1"/>
  <c r="X1120" i="3" a="1"/>
  <c r="X1120" i="3" s="1"/>
  <c r="X1121" i="3" a="1"/>
  <c r="X1121" i="3" s="1"/>
  <c r="X1122" i="3" a="1"/>
  <c r="X1122" i="3" s="1"/>
  <c r="X1123" i="3" a="1"/>
  <c r="X1123" i="3" s="1"/>
  <c r="X1124" i="3" a="1"/>
  <c r="X1124" i="3" s="1"/>
  <c r="X1125" i="3" a="1"/>
  <c r="X1125" i="3" s="1"/>
  <c r="X1126" i="3" a="1"/>
  <c r="X1126" i="3" s="1"/>
  <c r="X1127" i="3" a="1"/>
  <c r="X1127" i="3" s="1"/>
  <c r="X1128" i="3" a="1"/>
  <c r="X1128" i="3" s="1"/>
  <c r="X1129" i="3" a="1"/>
  <c r="X1129" i="3" s="1"/>
  <c r="X1130" i="3" a="1"/>
  <c r="X1130" i="3" s="1"/>
  <c r="X1131" i="3" a="1"/>
  <c r="X1131" i="3" s="1"/>
  <c r="X1132" i="3" a="1"/>
  <c r="X1132" i="3" s="1"/>
  <c r="X1133" i="3" a="1"/>
  <c r="X1133" i="3" s="1"/>
  <c r="X1134" i="3" a="1"/>
  <c r="X1134" i="3" s="1"/>
  <c r="X1135" i="3" a="1"/>
  <c r="X1135" i="3" s="1"/>
  <c r="X1136" i="3" a="1"/>
  <c r="X1136" i="3" s="1"/>
  <c r="X1137" i="3" a="1"/>
  <c r="X1137" i="3" s="1"/>
  <c r="X1138" i="3" a="1"/>
  <c r="X1138" i="3" s="1"/>
  <c r="X1139" i="3" a="1"/>
  <c r="X1139" i="3" s="1"/>
  <c r="X1140" i="3" a="1"/>
  <c r="X1140" i="3" s="1"/>
  <c r="X1141" i="3" a="1"/>
  <c r="X1141" i="3" s="1"/>
  <c r="X1142" i="3" a="1"/>
  <c r="X1142" i="3" s="1"/>
  <c r="X1143" i="3" a="1"/>
  <c r="X1143" i="3" s="1"/>
  <c r="X1144" i="3" a="1"/>
  <c r="X1144" i="3" s="1"/>
  <c r="X1145" i="3" a="1"/>
  <c r="X1145" i="3" s="1"/>
  <c r="X1146" i="3" a="1"/>
  <c r="X1146" i="3" s="1"/>
  <c r="X1147" i="3" a="1"/>
  <c r="X1147" i="3" s="1"/>
  <c r="X1148" i="3" a="1"/>
  <c r="X1148" i="3" s="1"/>
  <c r="X1149" i="3" a="1"/>
  <c r="X1149" i="3" s="1"/>
  <c r="X1150" i="3" a="1"/>
  <c r="X1150" i="3" s="1"/>
  <c r="X1151" i="3" a="1"/>
  <c r="X1151" i="3" s="1"/>
  <c r="X1152" i="3" a="1"/>
  <c r="X1152" i="3" s="1"/>
  <c r="X1153" i="3" a="1"/>
  <c r="X1153" i="3" s="1"/>
  <c r="X1154" i="3" a="1"/>
  <c r="X1154" i="3" s="1"/>
  <c r="X1155" i="3" a="1"/>
  <c r="X1155" i="3" s="1"/>
  <c r="X1156" i="3" a="1"/>
  <c r="X1156" i="3" s="1"/>
  <c r="X1157" i="3" a="1"/>
  <c r="X1157" i="3" s="1"/>
  <c r="X1158" i="3" a="1"/>
  <c r="X1158" i="3" s="1"/>
  <c r="X1159" i="3" a="1"/>
  <c r="X1159" i="3" s="1"/>
  <c r="X1160" i="3" a="1"/>
  <c r="X1160" i="3" s="1"/>
  <c r="X1161" i="3" a="1"/>
  <c r="X1161" i="3" s="1"/>
  <c r="X1162" i="3" a="1"/>
  <c r="X1162" i="3" s="1"/>
  <c r="X1163" i="3" a="1"/>
  <c r="X1163" i="3" s="1"/>
  <c r="X1164" i="3" a="1"/>
  <c r="X1164" i="3" s="1"/>
  <c r="X1165" i="3" a="1"/>
  <c r="X1165" i="3" s="1"/>
  <c r="X1166" i="3" a="1"/>
  <c r="X1166" i="3" s="1"/>
  <c r="X1167" i="3" a="1"/>
  <c r="X1167" i="3" s="1"/>
  <c r="X1168" i="3" a="1"/>
  <c r="X1168" i="3" s="1"/>
  <c r="X1169" i="3" a="1"/>
  <c r="X1169" i="3" s="1"/>
  <c r="X1170" i="3" a="1"/>
  <c r="X1170" i="3" s="1"/>
  <c r="X1171" i="3" a="1"/>
  <c r="X1171" i="3" s="1"/>
  <c r="X1172" i="3" a="1"/>
  <c r="X1172" i="3" s="1"/>
  <c r="X1173" i="3" a="1"/>
  <c r="X1173" i="3" s="1"/>
  <c r="X1174" i="3" a="1"/>
  <c r="X1174" i="3" s="1"/>
  <c r="X1175" i="3" a="1"/>
  <c r="X1175" i="3" s="1"/>
  <c r="X1176" i="3" a="1"/>
  <c r="X1176" i="3" s="1"/>
  <c r="X1177" i="3" a="1"/>
  <c r="X1177" i="3" s="1"/>
  <c r="X1178" i="3" a="1"/>
  <c r="X1178" i="3" s="1"/>
  <c r="X1179" i="3" a="1"/>
  <c r="X1179" i="3" s="1"/>
  <c r="X1180" i="3" a="1"/>
  <c r="X1180" i="3" s="1"/>
  <c r="X1181" i="3" a="1"/>
  <c r="X1181" i="3" s="1"/>
  <c r="X1182" i="3" a="1"/>
  <c r="X1182" i="3" s="1"/>
  <c r="X1183" i="3" a="1"/>
  <c r="X1183" i="3" s="1"/>
  <c r="X1184" i="3" a="1"/>
  <c r="X1184" i="3" s="1"/>
  <c r="X1185" i="3" a="1"/>
  <c r="X1185" i="3" s="1"/>
  <c r="X1186" i="3" a="1"/>
  <c r="X1186" i="3" s="1"/>
  <c r="X1187" i="3" a="1"/>
  <c r="X1187" i="3" s="1"/>
  <c r="X1188" i="3" a="1"/>
  <c r="X1188" i="3" s="1"/>
  <c r="X1189" i="3" a="1"/>
  <c r="X1189" i="3" s="1"/>
  <c r="X1190" i="3" a="1"/>
  <c r="X1190" i="3" s="1"/>
  <c r="X1191" i="3" a="1"/>
  <c r="X1191" i="3" s="1"/>
  <c r="X1192" i="3" a="1"/>
  <c r="X1192" i="3" s="1"/>
  <c r="X1193" i="3" a="1"/>
  <c r="X1193" i="3" s="1"/>
  <c r="X1194" i="3" a="1"/>
  <c r="X1194" i="3" s="1"/>
  <c r="X1195" i="3" a="1"/>
  <c r="X1195" i="3" s="1"/>
  <c r="X1196" i="3" a="1"/>
  <c r="X1196" i="3" s="1"/>
  <c r="X1197" i="3" a="1"/>
  <c r="X1197" i="3" s="1"/>
  <c r="X1198" i="3" a="1"/>
  <c r="X1198" i="3" s="1"/>
  <c r="X1199" i="3" a="1"/>
  <c r="X1199" i="3" s="1"/>
  <c r="X1200" i="3" a="1"/>
  <c r="X1200" i="3" s="1"/>
  <c r="X1201" i="3" a="1"/>
  <c r="X1201" i="3" s="1"/>
  <c r="X1202" i="3" a="1"/>
  <c r="X1202" i="3" s="1"/>
  <c r="X1203" i="3" a="1"/>
  <c r="X1203" i="3" s="1"/>
  <c r="X1204" i="3" a="1"/>
  <c r="X1204" i="3" s="1"/>
  <c r="X1205" i="3" a="1"/>
  <c r="X1205" i="3" s="1"/>
  <c r="X1206" i="3" a="1"/>
  <c r="X1206" i="3"/>
  <c r="X1207" i="3" a="1"/>
  <c r="X1207" i="3" s="1"/>
  <c r="X1208" i="3" a="1"/>
  <c r="X1208" i="3"/>
  <c r="X1209" i="3" a="1"/>
  <c r="X1209" i="3" s="1"/>
  <c r="X1210" i="3" a="1"/>
  <c r="X1210" i="3"/>
  <c r="X1211" i="3" a="1"/>
  <c r="X1211" i="3" s="1"/>
  <c r="X1212" i="3" a="1"/>
  <c r="X1212" i="3"/>
  <c r="X1213" i="3" a="1"/>
  <c r="X1213" i="3" s="1"/>
  <c r="X1214" i="3" a="1"/>
  <c r="X1214" i="3"/>
  <c r="X1215" i="3" a="1"/>
  <c r="X1215" i="3" s="1"/>
  <c r="X1216" i="3" a="1"/>
  <c r="X1216" i="3"/>
  <c r="X1217" i="3" a="1"/>
  <c r="X1217" i="3" s="1"/>
  <c r="X1218" i="3" a="1"/>
  <c r="X1218" i="3"/>
  <c r="X1219" i="3" a="1"/>
  <c r="X1219" i="3" s="1"/>
  <c r="X1220" i="3" a="1"/>
  <c r="X1220" i="3"/>
  <c r="X1221" i="3" a="1"/>
  <c r="X1221" i="3" s="1"/>
  <c r="X1222" i="3" a="1"/>
  <c r="X1222" i="3"/>
  <c r="X1223" i="3" a="1"/>
  <c r="X1223" i="3" s="1"/>
  <c r="X1224" i="3" a="1"/>
  <c r="X1224" i="3"/>
  <c r="X1225" i="3" a="1"/>
  <c r="X1225" i="3" s="1"/>
  <c r="X1226" i="3" a="1"/>
  <c r="X1226" i="3"/>
  <c r="X1227" i="3" a="1"/>
  <c r="X1227" i="3" s="1"/>
  <c r="X1228" i="3" a="1"/>
  <c r="X1228" i="3"/>
  <c r="X1229" i="3" a="1"/>
  <c r="X1229" i="3" s="1"/>
  <c r="X1230" i="3" a="1"/>
  <c r="X1230" i="3"/>
  <c r="X1231" i="3" a="1"/>
  <c r="X1231" i="3" s="1"/>
  <c r="X1232" i="3" a="1"/>
  <c r="X1232" i="3"/>
  <c r="X1233" i="3" a="1"/>
  <c r="X1233" i="3" s="1"/>
  <c r="X1234" i="3" a="1"/>
  <c r="X1234" i="3"/>
  <c r="X1235" i="3" a="1"/>
  <c r="X1235" i="3" s="1"/>
  <c r="X1236" i="3" a="1"/>
  <c r="X1236" i="3"/>
  <c r="X1237" i="3" a="1"/>
  <c r="X1237" i="3" s="1"/>
  <c r="X1238" i="3" a="1"/>
  <c r="X1238" i="3"/>
  <c r="X1239" i="3" a="1"/>
  <c r="X1239" i="3" s="1"/>
  <c r="X1240" i="3" a="1"/>
  <c r="X1240" i="3"/>
  <c r="X1241" i="3" a="1"/>
  <c r="X1241" i="3" s="1"/>
  <c r="X1242" i="3" a="1"/>
  <c r="X1242" i="3"/>
  <c r="X1243" i="3" a="1"/>
  <c r="X1243" i="3" s="1"/>
  <c r="X1244" i="3" a="1"/>
  <c r="X1244" i="3"/>
  <c r="X1245" i="3" a="1"/>
  <c r="X1245" i="3" s="1"/>
  <c r="X1246" i="3" a="1"/>
  <c r="X1246" i="3"/>
  <c r="X1247" i="3" a="1"/>
  <c r="X1247" i="3" s="1"/>
  <c r="X1248" i="3" a="1"/>
  <c r="X1248" i="3"/>
  <c r="X1249" i="3" a="1"/>
  <c r="X1249" i="3" s="1"/>
  <c r="X1250" i="3" a="1"/>
  <c r="X1250" i="3"/>
  <c r="X1251" i="3" a="1"/>
  <c r="X1251" i="3" s="1"/>
  <c r="X1252" i="3" a="1"/>
  <c r="X1252" i="3"/>
  <c r="X1253" i="3" a="1"/>
  <c r="X1253" i="3" s="1"/>
  <c r="X1254" i="3" a="1"/>
  <c r="X1254" i="3"/>
  <c r="X1255" i="3" a="1"/>
  <c r="X1255" i="3" s="1"/>
  <c r="X1256" i="3" a="1"/>
  <c r="X1256" i="3" s="1"/>
  <c r="X1257" i="3" a="1"/>
  <c r="X1257" i="3" s="1"/>
  <c r="X1258" i="3" a="1"/>
  <c r="X1258" i="3"/>
  <c r="X1259" i="3" a="1"/>
  <c r="X1259" i="3" s="1"/>
  <c r="X1260" i="3" a="1"/>
  <c r="X1260" i="3"/>
  <c r="X1261" i="3" a="1"/>
  <c r="X1261" i="3" s="1"/>
  <c r="X1262" i="3" a="1"/>
  <c r="X1262" i="3"/>
  <c r="X1263" i="3" a="1"/>
  <c r="X1263" i="3" s="1"/>
  <c r="X1264" i="3" a="1"/>
  <c r="X1264" i="3" s="1"/>
  <c r="X1265" i="3" a="1"/>
  <c r="X1265" i="3" s="1"/>
  <c r="X1266" i="3" a="1"/>
  <c r="X1266" i="3" s="1"/>
  <c r="X1267" i="3" a="1"/>
  <c r="X1267" i="3" s="1"/>
  <c r="X1268" i="3" a="1"/>
  <c r="X1268" i="3"/>
  <c r="X1269" i="3" a="1"/>
  <c r="X1269" i="3" s="1"/>
  <c r="X1270" i="3" a="1"/>
  <c r="X1270" i="3"/>
  <c r="X1271" i="3" a="1"/>
  <c r="X1271" i="3" s="1"/>
  <c r="X1272" i="3" a="1"/>
  <c r="X1272" i="3" s="1"/>
  <c r="X1273" i="3" a="1"/>
  <c r="X1273" i="3" s="1"/>
  <c r="X1274" i="3" a="1"/>
  <c r="X1274" i="3"/>
  <c r="X1275" i="3" a="1"/>
  <c r="X1275" i="3" s="1"/>
  <c r="X1276" i="3" a="1"/>
  <c r="X1276" i="3"/>
  <c r="X1277" i="3" a="1"/>
  <c r="X1277" i="3" s="1"/>
  <c r="X1278" i="3" a="1"/>
  <c r="X1278" i="3"/>
  <c r="X1279" i="3" a="1"/>
  <c r="X1279" i="3" s="1"/>
  <c r="X1280" i="3" a="1"/>
  <c r="X1280" i="3" s="1"/>
  <c r="X1281" i="3" a="1"/>
  <c r="X1281" i="3" s="1"/>
  <c r="X1282" i="3" a="1"/>
  <c r="X1282" i="3"/>
  <c r="X1283" i="3" a="1"/>
  <c r="X1283" i="3" s="1"/>
  <c r="X1284" i="3" a="1"/>
  <c r="X1284" i="3"/>
  <c r="X1285" i="3" a="1"/>
  <c r="X1285" i="3" s="1"/>
  <c r="X1286" i="3" a="1"/>
  <c r="X1286" i="3"/>
  <c r="X1287" i="3" a="1"/>
  <c r="X1287" i="3" s="1"/>
  <c r="X1288" i="3" a="1"/>
  <c r="X1288" i="3" s="1"/>
  <c r="X1289" i="3" a="1"/>
  <c r="X1289" i="3" s="1"/>
  <c r="X1290" i="3" a="1"/>
  <c r="X1290" i="3"/>
  <c r="X1291" i="3" a="1"/>
  <c r="X1291" i="3" s="1"/>
  <c r="X1292" i="3" a="1"/>
  <c r="X1292" i="3" s="1"/>
  <c r="X1293" i="3" a="1"/>
  <c r="X1293" i="3" s="1"/>
  <c r="X1294" i="3" a="1"/>
  <c r="X1294" i="3" s="1"/>
  <c r="X1295" i="3" a="1"/>
  <c r="X1295" i="3" s="1"/>
  <c r="X1296" i="3" a="1"/>
  <c r="X1296" i="3" s="1"/>
  <c r="X1297" i="3" a="1"/>
  <c r="X1297" i="3" s="1"/>
  <c r="X1298" i="3" a="1"/>
  <c r="X1298" i="3"/>
  <c r="X1299" i="3" a="1"/>
  <c r="X1299" i="3" s="1"/>
  <c r="X1300" i="3" a="1"/>
  <c r="X1300" i="3" s="1"/>
  <c r="X1301" i="3" a="1"/>
  <c r="X1301" i="3" s="1"/>
  <c r="X1302" i="3" a="1"/>
  <c r="X1302" i="3"/>
  <c r="X1303" i="3" a="1"/>
  <c r="X1303" i="3" s="1"/>
  <c r="X1304" i="3" a="1"/>
  <c r="X1304" i="3" s="1"/>
  <c r="X1305" i="3" a="1"/>
  <c r="X1305" i="3" s="1"/>
  <c r="X1306" i="3" a="1"/>
  <c r="X1306" i="3" s="1"/>
  <c r="X1307" i="3" a="1"/>
  <c r="X1307" i="3" s="1"/>
  <c r="X1308" i="3" a="1"/>
  <c r="X1308" i="3" s="1"/>
  <c r="X1309" i="3" a="1"/>
  <c r="X1309" i="3" s="1"/>
  <c r="X1310" i="3" a="1"/>
  <c r="X1310" i="3" s="1"/>
  <c r="X1311" i="3" a="1"/>
  <c r="X1311" i="3" s="1"/>
  <c r="X1312" i="3" a="1"/>
  <c r="X1312" i="3" s="1"/>
  <c r="X1313" i="3" a="1"/>
  <c r="X1313" i="3" s="1"/>
  <c r="X1314" i="3" a="1"/>
  <c r="X1314" i="3"/>
  <c r="X1315" i="3" a="1"/>
  <c r="X1315" i="3" s="1"/>
  <c r="X1316" i="3" a="1"/>
  <c r="X1316" i="3" s="1"/>
  <c r="X1317" i="3" a="1"/>
  <c r="X1317" i="3" s="1"/>
  <c r="X1318" i="3" a="1"/>
  <c r="X1318" i="3" s="1"/>
  <c r="X1319" i="3" a="1"/>
  <c r="X1319" i="3" s="1"/>
  <c r="X1320" i="3" a="1"/>
  <c r="X1320" i="3" s="1"/>
  <c r="X1321" i="3" a="1"/>
  <c r="X1321" i="3" s="1"/>
  <c r="X1322" i="3" a="1"/>
  <c r="X1322" i="3"/>
  <c r="X1323" i="3" a="1"/>
  <c r="X1323" i="3" s="1"/>
  <c r="X1324" i="3" a="1"/>
  <c r="X1324" i="3" s="1"/>
  <c r="X1325" i="3" a="1"/>
  <c r="X1325" i="3" s="1"/>
  <c r="X1326" i="3" a="1"/>
  <c r="X1326" i="3" s="1"/>
  <c r="X1327" i="3" a="1"/>
  <c r="X1327" i="3" s="1"/>
  <c r="X1328" i="3" a="1"/>
  <c r="X1328" i="3" s="1"/>
  <c r="X1329" i="3" a="1"/>
  <c r="X1329" i="3" s="1"/>
  <c r="X1330" i="3" a="1"/>
  <c r="X1330" i="3" s="1"/>
  <c r="X1331" i="3" a="1"/>
  <c r="X1331" i="3" s="1"/>
  <c r="X1332" i="3" a="1"/>
  <c r="X1332" i="3" s="1"/>
  <c r="X1333" i="3" a="1"/>
  <c r="X1333" i="3" s="1"/>
  <c r="X1334" i="3" a="1"/>
  <c r="X1334" i="3" s="1"/>
  <c r="X1335" i="3" a="1"/>
  <c r="X1335" i="3" s="1"/>
  <c r="X1336" i="3" a="1"/>
  <c r="X1336" i="3" s="1"/>
  <c r="X1337" i="3" a="1"/>
  <c r="X1337" i="3" s="1"/>
  <c r="X1338" i="3" a="1"/>
  <c r="X1338" i="3"/>
  <c r="X1339" i="3" a="1"/>
  <c r="X1339" i="3" s="1"/>
  <c r="X1340" i="3" a="1"/>
  <c r="X1340" i="3" s="1"/>
  <c r="X1341" i="3" a="1"/>
  <c r="X1341" i="3" s="1"/>
  <c r="X1342" i="3" a="1"/>
  <c r="X1342" i="3" s="1"/>
  <c r="X1343" i="3" a="1"/>
  <c r="X1343" i="3" s="1"/>
  <c r="X1344" i="3" a="1"/>
  <c r="X1344" i="3" s="1"/>
  <c r="X1345" i="3" a="1"/>
  <c r="X1345" i="3" s="1"/>
  <c r="X1346" i="3" a="1"/>
  <c r="X1346" i="3"/>
  <c r="X1347" i="3" a="1"/>
  <c r="X1347" i="3" s="1"/>
  <c r="X1348" i="3" a="1"/>
  <c r="X1348" i="3" s="1"/>
  <c r="X1349" i="3" a="1"/>
  <c r="X1349" i="3" s="1"/>
  <c r="X1350" i="3" a="1"/>
  <c r="X1350" i="3" s="1"/>
  <c r="X1351" i="3" a="1"/>
  <c r="X1351" i="3" s="1"/>
  <c r="X1352" i="3" a="1"/>
  <c r="X1352" i="3" s="1"/>
  <c r="X1353" i="3" a="1"/>
  <c r="X1353" i="3" s="1"/>
  <c r="X1354" i="3" a="1"/>
  <c r="X1354" i="3"/>
  <c r="X1355" i="3" a="1"/>
  <c r="X1355" i="3" s="1"/>
  <c r="X1356" i="3" a="1"/>
  <c r="X1356" i="3" s="1"/>
  <c r="X1357" i="3" a="1"/>
  <c r="X1357" i="3" s="1"/>
  <c r="X1358" i="3" a="1"/>
  <c r="X1358" i="3" s="1"/>
  <c r="X1359" i="3" a="1"/>
  <c r="X1359" i="3" s="1"/>
  <c r="X1360" i="3" a="1"/>
  <c r="X1360" i="3" s="1"/>
  <c r="X1361" i="3" a="1"/>
  <c r="X1361" i="3" s="1"/>
  <c r="X1362" i="3" a="1"/>
  <c r="X1362" i="3" s="1"/>
  <c r="X1363" i="3" a="1"/>
  <c r="X1363" i="3" s="1"/>
  <c r="X1364" i="3" a="1"/>
  <c r="X1364" i="3" s="1"/>
  <c r="X1365" i="3" a="1"/>
  <c r="X1365" i="3" s="1"/>
  <c r="X1366" i="3" a="1"/>
  <c r="X1366" i="3" s="1"/>
  <c r="X1367" i="3" a="1"/>
  <c r="X1367" i="3" s="1"/>
  <c r="X1368" i="3" a="1"/>
  <c r="X1368" i="3" s="1"/>
  <c r="X1369" i="3" a="1"/>
  <c r="X1369" i="3" s="1"/>
  <c r="X1370" i="3" a="1"/>
  <c r="X1370" i="3"/>
  <c r="X1371" i="3" a="1"/>
  <c r="X1371" i="3" s="1"/>
  <c r="X1372" i="3" a="1"/>
  <c r="X1372" i="3" s="1"/>
  <c r="X1373" i="3" a="1"/>
  <c r="X1373" i="3" s="1"/>
  <c r="X1374" i="3" a="1"/>
  <c r="X1374" i="3" s="1"/>
  <c r="X1375" i="3" a="1"/>
  <c r="X1375" i="3" s="1"/>
  <c r="X1376" i="3" a="1"/>
  <c r="X1376" i="3" s="1"/>
  <c r="X1377" i="3" a="1"/>
  <c r="X1377" i="3" s="1"/>
  <c r="X1378" i="3" a="1"/>
  <c r="X1378" i="3"/>
  <c r="X1379" i="3" a="1"/>
  <c r="X1379" i="3" s="1"/>
  <c r="X1380" i="3" a="1"/>
  <c r="X1380" i="3" s="1"/>
  <c r="X1381" i="3" a="1"/>
  <c r="X1381" i="3" s="1"/>
  <c r="X1382" i="3" a="1"/>
  <c r="X1382" i="3"/>
  <c r="X1383" i="3" a="1"/>
  <c r="X1383" i="3" s="1"/>
  <c r="X1384" i="3" a="1"/>
  <c r="X1384" i="3" s="1"/>
  <c r="X1385" i="3" a="1"/>
  <c r="X1385" i="3" s="1"/>
  <c r="X1386" i="3" a="1"/>
  <c r="X1386" i="3" s="1"/>
  <c r="X1387" i="3" a="1"/>
  <c r="X1387" i="3" s="1"/>
  <c r="X1388" i="3" a="1"/>
  <c r="X1388" i="3" s="1"/>
  <c r="X1389" i="3" a="1"/>
  <c r="X1389" i="3" s="1"/>
  <c r="X1390" i="3" a="1"/>
  <c r="X1390" i="3" s="1"/>
  <c r="X1391" i="3" a="1"/>
  <c r="X1391" i="3" s="1"/>
  <c r="X1392" i="3" a="1"/>
  <c r="X1392" i="3" s="1"/>
  <c r="X1393" i="3" a="1"/>
  <c r="X1393" i="3" s="1"/>
  <c r="X1394" i="3" a="1"/>
  <c r="X1394" i="3"/>
  <c r="X1395" i="3" a="1"/>
  <c r="X1395" i="3" s="1"/>
  <c r="X1396" i="3" a="1"/>
  <c r="X1396" i="3" s="1"/>
  <c r="X1397" i="3" a="1"/>
  <c r="X1397" i="3" s="1"/>
  <c r="X1398" i="3" a="1"/>
  <c r="X1398" i="3"/>
  <c r="X1399" i="3" a="1"/>
  <c r="X1399" i="3" s="1"/>
  <c r="X1400" i="3" a="1"/>
  <c r="X1400" i="3" s="1"/>
  <c r="X1401" i="3" a="1"/>
  <c r="X1401" i="3" s="1"/>
  <c r="X1402" i="3" a="1"/>
  <c r="X1402" i="3" s="1"/>
  <c r="X1403" i="3" a="1"/>
  <c r="X1403" i="3" s="1"/>
  <c r="X1404" i="3" a="1"/>
  <c r="X1404" i="3" s="1"/>
  <c r="X1405" i="3" a="1"/>
  <c r="X1405" i="3" s="1"/>
  <c r="X1406" i="3" a="1"/>
  <c r="X1406" i="3" s="1"/>
  <c r="X1407" i="3" a="1"/>
  <c r="X1407" i="3" s="1"/>
  <c r="X1408" i="3" a="1"/>
  <c r="X1408" i="3" s="1"/>
  <c r="X1409" i="3" a="1"/>
  <c r="X1409" i="3" s="1"/>
  <c r="X1410" i="3" a="1"/>
  <c r="X1410" i="3"/>
  <c r="X1411" i="3" a="1"/>
  <c r="X1411" i="3" s="1"/>
  <c r="X1412" i="3" a="1"/>
  <c r="X1412" i="3" s="1"/>
  <c r="X1413" i="3" a="1"/>
  <c r="X1413" i="3" s="1"/>
  <c r="X1414" i="3" a="1"/>
  <c r="X1414" i="3"/>
  <c r="X1415" i="3" a="1"/>
  <c r="X1415" i="3" s="1"/>
  <c r="X1416" i="3" a="1"/>
  <c r="X1416" i="3" s="1"/>
  <c r="X1417" i="3" a="1"/>
  <c r="X1417" i="3" s="1"/>
  <c r="X1418" i="3" a="1"/>
  <c r="X1418" i="3"/>
  <c r="X1419" i="3" a="1"/>
  <c r="X1419" i="3" s="1"/>
  <c r="X1420" i="3" a="1"/>
  <c r="X1420" i="3" s="1"/>
  <c r="X1421" i="3" a="1"/>
  <c r="X1421" i="3" s="1"/>
  <c r="X1422" i="3" a="1"/>
  <c r="X1422" i="3" s="1"/>
  <c r="X1423" i="3" a="1"/>
  <c r="X1423" i="3" s="1"/>
  <c r="X1424" i="3" a="1"/>
  <c r="X1424" i="3" s="1"/>
  <c r="X1425" i="3" a="1"/>
  <c r="X1425" i="3" s="1"/>
  <c r="X1426" i="3" a="1"/>
  <c r="X1426" i="3"/>
  <c r="X1427" i="3" a="1"/>
  <c r="X1427" i="3" s="1"/>
  <c r="X1428" i="3" a="1"/>
  <c r="X1428" i="3" s="1"/>
  <c r="X1429" i="3" a="1"/>
  <c r="X1429" i="3" s="1"/>
  <c r="X1430" i="3" a="1"/>
  <c r="X1430" i="3"/>
  <c r="X1431" i="3" a="1"/>
  <c r="X1431" i="3" s="1"/>
  <c r="X1432" i="3" a="1"/>
  <c r="X1432" i="3" s="1"/>
  <c r="X1433" i="3" a="1"/>
  <c r="X1433" i="3" s="1"/>
  <c r="X1434" i="3" a="1"/>
  <c r="X1434" i="3"/>
  <c r="X1435" i="3" a="1"/>
  <c r="X1435" i="3" s="1"/>
  <c r="X1436" i="3" a="1"/>
  <c r="X1436" i="3" s="1"/>
  <c r="X1437" i="3" a="1"/>
  <c r="X1437" i="3" s="1"/>
  <c r="X1438" i="3" a="1"/>
  <c r="X1438" i="3" s="1"/>
  <c r="X1439" i="3" a="1"/>
  <c r="X1439" i="3" s="1"/>
  <c r="X1440" i="3" a="1"/>
  <c r="X1440" i="3" s="1"/>
  <c r="X1441" i="3" a="1"/>
  <c r="X1441" i="3" s="1"/>
  <c r="X1442" i="3" a="1"/>
  <c r="X1442" i="3"/>
  <c r="X1443" i="3" a="1"/>
  <c r="X1443" i="3" s="1"/>
  <c r="X1444" i="3" a="1"/>
  <c r="X1444" i="3" s="1"/>
  <c r="X1445" i="3" a="1"/>
  <c r="X1445" i="3" s="1"/>
  <c r="X1446" i="3" a="1"/>
  <c r="X1446" i="3"/>
  <c r="X1447" i="3" a="1"/>
  <c r="X1447" i="3" s="1"/>
  <c r="X1448" i="3" a="1"/>
  <c r="X1448" i="3" s="1"/>
  <c r="X1449" i="3" a="1"/>
  <c r="X1449" i="3" s="1"/>
  <c r="X1450" i="3" a="1"/>
  <c r="X1450" i="3"/>
  <c r="X1451" i="3" a="1"/>
  <c r="X1451" i="3" s="1"/>
  <c r="X1452" i="3" a="1"/>
  <c r="X1452" i="3" s="1"/>
  <c r="X1453" i="3" a="1"/>
  <c r="X1453" i="3" s="1"/>
  <c r="X1454" i="3" a="1"/>
  <c r="X1454" i="3" s="1"/>
  <c r="X1455" i="3" a="1"/>
  <c r="X1455" i="3" s="1"/>
  <c r="X1456" i="3" a="1"/>
  <c r="X1456" i="3" s="1"/>
  <c r="X1457" i="3" a="1"/>
  <c r="X1457" i="3" s="1"/>
  <c r="X1458" i="3" a="1"/>
  <c r="X1458" i="3"/>
  <c r="X1459" i="3" a="1"/>
  <c r="X1459" i="3" s="1"/>
  <c r="X1460" i="3" a="1"/>
  <c r="X1460" i="3" s="1"/>
  <c r="X1461" i="3" a="1"/>
  <c r="X1461" i="3" s="1"/>
  <c r="X1462" i="3" a="1"/>
  <c r="X1462" i="3"/>
  <c r="X1463" i="3" a="1"/>
  <c r="X1463" i="3" s="1"/>
  <c r="X1464" i="3" a="1"/>
  <c r="X1464" i="3" s="1"/>
  <c r="X1465" i="3" a="1"/>
  <c r="X1465" i="3" s="1"/>
  <c r="X1466" i="3" a="1"/>
  <c r="X1466" i="3" s="1"/>
  <c r="X1467" i="3" a="1"/>
  <c r="X1467" i="3" s="1"/>
  <c r="X1468" i="3" a="1"/>
  <c r="X1468" i="3" s="1"/>
  <c r="X1469" i="3" a="1"/>
  <c r="X1469" i="3" s="1"/>
  <c r="X1470" i="3" a="1"/>
  <c r="X1470" i="3" s="1"/>
  <c r="X1471" i="3" a="1"/>
  <c r="X1471" i="3" s="1"/>
  <c r="X1472" i="3" a="1"/>
  <c r="X1472" i="3" s="1"/>
  <c r="X1473" i="3" a="1"/>
  <c r="X1473" i="3" s="1"/>
  <c r="X1474" i="3" a="1"/>
  <c r="X1474" i="3"/>
  <c r="X1475" i="3" a="1"/>
  <c r="X1475" i="3" s="1"/>
  <c r="X1476" i="3" a="1"/>
  <c r="X1476" i="3" s="1"/>
  <c r="X1477" i="3" a="1"/>
  <c r="X1477" i="3" s="1"/>
  <c r="X1478" i="3" a="1"/>
  <c r="X1478" i="3"/>
  <c r="X1479" i="3" a="1"/>
  <c r="X1479" i="3" s="1"/>
  <c r="X1480" i="3" a="1"/>
  <c r="X1480" i="3" s="1"/>
  <c r="X1481" i="3" a="1"/>
  <c r="X1481" i="3" s="1"/>
  <c r="X1482" i="3" a="1"/>
  <c r="X1482" i="3"/>
  <c r="X1483" i="3" a="1"/>
  <c r="X1483" i="3" s="1"/>
  <c r="X1484" i="3" a="1"/>
  <c r="X1484" i="3" s="1"/>
  <c r="X1485" i="3" a="1"/>
  <c r="X1485" i="3" s="1"/>
  <c r="X1486" i="3" a="1"/>
  <c r="X1486" i="3" s="1"/>
  <c r="X1487" i="3" a="1"/>
  <c r="X1487" i="3" s="1"/>
  <c r="X1488" i="3" a="1"/>
  <c r="X1488" i="3" s="1"/>
  <c r="X1489" i="3" a="1"/>
  <c r="X1489" i="3" s="1"/>
  <c r="X1490" i="3" a="1"/>
  <c r="X1490" i="3"/>
  <c r="X1491" i="3" a="1"/>
  <c r="X1491" i="3" s="1"/>
  <c r="X1492" i="3" a="1"/>
  <c r="X1492" i="3" s="1"/>
  <c r="X1493" i="3" a="1"/>
  <c r="X1493" i="3" s="1"/>
  <c r="X1494" i="3" a="1"/>
  <c r="X1494" i="3"/>
  <c r="X1495" i="3" a="1"/>
  <c r="X1495" i="3" s="1"/>
  <c r="X1496" i="3" a="1"/>
  <c r="X1496" i="3" s="1"/>
  <c r="X1497" i="3" a="1"/>
  <c r="X1497" i="3" s="1"/>
  <c r="X1498" i="3" a="1"/>
  <c r="X1498" i="3"/>
  <c r="X1499" i="3" a="1"/>
  <c r="X1499" i="3" s="1"/>
  <c r="X1500" i="3" a="1"/>
  <c r="X1500" i="3" s="1"/>
  <c r="X1501" i="3" a="1"/>
  <c r="X1501" i="3" s="1"/>
  <c r="X1502" i="3" a="1"/>
  <c r="X1502" i="3" s="1"/>
  <c r="X1503" i="3" a="1"/>
  <c r="X1503" i="3" s="1"/>
  <c r="X1504" i="3" a="1"/>
  <c r="X1504" i="3" s="1"/>
  <c r="X1505" i="3" a="1"/>
  <c r="X1505" i="3" s="1"/>
  <c r="X1506" i="3" a="1"/>
  <c r="X1506" i="3"/>
  <c r="X1507" i="3" a="1"/>
  <c r="X1507" i="3" s="1"/>
  <c r="X1508" i="3" a="1"/>
  <c r="X1508" i="3" s="1"/>
  <c r="X1509" i="3" a="1"/>
  <c r="X1509" i="3" s="1"/>
  <c r="X1510" i="3" a="1"/>
  <c r="X1510" i="3"/>
  <c r="X1511" i="3" a="1"/>
  <c r="X1511" i="3" s="1"/>
  <c r="X1512" i="3" a="1"/>
  <c r="X1512" i="3" s="1"/>
  <c r="X1513" i="3" a="1"/>
  <c r="X1513" i="3" s="1"/>
  <c r="X1514" i="3" a="1"/>
  <c r="X1514" i="3"/>
  <c r="X1515" i="3" a="1"/>
  <c r="X1515" i="3" s="1"/>
  <c r="X1516" i="3" a="1"/>
  <c r="X1516" i="3" s="1"/>
  <c r="X1517" i="3" a="1"/>
  <c r="X1517" i="3" s="1"/>
  <c r="X1518" i="3" a="1"/>
  <c r="X1518" i="3" s="1"/>
  <c r="X1519" i="3" a="1"/>
  <c r="X1519" i="3" s="1"/>
  <c r="X1520" i="3" a="1"/>
  <c r="X1520" i="3" s="1"/>
  <c r="X1521" i="3" a="1"/>
  <c r="X1521" i="3" s="1"/>
  <c r="X1522" i="3" a="1"/>
  <c r="X1522" i="3"/>
  <c r="X1523" i="3" a="1"/>
  <c r="X1523" i="3" s="1"/>
  <c r="X1524" i="3" a="1"/>
  <c r="X1524" i="3" s="1"/>
  <c r="X1525" i="3" a="1"/>
  <c r="X1525" i="3" s="1"/>
  <c r="X1526" i="3" a="1"/>
  <c r="X1526" i="3" s="1"/>
  <c r="X1527" i="3" a="1"/>
  <c r="X1527" i="3" s="1"/>
  <c r="X1528" i="3" a="1"/>
  <c r="X1528" i="3" s="1"/>
  <c r="X1529" i="3" a="1"/>
  <c r="X1529" i="3" s="1"/>
  <c r="X1530" i="3" a="1"/>
  <c r="X1530" i="3"/>
  <c r="X1531" i="3" a="1"/>
  <c r="X1531" i="3" s="1"/>
  <c r="X1532" i="3" a="1"/>
  <c r="X1532" i="3"/>
  <c r="X1533" i="3" a="1"/>
  <c r="X1533" i="3" s="1"/>
  <c r="X1534" i="3" a="1"/>
  <c r="X1534" i="3" s="1"/>
  <c r="X1535" i="3" a="1"/>
  <c r="X1535" i="3" s="1"/>
  <c r="X1536" i="3" a="1"/>
  <c r="X1536" i="3" s="1"/>
  <c r="X1537" i="3" a="1"/>
  <c r="X1537" i="3" s="1"/>
  <c r="X1538" i="3" a="1"/>
  <c r="X1538" i="3"/>
  <c r="X1539" i="3" a="1"/>
  <c r="X1539" i="3" s="1"/>
  <c r="X1540" i="3" a="1"/>
  <c r="X1540" i="3" s="1"/>
  <c r="X1541" i="3" a="1"/>
  <c r="X1541" i="3" s="1"/>
  <c r="X1542" i="3" a="1"/>
  <c r="X1542" i="3" s="1"/>
  <c r="X1543" i="3" a="1"/>
  <c r="X1543" i="3" s="1"/>
  <c r="X1544" i="3" a="1"/>
  <c r="X1544" i="3" s="1"/>
  <c r="X1545" i="3" a="1"/>
  <c r="X1545" i="3" s="1"/>
  <c r="X1546" i="3" a="1"/>
  <c r="X1546" i="3"/>
  <c r="X1547" i="3" a="1"/>
  <c r="X1547" i="3" s="1"/>
  <c r="X1548" i="3" a="1"/>
  <c r="X1548" i="3" s="1"/>
  <c r="X1549" i="3" a="1"/>
  <c r="X1549" i="3" s="1"/>
  <c r="X1550" i="3" a="1"/>
  <c r="X1550" i="3" s="1"/>
  <c r="X1551" i="3" a="1"/>
  <c r="X1551" i="3" s="1"/>
  <c r="X1552" i="3" a="1"/>
  <c r="X1552" i="3" s="1"/>
  <c r="X1553" i="3" a="1"/>
  <c r="X1553" i="3" s="1"/>
  <c r="X1554" i="3" a="1"/>
  <c r="X1554" i="3"/>
  <c r="X1555" i="3" a="1"/>
  <c r="X1555" i="3" s="1"/>
  <c r="X1556" i="3" a="1"/>
  <c r="X1556" i="3"/>
  <c r="X1557" i="3" a="1"/>
  <c r="X1557" i="3" s="1"/>
  <c r="X1558" i="3" a="1"/>
  <c r="X1558" i="3" s="1"/>
  <c r="X1559" i="3" a="1"/>
  <c r="X1559" i="3" s="1"/>
  <c r="X1560" i="3" a="1"/>
  <c r="X1560" i="3" s="1"/>
  <c r="X1561" i="3" a="1"/>
  <c r="X1561" i="3" s="1"/>
  <c r="X1562" i="3" a="1"/>
  <c r="X1562" i="3"/>
  <c r="X1563" i="3" a="1"/>
  <c r="X1563" i="3" s="1"/>
  <c r="X1564" i="3" a="1"/>
  <c r="X1564" i="3" s="1"/>
  <c r="X1565" i="3" a="1"/>
  <c r="X1565" i="3" s="1"/>
  <c r="X1566" i="3" a="1"/>
  <c r="X1566" i="3" s="1"/>
  <c r="X1567" i="3" a="1"/>
  <c r="X1567" i="3" s="1"/>
  <c r="X1568" i="3" a="1"/>
  <c r="X1568" i="3" s="1"/>
  <c r="X1569" i="3" a="1"/>
  <c r="X1569" i="3" s="1"/>
  <c r="X1570" i="3" a="1"/>
  <c r="X1570" i="3"/>
  <c r="X1571" i="3" a="1"/>
  <c r="X1571" i="3" s="1"/>
  <c r="X1572" i="3" a="1"/>
  <c r="X1572" i="3" s="1"/>
  <c r="X1573" i="3" a="1"/>
  <c r="X1573" i="3" s="1"/>
  <c r="X1574" i="3" a="1"/>
  <c r="X1574" i="3" s="1"/>
  <c r="X1575" i="3" a="1"/>
  <c r="X1575" i="3" s="1"/>
  <c r="X1576" i="3" a="1"/>
  <c r="X1576" i="3" s="1"/>
  <c r="X1577" i="3" a="1"/>
  <c r="X1577" i="3" s="1"/>
  <c r="X1578" i="3" a="1"/>
  <c r="X1578" i="3" s="1"/>
  <c r="X1579" i="3" a="1"/>
  <c r="X1579" i="3" s="1"/>
  <c r="X1580" i="3" a="1"/>
  <c r="X1580" i="3" s="1"/>
  <c r="X1581" i="3" a="1"/>
  <c r="X1581" i="3" s="1"/>
  <c r="X1582" i="3" a="1"/>
  <c r="X1582" i="3" s="1"/>
  <c r="X1583" i="3" a="1"/>
  <c r="X1583" i="3" s="1"/>
  <c r="X1584" i="3" a="1"/>
  <c r="X1584" i="3" s="1"/>
  <c r="X1585" i="3" a="1"/>
  <c r="X1585" i="3" s="1"/>
  <c r="X1586" i="3" a="1"/>
  <c r="X1586" i="3"/>
  <c r="X1587" i="3" a="1"/>
  <c r="X1587" i="3" s="1"/>
  <c r="X1588" i="3" a="1"/>
  <c r="X1588" i="3" s="1"/>
  <c r="X1589" i="3" a="1"/>
  <c r="X1589" i="3" s="1"/>
  <c r="X1590" i="3" a="1"/>
  <c r="X1590" i="3"/>
  <c r="X1591" i="3" a="1"/>
  <c r="X1591" i="3" s="1"/>
  <c r="X1592" i="3" a="1"/>
  <c r="X1592" i="3" s="1"/>
  <c r="X1593" i="3" a="1"/>
  <c r="X1593" i="3" s="1"/>
  <c r="X1594" i="3" a="1"/>
  <c r="X1594" i="3" s="1"/>
  <c r="X1595" i="3" a="1"/>
  <c r="X1595" i="3" s="1"/>
  <c r="X1596" i="3" a="1"/>
  <c r="X1596" i="3" s="1"/>
  <c r="X1597" i="3" a="1"/>
  <c r="X1597" i="3" s="1"/>
  <c r="X1598" i="3" a="1"/>
  <c r="X1598" i="3" s="1"/>
  <c r="X1599" i="3" a="1"/>
  <c r="X1599" i="3" s="1"/>
  <c r="X1600" i="3" a="1"/>
  <c r="X1600" i="3" s="1"/>
  <c r="X1601" i="3" a="1"/>
  <c r="X1601" i="3" s="1"/>
  <c r="X1602" i="3" a="1"/>
  <c r="X1602" i="3" s="1"/>
  <c r="X1603" i="3" a="1"/>
  <c r="X1603" i="3" s="1"/>
  <c r="X1604" i="3" a="1"/>
  <c r="X1604" i="3" s="1"/>
  <c r="X1605" i="3" a="1"/>
  <c r="X1605" i="3" s="1"/>
  <c r="X1606" i="3" a="1"/>
  <c r="X1606" i="3" s="1"/>
  <c r="X1607" i="3" a="1"/>
  <c r="X1607" i="3" s="1"/>
  <c r="X1608" i="3" a="1"/>
  <c r="X1608" i="3" s="1"/>
  <c r="X1609" i="3" a="1"/>
  <c r="X1609" i="3" s="1"/>
  <c r="X1610" i="3" a="1"/>
  <c r="X1610" i="3" s="1"/>
  <c r="X1611" i="3" a="1"/>
  <c r="X1611" i="3" s="1"/>
  <c r="X1612" i="3" a="1"/>
  <c r="X1612" i="3" s="1"/>
  <c r="X1613" i="3" a="1"/>
  <c r="X1613" i="3" s="1"/>
  <c r="X1614" i="3" a="1"/>
  <c r="X1614" i="3" s="1"/>
  <c r="X1615" i="3" a="1"/>
  <c r="X1615" i="3" s="1"/>
  <c r="X1616" i="3" a="1"/>
  <c r="X1616" i="3" s="1"/>
  <c r="X1617" i="3" a="1"/>
  <c r="X1617" i="3" s="1"/>
  <c r="X1618" i="3" a="1"/>
  <c r="X1618" i="3" s="1"/>
  <c r="X1619" i="3" a="1"/>
  <c r="X1619" i="3" s="1"/>
  <c r="X1620" i="3" a="1"/>
  <c r="X1620" i="3" s="1"/>
  <c r="X1621" i="3" a="1"/>
  <c r="X1621" i="3" s="1"/>
  <c r="X1622" i="3" a="1"/>
  <c r="X1622" i="3" s="1"/>
  <c r="X1623" i="3" a="1"/>
  <c r="X1623" i="3" s="1"/>
  <c r="X1624" i="3" a="1"/>
  <c r="X1624" i="3" s="1"/>
  <c r="X1625" i="3" a="1"/>
  <c r="X1625" i="3" s="1"/>
  <c r="X1626" i="3" a="1"/>
  <c r="X1626" i="3" s="1"/>
  <c r="X1627" i="3" a="1"/>
  <c r="X1627" i="3" s="1"/>
  <c r="X1628" i="3" a="1"/>
  <c r="X1628" i="3" s="1"/>
  <c r="X1629" i="3" a="1"/>
  <c r="X1629" i="3" s="1"/>
  <c r="X1630" i="3" a="1"/>
  <c r="X1630" i="3" s="1"/>
  <c r="X1631" i="3" a="1"/>
  <c r="X1631" i="3" s="1"/>
  <c r="X1632" i="3" a="1"/>
  <c r="X1632" i="3" s="1"/>
  <c r="X1633" i="3" a="1"/>
  <c r="X1633" i="3" s="1"/>
  <c r="X1634" i="3" a="1"/>
  <c r="X1634" i="3" s="1"/>
  <c r="X1635" i="3" a="1"/>
  <c r="X1635" i="3" s="1"/>
  <c r="X1636" i="3" a="1"/>
  <c r="X1636" i="3" s="1"/>
  <c r="X1637" i="3" a="1"/>
  <c r="X1637" i="3" s="1"/>
  <c r="X1638" i="3" a="1"/>
  <c r="X1638" i="3" s="1"/>
  <c r="X1639" i="3" a="1"/>
  <c r="X1639" i="3" s="1"/>
  <c r="X1640" i="3" a="1"/>
  <c r="X1640" i="3" s="1"/>
  <c r="X1641" i="3" a="1"/>
  <c r="X1641" i="3" s="1"/>
  <c r="X1642" i="3" a="1"/>
  <c r="X1642" i="3" s="1"/>
  <c r="X1643" i="3" a="1"/>
  <c r="X1643" i="3" s="1"/>
  <c r="X1644" i="3" a="1"/>
  <c r="X1644" i="3" s="1"/>
  <c r="X1645" i="3" a="1"/>
  <c r="X1645" i="3" s="1"/>
  <c r="X1646" i="3" a="1"/>
  <c r="X1646" i="3" s="1"/>
  <c r="X1647" i="3" a="1"/>
  <c r="X1647" i="3" s="1"/>
  <c r="X1648" i="3" a="1"/>
  <c r="X1648" i="3" s="1"/>
  <c r="X1649" i="3" a="1"/>
  <c r="X1649" i="3" s="1"/>
  <c r="X1650" i="3" a="1"/>
  <c r="X1650" i="3" s="1"/>
  <c r="X1651" i="3" a="1"/>
  <c r="X1651" i="3" s="1"/>
  <c r="X1652" i="3" a="1"/>
  <c r="X1652" i="3" s="1"/>
  <c r="X1653" i="3" a="1"/>
  <c r="X1653" i="3" s="1"/>
  <c r="X1654" i="3" a="1"/>
  <c r="X1654" i="3" s="1"/>
  <c r="X1655" i="3" a="1"/>
  <c r="X1655" i="3" s="1"/>
  <c r="X1656" i="3" a="1"/>
  <c r="X1656" i="3" s="1"/>
  <c r="X1657" i="3" a="1"/>
  <c r="X1657" i="3" s="1"/>
  <c r="X1658" i="3" a="1"/>
  <c r="X1658" i="3" s="1"/>
  <c r="X1659" i="3" a="1"/>
  <c r="X1659" i="3" s="1"/>
  <c r="X1660" i="3" a="1"/>
  <c r="X1660" i="3" s="1"/>
  <c r="X1661" i="3" a="1"/>
  <c r="X1661" i="3" s="1"/>
  <c r="X1662" i="3" a="1"/>
  <c r="X1662" i="3" s="1"/>
  <c r="X1663" i="3" a="1"/>
  <c r="X1663" i="3" s="1"/>
  <c r="X1664" i="3" a="1"/>
  <c r="X1664" i="3" s="1"/>
  <c r="X1665" i="3" a="1"/>
  <c r="X1665" i="3" s="1"/>
  <c r="X1666" i="3" a="1"/>
  <c r="X1666" i="3" s="1"/>
  <c r="X1667" i="3" a="1"/>
  <c r="X1667" i="3" s="1"/>
  <c r="X1668" i="3" a="1"/>
  <c r="X1668" i="3" s="1"/>
  <c r="X1669" i="3" a="1"/>
  <c r="X1669" i="3" s="1"/>
  <c r="X1670" i="3" a="1"/>
  <c r="X1670" i="3" s="1"/>
  <c r="X1671" i="3" a="1"/>
  <c r="X1671" i="3" s="1"/>
  <c r="X1672" i="3" a="1"/>
  <c r="X1672" i="3" s="1"/>
  <c r="X1673" i="3" a="1"/>
  <c r="X1673" i="3" s="1"/>
  <c r="X1674" i="3" a="1"/>
  <c r="X1674" i="3" s="1"/>
  <c r="X1675" i="3" a="1"/>
  <c r="X1675" i="3" s="1"/>
  <c r="X1676" i="3" a="1"/>
  <c r="X1676" i="3" s="1"/>
  <c r="X1677" i="3" a="1"/>
  <c r="X1677" i="3" s="1"/>
  <c r="X1678" i="3" a="1"/>
  <c r="X1678" i="3" s="1"/>
  <c r="X1679" i="3" a="1"/>
  <c r="X1679" i="3" s="1"/>
  <c r="X1680" i="3" a="1"/>
  <c r="X1680" i="3" s="1"/>
  <c r="X1681" i="3" a="1"/>
  <c r="X1681" i="3" s="1"/>
  <c r="X1682" i="3" a="1"/>
  <c r="X1682" i="3" s="1"/>
  <c r="X1683" i="3" a="1"/>
  <c r="X1683" i="3" s="1"/>
  <c r="X1684" i="3" a="1"/>
  <c r="X1684" i="3" s="1"/>
  <c r="X1685" i="3" a="1"/>
  <c r="X1685" i="3" s="1"/>
  <c r="X1686" i="3" a="1"/>
  <c r="X1686" i="3" s="1"/>
  <c r="X1687" i="3" a="1"/>
  <c r="X1687" i="3" s="1"/>
  <c r="X1688" i="3" a="1"/>
  <c r="X1688" i="3" s="1"/>
  <c r="X1689" i="3" a="1"/>
  <c r="X1689" i="3" s="1"/>
  <c r="X1690" i="3" a="1"/>
  <c r="X1690" i="3" s="1"/>
  <c r="X1691" i="3" a="1"/>
  <c r="X1691" i="3" s="1"/>
  <c r="X1692" i="3" a="1"/>
  <c r="X1692" i="3" s="1"/>
  <c r="X1693" i="3" a="1"/>
  <c r="X1693" i="3" s="1"/>
  <c r="X1694" i="3" a="1"/>
  <c r="X1694" i="3" s="1"/>
  <c r="X1695" i="3" a="1"/>
  <c r="X1695" i="3" s="1"/>
  <c r="X1696" i="3" a="1"/>
  <c r="X1696" i="3" s="1"/>
  <c r="X1697" i="3" a="1"/>
  <c r="X1697" i="3" s="1"/>
  <c r="X1698" i="3" a="1"/>
  <c r="X1698" i="3" s="1"/>
  <c r="X1699" i="3" a="1"/>
  <c r="X1699" i="3" s="1"/>
  <c r="X1700" i="3" a="1"/>
  <c r="X1700" i="3" s="1"/>
  <c r="X1701" i="3" a="1"/>
  <c r="X1701" i="3" s="1"/>
  <c r="X1702" i="3" a="1"/>
  <c r="X1702" i="3" s="1"/>
  <c r="X1703" i="3" a="1"/>
  <c r="X1703" i="3" s="1"/>
  <c r="X1704" i="3" a="1"/>
  <c r="X1704" i="3" s="1"/>
  <c r="X1705" i="3" a="1"/>
  <c r="X1705" i="3" s="1"/>
  <c r="X1706" i="3" a="1"/>
  <c r="X1706" i="3" s="1"/>
  <c r="X1707" i="3" a="1"/>
  <c r="X1707" i="3" s="1"/>
  <c r="X1708" i="3" a="1"/>
  <c r="X1708" i="3" s="1"/>
  <c r="X1709" i="3" a="1"/>
  <c r="X1709" i="3" s="1"/>
  <c r="X1710" i="3" a="1"/>
  <c r="X1710" i="3" s="1"/>
  <c r="X1711" i="3" a="1"/>
  <c r="X1711" i="3" s="1"/>
  <c r="X1712" i="3" a="1"/>
  <c r="X1712" i="3" s="1"/>
  <c r="X1713" i="3" a="1"/>
  <c r="X1713" i="3" s="1"/>
  <c r="X1714" i="3" a="1"/>
  <c r="X1714" i="3" s="1"/>
  <c r="X1715" i="3" a="1"/>
  <c r="X1715" i="3" s="1"/>
  <c r="X1716" i="3" a="1"/>
  <c r="X1716" i="3" s="1"/>
  <c r="X1717" i="3" a="1"/>
  <c r="X1717" i="3" s="1"/>
  <c r="X1718" i="3" a="1"/>
  <c r="X1718" i="3" s="1"/>
  <c r="X1719" i="3" a="1"/>
  <c r="X1719" i="3" s="1"/>
  <c r="X1720" i="3" a="1"/>
  <c r="X1720" i="3" s="1"/>
  <c r="X1721" i="3" a="1"/>
  <c r="X1721" i="3" s="1"/>
  <c r="X1722" i="3" a="1"/>
  <c r="X1722" i="3" s="1"/>
  <c r="X1723" i="3" a="1"/>
  <c r="X1723" i="3" s="1"/>
  <c r="X1724" i="3" a="1"/>
  <c r="X1724" i="3" s="1"/>
  <c r="X1725" i="3" a="1"/>
  <c r="X1725" i="3" s="1"/>
  <c r="X1726" i="3" a="1"/>
  <c r="X1726" i="3" s="1"/>
  <c r="X1727" i="3" a="1"/>
  <c r="X1727" i="3" s="1"/>
  <c r="X1728" i="3" a="1"/>
  <c r="X1728" i="3" s="1"/>
  <c r="X1729" i="3" a="1"/>
  <c r="X1729" i="3" s="1"/>
  <c r="X1730" i="3" a="1"/>
  <c r="X1730" i="3" s="1"/>
  <c r="X1731" i="3" a="1"/>
  <c r="X1731" i="3" s="1"/>
  <c r="X1732" i="3" a="1"/>
  <c r="X1732" i="3" s="1"/>
  <c r="X1733" i="3" a="1"/>
  <c r="X1733" i="3" s="1"/>
  <c r="X1734" i="3" a="1"/>
  <c r="X1734" i="3" s="1"/>
  <c r="X1735" i="3" a="1"/>
  <c r="X1735" i="3" s="1"/>
  <c r="X1736" i="3" a="1"/>
  <c r="X1736" i="3" s="1"/>
  <c r="X1737" i="3" a="1"/>
  <c r="X1737" i="3" s="1"/>
  <c r="X1738" i="3" a="1"/>
  <c r="X1738" i="3" s="1"/>
  <c r="X1739" i="3" a="1"/>
  <c r="X1739" i="3" s="1"/>
  <c r="X1740" i="3" a="1"/>
  <c r="X1740" i="3" s="1"/>
  <c r="X1741" i="3" a="1"/>
  <c r="X1741" i="3" s="1"/>
  <c r="X1742" i="3" a="1"/>
  <c r="X1742" i="3" s="1"/>
  <c r="X1743" i="3" a="1"/>
  <c r="X1743" i="3" s="1"/>
  <c r="X1744" i="3" a="1"/>
  <c r="X1744" i="3" s="1"/>
  <c r="X1745" i="3" a="1"/>
  <c r="X1745" i="3" s="1"/>
  <c r="X1746" i="3" a="1"/>
  <c r="X1746" i="3" s="1"/>
  <c r="X1747" i="3" a="1"/>
  <c r="X1747" i="3" s="1"/>
  <c r="X1748" i="3" a="1"/>
  <c r="X1748" i="3" s="1"/>
  <c r="X1749" i="3" a="1"/>
  <c r="X1749" i="3" s="1"/>
  <c r="X1750" i="3" a="1"/>
  <c r="X1750" i="3" s="1"/>
  <c r="X1751" i="3" a="1"/>
  <c r="X1751" i="3" s="1"/>
  <c r="X1752" i="3" a="1"/>
  <c r="X1752" i="3" s="1"/>
  <c r="X1753" i="3" a="1"/>
  <c r="X1753" i="3" s="1"/>
  <c r="X1754" i="3" a="1"/>
  <c r="X1754" i="3" s="1"/>
  <c r="X1755" i="3" a="1"/>
  <c r="X1755" i="3" s="1"/>
  <c r="X1756" i="3" a="1"/>
  <c r="X1756" i="3" s="1"/>
  <c r="X1757" i="3" a="1"/>
  <c r="X1757" i="3" s="1"/>
  <c r="X1758" i="3" a="1"/>
  <c r="X1758" i="3" s="1"/>
  <c r="X1759" i="3" a="1"/>
  <c r="X1759" i="3" s="1"/>
  <c r="X1760" i="3" a="1"/>
  <c r="X1760" i="3" s="1"/>
  <c r="X1761" i="3" a="1"/>
  <c r="X1761" i="3" s="1"/>
  <c r="X1762" i="3" a="1"/>
  <c r="X1762" i="3" s="1"/>
  <c r="X1763" i="3" a="1"/>
  <c r="X1763" i="3" s="1"/>
  <c r="X1764" i="3" a="1"/>
  <c r="X1764" i="3" s="1"/>
  <c r="X1765" i="3" a="1"/>
  <c r="X1765" i="3" s="1"/>
  <c r="X1766" i="3" a="1"/>
  <c r="X1766" i="3" s="1"/>
  <c r="X1767" i="3" a="1"/>
  <c r="X1767" i="3" s="1"/>
  <c r="X1768" i="3" a="1"/>
  <c r="X1768" i="3" s="1"/>
  <c r="X1769" i="3" a="1"/>
  <c r="X1769" i="3" s="1"/>
  <c r="X1770" i="3" a="1"/>
  <c r="X1770" i="3" s="1"/>
  <c r="X1771" i="3" a="1"/>
  <c r="X1771" i="3" s="1"/>
  <c r="X1772" i="3" a="1"/>
  <c r="X1772" i="3" s="1"/>
  <c r="X1773" i="3" a="1"/>
  <c r="X1773" i="3" s="1"/>
  <c r="X1774" i="3" a="1"/>
  <c r="X1774" i="3" s="1"/>
  <c r="X1775" i="3" a="1"/>
  <c r="X1775" i="3" s="1"/>
  <c r="X1776" i="3" a="1"/>
  <c r="X1776" i="3" s="1"/>
  <c r="X1777" i="3" a="1"/>
  <c r="X1777" i="3" s="1"/>
  <c r="X1778" i="3" a="1"/>
  <c r="X1778" i="3" s="1"/>
  <c r="X1779" i="3" a="1"/>
  <c r="X1779" i="3" s="1"/>
  <c r="X1780" i="3" a="1"/>
  <c r="X1780" i="3" s="1"/>
  <c r="X1781" i="3" a="1"/>
  <c r="X1781" i="3" s="1"/>
  <c r="X1782" i="3" a="1"/>
  <c r="X1782" i="3" s="1"/>
  <c r="X1783" i="3" a="1"/>
  <c r="X1783" i="3" s="1"/>
  <c r="X1784" i="3" a="1"/>
  <c r="X1784" i="3" s="1"/>
  <c r="X1785" i="3" a="1"/>
  <c r="X1785" i="3" s="1"/>
  <c r="X1786" i="3" a="1"/>
  <c r="X1786" i="3" s="1"/>
  <c r="X1787" i="3" a="1"/>
  <c r="X1787" i="3" s="1"/>
  <c r="X1788" i="3" a="1"/>
  <c r="X1788" i="3" s="1"/>
  <c r="X1789" i="3" a="1"/>
  <c r="X1789" i="3" s="1"/>
  <c r="X1790" i="3" a="1"/>
  <c r="X1790" i="3" s="1"/>
  <c r="X1791" i="3" a="1"/>
  <c r="X1791" i="3" s="1"/>
  <c r="X1792" i="3" a="1"/>
  <c r="X1792" i="3" s="1"/>
  <c r="X1793" i="3" a="1"/>
  <c r="X1793" i="3" s="1"/>
  <c r="X1794" i="3" a="1"/>
  <c r="X1794" i="3" s="1"/>
  <c r="X1795" i="3" a="1"/>
  <c r="X1795" i="3" s="1"/>
  <c r="X1796" i="3" a="1"/>
  <c r="X1796" i="3" s="1"/>
  <c r="X1797" i="3" a="1"/>
  <c r="X1797" i="3" s="1"/>
  <c r="X1798" i="3" a="1"/>
  <c r="X1798" i="3" s="1"/>
  <c r="X1799" i="3" a="1"/>
  <c r="X1799" i="3" s="1"/>
  <c r="X1800" i="3" a="1"/>
  <c r="X1800" i="3" s="1"/>
  <c r="X1801" i="3" a="1"/>
  <c r="X1801" i="3" s="1"/>
  <c r="X1802" i="3" a="1"/>
  <c r="X1802" i="3" s="1"/>
  <c r="X1803" i="3" a="1"/>
  <c r="X1803" i="3" s="1"/>
  <c r="X1804" i="3" a="1"/>
  <c r="X1804" i="3" s="1"/>
  <c r="X1805" i="3" a="1"/>
  <c r="X1805" i="3" s="1"/>
  <c r="X1806" i="3" a="1"/>
  <c r="X1806" i="3" s="1"/>
  <c r="X1807" i="3" a="1"/>
  <c r="X1807" i="3" s="1"/>
  <c r="X1808" i="3" a="1"/>
  <c r="X1808" i="3" s="1"/>
  <c r="X1809" i="3" a="1"/>
  <c r="X1809" i="3" s="1"/>
  <c r="X1810" i="3" a="1"/>
  <c r="X1810" i="3" s="1"/>
  <c r="X1811" i="3" a="1"/>
  <c r="X1811" i="3" s="1"/>
  <c r="X1812" i="3" a="1"/>
  <c r="X1812" i="3" s="1"/>
  <c r="X1813" i="3" a="1"/>
  <c r="X1813" i="3" s="1"/>
  <c r="X1814" i="3" a="1"/>
  <c r="X1814" i="3" s="1"/>
  <c r="X1815" i="3" a="1"/>
  <c r="X1815" i="3" s="1"/>
  <c r="X1816" i="3" a="1"/>
  <c r="X1816" i="3" s="1"/>
  <c r="X1817" i="3" a="1"/>
  <c r="X1817" i="3" s="1"/>
  <c r="X1818" i="3" a="1"/>
  <c r="X1818" i="3" s="1"/>
  <c r="X1819" i="3" a="1"/>
  <c r="X1819" i="3" s="1"/>
  <c r="X1820" i="3" a="1"/>
  <c r="X1820" i="3" s="1"/>
  <c r="X1821" i="3" a="1"/>
  <c r="X1821" i="3" s="1"/>
  <c r="X1822" i="3" a="1"/>
  <c r="X1822" i="3" s="1"/>
  <c r="X1823" i="3" a="1"/>
  <c r="X1823" i="3" s="1"/>
  <c r="X1824" i="3" a="1"/>
  <c r="X1824" i="3" s="1"/>
  <c r="X1825" i="3" a="1"/>
  <c r="X1825" i="3" s="1"/>
  <c r="X1826" i="3" a="1"/>
  <c r="X1826" i="3" s="1"/>
  <c r="X1827" i="3" a="1"/>
  <c r="X1827" i="3" s="1"/>
  <c r="X1828" i="3" a="1"/>
  <c r="X1828" i="3" s="1"/>
  <c r="X1829" i="3" a="1"/>
  <c r="X1829" i="3" s="1"/>
  <c r="X1830" i="3" a="1"/>
  <c r="X1830" i="3" s="1"/>
  <c r="X1831" i="3" a="1"/>
  <c r="X1831" i="3" s="1"/>
  <c r="X1832" i="3" a="1"/>
  <c r="X1832" i="3" s="1"/>
  <c r="X1833" i="3" a="1"/>
  <c r="X1833" i="3" s="1"/>
  <c r="X1834" i="3" a="1"/>
  <c r="X1834" i="3" s="1"/>
  <c r="X1835" i="3" a="1"/>
  <c r="X1835" i="3" s="1"/>
  <c r="X1836" i="3" a="1"/>
  <c r="X1836" i="3" s="1"/>
  <c r="X1837" i="3" a="1"/>
  <c r="X1837" i="3" s="1"/>
  <c r="X1838" i="3" a="1"/>
  <c r="X1838" i="3" s="1"/>
  <c r="X1839" i="3" a="1"/>
  <c r="X1839" i="3" s="1"/>
  <c r="X1840" i="3" a="1"/>
  <c r="X1840" i="3" s="1"/>
  <c r="X1841" i="3" a="1"/>
  <c r="X1841" i="3" s="1"/>
  <c r="X1842" i="3" a="1"/>
  <c r="X1842" i="3" s="1"/>
  <c r="X1843" i="3" a="1"/>
  <c r="X1843" i="3" s="1"/>
  <c r="X1844" i="3" a="1"/>
  <c r="X1844" i="3" s="1"/>
  <c r="X1845" i="3" a="1"/>
  <c r="X1845" i="3" s="1"/>
  <c r="X1846" i="3" a="1"/>
  <c r="X1846" i="3" s="1"/>
  <c r="X1847" i="3" a="1"/>
  <c r="X1847" i="3" s="1"/>
  <c r="X1848" i="3" a="1"/>
  <c r="X1848" i="3" s="1"/>
  <c r="X1849" i="3" a="1"/>
  <c r="X1849" i="3" s="1"/>
  <c r="X1850" i="3" a="1"/>
  <c r="X1850" i="3" s="1"/>
  <c r="X1851" i="3" a="1"/>
  <c r="X1851" i="3" s="1"/>
  <c r="X1852" i="3" a="1"/>
  <c r="X1852" i="3" s="1"/>
  <c r="X1853" i="3" a="1"/>
  <c r="X1853" i="3" s="1"/>
  <c r="X1854" i="3" a="1"/>
  <c r="X1854" i="3" s="1"/>
  <c r="X1855" i="3" a="1"/>
  <c r="X1855" i="3" s="1"/>
  <c r="X1856" i="3" a="1"/>
  <c r="X1856" i="3" s="1"/>
  <c r="X1857" i="3" a="1"/>
  <c r="X1857" i="3" s="1"/>
  <c r="X1858" i="3" a="1"/>
  <c r="X1858" i="3" s="1"/>
  <c r="X1859" i="3" a="1"/>
  <c r="X1859" i="3" s="1"/>
  <c r="X1860" i="3" a="1"/>
  <c r="X1860" i="3" s="1"/>
  <c r="X1861" i="3" a="1"/>
  <c r="X1861" i="3" s="1"/>
  <c r="X1862" i="3" a="1"/>
  <c r="X1862" i="3" s="1"/>
  <c r="X1863" i="3" a="1"/>
  <c r="X1863" i="3" s="1"/>
  <c r="X1864" i="3" a="1"/>
  <c r="X1864" i="3" s="1"/>
  <c r="X1865" i="3" a="1"/>
  <c r="X1865" i="3" s="1"/>
  <c r="X1866" i="3" a="1"/>
  <c r="X1866" i="3" s="1"/>
  <c r="X1867" i="3" a="1"/>
  <c r="X1867" i="3" s="1"/>
  <c r="X1868" i="3" a="1"/>
  <c r="X1868" i="3" s="1"/>
  <c r="X1869" i="3" a="1"/>
  <c r="X1869" i="3" s="1"/>
  <c r="X1870" i="3" a="1"/>
  <c r="X1870" i="3" s="1"/>
  <c r="X1871" i="3" a="1"/>
  <c r="X1871" i="3" s="1"/>
  <c r="X1872" i="3" a="1"/>
  <c r="X1872" i="3" s="1"/>
  <c r="X1873" i="3" a="1"/>
  <c r="X1873" i="3" s="1"/>
  <c r="X1874" i="3" a="1"/>
  <c r="X1874" i="3" s="1"/>
  <c r="X1875" i="3" a="1"/>
  <c r="X1875" i="3" s="1"/>
  <c r="X1876" i="3" a="1"/>
  <c r="X1876" i="3" s="1"/>
  <c r="X1877" i="3" a="1"/>
  <c r="X1877" i="3" s="1"/>
  <c r="X1878" i="3" a="1"/>
  <c r="X1878" i="3" s="1"/>
  <c r="X1879" i="3" a="1"/>
  <c r="X1879" i="3" s="1"/>
  <c r="X1880" i="3" a="1"/>
  <c r="X1880" i="3" s="1"/>
  <c r="X1881" i="3" a="1"/>
  <c r="X1881" i="3" s="1"/>
  <c r="X1882" i="3" a="1"/>
  <c r="X1882" i="3" s="1"/>
  <c r="X1883" i="3" a="1"/>
  <c r="X1883" i="3" s="1"/>
  <c r="X1884" i="3" a="1"/>
  <c r="X1884" i="3" s="1"/>
  <c r="X1885" i="3" a="1"/>
  <c r="X1885" i="3" s="1"/>
  <c r="X1886" i="3" a="1"/>
  <c r="X1886" i="3" s="1"/>
  <c r="X1887" i="3" a="1"/>
  <c r="X1887" i="3" s="1"/>
  <c r="X1888" i="3" a="1"/>
  <c r="X1888" i="3" s="1"/>
  <c r="X1889" i="3" a="1"/>
  <c r="X1889" i="3" s="1"/>
  <c r="X1890" i="3" a="1"/>
  <c r="X1890" i="3" s="1"/>
  <c r="X1891" i="3" a="1"/>
  <c r="X1891" i="3" s="1"/>
  <c r="X1892" i="3" a="1"/>
  <c r="X1892" i="3" s="1"/>
  <c r="X1893" i="3" a="1"/>
  <c r="X1893" i="3" s="1"/>
  <c r="X1894" i="3" a="1"/>
  <c r="X1894" i="3" s="1"/>
  <c r="X1895" i="3" a="1"/>
  <c r="X1895" i="3" s="1"/>
  <c r="X1896" i="3" a="1"/>
  <c r="X1896" i="3" s="1"/>
  <c r="X1897" i="3" a="1"/>
  <c r="X1897" i="3" s="1"/>
  <c r="X1898" i="3" a="1"/>
  <c r="X1898" i="3" s="1"/>
  <c r="X1899" i="3" a="1"/>
  <c r="X1899" i="3" s="1"/>
  <c r="X1900" i="3" a="1"/>
  <c r="X1900" i="3" s="1"/>
  <c r="X1901" i="3" a="1"/>
  <c r="X1901" i="3" s="1"/>
  <c r="X1902" i="3" a="1"/>
  <c r="X1902" i="3" s="1"/>
  <c r="X1903" i="3" a="1"/>
  <c r="X1903" i="3" s="1"/>
  <c r="X1904" i="3" a="1"/>
  <c r="X1904" i="3" s="1"/>
  <c r="X1905" i="3" a="1"/>
  <c r="X1905" i="3" s="1"/>
  <c r="X1906" i="3" a="1"/>
  <c r="X1906" i="3" s="1"/>
  <c r="X1907" i="3" a="1"/>
  <c r="X1907" i="3" s="1"/>
  <c r="X1908" i="3" a="1"/>
  <c r="X1908" i="3" s="1"/>
  <c r="X1909" i="3" a="1"/>
  <c r="X1909" i="3" s="1"/>
  <c r="X1910" i="3" a="1"/>
  <c r="X1910" i="3" s="1"/>
  <c r="X1911" i="3" a="1"/>
  <c r="X1911" i="3" s="1"/>
  <c r="X1912" i="3" a="1"/>
  <c r="X1912" i="3" s="1"/>
  <c r="X1913" i="3" a="1"/>
  <c r="X1913" i="3" s="1"/>
  <c r="X1914" i="3" a="1"/>
  <c r="X1914" i="3" s="1"/>
  <c r="X1915" i="3" a="1"/>
  <c r="X1915" i="3" s="1"/>
  <c r="X1916" i="3" a="1"/>
  <c r="X1916" i="3" s="1"/>
  <c r="X1917" i="3" a="1"/>
  <c r="X1917" i="3" s="1"/>
  <c r="X1918" i="3" a="1"/>
  <c r="X1918" i="3" s="1"/>
  <c r="X1919" i="3" a="1"/>
  <c r="X1919" i="3" s="1"/>
  <c r="X1920" i="3" a="1"/>
  <c r="X1920" i="3" s="1"/>
  <c r="X1921" i="3" a="1"/>
  <c r="X1921" i="3" s="1"/>
  <c r="X1922" i="3" a="1"/>
  <c r="X1922" i="3" s="1"/>
  <c r="X1923" i="3" a="1"/>
  <c r="X1923" i="3" s="1"/>
  <c r="X1924" i="3" a="1"/>
  <c r="X1924" i="3" s="1"/>
  <c r="X1925" i="3" a="1"/>
  <c r="X1925" i="3" s="1"/>
  <c r="X1926" i="3" a="1"/>
  <c r="X1926" i="3" s="1"/>
  <c r="X1927" i="3" a="1"/>
  <c r="X1927" i="3" s="1"/>
  <c r="X1928" i="3" a="1"/>
  <c r="X1928" i="3" s="1"/>
  <c r="X1929" i="3" a="1"/>
  <c r="X1929" i="3" s="1"/>
  <c r="X1930" i="3" a="1"/>
  <c r="X1930" i="3" s="1"/>
  <c r="X1931" i="3" a="1"/>
  <c r="X1931" i="3" s="1"/>
  <c r="X1932" i="3" a="1"/>
  <c r="X1932" i="3" s="1"/>
  <c r="X1933" i="3" a="1"/>
  <c r="X1933" i="3" s="1"/>
  <c r="X1934" i="3" a="1"/>
  <c r="X1934" i="3" s="1"/>
  <c r="X1935" i="3" a="1"/>
  <c r="X1935" i="3" s="1"/>
  <c r="X1936" i="3" a="1"/>
  <c r="X1936" i="3" s="1"/>
  <c r="X1937" i="3" a="1"/>
  <c r="X1937" i="3" s="1"/>
  <c r="X1938" i="3" a="1"/>
  <c r="X1938" i="3" s="1"/>
  <c r="X1939" i="3" a="1"/>
  <c r="X1939" i="3" s="1"/>
  <c r="X1940" i="3" a="1"/>
  <c r="X1940" i="3" s="1"/>
  <c r="X1941" i="3" a="1"/>
  <c r="X1941" i="3" s="1"/>
  <c r="X1942" i="3" a="1"/>
  <c r="X1942" i="3" s="1"/>
  <c r="X1943" i="3" a="1"/>
  <c r="X1943" i="3" s="1"/>
  <c r="X1944" i="3" a="1"/>
  <c r="X1944" i="3" s="1"/>
  <c r="X1945" i="3" a="1"/>
  <c r="X1945" i="3" s="1"/>
  <c r="X1946" i="3" a="1"/>
  <c r="X1946" i="3" s="1"/>
  <c r="X1947" i="3" a="1"/>
  <c r="X1947" i="3" s="1"/>
  <c r="X1948" i="3" a="1"/>
  <c r="X1948" i="3" s="1"/>
  <c r="X1949" i="3" a="1"/>
  <c r="X1949" i="3" s="1"/>
  <c r="X1950" i="3" a="1"/>
  <c r="X1950" i="3" s="1"/>
  <c r="X1951" i="3" a="1"/>
  <c r="X1951" i="3" s="1"/>
  <c r="X1952" i="3" a="1"/>
  <c r="X1952" i="3" s="1"/>
  <c r="X1953" i="3" a="1"/>
  <c r="X1953" i="3" s="1"/>
  <c r="X1954" i="3" a="1"/>
  <c r="X1954" i="3" s="1"/>
  <c r="X1955" i="3" a="1"/>
  <c r="X1955" i="3" s="1"/>
  <c r="X1956" i="3" a="1"/>
  <c r="X1956" i="3" s="1"/>
  <c r="X1957" i="3" a="1"/>
  <c r="X1957" i="3" s="1"/>
  <c r="X1958" i="3" a="1"/>
  <c r="X1958" i="3" s="1"/>
  <c r="X1959" i="3" a="1"/>
  <c r="X1959" i="3" s="1"/>
  <c r="X1960" i="3" a="1"/>
  <c r="X1960" i="3" s="1"/>
  <c r="X1961" i="3" a="1"/>
  <c r="X1961" i="3" s="1"/>
  <c r="X1962" i="3" a="1"/>
  <c r="X1962" i="3" s="1"/>
  <c r="X1963" i="3" a="1"/>
  <c r="X1963" i="3" s="1"/>
  <c r="X1964" i="3" a="1"/>
  <c r="X1964" i="3" s="1"/>
  <c r="X1965" i="3" a="1"/>
  <c r="X1965" i="3" s="1"/>
  <c r="X1966" i="3" a="1"/>
  <c r="X1966" i="3" s="1"/>
  <c r="X1967" i="3" a="1"/>
  <c r="X1967" i="3" s="1"/>
  <c r="X1968" i="3" a="1"/>
  <c r="X1968" i="3" s="1"/>
  <c r="X1969" i="3" a="1"/>
  <c r="X1969" i="3" s="1"/>
  <c r="X1970" i="3" a="1"/>
  <c r="X1970" i="3" s="1"/>
  <c r="X1971" i="3" a="1"/>
  <c r="X1971" i="3" s="1"/>
  <c r="X1972" i="3" a="1"/>
  <c r="X1972" i="3" s="1"/>
  <c r="X1973" i="3" a="1"/>
  <c r="X1973" i="3" s="1"/>
  <c r="X1974" i="3" a="1"/>
  <c r="X1974" i="3" s="1"/>
  <c r="X1975" i="3" a="1"/>
  <c r="X1975" i="3" s="1"/>
  <c r="X1976" i="3" a="1"/>
  <c r="X1976" i="3" s="1"/>
  <c r="X1977" i="3" a="1"/>
  <c r="X1977" i="3" s="1"/>
  <c r="X1978" i="3" a="1"/>
  <c r="X1978" i="3" s="1"/>
  <c r="X1979" i="3" a="1"/>
  <c r="X1979" i="3" s="1"/>
  <c r="X1980" i="3" a="1"/>
  <c r="X1980" i="3" s="1"/>
  <c r="X1981" i="3" a="1"/>
  <c r="X1981" i="3" s="1"/>
  <c r="X1982" i="3" a="1"/>
  <c r="X1982" i="3" s="1"/>
  <c r="X1983" i="3" a="1"/>
  <c r="X1983" i="3" s="1"/>
  <c r="X1984" i="3" a="1"/>
  <c r="X1984" i="3" s="1"/>
  <c r="X1985" i="3" a="1"/>
  <c r="X1985" i="3" s="1"/>
  <c r="X1986" i="3" a="1"/>
  <c r="X1986" i="3" s="1"/>
  <c r="X1987" i="3" a="1"/>
  <c r="X1987" i="3" s="1"/>
  <c r="X1988" i="3" a="1"/>
  <c r="X1988" i="3" s="1"/>
  <c r="X1989" i="3" a="1"/>
  <c r="X1989" i="3" s="1"/>
  <c r="X1990" i="3" a="1"/>
  <c r="X1990" i="3" s="1"/>
  <c r="X1991" i="3" a="1"/>
  <c r="X1991" i="3" s="1"/>
  <c r="X1992" i="3" a="1"/>
  <c r="X1992" i="3" s="1"/>
  <c r="X1993" i="3" a="1"/>
  <c r="X1993" i="3" s="1"/>
  <c r="X1994" i="3" a="1"/>
  <c r="X1994" i="3" s="1"/>
  <c r="X1995" i="3" a="1"/>
  <c r="X1995" i="3" s="1"/>
  <c r="X1996" i="3" a="1"/>
  <c r="X1996" i="3" s="1"/>
  <c r="X1997" i="3" a="1"/>
  <c r="X1997" i="3" s="1"/>
  <c r="X1998" i="3" a="1"/>
  <c r="X1998" i="3" s="1"/>
  <c r="X1999" i="3" a="1"/>
  <c r="X1999" i="3" s="1"/>
  <c r="X2000" i="3" a="1"/>
  <c r="X2000" i="3" s="1"/>
  <c r="X2001" i="3" a="1"/>
  <c r="X2001" i="3" s="1"/>
  <c r="X2002" i="3" a="1"/>
  <c r="X2002" i="3" s="1"/>
  <c r="X2003" i="3" a="1"/>
  <c r="X2003" i="3" s="1"/>
  <c r="X2004" i="3" a="1"/>
  <c r="X2004" i="3" s="1"/>
  <c r="X2005" i="3" a="1"/>
  <c r="X2005" i="3" s="1"/>
  <c r="X2006" i="3" a="1"/>
  <c r="X2006" i="3" s="1"/>
  <c r="X2007" i="3" a="1"/>
  <c r="X2007" i="3" s="1"/>
  <c r="X2008" i="3" a="1"/>
  <c r="X2008" i="3" s="1"/>
  <c r="X2009" i="3" a="1"/>
  <c r="X2009" i="3" s="1"/>
  <c r="X2010" i="3" a="1"/>
  <c r="X2010" i="3" s="1"/>
  <c r="X2011" i="3" a="1"/>
  <c r="X2011" i="3" s="1"/>
  <c r="X2012" i="3" a="1"/>
  <c r="X2012" i="3" s="1"/>
  <c r="X2013" i="3" a="1"/>
  <c r="X2013" i="3" s="1"/>
  <c r="X2014" i="3" a="1"/>
  <c r="X2014" i="3" s="1"/>
  <c r="X2015" i="3" a="1"/>
  <c r="X2015" i="3" s="1"/>
  <c r="X2016" i="3" a="1"/>
  <c r="X2016" i="3" s="1"/>
  <c r="X2017" i="3" a="1"/>
  <c r="X2017" i="3" s="1"/>
  <c r="X2018" i="3" a="1"/>
  <c r="X2018" i="3" s="1"/>
  <c r="X2019" i="3" a="1"/>
  <c r="X2019" i="3" s="1"/>
  <c r="X2020" i="3" a="1"/>
  <c r="X2020" i="3" s="1"/>
  <c r="X2021" i="3" a="1"/>
  <c r="X2021" i="3" s="1"/>
  <c r="X2022" i="3" a="1"/>
  <c r="X2022" i="3" s="1"/>
  <c r="X2023" i="3" a="1"/>
  <c r="X2023" i="3" s="1"/>
  <c r="X2024" i="3" a="1"/>
  <c r="X2024" i="3" s="1"/>
  <c r="X2025" i="3" a="1"/>
  <c r="X2025" i="3" s="1"/>
  <c r="X2026" i="3" a="1"/>
  <c r="X2026" i="3" s="1"/>
  <c r="X2027" i="3" a="1"/>
  <c r="X2027" i="3" s="1"/>
  <c r="X2028" i="3" a="1"/>
  <c r="X2028" i="3" s="1"/>
  <c r="X2029" i="3" a="1"/>
  <c r="X2029" i="3" s="1"/>
  <c r="X2030" i="3" a="1"/>
  <c r="X2030" i="3" s="1"/>
  <c r="X2031" i="3" a="1"/>
  <c r="X2031" i="3" s="1"/>
  <c r="X2032" i="3" a="1"/>
  <c r="X2032" i="3" s="1"/>
  <c r="X2033" i="3" a="1"/>
  <c r="X2033" i="3" s="1"/>
  <c r="X2034" i="3" a="1"/>
  <c r="X2034" i="3" s="1"/>
  <c r="X2035" i="3" a="1"/>
  <c r="X2035" i="3" s="1"/>
  <c r="X2036" i="3" a="1"/>
  <c r="X2036" i="3" s="1"/>
  <c r="X2037" i="3" a="1"/>
  <c r="X2037" i="3" s="1"/>
  <c r="X2038" i="3" a="1"/>
  <c r="X2038" i="3" s="1"/>
  <c r="X2039" i="3" a="1"/>
  <c r="X2039" i="3" s="1"/>
  <c r="X2040" i="3" a="1"/>
  <c r="X2040" i="3" s="1"/>
  <c r="X2041" i="3" a="1"/>
  <c r="X2041" i="3" s="1"/>
  <c r="X2042" i="3" a="1"/>
  <c r="X2042" i="3" s="1"/>
  <c r="X2043" i="3" a="1"/>
  <c r="X2043" i="3" s="1"/>
  <c r="X2044" i="3" a="1"/>
  <c r="X2044" i="3" s="1"/>
  <c r="X2045" i="3" a="1"/>
  <c r="X2045" i="3" s="1"/>
  <c r="X2046" i="3" a="1"/>
  <c r="X2046" i="3" s="1"/>
  <c r="X2047" i="3" a="1"/>
  <c r="X2047" i="3" s="1"/>
  <c r="X2048" i="3" a="1"/>
  <c r="X2048" i="3" s="1"/>
  <c r="X2049" i="3" a="1"/>
  <c r="X2049" i="3" s="1"/>
  <c r="X2050" i="3" a="1"/>
  <c r="X2050" i="3" s="1"/>
  <c r="X2051" i="3" a="1"/>
  <c r="X2051" i="3" s="1"/>
  <c r="X2052" i="3" a="1"/>
  <c r="X2052" i="3" s="1"/>
  <c r="X2053" i="3" a="1"/>
  <c r="X2053" i="3" s="1"/>
  <c r="X2054" i="3" a="1"/>
  <c r="X2054" i="3" s="1"/>
  <c r="X2055" i="3" a="1"/>
  <c r="X2055" i="3" s="1"/>
  <c r="X2056" i="3" a="1"/>
  <c r="X2056" i="3" s="1"/>
  <c r="X2057" i="3" a="1"/>
  <c r="X2057" i="3" s="1"/>
  <c r="X2058" i="3" a="1"/>
  <c r="X2058" i="3" s="1"/>
  <c r="X2059" i="3" a="1"/>
  <c r="X2059" i="3" s="1"/>
  <c r="X2060" i="3" a="1"/>
  <c r="X2060" i="3" s="1"/>
  <c r="X2061" i="3" a="1"/>
  <c r="X2061" i="3" s="1"/>
  <c r="X2062" i="3" a="1"/>
  <c r="X2062" i="3" s="1"/>
  <c r="X2063" i="3" a="1"/>
  <c r="X2063" i="3" s="1"/>
  <c r="X2064" i="3" a="1"/>
  <c r="X2064" i="3" s="1"/>
  <c r="X2065" i="3" a="1"/>
  <c r="X2065" i="3" s="1"/>
  <c r="X2066" i="3" a="1"/>
  <c r="X2066" i="3" s="1"/>
  <c r="X2067" i="3" a="1"/>
  <c r="X2067" i="3" s="1"/>
  <c r="X2068" i="3" a="1"/>
  <c r="X2068" i="3" s="1"/>
  <c r="X2069" i="3" a="1"/>
  <c r="X2069" i="3" s="1"/>
  <c r="X2070" i="3" a="1"/>
  <c r="X2070" i="3" s="1"/>
  <c r="X2071" i="3" a="1"/>
  <c r="X2071" i="3" s="1"/>
  <c r="X2072" i="3" a="1"/>
  <c r="X2072" i="3" s="1"/>
  <c r="X2073" i="3" a="1"/>
  <c r="X2073" i="3" s="1"/>
  <c r="X2074" i="3" a="1"/>
  <c r="X2074" i="3" s="1"/>
  <c r="X2075" i="3" a="1"/>
  <c r="X2075" i="3" s="1"/>
  <c r="X2076" i="3" a="1"/>
  <c r="X2076" i="3" s="1"/>
  <c r="X2077" i="3" a="1"/>
  <c r="X2077" i="3" s="1"/>
  <c r="X2078" i="3" a="1"/>
  <c r="X2078" i="3" s="1"/>
  <c r="X2079" i="3" a="1"/>
  <c r="X2079" i="3" s="1"/>
  <c r="X2080" i="3" a="1"/>
  <c r="X2080" i="3" s="1"/>
  <c r="X2081" i="3" a="1"/>
  <c r="X2081" i="3" s="1"/>
  <c r="X2082" i="3" a="1"/>
  <c r="X2082" i="3" s="1"/>
  <c r="X2083" i="3" a="1"/>
  <c r="X2083" i="3" s="1"/>
  <c r="X2084" i="3" a="1"/>
  <c r="X2084" i="3" s="1"/>
  <c r="X2085" i="3" a="1"/>
  <c r="X2085" i="3" s="1"/>
  <c r="X2086" i="3" a="1"/>
  <c r="X2086" i="3" s="1"/>
  <c r="X2087" i="3" a="1"/>
  <c r="X2087" i="3" s="1"/>
  <c r="X2088" i="3" a="1"/>
  <c r="X2088" i="3" s="1"/>
  <c r="X2089" i="3" a="1"/>
  <c r="X2089" i="3" s="1"/>
  <c r="X2090" i="3" a="1"/>
  <c r="X2090" i="3" s="1"/>
  <c r="X2091" i="3" a="1"/>
  <c r="X2091" i="3" s="1"/>
  <c r="X2092" i="3" a="1"/>
  <c r="X2092" i="3" s="1"/>
  <c r="X2093" i="3" a="1"/>
  <c r="X2093" i="3" s="1"/>
  <c r="X2094" i="3" a="1"/>
  <c r="X2094" i="3" s="1"/>
  <c r="X2095" i="3" a="1"/>
  <c r="X2095" i="3" s="1"/>
  <c r="X2096" i="3" a="1"/>
  <c r="X2096" i="3" s="1"/>
  <c r="X2097" i="3" a="1"/>
  <c r="X2097" i="3" s="1"/>
  <c r="X2098" i="3" a="1"/>
  <c r="X2098" i="3" s="1"/>
  <c r="X2099" i="3" a="1"/>
  <c r="X2099" i="3" s="1"/>
  <c r="X2100" i="3" a="1"/>
  <c r="X2100" i="3" s="1"/>
  <c r="X2101" i="3" a="1"/>
  <c r="X2101" i="3" s="1"/>
  <c r="X2102" i="3" a="1"/>
  <c r="X2102" i="3" s="1"/>
  <c r="X2103" i="3" a="1"/>
  <c r="X2103" i="3" s="1"/>
  <c r="X2104" i="3" a="1"/>
  <c r="X2104" i="3" s="1"/>
  <c r="X2105" i="3" a="1"/>
  <c r="X2105" i="3" s="1"/>
  <c r="X2106" i="3" a="1"/>
  <c r="X2106" i="3" s="1"/>
  <c r="X2107" i="3" a="1"/>
  <c r="X2107" i="3" s="1"/>
  <c r="X2108" i="3" a="1"/>
  <c r="X2108" i="3" s="1"/>
  <c r="X2109" i="3" a="1"/>
  <c r="X2109" i="3" s="1"/>
  <c r="X2110" i="3" a="1"/>
  <c r="X2110" i="3" s="1"/>
  <c r="X2111" i="3" a="1"/>
  <c r="X2111" i="3" s="1"/>
  <c r="X2112" i="3" a="1"/>
  <c r="X2112" i="3" s="1"/>
  <c r="X2113" i="3" a="1"/>
  <c r="X2113" i="3" s="1"/>
  <c r="X2114" i="3" a="1"/>
  <c r="X2114" i="3" s="1"/>
  <c r="X2115" i="3" a="1"/>
  <c r="X2115" i="3" s="1"/>
  <c r="X2116" i="3" a="1"/>
  <c r="X2116" i="3" s="1"/>
  <c r="X2117" i="3" a="1"/>
  <c r="X2117" i="3" s="1"/>
  <c r="X2118" i="3" a="1"/>
  <c r="X2118" i="3" s="1"/>
  <c r="X2119" i="3" a="1"/>
  <c r="X2119" i="3" s="1"/>
  <c r="X2120" i="3" a="1"/>
  <c r="X2120" i="3" s="1"/>
  <c r="X2121" i="3" a="1"/>
  <c r="X2121" i="3" s="1"/>
  <c r="X2122" i="3" a="1"/>
  <c r="X2122" i="3" s="1"/>
  <c r="X2123" i="3" a="1"/>
  <c r="X2123" i="3" s="1"/>
  <c r="X2124" i="3" a="1"/>
  <c r="X2124" i="3" s="1"/>
  <c r="X2125" i="3" a="1"/>
  <c r="X2125" i="3" s="1"/>
  <c r="X2126" i="3" a="1"/>
  <c r="X2126" i="3" s="1"/>
  <c r="X2127" i="3" a="1"/>
  <c r="X2127" i="3" s="1"/>
  <c r="X2128" i="3" a="1"/>
  <c r="X2128" i="3" s="1"/>
  <c r="X2129" i="3" a="1"/>
  <c r="X2129" i="3" s="1"/>
  <c r="X2130" i="3" a="1"/>
  <c r="X2130" i="3" s="1"/>
  <c r="X2131" i="3" a="1"/>
  <c r="X2131" i="3" s="1"/>
  <c r="X2132" i="3" a="1"/>
  <c r="X2132" i="3" s="1"/>
  <c r="X2133" i="3" a="1"/>
  <c r="X2133" i="3" s="1"/>
  <c r="X2134" i="3" a="1"/>
  <c r="X2134" i="3" s="1"/>
  <c r="X2135" i="3" a="1"/>
  <c r="X2135" i="3" s="1"/>
  <c r="X2136" i="3" a="1"/>
  <c r="X2136" i="3" s="1"/>
  <c r="X2137" i="3" a="1"/>
  <c r="X2137" i="3" s="1"/>
  <c r="X2138" i="3" a="1"/>
  <c r="X2138" i="3" s="1"/>
  <c r="X2139" i="3" a="1"/>
  <c r="X2139" i="3" s="1"/>
  <c r="X2140" i="3" a="1"/>
  <c r="X2140" i="3" s="1"/>
  <c r="X2141" i="3" a="1"/>
  <c r="X2141" i="3" s="1"/>
  <c r="X2142" i="3" a="1"/>
  <c r="X2142" i="3" s="1"/>
  <c r="X2143" i="3" a="1"/>
  <c r="X2143" i="3" s="1"/>
  <c r="X2144" i="3" a="1"/>
  <c r="X2144" i="3" s="1"/>
  <c r="X2145" i="3" a="1"/>
  <c r="X2145" i="3" s="1"/>
  <c r="X2146" i="3" a="1"/>
  <c r="X2146" i="3" s="1"/>
  <c r="X2147" i="3" a="1"/>
  <c r="X2147" i="3" s="1"/>
  <c r="X2148" i="3" a="1"/>
  <c r="X2148" i="3" s="1"/>
  <c r="X2149" i="3" a="1"/>
  <c r="X2149" i="3" s="1"/>
  <c r="X2150" i="3" a="1"/>
  <c r="X2150" i="3" s="1"/>
  <c r="X2151" i="3" a="1"/>
  <c r="X2151" i="3" s="1"/>
  <c r="X2152" i="3" a="1"/>
  <c r="X2152" i="3" s="1"/>
  <c r="X2153" i="3" a="1"/>
  <c r="X2153" i="3" s="1"/>
  <c r="X2154" i="3" a="1"/>
  <c r="X2154" i="3" s="1"/>
  <c r="X2155" i="3" a="1"/>
  <c r="X2155" i="3" s="1"/>
  <c r="X2156" i="3" a="1"/>
  <c r="X2156" i="3" s="1"/>
  <c r="X2157" i="3" a="1"/>
  <c r="X2157" i="3" s="1"/>
  <c r="X2158" i="3" a="1"/>
  <c r="X2158" i="3" s="1"/>
  <c r="X2159" i="3" a="1"/>
  <c r="X2159" i="3" s="1"/>
  <c r="X2160" i="3" a="1"/>
  <c r="X2160" i="3" s="1"/>
  <c r="X2161" i="3" a="1"/>
  <c r="X2161" i="3" s="1"/>
  <c r="X2162" i="3" a="1"/>
  <c r="X2162" i="3" s="1"/>
  <c r="X2163" i="3" a="1"/>
  <c r="X2163" i="3" s="1"/>
  <c r="X2164" i="3" a="1"/>
  <c r="X2164" i="3" s="1"/>
  <c r="X2165" i="3" a="1"/>
  <c r="X2165" i="3" s="1"/>
  <c r="X2166" i="3" a="1"/>
  <c r="X2166" i="3" s="1"/>
  <c r="X2167" i="3" a="1"/>
  <c r="X2167" i="3" s="1"/>
  <c r="X2168" i="3" a="1"/>
  <c r="X2168" i="3" s="1"/>
  <c r="X2169" i="3" a="1"/>
  <c r="X2169" i="3" s="1"/>
  <c r="X2170" i="3" a="1"/>
  <c r="X2170" i="3" s="1"/>
  <c r="X2171" i="3" a="1"/>
  <c r="X2171" i="3" s="1"/>
  <c r="X2172" i="3" a="1"/>
  <c r="X2172" i="3" s="1"/>
  <c r="X2173" i="3" a="1"/>
  <c r="X2173" i="3" s="1"/>
  <c r="X2174" i="3" a="1"/>
  <c r="X2174" i="3" s="1"/>
  <c r="X2175" i="3" a="1"/>
  <c r="X2175" i="3" s="1"/>
  <c r="X2176" i="3" a="1"/>
  <c r="X2176" i="3" s="1"/>
  <c r="X2177" i="3" a="1"/>
  <c r="X2177" i="3" s="1"/>
  <c r="X2178" i="3" a="1"/>
  <c r="X2178" i="3" s="1"/>
  <c r="X2179" i="3" a="1"/>
  <c r="X2179" i="3" s="1"/>
  <c r="X2180" i="3" a="1"/>
  <c r="X2180" i="3" s="1"/>
  <c r="X2181" i="3" a="1"/>
  <c r="X2181" i="3" s="1"/>
  <c r="X2182" i="3" a="1"/>
  <c r="X2182" i="3" s="1"/>
  <c r="X2183" i="3" a="1"/>
  <c r="X2183" i="3" s="1"/>
  <c r="X2184" i="3" a="1"/>
  <c r="X2184" i="3" s="1"/>
  <c r="X2185" i="3" a="1"/>
  <c r="X2185" i="3" s="1"/>
  <c r="X2186" i="3" a="1"/>
  <c r="X2186" i="3" s="1"/>
  <c r="X2187" i="3" a="1"/>
  <c r="X2187" i="3" s="1"/>
  <c r="X2188" i="3" a="1"/>
  <c r="X2188" i="3" s="1"/>
  <c r="X2189" i="3" a="1"/>
  <c r="X2189" i="3" s="1"/>
  <c r="X2190" i="3" a="1"/>
  <c r="X2190" i="3" s="1"/>
  <c r="X2191" i="3" a="1"/>
  <c r="X2191" i="3" s="1"/>
  <c r="X2192" i="3" a="1"/>
  <c r="X2192" i="3" s="1"/>
  <c r="X2193" i="3" a="1"/>
  <c r="X2193" i="3" s="1"/>
  <c r="X2194" i="3" a="1"/>
  <c r="X2194" i="3" s="1"/>
  <c r="X2195" i="3" a="1"/>
  <c r="X2195" i="3" s="1"/>
  <c r="X2196" i="3" a="1"/>
  <c r="X2196" i="3" s="1"/>
  <c r="X2197" i="3" a="1"/>
  <c r="X2197" i="3" s="1"/>
  <c r="X2198" i="3" a="1"/>
  <c r="X2198" i="3" s="1"/>
  <c r="X2199" i="3" a="1"/>
  <c r="X2199" i="3" s="1"/>
  <c r="X2200" i="3" a="1"/>
  <c r="X2200" i="3" s="1"/>
  <c r="X2201" i="3" a="1"/>
  <c r="X2201" i="3"/>
  <c r="X2202" i="3" a="1"/>
  <c r="X2202" i="3" s="1"/>
  <c r="X2203" i="3" a="1"/>
  <c r="X2203" i="3" s="1"/>
  <c r="X2204" i="3" a="1"/>
  <c r="X2204" i="3" s="1"/>
  <c r="X2205" i="3" a="1"/>
  <c r="X2205" i="3" s="1"/>
  <c r="X2206" i="3" a="1"/>
  <c r="X2206" i="3" s="1"/>
  <c r="X2207" i="3" a="1"/>
  <c r="X2207" i="3"/>
  <c r="X2208" i="3" a="1"/>
  <c r="X2208" i="3" s="1"/>
  <c r="X2209" i="3" a="1"/>
  <c r="X2209" i="3"/>
  <c r="X2210" i="3" a="1"/>
  <c r="X2210" i="3" s="1"/>
  <c r="X2211" i="3" a="1"/>
  <c r="X2211" i="3" s="1"/>
  <c r="X2212" i="3" a="1"/>
  <c r="X2212" i="3" s="1"/>
  <c r="X2213" i="3" a="1"/>
  <c r="X2213" i="3" s="1"/>
  <c r="X2214" i="3" a="1"/>
  <c r="X2214" i="3" s="1"/>
  <c r="X2215" i="3" a="1"/>
  <c r="X2215" i="3"/>
  <c r="X2216" i="3" a="1"/>
  <c r="X2216" i="3" s="1"/>
  <c r="X2217" i="3" a="1"/>
  <c r="X2217" i="3"/>
  <c r="X2218" i="3" a="1"/>
  <c r="X2218" i="3" s="1"/>
  <c r="X2219" i="3" a="1"/>
  <c r="X2219" i="3" s="1"/>
  <c r="X2220" i="3" a="1"/>
  <c r="X2220" i="3" s="1"/>
  <c r="X2221" i="3" a="1"/>
  <c r="X2221" i="3" s="1"/>
  <c r="X2222" i="3" a="1"/>
  <c r="X2222" i="3" s="1"/>
  <c r="X2223" i="3" a="1"/>
  <c r="X2223" i="3"/>
  <c r="X2224" i="3" a="1"/>
  <c r="X2224" i="3" s="1"/>
  <c r="X2225" i="3" a="1"/>
  <c r="X2225" i="3"/>
  <c r="X2226" i="3" a="1"/>
  <c r="X2226" i="3" s="1"/>
  <c r="X2227" i="3" a="1"/>
  <c r="X2227" i="3" s="1"/>
  <c r="X2228" i="3" a="1"/>
  <c r="X2228" i="3" s="1"/>
  <c r="X2229" i="3" a="1"/>
  <c r="X2229" i="3" s="1"/>
  <c r="X2230" i="3" a="1"/>
  <c r="X2230" i="3" s="1"/>
  <c r="X2231" i="3" a="1"/>
  <c r="X2231" i="3"/>
  <c r="X2232" i="3" a="1"/>
  <c r="X2232" i="3" s="1"/>
  <c r="X2233" i="3" a="1"/>
  <c r="X2233" i="3"/>
  <c r="X2234" i="3" a="1"/>
  <c r="X2234" i="3" s="1"/>
  <c r="X2235" i="3" a="1"/>
  <c r="X2235" i="3" s="1"/>
  <c r="X2236" i="3" a="1"/>
  <c r="X2236" i="3" s="1"/>
  <c r="X2237" i="3" a="1"/>
  <c r="X2237" i="3" s="1"/>
  <c r="X2238" i="3" a="1"/>
  <c r="X2238" i="3" s="1"/>
  <c r="X2239" i="3" a="1"/>
  <c r="X2239" i="3" s="1"/>
  <c r="X2240" i="3" a="1"/>
  <c r="X2240" i="3" s="1"/>
  <c r="X2241" i="3" a="1"/>
  <c r="X2241" i="3" s="1"/>
  <c r="X2242" i="3" a="1"/>
  <c r="X2242" i="3" s="1"/>
  <c r="X2243" i="3" a="1"/>
  <c r="X2243" i="3" s="1"/>
  <c r="X2244" i="3" a="1"/>
  <c r="X2244" i="3" s="1"/>
  <c r="X2245" i="3" a="1"/>
  <c r="X2245" i="3" s="1"/>
  <c r="X2246" i="3" a="1"/>
  <c r="X2246" i="3" s="1"/>
  <c r="X2247" i="3" a="1"/>
  <c r="X2247" i="3"/>
  <c r="X2248" i="3" a="1"/>
  <c r="X2248" i="3" s="1"/>
  <c r="X2249" i="3" a="1"/>
  <c r="X2249" i="3"/>
  <c r="X2250" i="3" a="1"/>
  <c r="X2250" i="3" s="1"/>
  <c r="X2251" i="3" a="1"/>
  <c r="X2251" i="3" s="1"/>
  <c r="X2252" i="3" a="1"/>
  <c r="X2252" i="3" s="1"/>
  <c r="X2253" i="3" a="1"/>
  <c r="X2253" i="3" s="1"/>
  <c r="X2254" i="3" a="1"/>
  <c r="X2254" i="3" s="1"/>
  <c r="X2255" i="3" a="1"/>
  <c r="X2255" i="3" s="1"/>
  <c r="X2256" i="3" a="1"/>
  <c r="X2256" i="3" s="1"/>
  <c r="X2257" i="3" a="1"/>
  <c r="X2257" i="3" s="1"/>
  <c r="X2258" i="3" a="1"/>
  <c r="X2258" i="3" s="1"/>
  <c r="X2259" i="3" a="1"/>
  <c r="X2259" i="3" s="1"/>
  <c r="X2260" i="3" a="1"/>
  <c r="X2260" i="3" s="1"/>
  <c r="X2261" i="3" a="1"/>
  <c r="X2261" i="3" s="1"/>
  <c r="X2262" i="3" a="1"/>
  <c r="X2262" i="3" s="1"/>
  <c r="X2263" i="3" a="1"/>
  <c r="X2263" i="3"/>
  <c r="X2264" i="3" a="1"/>
  <c r="X2264" i="3" s="1"/>
  <c r="X2265" i="3" a="1"/>
  <c r="X2265" i="3" s="1"/>
  <c r="X2266" i="3" a="1"/>
  <c r="X2266" i="3" s="1"/>
  <c r="X2267" i="3" a="1"/>
  <c r="X2267" i="3" s="1"/>
  <c r="X2268" i="3" a="1"/>
  <c r="X2268" i="3" s="1"/>
  <c r="X2269" i="3" a="1"/>
  <c r="X2269" i="3" s="1"/>
  <c r="X2270" i="3" a="1"/>
  <c r="X2270" i="3" s="1"/>
  <c r="X2271" i="3" a="1"/>
  <c r="X2271" i="3"/>
  <c r="X2272" i="3" a="1"/>
  <c r="X2272" i="3" s="1"/>
  <c r="X2273" i="3" a="1"/>
  <c r="X2273" i="3"/>
  <c r="X2274" i="3" a="1"/>
  <c r="X2274" i="3" s="1"/>
  <c r="X2275" i="3" a="1"/>
  <c r="X2275" i="3" s="1"/>
  <c r="X2276" i="3" a="1"/>
  <c r="X2276" i="3" s="1"/>
  <c r="X2277" i="3" a="1"/>
  <c r="X2277" i="3" s="1"/>
  <c r="X2278" i="3" a="1"/>
  <c r="X2278" i="3" s="1"/>
  <c r="X2279" i="3" a="1"/>
  <c r="X2279" i="3" s="1"/>
  <c r="X2280" i="3" a="1"/>
  <c r="X2280" i="3" s="1"/>
  <c r="X2281" i="3" a="1"/>
  <c r="X2281" i="3" s="1"/>
  <c r="X2282" i="3" a="1"/>
  <c r="X2282" i="3" s="1"/>
  <c r="X2283" i="3" a="1"/>
  <c r="X2283" i="3" s="1"/>
  <c r="X2284" i="3" a="1"/>
  <c r="X2284" i="3" s="1"/>
  <c r="X2285" i="3" a="1"/>
  <c r="X2285" i="3" s="1"/>
  <c r="X2286" i="3" a="1"/>
  <c r="X2286" i="3" s="1"/>
  <c r="X2287" i="3" a="1"/>
  <c r="X2287" i="3" s="1"/>
  <c r="X2288" i="3" a="1"/>
  <c r="X2288" i="3" s="1"/>
  <c r="X2289" i="3" a="1"/>
  <c r="X2289" i="3"/>
  <c r="X2290" i="3" a="1"/>
  <c r="X2290" i="3" s="1"/>
  <c r="X2291" i="3" a="1"/>
  <c r="X2291" i="3" s="1"/>
  <c r="X2292" i="3" a="1"/>
  <c r="X2292" i="3" s="1"/>
  <c r="X2293" i="3" a="1"/>
  <c r="X2293" i="3" s="1"/>
  <c r="X2294" i="3" a="1"/>
  <c r="X2294" i="3" s="1"/>
  <c r="X2295" i="3" a="1"/>
  <c r="X2295" i="3" s="1"/>
  <c r="X2296" i="3" a="1"/>
  <c r="X2296" i="3" s="1"/>
  <c r="X2297" i="3" a="1"/>
  <c r="X2297" i="3" s="1"/>
  <c r="X2298" i="3" a="1"/>
  <c r="X2298" i="3" s="1"/>
  <c r="X2299" i="3" a="1"/>
  <c r="X2299" i="3" s="1"/>
  <c r="X2300" i="3" a="1"/>
  <c r="X2300" i="3" s="1"/>
  <c r="X2301" i="3" a="1"/>
  <c r="X2301" i="3" s="1"/>
  <c r="X2302" i="3" a="1"/>
  <c r="X2302" i="3" s="1"/>
  <c r="X2303" i="3" a="1"/>
  <c r="X2303" i="3" s="1"/>
  <c r="X2304" i="3" a="1"/>
  <c r="X2304" i="3" s="1"/>
  <c r="X2305" i="3" a="1"/>
  <c r="X2305" i="3"/>
  <c r="X2306" i="3" a="1"/>
  <c r="X2306" i="3" s="1"/>
  <c r="X2307" i="3" a="1"/>
  <c r="X2307" i="3" s="1"/>
  <c r="X2308" i="3" a="1"/>
  <c r="X2308" i="3" s="1"/>
  <c r="X2309" i="3" a="1"/>
  <c r="X2309" i="3" s="1"/>
  <c r="X2310" i="3" a="1"/>
  <c r="X2310" i="3" s="1"/>
  <c r="X2311" i="3" a="1"/>
  <c r="X2311" i="3" s="1"/>
  <c r="X2312" i="3" a="1"/>
  <c r="X2312" i="3" s="1"/>
  <c r="X2313" i="3" a="1"/>
  <c r="X2313" i="3" s="1"/>
  <c r="X2314" i="3" a="1"/>
  <c r="X2314" i="3" s="1"/>
  <c r="X2315" i="3" a="1"/>
  <c r="X2315" i="3" s="1"/>
  <c r="X2316" i="3" a="1"/>
  <c r="X2316" i="3" s="1"/>
  <c r="X2317" i="3" a="1"/>
  <c r="X2317" i="3" s="1"/>
  <c r="X2318" i="3" a="1"/>
  <c r="X2318" i="3" s="1"/>
  <c r="X2319" i="3" a="1"/>
  <c r="X2319" i="3" s="1"/>
  <c r="X2320" i="3" a="1"/>
  <c r="X2320" i="3" s="1"/>
  <c r="X2321" i="3" a="1"/>
  <c r="X2321" i="3"/>
  <c r="X2322" i="3" a="1"/>
  <c r="X2322" i="3" s="1"/>
  <c r="X2323" i="3" a="1"/>
  <c r="X2323" i="3" s="1"/>
  <c r="X2324" i="3" a="1"/>
  <c r="X2324" i="3" s="1"/>
  <c r="X2325" i="3" a="1"/>
  <c r="X2325" i="3" s="1"/>
  <c r="X2326" i="3" a="1"/>
  <c r="X2326" i="3" s="1"/>
  <c r="X2327" i="3" a="1"/>
  <c r="X2327" i="3" s="1"/>
  <c r="X2328" i="3" a="1"/>
  <c r="X2328" i="3" s="1"/>
  <c r="X2329" i="3" a="1"/>
  <c r="X2329" i="3" s="1"/>
  <c r="X2330" i="3" a="1"/>
  <c r="X2330" i="3" s="1"/>
  <c r="X2331" i="3" a="1"/>
  <c r="X2331" i="3" s="1"/>
  <c r="X2332" i="3" a="1"/>
  <c r="X2332" i="3" s="1"/>
  <c r="X2333" i="3" a="1"/>
  <c r="X2333" i="3" s="1"/>
  <c r="X2334" i="3" a="1"/>
  <c r="X2334" i="3" s="1"/>
  <c r="X2335" i="3" a="1"/>
  <c r="X2335" i="3"/>
  <c r="X2336" i="3" a="1"/>
  <c r="X2336" i="3" s="1"/>
  <c r="X2337" i="3" a="1"/>
  <c r="X2337" i="3"/>
  <c r="X2338" i="3" a="1"/>
  <c r="X2338" i="3" s="1"/>
  <c r="X2339" i="3" a="1"/>
  <c r="X2339" i="3" s="1"/>
  <c r="X2340" i="3" a="1"/>
  <c r="X2340" i="3" s="1"/>
  <c r="X2341" i="3" a="1"/>
  <c r="X2341" i="3" s="1"/>
  <c r="X2342" i="3" a="1"/>
  <c r="X2342" i="3" s="1"/>
  <c r="X2343" i="3" a="1"/>
  <c r="X2343" i="3" s="1"/>
  <c r="X2344" i="3" a="1"/>
  <c r="X2344" i="3" s="1"/>
  <c r="X2345" i="3" a="1"/>
  <c r="X2345" i="3" s="1"/>
  <c r="X2346" i="3" a="1"/>
  <c r="X2346" i="3" s="1"/>
  <c r="X2347" i="3" a="1"/>
  <c r="X2347" i="3" s="1"/>
  <c r="X2348" i="3" a="1"/>
  <c r="X2348" i="3" s="1"/>
  <c r="X2349" i="3" a="1"/>
  <c r="X2349" i="3" s="1"/>
  <c r="X2350" i="3" a="1"/>
  <c r="X2350" i="3" s="1"/>
  <c r="X2351" i="3" a="1"/>
  <c r="X2351" i="3" s="1"/>
  <c r="X2352" i="3" a="1"/>
  <c r="X2352" i="3" s="1"/>
  <c r="X2353" i="3" a="1"/>
  <c r="X2353" i="3"/>
  <c r="X2354" i="3" a="1"/>
  <c r="X2354" i="3" s="1"/>
  <c r="X2355" i="3" a="1"/>
  <c r="X2355" i="3" s="1"/>
  <c r="X2356" i="3" a="1"/>
  <c r="X2356" i="3" s="1"/>
  <c r="X2357" i="3" a="1"/>
  <c r="X2357" i="3" s="1"/>
  <c r="X2358" i="3" a="1"/>
  <c r="X2358" i="3" s="1"/>
  <c r="X2359" i="3" a="1"/>
  <c r="X2359" i="3" s="1"/>
  <c r="X2360" i="3" a="1"/>
  <c r="X2360" i="3" s="1"/>
  <c r="X2361" i="3" a="1"/>
  <c r="X2361" i="3" s="1"/>
  <c r="X2362" i="3" a="1"/>
  <c r="X2362" i="3" s="1"/>
  <c r="X2363" i="3" a="1"/>
  <c r="X2363" i="3" s="1"/>
  <c r="X2364" i="3" a="1"/>
  <c r="X2364" i="3" s="1"/>
  <c r="X2365" i="3" a="1"/>
  <c r="X2365" i="3" s="1"/>
  <c r="X2366" i="3" a="1"/>
  <c r="X2366" i="3" s="1"/>
  <c r="X2367" i="3" a="1"/>
  <c r="X2367" i="3"/>
  <c r="X2368" i="3" a="1"/>
  <c r="X2368" i="3" s="1"/>
  <c r="X2369" i="3" a="1"/>
  <c r="X2369" i="3"/>
  <c r="X2370" i="3" a="1"/>
  <c r="X2370" i="3" s="1"/>
  <c r="X2371" i="3" a="1"/>
  <c r="X2371" i="3" s="1"/>
  <c r="X2372" i="3" a="1"/>
  <c r="X2372" i="3" s="1"/>
  <c r="X2373" i="3" a="1"/>
  <c r="X2373" i="3" s="1"/>
  <c r="X2374" i="3" a="1"/>
  <c r="X2374" i="3" s="1"/>
  <c r="X2375" i="3" a="1"/>
  <c r="X2375" i="3" s="1"/>
  <c r="X2376" i="3" a="1"/>
  <c r="X2376" i="3" s="1"/>
  <c r="X2377" i="3" a="1"/>
  <c r="X2377" i="3" s="1"/>
  <c r="X2378" i="3" a="1"/>
  <c r="X2378" i="3" s="1"/>
  <c r="X2379" i="3" a="1"/>
  <c r="X2379" i="3" s="1"/>
  <c r="X2380" i="3" a="1"/>
  <c r="X2380" i="3" s="1"/>
  <c r="X2381" i="3" a="1"/>
  <c r="X2381" i="3" s="1"/>
  <c r="X2382" i="3" a="1"/>
  <c r="X2382" i="3" s="1"/>
  <c r="X2383" i="3" a="1"/>
  <c r="X2383" i="3" s="1"/>
  <c r="X2384" i="3" a="1"/>
  <c r="X2384" i="3" s="1"/>
  <c r="X2385" i="3" a="1"/>
  <c r="X2385" i="3"/>
  <c r="X2386" i="3" a="1"/>
  <c r="X2386" i="3" s="1"/>
  <c r="X2387" i="3" a="1"/>
  <c r="X2387" i="3" s="1"/>
  <c r="X2388" i="3" a="1"/>
  <c r="X2388" i="3" s="1"/>
  <c r="X2389" i="3" a="1"/>
  <c r="X2389" i="3" s="1"/>
  <c r="X2390" i="3" a="1"/>
  <c r="X2390" i="3" s="1"/>
  <c r="X2391" i="3" a="1"/>
  <c r="X2391" i="3" s="1"/>
  <c r="X2392" i="3" a="1"/>
  <c r="X2392" i="3" s="1"/>
  <c r="X2393" i="3" a="1"/>
  <c r="X2393" i="3" s="1"/>
  <c r="X2394" i="3" a="1"/>
  <c r="X2394" i="3" s="1"/>
  <c r="X2395" i="3" a="1"/>
  <c r="X2395" i="3" s="1"/>
  <c r="X2396" i="3" a="1"/>
  <c r="X2396" i="3" s="1"/>
  <c r="X2397" i="3" a="1"/>
  <c r="X2397" i="3" s="1"/>
  <c r="X2398" i="3" a="1"/>
  <c r="X2398" i="3" s="1"/>
  <c r="X2399" i="3" a="1"/>
  <c r="X2399" i="3"/>
  <c r="X2400" i="3" a="1"/>
  <c r="X2400" i="3" s="1"/>
  <c r="X2401" i="3" a="1"/>
  <c r="X2401" i="3"/>
  <c r="X2402" i="3" a="1"/>
  <c r="X2402" i="3" s="1"/>
  <c r="X2403" i="3" a="1"/>
  <c r="X2403" i="3" s="1"/>
  <c r="X2404" i="3" a="1"/>
  <c r="X2404" i="3" s="1"/>
  <c r="X2405" i="3" a="1"/>
  <c r="X2405" i="3" s="1"/>
  <c r="X2406" i="3" a="1"/>
  <c r="X2406" i="3" s="1"/>
  <c r="X2407" i="3" a="1"/>
  <c r="X2407" i="3" s="1"/>
  <c r="X2408" i="3" a="1"/>
  <c r="X2408" i="3" s="1"/>
  <c r="X2409" i="3" a="1"/>
  <c r="X2409" i="3" s="1"/>
  <c r="X2410" i="3" a="1"/>
  <c r="X2410" i="3" s="1"/>
  <c r="X2411" i="3" a="1"/>
  <c r="X2411" i="3" s="1"/>
  <c r="X2412" i="3" a="1"/>
  <c r="X2412" i="3" s="1"/>
  <c r="X2413" i="3" a="1"/>
  <c r="X2413" i="3" s="1"/>
  <c r="X2414" i="3" a="1"/>
  <c r="X2414" i="3" s="1"/>
  <c r="X2415" i="3" a="1"/>
  <c r="X2415" i="3" s="1"/>
  <c r="X2416" i="3" a="1"/>
  <c r="X2416" i="3" s="1"/>
  <c r="X2417" i="3" a="1"/>
  <c r="X2417" i="3"/>
  <c r="X2418" i="3" a="1"/>
  <c r="X2418" i="3" s="1"/>
  <c r="X2419" i="3" a="1"/>
  <c r="X2419" i="3" s="1"/>
  <c r="X2420" i="3" a="1"/>
  <c r="X2420" i="3" s="1"/>
  <c r="X2421" i="3" a="1"/>
  <c r="X2421" i="3" s="1"/>
  <c r="X2422" i="3" a="1"/>
  <c r="X2422" i="3" s="1"/>
  <c r="X2423" i="3" a="1"/>
  <c r="X2423" i="3" s="1"/>
  <c r="X2424" i="3" a="1"/>
  <c r="X2424" i="3" s="1"/>
  <c r="X2425" i="3" a="1"/>
  <c r="X2425" i="3" s="1"/>
  <c r="X2426" i="3" a="1"/>
  <c r="X2426" i="3" s="1"/>
  <c r="X2427" i="3" a="1"/>
  <c r="X2427" i="3" s="1"/>
  <c r="X2428" i="3" a="1"/>
  <c r="X2428" i="3" s="1"/>
  <c r="X2429" i="3" a="1"/>
  <c r="X2429" i="3" s="1"/>
  <c r="X2430" i="3" a="1"/>
  <c r="X2430" i="3" s="1"/>
  <c r="X2431" i="3" a="1"/>
  <c r="X2431" i="3" s="1"/>
  <c r="X2432" i="3" a="1"/>
  <c r="X2432" i="3" s="1"/>
  <c r="X2433" i="3" a="1"/>
  <c r="X2433" i="3"/>
  <c r="X2434" i="3" a="1"/>
  <c r="X2434" i="3" s="1"/>
  <c r="X2435" i="3" a="1"/>
  <c r="X2435" i="3" s="1"/>
  <c r="X2436" i="3" a="1"/>
  <c r="X2436" i="3" s="1"/>
  <c r="X2437" i="3" a="1"/>
  <c r="X2437" i="3" s="1"/>
  <c r="X2438" i="3" a="1"/>
  <c r="X2438" i="3" s="1"/>
  <c r="X2439" i="3" a="1"/>
  <c r="X2439" i="3" s="1"/>
  <c r="X2440" i="3" a="1"/>
  <c r="X2440" i="3" s="1"/>
  <c r="X2441" i="3" a="1"/>
  <c r="X2441" i="3" s="1"/>
  <c r="X2442" i="3" a="1"/>
  <c r="X2442" i="3" s="1"/>
  <c r="X2443" i="3" a="1"/>
  <c r="X2443" i="3" s="1"/>
  <c r="X2444" i="3" a="1"/>
  <c r="X2444" i="3" s="1"/>
  <c r="X2445" i="3" a="1"/>
  <c r="X2445" i="3" s="1"/>
  <c r="X2446" i="3" a="1"/>
  <c r="X2446" i="3" s="1"/>
  <c r="X2447" i="3" a="1"/>
  <c r="X2447" i="3" s="1"/>
  <c r="X2448" i="3" a="1"/>
  <c r="X2448" i="3" s="1"/>
  <c r="X2449" i="3" a="1"/>
  <c r="X2449" i="3"/>
  <c r="X2450" i="3" a="1"/>
  <c r="X2450" i="3" s="1"/>
  <c r="X2451" i="3" a="1"/>
  <c r="X2451" i="3" s="1"/>
  <c r="X2452" i="3" a="1"/>
  <c r="X2452" i="3" s="1"/>
  <c r="X2453" i="3" a="1"/>
  <c r="X2453" i="3" s="1"/>
  <c r="X2454" i="3" a="1"/>
  <c r="X2454" i="3" s="1"/>
  <c r="X2455" i="3" a="1"/>
  <c r="X2455" i="3" s="1"/>
  <c r="X2456" i="3" a="1"/>
  <c r="X2456" i="3" s="1"/>
  <c r="X2457" i="3" a="1"/>
  <c r="X2457" i="3" s="1"/>
  <c r="X2458" i="3" a="1"/>
  <c r="X2458" i="3" s="1"/>
  <c r="X2459" i="3" a="1"/>
  <c r="X2459" i="3" s="1"/>
  <c r="X2460" i="3" a="1"/>
  <c r="X2460" i="3" s="1"/>
  <c r="X2461" i="3" a="1"/>
  <c r="X2461" i="3" s="1"/>
  <c r="X2462" i="3" a="1"/>
  <c r="X2462" i="3" s="1"/>
  <c r="X2463" i="3" a="1"/>
  <c r="X2463" i="3"/>
  <c r="X2464" i="3" a="1"/>
  <c r="X2464" i="3" s="1"/>
  <c r="X2465" i="3" a="1"/>
  <c r="X2465" i="3"/>
  <c r="X2466" i="3" a="1"/>
  <c r="X2466" i="3" s="1"/>
  <c r="X2467" i="3" a="1"/>
  <c r="X2467" i="3" s="1"/>
  <c r="X2468" i="3" a="1"/>
  <c r="X2468" i="3" s="1"/>
  <c r="X2469" i="3" a="1"/>
  <c r="X2469" i="3" s="1"/>
  <c r="X2470" i="3" a="1"/>
  <c r="X2470" i="3" s="1"/>
  <c r="X2471" i="3" a="1"/>
  <c r="X2471" i="3" s="1"/>
  <c r="X2472" i="3" a="1"/>
  <c r="X2472" i="3" s="1"/>
  <c r="X2473" i="3" a="1"/>
  <c r="X2473" i="3" s="1"/>
  <c r="X2474" i="3" a="1"/>
  <c r="X2474" i="3" s="1"/>
  <c r="X2475" i="3" a="1"/>
  <c r="X2475" i="3" s="1"/>
  <c r="X2476" i="3" a="1"/>
  <c r="X2476" i="3" s="1"/>
  <c r="X2477" i="3" a="1"/>
  <c r="X2477" i="3" s="1"/>
  <c r="X2478" i="3" a="1"/>
  <c r="X2478" i="3" s="1"/>
  <c r="X2479" i="3" a="1"/>
  <c r="X2479" i="3" s="1"/>
  <c r="X2480" i="3" a="1"/>
  <c r="X2480" i="3" s="1"/>
  <c r="X2481" i="3" a="1"/>
  <c r="X2481" i="3"/>
  <c r="X2482" i="3" a="1"/>
  <c r="X2482" i="3" s="1"/>
  <c r="X2483" i="3" a="1"/>
  <c r="X2483" i="3" s="1"/>
  <c r="X2484" i="3" a="1"/>
  <c r="X2484" i="3" s="1"/>
  <c r="X2485" i="3" a="1"/>
  <c r="X2485" i="3" s="1"/>
  <c r="X2486" i="3" a="1"/>
  <c r="X2486" i="3" s="1"/>
  <c r="X2487" i="3" a="1"/>
  <c r="X2487" i="3" s="1"/>
  <c r="X2488" i="3" a="1"/>
  <c r="X2488" i="3" s="1"/>
  <c r="X2489" i="3" a="1"/>
  <c r="X2489" i="3" s="1"/>
  <c r="X2490" i="3" a="1"/>
  <c r="X2490" i="3" s="1"/>
  <c r="X2491" i="3" a="1"/>
  <c r="X2491" i="3" s="1"/>
  <c r="X2492" i="3" a="1"/>
  <c r="X2492" i="3" s="1"/>
  <c r="X2493" i="3" a="1"/>
  <c r="X2493" i="3" s="1"/>
  <c r="X2494" i="3" a="1"/>
  <c r="X2494" i="3" s="1"/>
  <c r="X2495" i="3" a="1"/>
  <c r="X2495" i="3"/>
  <c r="X2496" i="3" a="1"/>
  <c r="X2496" i="3" s="1"/>
  <c r="X2497" i="3" a="1"/>
  <c r="X2497" i="3"/>
  <c r="X2498" i="3" a="1"/>
  <c r="X2498" i="3" s="1"/>
  <c r="X2499" i="3" a="1"/>
  <c r="X2499" i="3" s="1"/>
  <c r="X2500" i="3" a="1"/>
  <c r="X2500" i="3" s="1"/>
  <c r="X2501" i="3" a="1"/>
  <c r="X2501" i="3" s="1"/>
  <c r="X2502" i="3" a="1"/>
  <c r="X2502" i="3" s="1"/>
  <c r="X2503" i="3" a="1"/>
  <c r="X2503" i="3" s="1"/>
  <c r="X2504" i="3" a="1"/>
  <c r="X2504" i="3" s="1"/>
  <c r="X2505" i="3" a="1"/>
  <c r="X2505" i="3" s="1"/>
  <c r="X2506" i="3" a="1"/>
  <c r="X2506" i="3" s="1"/>
  <c r="X2507" i="3" a="1"/>
  <c r="X2507" i="3" s="1"/>
  <c r="X2508" i="3" a="1"/>
  <c r="X2508" i="3" s="1"/>
  <c r="X2509" i="3" a="1"/>
  <c r="X2509" i="3" s="1"/>
  <c r="X2510" i="3" a="1"/>
  <c r="X2510" i="3" s="1"/>
  <c r="X2511" i="3" a="1"/>
  <c r="X2511" i="3" s="1"/>
  <c r="X2512" i="3" a="1"/>
  <c r="X2512" i="3" s="1"/>
  <c r="X2513" i="3" a="1"/>
  <c r="X2513" i="3"/>
  <c r="X2514" i="3" a="1"/>
  <c r="X2514" i="3" s="1"/>
  <c r="X2515" i="3" a="1"/>
  <c r="X2515" i="3" s="1"/>
  <c r="X2516" i="3" a="1"/>
  <c r="X2516" i="3" s="1"/>
  <c r="X2517" i="3" a="1"/>
  <c r="X2517" i="3" s="1"/>
  <c r="X2518" i="3" a="1"/>
  <c r="X2518" i="3" s="1"/>
  <c r="X2519" i="3" a="1"/>
  <c r="X2519" i="3" s="1"/>
  <c r="X2520" i="3" a="1"/>
  <c r="X2520" i="3" s="1"/>
  <c r="X2521" i="3" a="1"/>
  <c r="X2521" i="3" s="1"/>
  <c r="X2522" i="3" a="1"/>
  <c r="X2522" i="3" s="1"/>
  <c r="X2523" i="3" a="1"/>
  <c r="X2523" i="3" s="1"/>
  <c r="X2524" i="3" a="1"/>
  <c r="X2524" i="3" s="1"/>
  <c r="X2525" i="3" a="1"/>
  <c r="X2525" i="3" s="1"/>
  <c r="X2526" i="3" a="1"/>
  <c r="X2526" i="3" s="1"/>
  <c r="X2527" i="3" a="1"/>
  <c r="X2527" i="3"/>
  <c r="X2528" i="3" a="1"/>
  <c r="X2528" i="3" s="1"/>
  <c r="X2529" i="3" a="1"/>
  <c r="X2529" i="3"/>
  <c r="X2530" i="3" a="1"/>
  <c r="X2530" i="3" s="1"/>
  <c r="X2531" i="3" a="1"/>
  <c r="X2531" i="3" s="1"/>
  <c r="X2532" i="3" a="1"/>
  <c r="X2532" i="3" s="1"/>
  <c r="X2533" i="3" a="1"/>
  <c r="X2533" i="3" s="1"/>
  <c r="X2534" i="3" a="1"/>
  <c r="X2534" i="3" s="1"/>
  <c r="X2535" i="3" a="1"/>
  <c r="X2535" i="3" s="1"/>
  <c r="X2536" i="3" a="1"/>
  <c r="X2536" i="3" s="1"/>
  <c r="X2537" i="3" a="1"/>
  <c r="X2537" i="3" s="1"/>
  <c r="X2538" i="3" a="1"/>
  <c r="X2538" i="3" s="1"/>
  <c r="X2539" i="3" a="1"/>
  <c r="X2539" i="3" s="1"/>
  <c r="X2540" i="3" a="1"/>
  <c r="X2540" i="3" s="1"/>
  <c r="X2541" i="3" a="1"/>
  <c r="X2541" i="3" s="1"/>
  <c r="X2542" i="3" a="1"/>
  <c r="X2542" i="3" s="1"/>
  <c r="X2543" i="3" a="1"/>
  <c r="X2543" i="3" s="1"/>
  <c r="X2544" i="3" a="1"/>
  <c r="X2544" i="3" s="1"/>
  <c r="X2545" i="3" a="1"/>
  <c r="X2545" i="3"/>
  <c r="X2546" i="3" a="1"/>
  <c r="X2546" i="3" s="1"/>
  <c r="X2547" i="3" a="1"/>
  <c r="X2547" i="3" s="1"/>
  <c r="X2548" i="3" a="1"/>
  <c r="X2548" i="3" s="1"/>
  <c r="X2549" i="3" a="1"/>
  <c r="X2549" i="3" s="1"/>
  <c r="X2550" i="3" a="1"/>
  <c r="X2550" i="3" s="1"/>
  <c r="X2551" i="3" a="1"/>
  <c r="X2551" i="3" s="1"/>
  <c r="X2552" i="3" a="1"/>
  <c r="X2552" i="3" s="1"/>
  <c r="X2553" i="3" a="1"/>
  <c r="X2553" i="3"/>
  <c r="X2554" i="3" a="1"/>
  <c r="X2554" i="3" s="1"/>
  <c r="X2555" i="3" a="1"/>
  <c r="X2555" i="3" s="1"/>
  <c r="X2556" i="3" a="1"/>
  <c r="X2556" i="3" s="1"/>
  <c r="X2557" i="3" a="1"/>
  <c r="X2557" i="3" s="1"/>
  <c r="X2558" i="3" a="1"/>
  <c r="X2558" i="3" s="1"/>
  <c r="X2559" i="3" a="1"/>
  <c r="X2559" i="3" s="1"/>
  <c r="X2560" i="3" a="1"/>
  <c r="X2560" i="3" s="1"/>
  <c r="X2561" i="3" a="1"/>
  <c r="X2561" i="3" s="1"/>
  <c r="X2562" i="3" a="1"/>
  <c r="X2562" i="3" s="1"/>
  <c r="X2563" i="3" a="1"/>
  <c r="X2563" i="3" s="1"/>
  <c r="X2564" i="3" a="1"/>
  <c r="X2564" i="3" s="1"/>
  <c r="X2565" i="3" a="1"/>
  <c r="X2565" i="3" s="1"/>
  <c r="X2566" i="3" a="1"/>
  <c r="X2566" i="3" s="1"/>
  <c r="X2567" i="3" a="1"/>
  <c r="X2567" i="3"/>
  <c r="X2568" i="3" a="1"/>
  <c r="X2568" i="3" s="1"/>
  <c r="X2569" i="3" a="1"/>
  <c r="X2569" i="3"/>
  <c r="X2570" i="3" a="1"/>
  <c r="X2570" i="3" s="1"/>
  <c r="X2571" i="3" a="1"/>
  <c r="X2571" i="3" s="1"/>
  <c r="X2572" i="3" a="1"/>
  <c r="X2572" i="3" s="1"/>
  <c r="X2573" i="3" a="1"/>
  <c r="X2573" i="3" s="1"/>
  <c r="X2574" i="3" a="1"/>
  <c r="X2574" i="3" s="1"/>
  <c r="X2575" i="3" a="1"/>
  <c r="X2575" i="3" s="1"/>
  <c r="X2576" i="3" a="1"/>
  <c r="X2576" i="3" s="1"/>
  <c r="X2577" i="3" a="1"/>
  <c r="X2577" i="3"/>
  <c r="X2578" i="3" a="1"/>
  <c r="X2578" i="3" s="1"/>
  <c r="X2579" i="3" a="1"/>
  <c r="X2579" i="3" s="1"/>
  <c r="X2580" i="3" a="1"/>
  <c r="X2580" i="3" s="1"/>
  <c r="X2581" i="3" a="1"/>
  <c r="X2581" i="3" s="1"/>
  <c r="X2582" i="3" a="1"/>
  <c r="X2582" i="3" s="1"/>
  <c r="X2583" i="3" a="1"/>
  <c r="X2583" i="3"/>
  <c r="X2584" i="3" a="1"/>
  <c r="X2584" i="3" s="1"/>
  <c r="X2585" i="3" a="1"/>
  <c r="X2585" i="3"/>
  <c r="X2586" i="3" a="1"/>
  <c r="X2586" i="3" s="1"/>
  <c r="X2587" i="3" a="1"/>
  <c r="X2587" i="3" s="1"/>
  <c r="X2588" i="3" a="1"/>
  <c r="X2588" i="3" s="1"/>
  <c r="X2589" i="3" a="1"/>
  <c r="X2589" i="3" s="1"/>
  <c r="X2590" i="3" a="1"/>
  <c r="X2590" i="3" s="1"/>
  <c r="X2591" i="3" a="1"/>
  <c r="X2591" i="3" s="1"/>
  <c r="X2592" i="3" a="1"/>
  <c r="X2592" i="3" s="1"/>
  <c r="X2593" i="3" a="1"/>
  <c r="X2593" i="3"/>
  <c r="X2594" i="3" a="1"/>
  <c r="X2594" i="3" s="1"/>
  <c r="X2595" i="3" a="1"/>
  <c r="X2595" i="3" s="1"/>
  <c r="X2596" i="3" a="1"/>
  <c r="X2596" i="3" s="1"/>
  <c r="X2597" i="3" a="1"/>
  <c r="X2597" i="3" s="1"/>
  <c r="X2598" i="3" a="1"/>
  <c r="X2598" i="3" s="1"/>
  <c r="X2599" i="3" a="1"/>
  <c r="X2599" i="3"/>
  <c r="X2600" i="3" a="1"/>
  <c r="X2600" i="3" s="1"/>
  <c r="X2601" i="3" a="1"/>
  <c r="X2601" i="3"/>
  <c r="X2602" i="3" a="1"/>
  <c r="X2602" i="3" s="1"/>
  <c r="X2603" i="3" a="1"/>
  <c r="X2603" i="3" s="1"/>
  <c r="X2604" i="3" a="1"/>
  <c r="X2604" i="3" s="1"/>
  <c r="X2605" i="3" a="1"/>
  <c r="X2605" i="3" s="1"/>
  <c r="X2606" i="3" a="1"/>
  <c r="X2606" i="3" s="1"/>
  <c r="X2607" i="3" a="1"/>
  <c r="X2607" i="3" s="1"/>
  <c r="X2608" i="3" a="1"/>
  <c r="X2608" i="3" s="1"/>
  <c r="X2609" i="3" a="1"/>
  <c r="X2609" i="3"/>
  <c r="X2610" i="3" a="1"/>
  <c r="X2610" i="3" s="1"/>
  <c r="X2611" i="3" a="1"/>
  <c r="X2611" i="3" s="1"/>
  <c r="X2612" i="3" a="1"/>
  <c r="X2612" i="3" s="1"/>
  <c r="X2613" i="3" a="1"/>
  <c r="X2613" i="3" s="1"/>
  <c r="X2614" i="3" a="1"/>
  <c r="X2614" i="3" s="1"/>
  <c r="X2615" i="3" a="1"/>
  <c r="X2615" i="3" s="1"/>
  <c r="X2616" i="3" a="1"/>
  <c r="X2616" i="3" s="1"/>
  <c r="X2617" i="3" a="1"/>
  <c r="X2617" i="3"/>
  <c r="X2618" i="3" a="1"/>
  <c r="X2618" i="3" s="1"/>
  <c r="X2619" i="3" a="1"/>
  <c r="X2619" i="3" s="1"/>
  <c r="X2620" i="3" a="1"/>
  <c r="X2620" i="3" s="1"/>
  <c r="X2621" i="3" a="1"/>
  <c r="X2621" i="3" s="1"/>
  <c r="X2622" i="3" a="1"/>
  <c r="X2622" i="3" s="1"/>
  <c r="X2623" i="3" a="1"/>
  <c r="X2623" i="3" s="1"/>
  <c r="X2624" i="3" a="1"/>
  <c r="X2624" i="3" s="1"/>
  <c r="X2625" i="3" a="1"/>
  <c r="X2625" i="3" s="1"/>
  <c r="X2626" i="3" a="1"/>
  <c r="X2626" i="3" s="1"/>
  <c r="X2627" i="3" a="1"/>
  <c r="X2627" i="3" s="1"/>
  <c r="X2628" i="3" a="1"/>
  <c r="X2628" i="3" s="1"/>
  <c r="X2629" i="3" a="1"/>
  <c r="X2629" i="3" s="1"/>
  <c r="X2630" i="3" a="1"/>
  <c r="X2630" i="3" s="1"/>
  <c r="X2631" i="3" a="1"/>
  <c r="X2631" i="3"/>
  <c r="X2632" i="3" a="1"/>
  <c r="X2632" i="3" s="1"/>
  <c r="X2633" i="3" a="1"/>
  <c r="X2633" i="3"/>
  <c r="X2634" i="3" a="1"/>
  <c r="X2634" i="3" s="1"/>
  <c r="X2635" i="3" a="1"/>
  <c r="X2635" i="3" s="1"/>
  <c r="X2636" i="3" a="1"/>
  <c r="X2636" i="3" s="1"/>
  <c r="X2637" i="3" a="1"/>
  <c r="X2637" i="3" s="1"/>
  <c r="X2638" i="3" a="1"/>
  <c r="X2638" i="3" s="1"/>
  <c r="X2639" i="3" a="1"/>
  <c r="X2639" i="3" s="1"/>
  <c r="X2640" i="3" a="1"/>
  <c r="X2640" i="3" s="1"/>
  <c r="X2641" i="3" a="1"/>
  <c r="X2641" i="3"/>
  <c r="X2642" i="3" a="1"/>
  <c r="X2642" i="3" s="1"/>
  <c r="X2643" i="3" a="1"/>
  <c r="X2643" i="3" s="1"/>
  <c r="X2644" i="3" a="1"/>
  <c r="X2644" i="3" s="1"/>
  <c r="X2645" i="3" a="1"/>
  <c r="X2645" i="3" s="1"/>
  <c r="X2646" i="3" a="1"/>
  <c r="X2646" i="3" s="1"/>
  <c r="X2647" i="3" a="1"/>
  <c r="X2647" i="3"/>
  <c r="X2648" i="3" a="1"/>
  <c r="X2648" i="3" s="1"/>
  <c r="X2649" i="3" a="1"/>
  <c r="X2649" i="3"/>
  <c r="X2650" i="3" a="1"/>
  <c r="X2650" i="3" s="1"/>
  <c r="X2651" i="3" a="1"/>
  <c r="X2651" i="3" s="1"/>
  <c r="X2652" i="3" a="1"/>
  <c r="X2652" i="3" s="1"/>
  <c r="X2653" i="3" a="1"/>
  <c r="X2653" i="3" s="1"/>
  <c r="X2654" i="3" a="1"/>
  <c r="X2654" i="3" s="1"/>
  <c r="X2655" i="3" a="1"/>
  <c r="X2655" i="3" s="1"/>
  <c r="X2656" i="3" a="1"/>
  <c r="X2656" i="3" s="1"/>
  <c r="X2657" i="3" a="1"/>
  <c r="X2657" i="3"/>
  <c r="X2658" i="3" a="1"/>
  <c r="X2658" i="3" s="1"/>
  <c r="X2659" i="3" a="1"/>
  <c r="X2659" i="3" s="1"/>
  <c r="X2660" i="3" a="1"/>
  <c r="X2660" i="3" s="1"/>
  <c r="X2661" i="3" a="1"/>
  <c r="X2661" i="3" s="1"/>
  <c r="X2662" i="3" a="1"/>
  <c r="X2662" i="3" s="1"/>
  <c r="X2663" i="3" a="1"/>
  <c r="X2663" i="3"/>
  <c r="X2664" i="3" a="1"/>
  <c r="X2664" i="3" s="1"/>
  <c r="X2665" i="3" a="1"/>
  <c r="X2665" i="3"/>
  <c r="X2666" i="3" a="1"/>
  <c r="X2666" i="3" s="1"/>
  <c r="X2667" i="3" a="1"/>
  <c r="X2667" i="3" s="1"/>
  <c r="X2668" i="3" a="1"/>
  <c r="X2668" i="3" s="1"/>
  <c r="X2669" i="3" a="1"/>
  <c r="X2669" i="3" s="1"/>
  <c r="X2670" i="3" a="1"/>
  <c r="X2670" i="3" s="1"/>
  <c r="X2671" i="3" a="1"/>
  <c r="X2671" i="3" s="1"/>
  <c r="X2672" i="3" a="1"/>
  <c r="X2672" i="3" s="1"/>
  <c r="X2673" i="3" a="1"/>
  <c r="X2673" i="3"/>
  <c r="X2674" i="3" a="1"/>
  <c r="X2674" i="3" s="1"/>
  <c r="X2675" i="3" a="1"/>
  <c r="X2675" i="3" s="1"/>
  <c r="X2676" i="3" a="1"/>
  <c r="X2676" i="3" s="1"/>
  <c r="X2677" i="3" a="1"/>
  <c r="X2677" i="3" s="1"/>
  <c r="X2678" i="3" a="1"/>
  <c r="X2678" i="3" s="1"/>
  <c r="X2679" i="3" a="1"/>
  <c r="X2679" i="3" s="1"/>
  <c r="X2680" i="3" a="1"/>
  <c r="X2680" i="3" s="1"/>
  <c r="X2681" i="3" a="1"/>
  <c r="X2681" i="3"/>
  <c r="X2682" i="3" a="1"/>
  <c r="X2682" i="3" s="1"/>
  <c r="X2683" i="3" a="1"/>
  <c r="X2683" i="3" s="1"/>
  <c r="X2684" i="3" a="1"/>
  <c r="X2684" i="3" s="1"/>
  <c r="X2685" i="3" a="1"/>
  <c r="X2685" i="3" s="1"/>
  <c r="X2686" i="3" a="1"/>
  <c r="X2686" i="3" s="1"/>
  <c r="X2687" i="3" a="1"/>
  <c r="X2687" i="3" s="1"/>
  <c r="X2688" i="3" a="1"/>
  <c r="X2688" i="3" s="1"/>
  <c r="X2689" i="3" a="1"/>
  <c r="X2689" i="3" s="1"/>
  <c r="X2690" i="3" a="1"/>
  <c r="X2690" i="3" s="1"/>
  <c r="X2691" i="3" a="1"/>
  <c r="X2691" i="3" s="1"/>
  <c r="X2692" i="3" a="1"/>
  <c r="X2692" i="3" s="1"/>
  <c r="X2693" i="3" a="1"/>
  <c r="X2693" i="3" s="1"/>
  <c r="X2694" i="3" a="1"/>
  <c r="X2694" i="3" s="1"/>
  <c r="X2695" i="3" a="1"/>
  <c r="X2695" i="3"/>
  <c r="X2696" i="3" a="1"/>
  <c r="X2696" i="3" s="1"/>
  <c r="X2697" i="3" a="1"/>
  <c r="X2697" i="3"/>
  <c r="X2698" i="3" a="1"/>
  <c r="X2698" i="3" s="1"/>
  <c r="X2699" i="3" a="1"/>
  <c r="X2699" i="3" s="1"/>
  <c r="X2700" i="3" a="1"/>
  <c r="X2700" i="3" s="1"/>
  <c r="X2701" i="3" a="1"/>
  <c r="X2701" i="3" s="1"/>
  <c r="X2702" i="3" a="1"/>
  <c r="X2702" i="3" s="1"/>
  <c r="X2703" i="3" a="1"/>
  <c r="X2703" i="3" s="1"/>
  <c r="X2704" i="3" a="1"/>
  <c r="X2704" i="3" s="1"/>
  <c r="X2705" i="3" a="1"/>
  <c r="X2705" i="3"/>
  <c r="X2706" i="3" a="1"/>
  <c r="X2706" i="3" s="1"/>
  <c r="X2707" i="3" a="1"/>
  <c r="X2707" i="3" s="1"/>
  <c r="X2708" i="3" a="1"/>
  <c r="X2708" i="3" s="1"/>
  <c r="X2709" i="3" a="1"/>
  <c r="X2709" i="3" s="1"/>
  <c r="X2710" i="3" a="1"/>
  <c r="X2710" i="3" s="1"/>
  <c r="X2711" i="3" a="1"/>
  <c r="X2711" i="3"/>
  <c r="X2712" i="3" a="1"/>
  <c r="X2712" i="3" s="1"/>
  <c r="X2713" i="3" a="1"/>
  <c r="X2713" i="3"/>
  <c r="X2714" i="3" a="1"/>
  <c r="X2714" i="3" s="1"/>
  <c r="X2715" i="3" a="1"/>
  <c r="X2715" i="3" s="1"/>
  <c r="X2716" i="3" a="1"/>
  <c r="X2716" i="3" s="1"/>
  <c r="X2717" i="3" a="1"/>
  <c r="X2717" i="3"/>
  <c r="X2718" i="3" a="1"/>
  <c r="X2718" i="3" s="1"/>
  <c r="X2719" i="3" a="1"/>
  <c r="X2719" i="3" s="1"/>
  <c r="X2720" i="3" a="1"/>
  <c r="X2720" i="3" s="1"/>
  <c r="X2721" i="3" a="1"/>
  <c r="X2721" i="3" s="1"/>
  <c r="X2722" i="3" a="1"/>
  <c r="X2722" i="3" s="1"/>
  <c r="X2723" i="3" a="1"/>
  <c r="X2723" i="3" s="1"/>
  <c r="X2724" i="3" a="1"/>
  <c r="X2724" i="3" s="1"/>
  <c r="X2725" i="3" a="1"/>
  <c r="X2725" i="3"/>
  <c r="X2726" i="3" a="1"/>
  <c r="X2726" i="3" s="1"/>
  <c r="X2727" i="3" a="1"/>
  <c r="X2727" i="3" s="1"/>
  <c r="X2728" i="3" a="1"/>
  <c r="X2728" i="3" s="1"/>
  <c r="X2729" i="3" a="1"/>
  <c r="X2729" i="3" s="1"/>
  <c r="X2730" i="3" a="1"/>
  <c r="X2730" i="3" s="1"/>
  <c r="X2731" i="3" a="1"/>
  <c r="X2731" i="3" s="1"/>
  <c r="X2732" i="3" a="1"/>
  <c r="X2732" i="3" s="1"/>
  <c r="X2733" i="3" a="1"/>
  <c r="X2733" i="3" s="1"/>
  <c r="X2734" i="3" a="1"/>
  <c r="X2734" i="3" s="1"/>
  <c r="X2735" i="3" a="1"/>
  <c r="X2735" i="3"/>
  <c r="X2736" i="3" a="1"/>
  <c r="X2736" i="3" s="1"/>
  <c r="X2737" i="3" a="1"/>
  <c r="X2737" i="3"/>
  <c r="X2738" i="3" a="1"/>
  <c r="X2738" i="3" s="1"/>
  <c r="X2739" i="3" a="1"/>
  <c r="X2739" i="3" s="1"/>
  <c r="X2740" i="3" a="1"/>
  <c r="X2740" i="3" s="1"/>
  <c r="X2741" i="3" a="1"/>
  <c r="X2741" i="3"/>
  <c r="X2742" i="3" a="1"/>
  <c r="X2742" i="3" s="1"/>
  <c r="X2743" i="3" a="1"/>
  <c r="X2743" i="3"/>
  <c r="X2744" i="3" a="1"/>
  <c r="X2744" i="3" s="1"/>
  <c r="X2745" i="3" a="1"/>
  <c r="X2745" i="3"/>
  <c r="X2746" i="3" a="1"/>
  <c r="X2746" i="3" s="1"/>
  <c r="X2747" i="3" a="1"/>
  <c r="X2747" i="3" s="1"/>
  <c r="X2748" i="3" a="1"/>
  <c r="X2748" i="3" s="1"/>
  <c r="X2749" i="3" a="1"/>
  <c r="X2749" i="3"/>
  <c r="X2750" i="3" a="1"/>
  <c r="X2750" i="3" s="1"/>
  <c r="X2751" i="3" a="1"/>
  <c r="X2751" i="3"/>
  <c r="X2752" i="3" a="1"/>
  <c r="X2752" i="3" s="1"/>
  <c r="X2753" i="3" a="1"/>
  <c r="X2753" i="3" s="1"/>
  <c r="X2754" i="3" a="1"/>
  <c r="X2754" i="3" s="1"/>
  <c r="X2755" i="3" a="1"/>
  <c r="X2755" i="3" s="1"/>
  <c r="X2756" i="3" a="1"/>
  <c r="X2756" i="3" s="1"/>
  <c r="X2757" i="3" a="1"/>
  <c r="X2757" i="3"/>
  <c r="X2758" i="3" a="1"/>
  <c r="X2758" i="3" s="1"/>
  <c r="X2759" i="3" a="1"/>
  <c r="X2759" i="3" s="1"/>
  <c r="X2760" i="3" a="1"/>
  <c r="X2760" i="3" s="1"/>
  <c r="X2761" i="3" a="1"/>
  <c r="X2761" i="3"/>
  <c r="X2762" i="3" a="1"/>
  <c r="X2762" i="3" s="1"/>
  <c r="X2763" i="3" a="1"/>
  <c r="X2763" i="3" s="1"/>
  <c r="X2764" i="3" a="1"/>
  <c r="X2764" i="3" s="1"/>
  <c r="X2765" i="3" a="1"/>
  <c r="X2765" i="3" s="1"/>
  <c r="X2766" i="3" a="1"/>
  <c r="X2766" i="3" s="1"/>
  <c r="X2767" i="3" a="1"/>
  <c r="X2767" i="3" s="1"/>
  <c r="X2768" i="3" a="1"/>
  <c r="X2768" i="3" s="1"/>
  <c r="X2769" i="3" a="1"/>
  <c r="X2769" i="3"/>
  <c r="X2770" i="3" a="1"/>
  <c r="X2770" i="3" s="1"/>
  <c r="X2771" i="3" a="1"/>
  <c r="X2771" i="3" s="1"/>
  <c r="X2772" i="3" a="1"/>
  <c r="X2772" i="3" s="1"/>
  <c r="X2773" i="3" a="1"/>
  <c r="X2773" i="3" s="1"/>
  <c r="X2774" i="3" a="1"/>
  <c r="X2774" i="3" s="1"/>
  <c r="X2775" i="3" a="1"/>
  <c r="X2775" i="3"/>
  <c r="X2776" i="3" a="1"/>
  <c r="X2776" i="3" s="1"/>
  <c r="X2777" i="3" a="1"/>
  <c r="X2777" i="3"/>
  <c r="X2778" i="3" a="1"/>
  <c r="X2778" i="3" s="1"/>
  <c r="X2779" i="3" a="1"/>
  <c r="X2779" i="3" s="1"/>
  <c r="X2780" i="3" a="1"/>
  <c r="X2780" i="3" s="1"/>
  <c r="X2781" i="3" a="1"/>
  <c r="X2781" i="3"/>
  <c r="X2782" i="3" a="1"/>
  <c r="X2782" i="3" s="1"/>
  <c r="X2783" i="3" a="1"/>
  <c r="X2783" i="3" s="1"/>
  <c r="X2784" i="3" a="1"/>
  <c r="X2784" i="3" s="1"/>
  <c r="X2785" i="3" a="1"/>
  <c r="X2785" i="3" s="1"/>
  <c r="X2786" i="3" a="1"/>
  <c r="X2786" i="3" s="1"/>
  <c r="X2787" i="3" a="1"/>
  <c r="X2787" i="3" s="1"/>
  <c r="X2788" i="3" a="1"/>
  <c r="X2788" i="3" s="1"/>
  <c r="X2789" i="3" a="1"/>
  <c r="X2789" i="3" s="1"/>
  <c r="X2790" i="3" a="1"/>
  <c r="X2790" i="3" s="1"/>
  <c r="X2791" i="3" a="1"/>
  <c r="X2791" i="3" s="1"/>
  <c r="X2792" i="3" a="1"/>
  <c r="X2792" i="3" s="1"/>
  <c r="X2793" i="3" a="1"/>
  <c r="X2793" i="3"/>
  <c r="X2794" i="3" a="1"/>
  <c r="X2794" i="3" s="1"/>
  <c r="X2795" i="3" a="1"/>
  <c r="X2795" i="3" s="1"/>
  <c r="X2796" i="3" a="1"/>
  <c r="X2796" i="3" s="1"/>
  <c r="X2797" i="3" a="1"/>
  <c r="X2797" i="3"/>
  <c r="X2798" i="3" a="1"/>
  <c r="X2798" i="3" s="1"/>
  <c r="X2799" i="3" a="1"/>
  <c r="X2799" i="3" s="1"/>
  <c r="X2800" i="3" a="1"/>
  <c r="X2800" i="3" s="1"/>
  <c r="X2801" i="3" a="1"/>
  <c r="X2801" i="3"/>
  <c r="X2802" i="3" a="1"/>
  <c r="X2802" i="3" s="1"/>
  <c r="X2803" i="3" a="1"/>
  <c r="X2803" i="3" s="1"/>
  <c r="X2804" i="3" a="1"/>
  <c r="X2804" i="3" s="1"/>
  <c r="X2805" i="3" a="1"/>
  <c r="X2805" i="3" s="1"/>
  <c r="X2806" i="3" a="1"/>
  <c r="X2806" i="3" s="1"/>
  <c r="X2807" i="3" a="1"/>
  <c r="X2807" i="3" s="1"/>
  <c r="X2808" i="3" a="1"/>
  <c r="X2808" i="3" s="1"/>
  <c r="X2809" i="3" a="1"/>
  <c r="X2809" i="3"/>
  <c r="X2810" i="3" a="1"/>
  <c r="X2810" i="3" s="1"/>
  <c r="X2811" i="3" a="1"/>
  <c r="X2811" i="3" s="1"/>
  <c r="X2812" i="3" a="1"/>
  <c r="X2812" i="3" s="1"/>
  <c r="X2813" i="3" a="1"/>
  <c r="X2813" i="3"/>
  <c r="X2814" i="3" a="1"/>
  <c r="X2814" i="3" s="1"/>
  <c r="X2815" i="3" a="1"/>
  <c r="X2815" i="3"/>
  <c r="X2816" i="3" a="1"/>
  <c r="X2816" i="3" s="1"/>
  <c r="X2817" i="3" a="1"/>
  <c r="X2817" i="3" s="1"/>
  <c r="X2818" i="3" a="1"/>
  <c r="X2818" i="3" s="1"/>
  <c r="X2819" i="3" a="1"/>
  <c r="X2819" i="3" s="1"/>
  <c r="X2820" i="3" a="1"/>
  <c r="X2820" i="3" s="1"/>
  <c r="X2821" i="3" a="1"/>
  <c r="X2821" i="3"/>
  <c r="X2822" i="3" a="1"/>
  <c r="X2822" i="3" s="1"/>
  <c r="X2823" i="3" a="1"/>
  <c r="X2823" i="3" s="1"/>
  <c r="X2824" i="3" a="1"/>
  <c r="X2824" i="3" s="1"/>
  <c r="X2825" i="3" a="1"/>
  <c r="X2825" i="3" s="1"/>
  <c r="X2826" i="3" a="1"/>
  <c r="X2826" i="3" s="1"/>
  <c r="X2827" i="3" a="1"/>
  <c r="X2827" i="3" s="1"/>
  <c r="X2828" i="3" a="1"/>
  <c r="X2828" i="3" s="1"/>
  <c r="X2829" i="3" a="1"/>
  <c r="X2829" i="3"/>
  <c r="X2830" i="3" a="1"/>
  <c r="X2830" i="3" s="1"/>
  <c r="X2831" i="3" a="1"/>
  <c r="X2831" i="3" s="1"/>
  <c r="X2832" i="3" a="1"/>
  <c r="X2832" i="3" s="1"/>
  <c r="X2833" i="3" a="1"/>
  <c r="X2833" i="3"/>
  <c r="X2834" i="3" a="1"/>
  <c r="X2834" i="3" s="1"/>
  <c r="X2835" i="3" a="1"/>
  <c r="X2835" i="3" s="1"/>
  <c r="X2836" i="3" a="1"/>
  <c r="X2836" i="3" s="1"/>
  <c r="X2837" i="3" a="1"/>
  <c r="X2837" i="3" s="1"/>
  <c r="X2838" i="3" a="1"/>
  <c r="X2838" i="3" s="1"/>
  <c r="X2839" i="3" a="1"/>
  <c r="X2839" i="3"/>
  <c r="X2840" i="3" a="1"/>
  <c r="X2840" i="3" s="1"/>
  <c r="X2841" i="3" a="1"/>
  <c r="X2841" i="3" s="1"/>
  <c r="X2842" i="3" a="1"/>
  <c r="X2842" i="3" s="1"/>
  <c r="X2843" i="3" a="1"/>
  <c r="X2843" i="3" s="1"/>
  <c r="X2844" i="3" a="1"/>
  <c r="X2844" i="3" s="1"/>
  <c r="X2845" i="3" a="1"/>
  <c r="X2845" i="3"/>
  <c r="X2846" i="3" a="1"/>
  <c r="X2846" i="3" s="1"/>
  <c r="X2847" i="3" a="1"/>
  <c r="X2847" i="3" s="1"/>
  <c r="X2848" i="3" a="1"/>
  <c r="X2848" i="3" s="1"/>
  <c r="X2849" i="3" a="1"/>
  <c r="X2849" i="3"/>
  <c r="X2850" i="3" a="1"/>
  <c r="X2850" i="3" s="1"/>
  <c r="X2851" i="3" a="1"/>
  <c r="X2851" i="3" s="1"/>
  <c r="X2852" i="3" a="1"/>
  <c r="X2852" i="3" s="1"/>
  <c r="X2853" i="3" a="1"/>
  <c r="X2853" i="3" s="1"/>
  <c r="X2854" i="3" a="1"/>
  <c r="X2854" i="3" s="1"/>
  <c r="X2855" i="3" a="1"/>
  <c r="X2855" i="3" s="1"/>
  <c r="X2856" i="3" a="1"/>
  <c r="X2856" i="3" s="1"/>
  <c r="X2857" i="3" a="1"/>
  <c r="X2857" i="3"/>
  <c r="X2858" i="3" a="1"/>
  <c r="X2858" i="3" s="1"/>
  <c r="X2859" i="3" a="1"/>
  <c r="X2859" i="3" s="1"/>
  <c r="X2860" i="3" a="1"/>
  <c r="X2860" i="3" s="1"/>
  <c r="X2861" i="3" a="1"/>
  <c r="X2861" i="3"/>
  <c r="X2862" i="3" a="1"/>
  <c r="X2862" i="3" s="1"/>
  <c r="X2863" i="3" a="1"/>
  <c r="X2863" i="3"/>
  <c r="X2864" i="3" a="1"/>
  <c r="X2864" i="3" s="1"/>
  <c r="X2865" i="3" a="1"/>
  <c r="X2865" i="3" s="1"/>
  <c r="X2866" i="3" a="1"/>
  <c r="X2866" i="3" s="1"/>
  <c r="X2867" i="3" a="1"/>
  <c r="X2867" i="3" s="1"/>
  <c r="X2868" i="3" a="1"/>
  <c r="X2868" i="3" s="1"/>
  <c r="X2869" i="3" a="1"/>
  <c r="X2869" i="3"/>
  <c r="X2870" i="3" a="1"/>
  <c r="X2870" i="3" s="1"/>
  <c r="X2871" i="3" a="1"/>
  <c r="X2871" i="3" s="1"/>
  <c r="X2872" i="3" a="1"/>
  <c r="X2872" i="3" s="1"/>
  <c r="X2873" i="3" a="1"/>
  <c r="X2873" i="3" s="1"/>
  <c r="X2874" i="3" a="1"/>
  <c r="X2874" i="3" s="1"/>
  <c r="X2875" i="3" a="1"/>
  <c r="X2875" i="3" s="1"/>
  <c r="X2876" i="3" a="1"/>
  <c r="X2876" i="3" s="1"/>
  <c r="X2877" i="3" a="1"/>
  <c r="X2877" i="3"/>
  <c r="X2878" i="3" a="1"/>
  <c r="X2878" i="3" s="1"/>
  <c r="X2879" i="3" a="1"/>
  <c r="X2879" i="3" s="1"/>
  <c r="X2880" i="3" a="1"/>
  <c r="X2880" i="3" s="1"/>
  <c r="X2881" i="3" a="1"/>
  <c r="X2881" i="3"/>
  <c r="X2882" i="3" a="1"/>
  <c r="X2882" i="3"/>
  <c r="X2883" i="3" a="1"/>
  <c r="X2883" i="3"/>
  <c r="X2884" i="3" a="1"/>
  <c r="X2884" i="3"/>
  <c r="X2885" i="3" a="1"/>
  <c r="X2885" i="3"/>
  <c r="X2886" i="3" a="1"/>
  <c r="X2886" i="3"/>
  <c r="X2887" i="3" a="1"/>
  <c r="X2887" i="3"/>
  <c r="X2888" i="3" a="1"/>
  <c r="X2888" i="3"/>
  <c r="X2889" i="3" a="1"/>
  <c r="X2889" i="3"/>
  <c r="X2890" i="3" a="1"/>
  <c r="X2890" i="3"/>
  <c r="X2891" i="3" a="1"/>
  <c r="X2891" i="3"/>
  <c r="X2892" i="3" a="1"/>
  <c r="X2892" i="3"/>
  <c r="X2893" i="3" a="1"/>
  <c r="X2893" i="3"/>
  <c r="X2894" i="3" a="1"/>
  <c r="X2894" i="3"/>
  <c r="X2895" i="3" a="1"/>
  <c r="X2895" i="3"/>
  <c r="X2896" i="3" a="1"/>
  <c r="X2896" i="3"/>
  <c r="X2897" i="3" a="1"/>
  <c r="X2897" i="3"/>
  <c r="X2898" i="3" a="1"/>
  <c r="X2898" i="3"/>
  <c r="X2899" i="3" a="1"/>
  <c r="X2899" i="3"/>
  <c r="X2900" i="3" a="1"/>
  <c r="X2900" i="3"/>
  <c r="X2901" i="3" a="1"/>
  <c r="X2901" i="3"/>
  <c r="X2902" i="3" a="1"/>
  <c r="X2902" i="3"/>
  <c r="X2903" i="3" a="1"/>
  <c r="X2903" i="3"/>
  <c r="X2904" i="3" a="1"/>
  <c r="X2904" i="3"/>
  <c r="X2905" i="3" a="1"/>
  <c r="X2905" i="3"/>
  <c r="X2906" i="3" a="1"/>
  <c r="X2906" i="3"/>
  <c r="X2907" i="3" a="1"/>
  <c r="X2907" i="3"/>
  <c r="X2908" i="3" a="1"/>
  <c r="X2908" i="3"/>
  <c r="X2909" i="3" a="1"/>
  <c r="X2909" i="3"/>
  <c r="X2910" i="3" a="1"/>
  <c r="X2910" i="3"/>
  <c r="X2911" i="3" a="1"/>
  <c r="X2911" i="3"/>
  <c r="X2912" i="3" a="1"/>
  <c r="X2912" i="3"/>
  <c r="X2913" i="3" a="1"/>
  <c r="X2913" i="3"/>
  <c r="X2914" i="3" a="1"/>
  <c r="X2914" i="3"/>
  <c r="X2915" i="3" a="1"/>
  <c r="X2915" i="3"/>
  <c r="X2916" i="3" a="1"/>
  <c r="X2916" i="3"/>
  <c r="X2917" i="3" a="1"/>
  <c r="X2917" i="3"/>
  <c r="X2918" i="3" a="1"/>
  <c r="X2918" i="3"/>
  <c r="X2919" i="3" a="1"/>
  <c r="X2919" i="3"/>
  <c r="X2920" i="3" a="1"/>
  <c r="X2920" i="3"/>
  <c r="X2921" i="3" a="1"/>
  <c r="X2921" i="3"/>
  <c r="X2922" i="3" a="1"/>
  <c r="X2922" i="3"/>
  <c r="X2923" i="3" a="1"/>
  <c r="X2923" i="3"/>
  <c r="X2924" i="3" a="1"/>
  <c r="X2924" i="3"/>
  <c r="X2925" i="3" a="1"/>
  <c r="X2925" i="3"/>
  <c r="X2926" i="3" a="1"/>
  <c r="X2926" i="3" s="1"/>
  <c r="X2927" i="3" a="1"/>
  <c r="X2927" i="3" s="1"/>
  <c r="X2928" i="3" a="1"/>
  <c r="X2928" i="3" s="1"/>
  <c r="X2929" i="3" a="1"/>
  <c r="X2929" i="3" s="1"/>
  <c r="X2930" i="3" a="1"/>
  <c r="X2930" i="3" s="1"/>
  <c r="X2931" i="3" a="1"/>
  <c r="X2931" i="3"/>
  <c r="X2932" i="3" a="1"/>
  <c r="X2932" i="3" s="1"/>
  <c r="X2933" i="3" a="1"/>
  <c r="X2933" i="3"/>
  <c r="X2934" i="3" a="1"/>
  <c r="X2934" i="3" s="1"/>
  <c r="X2935" i="3" a="1"/>
  <c r="X2935" i="3" s="1"/>
  <c r="X2936" i="3" a="1"/>
  <c r="X2936" i="3" s="1"/>
  <c r="X2937" i="3" a="1"/>
  <c r="X2937" i="3"/>
  <c r="X2938" i="3" a="1"/>
  <c r="X2938" i="3" s="1"/>
  <c r="X2939" i="3" a="1"/>
  <c r="X2939" i="3"/>
  <c r="X2940" i="3" a="1"/>
  <c r="X2940" i="3" s="1"/>
  <c r="X2941" i="3" a="1"/>
  <c r="X2941" i="3"/>
  <c r="X2942" i="3" a="1"/>
  <c r="X2942" i="3" s="1"/>
  <c r="X2943" i="3" a="1"/>
  <c r="X2943" i="3" s="1"/>
  <c r="X2944" i="3" a="1"/>
  <c r="X2944" i="3" s="1"/>
  <c r="X2945" i="3" a="1"/>
  <c r="X2945" i="3"/>
  <c r="X2946" i="3" a="1"/>
  <c r="X2946" i="3" s="1"/>
  <c r="X2947" i="3" a="1"/>
  <c r="X2947" i="3"/>
  <c r="X2948" i="3" a="1"/>
  <c r="X2948" i="3" s="1"/>
  <c r="X2949" i="3" a="1"/>
  <c r="X2949" i="3"/>
  <c r="X2950" i="3" a="1"/>
  <c r="X2950" i="3" s="1"/>
  <c r="X2951" i="3" a="1"/>
  <c r="X2951" i="3" s="1"/>
  <c r="X2952" i="3" a="1"/>
  <c r="X2952" i="3" s="1"/>
  <c r="X2953" i="3" a="1"/>
  <c r="X2953" i="3"/>
  <c r="X2954" i="3" a="1"/>
  <c r="X2954" i="3" s="1"/>
  <c r="X2955" i="3" a="1"/>
  <c r="X2955" i="3" s="1"/>
  <c r="X2956" i="3" a="1"/>
  <c r="X2956" i="3" s="1"/>
  <c r="X2957" i="3" a="1"/>
  <c r="X2957" i="3"/>
  <c r="X2958" i="3" a="1"/>
  <c r="X2958" i="3" s="1"/>
  <c r="X2959" i="3" a="1"/>
  <c r="X2959" i="3" s="1"/>
  <c r="X2960" i="3" a="1"/>
  <c r="X2960" i="3" s="1"/>
  <c r="X2961" i="3" a="1"/>
  <c r="X2961" i="3" s="1"/>
  <c r="X2962" i="3" a="1"/>
  <c r="X2962" i="3" s="1"/>
  <c r="X2963" i="3" a="1"/>
  <c r="X2963" i="3"/>
  <c r="X2964" i="3" a="1"/>
  <c r="X2964" i="3" s="1"/>
  <c r="X2965" i="3" a="1"/>
  <c r="X2965" i="3"/>
  <c r="X2966" i="3" a="1"/>
  <c r="X2966" i="3" s="1"/>
  <c r="X2967" i="3" a="1"/>
  <c r="X2967" i="3" s="1"/>
  <c r="X2968" i="3" a="1"/>
  <c r="X2968" i="3" s="1"/>
  <c r="X2969" i="3" a="1"/>
  <c r="X2969" i="3"/>
  <c r="X2970" i="3" a="1"/>
  <c r="X2970" i="3" s="1"/>
  <c r="X2971" i="3" a="1"/>
  <c r="X2971" i="3"/>
  <c r="X2972" i="3" a="1"/>
  <c r="X2972" i="3" s="1"/>
  <c r="X2973" i="3" a="1"/>
  <c r="X2973" i="3"/>
  <c r="X2974" i="3" a="1"/>
  <c r="X2974" i="3" s="1"/>
  <c r="X2975" i="3" a="1"/>
  <c r="X2975" i="3" s="1"/>
  <c r="X2976" i="3" a="1"/>
  <c r="X2976" i="3" s="1"/>
  <c r="X2977" i="3" a="1"/>
  <c r="X2977" i="3"/>
  <c r="X2978" i="3" a="1"/>
  <c r="X2978" i="3" s="1"/>
  <c r="X2979" i="3" a="1"/>
  <c r="X2979" i="3"/>
  <c r="X2980" i="3" a="1"/>
  <c r="X2980" i="3" s="1"/>
  <c r="X2981" i="3" a="1"/>
  <c r="X2981" i="3"/>
  <c r="X2982" i="3" a="1"/>
  <c r="X2982" i="3" s="1"/>
  <c r="X2983" i="3" a="1"/>
  <c r="X2983" i="3" s="1"/>
  <c r="X2984" i="3" a="1"/>
  <c r="X2984" i="3" s="1"/>
  <c r="X2985" i="3" a="1"/>
  <c r="X2985" i="3"/>
  <c r="X2986" i="3" a="1"/>
  <c r="X2986" i="3" s="1"/>
  <c r="X2987" i="3" a="1"/>
  <c r="X2987" i="3" s="1"/>
  <c r="X2988" i="3" a="1"/>
  <c r="X2988" i="3" s="1"/>
  <c r="X2989" i="3" a="1"/>
  <c r="X2989" i="3"/>
  <c r="X2990" i="3" a="1"/>
  <c r="X2990" i="3" s="1"/>
  <c r="X2991" i="3" a="1"/>
  <c r="X2991" i="3" s="1"/>
  <c r="X2992" i="3" a="1"/>
  <c r="X2992" i="3" s="1"/>
  <c r="X2993" i="3" a="1"/>
  <c r="X2993" i="3" s="1"/>
  <c r="X2994" i="3" a="1"/>
  <c r="X2994" i="3" s="1"/>
  <c r="X2995" i="3" a="1"/>
  <c r="X2995" i="3"/>
  <c r="X2996" i="3" a="1"/>
  <c r="X2996" i="3" s="1"/>
  <c r="X2997" i="3" a="1"/>
  <c r="X2997" i="3"/>
  <c r="X2998" i="3" a="1"/>
  <c r="X2998" i="3" s="1"/>
  <c r="X2999" i="3" a="1"/>
  <c r="X2999" i="3" s="1"/>
  <c r="X3000" i="3" a="1"/>
  <c r="X3000" i="3" s="1"/>
  <c r="X3001" i="3" a="1"/>
  <c r="X3001" i="3"/>
  <c r="X3002" i="3" a="1"/>
  <c r="X3002" i="3" s="1"/>
  <c r="X3003" i="3" a="1"/>
  <c r="X3003" i="3"/>
  <c r="X3004" i="3" a="1"/>
  <c r="X3004" i="3" s="1"/>
  <c r="X3005" i="3" a="1"/>
  <c r="X3005" i="3"/>
  <c r="X3006" i="3" a="1"/>
  <c r="X3006" i="3" s="1"/>
  <c r="X3007" i="3" a="1"/>
  <c r="X3007" i="3" s="1"/>
  <c r="X3008" i="3" a="1"/>
  <c r="X3008" i="3" s="1"/>
  <c r="X3009" i="3" a="1"/>
  <c r="X3009" i="3"/>
  <c r="X3010" i="3" a="1"/>
  <c r="X3010" i="3" s="1"/>
  <c r="X3011" i="3" a="1"/>
  <c r="X3011" i="3"/>
  <c r="X3012" i="3" a="1"/>
  <c r="X3012" i="3" s="1"/>
  <c r="X3013" i="3" a="1"/>
  <c r="X3013" i="3"/>
  <c r="X3014" i="3" a="1"/>
  <c r="X3014" i="3" s="1"/>
  <c r="X3015" i="3" a="1"/>
  <c r="X3015" i="3" s="1"/>
  <c r="X3016" i="3" a="1"/>
  <c r="X3016" i="3" s="1"/>
  <c r="X3017" i="3" a="1"/>
  <c r="X3017" i="3"/>
  <c r="X3018" i="3" a="1"/>
  <c r="X3018" i="3" s="1"/>
  <c r="X3019" i="3" a="1"/>
  <c r="X3019" i="3" s="1"/>
  <c r="X3020" i="3" a="1"/>
  <c r="X3020" i="3" s="1"/>
  <c r="X3021" i="3" a="1"/>
  <c r="X3021" i="3"/>
  <c r="X3022" i="3" a="1"/>
  <c r="X3022" i="3" s="1"/>
  <c r="X3023" i="3" a="1"/>
  <c r="X3023" i="3" s="1"/>
  <c r="X3024" i="3" a="1"/>
  <c r="X3024" i="3" s="1"/>
  <c r="X3025" i="3" a="1"/>
  <c r="X3025" i="3" s="1"/>
  <c r="X3026" i="3" a="1"/>
  <c r="X3026" i="3" s="1"/>
  <c r="X3027" i="3" a="1"/>
  <c r="X3027" i="3"/>
  <c r="X3028" i="3" a="1"/>
  <c r="X3028" i="3" s="1"/>
  <c r="X3029" i="3" a="1"/>
  <c r="X3029" i="3"/>
  <c r="X3030" i="3" a="1"/>
  <c r="X3030" i="3" s="1"/>
  <c r="X3031" i="3" a="1"/>
  <c r="X3031" i="3" s="1"/>
  <c r="X3032" i="3" a="1"/>
  <c r="X3032" i="3" s="1"/>
  <c r="X3033" i="3" a="1"/>
  <c r="X3033" i="3"/>
  <c r="X3034" i="3" a="1"/>
  <c r="X3034" i="3" s="1"/>
  <c r="X3035" i="3" a="1"/>
  <c r="X3035" i="3"/>
  <c r="X3036" i="3" a="1"/>
  <c r="X3036" i="3" s="1"/>
  <c r="X3037" i="3" a="1"/>
  <c r="X3037" i="3"/>
  <c r="X3038" i="3" a="1"/>
  <c r="X3038" i="3" s="1"/>
  <c r="X3039" i="3" a="1"/>
  <c r="X3039" i="3" s="1"/>
  <c r="X3040" i="3" a="1"/>
  <c r="X3040" i="3" s="1"/>
  <c r="X3041" i="3" a="1"/>
  <c r="X3041" i="3"/>
  <c r="X3042" i="3" a="1"/>
  <c r="X3042" i="3" s="1"/>
  <c r="X3043" i="3" a="1"/>
  <c r="X3043" i="3" s="1"/>
  <c r="X3044" i="3" a="1"/>
  <c r="X3044" i="3"/>
  <c r="X3045" i="3" a="1"/>
  <c r="X3045" i="3" s="1"/>
  <c r="X3046" i="3" a="1"/>
  <c r="X3046" i="3" s="1"/>
  <c r="X3047" i="3" a="1"/>
  <c r="X3047" i="3" s="1"/>
  <c r="X3048" i="3" a="1"/>
  <c r="X3048" i="3" s="1"/>
  <c r="X3049" i="3" a="1"/>
  <c r="X3049" i="3" s="1"/>
  <c r="X3050" i="3" a="1"/>
  <c r="X3050" i="3" s="1"/>
  <c r="X3051" i="3" a="1"/>
  <c r="X3051" i="3" s="1"/>
  <c r="X3052" i="3" a="1"/>
  <c r="X3052" i="3"/>
  <c r="X3053" i="3" a="1"/>
  <c r="X3053" i="3" s="1"/>
  <c r="X3054" i="3" a="1"/>
  <c r="X3054" i="3" s="1"/>
  <c r="X3055" i="3" a="1"/>
  <c r="X3055" i="3" s="1"/>
  <c r="X3056" i="3" a="1"/>
  <c r="X3056" i="3" s="1"/>
  <c r="X3057" i="3" a="1"/>
  <c r="X3057" i="3" s="1"/>
  <c r="X3058" i="3" a="1"/>
  <c r="X3058" i="3" s="1"/>
  <c r="X3059" i="3" a="1"/>
  <c r="X3059" i="3" s="1"/>
  <c r="X3060" i="3" a="1"/>
  <c r="X3060" i="3"/>
  <c r="X3061" i="3" a="1"/>
  <c r="X3061" i="3" s="1"/>
  <c r="X3062" i="3" a="1"/>
  <c r="X3062" i="3" s="1"/>
  <c r="X3063" i="3" a="1"/>
  <c r="X3063" i="3" s="1"/>
  <c r="X3064" i="3" a="1"/>
  <c r="X3064" i="3" s="1"/>
  <c r="X3065" i="3" a="1"/>
  <c r="X3065" i="3" s="1"/>
  <c r="X3066" i="3" a="1"/>
  <c r="X3066" i="3" s="1"/>
  <c r="X3067" i="3" a="1"/>
  <c r="X3067" i="3" s="1"/>
  <c r="X3068" i="3" a="1"/>
  <c r="X3068" i="3"/>
  <c r="X3069" i="3" a="1"/>
  <c r="X3069" i="3" s="1"/>
  <c r="X3070" i="3" a="1"/>
  <c r="X3070" i="3" s="1"/>
  <c r="X3071" i="3" a="1"/>
  <c r="X3071" i="3" s="1"/>
  <c r="X3072" i="3" a="1"/>
  <c r="X3072" i="3"/>
  <c r="X3073" i="3" a="1"/>
  <c r="X3073" i="3" s="1"/>
  <c r="X3074" i="3" a="1"/>
  <c r="X3074" i="3" s="1"/>
  <c r="X3075" i="3" a="1"/>
  <c r="X3075" i="3" s="1"/>
  <c r="X3076" i="3" a="1"/>
  <c r="X3076" i="3" s="1"/>
  <c r="X3077" i="3" a="1"/>
  <c r="X3077" i="3" s="1"/>
  <c r="X3078" i="3" a="1"/>
  <c r="X3078" i="3" s="1"/>
  <c r="X3079" i="3" a="1"/>
  <c r="X3079" i="3" s="1"/>
  <c r="X3080" i="3" a="1"/>
  <c r="X3080" i="3" s="1"/>
  <c r="X3081" i="3" a="1"/>
  <c r="X3081" i="3" s="1"/>
  <c r="X3082" i="3" a="1"/>
  <c r="X3082" i="3" s="1"/>
  <c r="X3083" i="3" a="1"/>
  <c r="X3083" i="3" s="1"/>
  <c r="X3084" i="3" a="1"/>
  <c r="X3084" i="3"/>
  <c r="X3085" i="3" a="1"/>
  <c r="X3085" i="3" s="1"/>
  <c r="X3086" i="3" a="1"/>
  <c r="X3086" i="3" s="1"/>
  <c r="X3087" i="3" a="1"/>
  <c r="X3087" i="3" s="1"/>
  <c r="X3088" i="3" a="1"/>
  <c r="X3088" i="3"/>
  <c r="X3089" i="3" a="1"/>
  <c r="X3089" i="3" s="1"/>
  <c r="X3090" i="3" a="1"/>
  <c r="X3090" i="3" s="1"/>
  <c r="X3091" i="3" a="1"/>
  <c r="X3091" i="3" s="1"/>
  <c r="X3092" i="3" a="1"/>
  <c r="X3092" i="3"/>
  <c r="X3093" i="3" a="1"/>
  <c r="X3093" i="3" s="1"/>
  <c r="X3094" i="3" a="1"/>
  <c r="X3094" i="3" s="1"/>
  <c r="X3095" i="3" a="1"/>
  <c r="X3095" i="3" s="1"/>
  <c r="X3096" i="3" a="1"/>
  <c r="X3096" i="3" s="1"/>
  <c r="X3097" i="3" a="1"/>
  <c r="X3097" i="3" s="1"/>
  <c r="X3098" i="3" a="1"/>
  <c r="X3098" i="3" s="1"/>
  <c r="X3099" i="3" a="1"/>
  <c r="X3099" i="3" s="1"/>
  <c r="X3100" i="3" a="1"/>
  <c r="X3100" i="3"/>
  <c r="X3101" i="3" a="1"/>
  <c r="X3101" i="3" s="1"/>
  <c r="X3102" i="3" a="1"/>
  <c r="X3102" i="3" s="1"/>
  <c r="X3103" i="3" a="1"/>
  <c r="X3103" i="3" s="1"/>
  <c r="X3104" i="3" a="1"/>
  <c r="X3104" i="3"/>
  <c r="X3105" i="3" a="1"/>
  <c r="X3105" i="3" s="1"/>
  <c r="X3106" i="3" a="1"/>
  <c r="X3106" i="3" s="1"/>
  <c r="X3107" i="3" a="1"/>
  <c r="X3107" i="3" s="1"/>
  <c r="X3108" i="3" a="1"/>
  <c r="X3108" i="3"/>
  <c r="X3109" i="3" a="1"/>
  <c r="X3109" i="3" s="1"/>
  <c r="X3110" i="3" a="1"/>
  <c r="X3110" i="3" s="1"/>
  <c r="X3111" i="3" a="1"/>
  <c r="X3111" i="3" s="1"/>
  <c r="X3112" i="3" a="1"/>
  <c r="X3112" i="3" s="1"/>
  <c r="X3113" i="3" a="1"/>
  <c r="X3113" i="3" s="1"/>
  <c r="X3114" i="3" a="1"/>
  <c r="X3114" i="3" s="1"/>
  <c r="X3115" i="3" a="1"/>
  <c r="X3115" i="3" s="1"/>
  <c r="X3116" i="3" a="1"/>
  <c r="X3116" i="3"/>
  <c r="X3117" i="3" a="1"/>
  <c r="X3117" i="3" s="1"/>
  <c r="X3118" i="3" a="1"/>
  <c r="X3118" i="3" s="1"/>
  <c r="X3119" i="3" a="1"/>
  <c r="X3119" i="3" s="1"/>
  <c r="X3120" i="3" a="1"/>
  <c r="X3120" i="3" s="1"/>
  <c r="X3121" i="3" a="1"/>
  <c r="X3121" i="3" s="1"/>
  <c r="X3122" i="3" a="1"/>
  <c r="X3122" i="3" s="1"/>
  <c r="X3123" i="3" a="1"/>
  <c r="X3123" i="3" s="1"/>
  <c r="X3124" i="3" a="1"/>
  <c r="X3124" i="3"/>
  <c r="X3125" i="3" a="1"/>
  <c r="X3125" i="3" s="1"/>
  <c r="X3126" i="3" a="1"/>
  <c r="X3126" i="3" s="1"/>
  <c r="X3127" i="3" a="1"/>
  <c r="X3127" i="3" s="1"/>
  <c r="X3128" i="3" a="1"/>
  <c r="X3128" i="3" s="1"/>
  <c r="X3129" i="3" a="1"/>
  <c r="X3129" i="3" s="1"/>
  <c r="X3130" i="3" a="1"/>
  <c r="X3130" i="3" s="1"/>
  <c r="X3131" i="3" a="1"/>
  <c r="X3131" i="3" s="1"/>
  <c r="X3132" i="3" a="1"/>
  <c r="X3132" i="3"/>
  <c r="X3133" i="3" a="1"/>
  <c r="X3133" i="3" s="1"/>
  <c r="X3134" i="3" a="1"/>
  <c r="X3134" i="3" s="1"/>
  <c r="X3135" i="3" a="1"/>
  <c r="X3135" i="3" s="1"/>
  <c r="X3136" i="3" a="1"/>
  <c r="X3136" i="3"/>
  <c r="X3137" i="3" a="1"/>
  <c r="X3137" i="3" s="1"/>
  <c r="X3138" i="3" a="1"/>
  <c r="X3138" i="3" s="1"/>
  <c r="X3139" i="3" a="1"/>
  <c r="X3139" i="3" s="1"/>
  <c r="X3140" i="3" a="1"/>
  <c r="X3140" i="3" s="1"/>
  <c r="X3141" i="3" a="1"/>
  <c r="X3141" i="3" s="1"/>
  <c r="X3142" i="3" a="1"/>
  <c r="X3142" i="3" s="1"/>
  <c r="X3143" i="3" a="1"/>
  <c r="X3143" i="3" s="1"/>
  <c r="X3144" i="3" a="1"/>
  <c r="X3144" i="3" s="1"/>
  <c r="X3145" i="3" a="1"/>
  <c r="X3145" i="3" s="1"/>
  <c r="X3146" i="3" a="1"/>
  <c r="X3146" i="3" s="1"/>
  <c r="X3147" i="3" a="1"/>
  <c r="X3147" i="3" s="1"/>
  <c r="X3148" i="3" a="1"/>
  <c r="X3148" i="3"/>
  <c r="X3149" i="3" a="1"/>
  <c r="X3149" i="3" s="1"/>
  <c r="X3150" i="3" a="1"/>
  <c r="X3150" i="3" s="1"/>
  <c r="X3151" i="3" a="1"/>
  <c r="X3151" i="3" s="1"/>
  <c r="X3152" i="3" a="1"/>
  <c r="X3152" i="3"/>
  <c r="X3153" i="3" a="1"/>
  <c r="X3153" i="3" s="1"/>
  <c r="X3154" i="3" a="1"/>
  <c r="X3154" i="3" s="1"/>
  <c r="X3155" i="3" a="1"/>
  <c r="X3155" i="3" s="1"/>
  <c r="X3156" i="3" a="1"/>
  <c r="X3156" i="3"/>
  <c r="X3157" i="3" a="1"/>
  <c r="X3157" i="3" s="1"/>
  <c r="X3158" i="3" a="1"/>
  <c r="X3158" i="3" s="1"/>
  <c r="X3159" i="3" a="1"/>
  <c r="X3159" i="3" s="1"/>
  <c r="X3160" i="3" a="1"/>
  <c r="X3160" i="3" s="1"/>
  <c r="X3161" i="3" a="1"/>
  <c r="X3161" i="3" s="1"/>
  <c r="X3162" i="3" a="1"/>
  <c r="X3162" i="3" s="1"/>
  <c r="X3163" i="3" a="1"/>
  <c r="X3163" i="3" s="1"/>
  <c r="X3164" i="3" a="1"/>
  <c r="X3164" i="3"/>
  <c r="X3165" i="3" a="1"/>
  <c r="X3165" i="3" s="1"/>
  <c r="X3166" i="3" a="1"/>
  <c r="X3166" i="3" s="1"/>
  <c r="X3167" i="3" a="1"/>
  <c r="X3167" i="3" s="1"/>
  <c r="X3168" i="3" a="1"/>
  <c r="X3168" i="3"/>
  <c r="X3169" i="3" a="1"/>
  <c r="X3169" i="3" s="1"/>
  <c r="X3170" i="3" a="1"/>
  <c r="X3170" i="3" s="1"/>
  <c r="X3171" i="3" a="1"/>
  <c r="X3171" i="3" s="1"/>
  <c r="X3172" i="3" a="1"/>
  <c r="X3172" i="3"/>
  <c r="X3173" i="3" a="1"/>
  <c r="X3173" i="3" s="1"/>
  <c r="X3174" i="3" a="1"/>
  <c r="X3174" i="3" s="1"/>
  <c r="X3175" i="3" a="1"/>
  <c r="X3175" i="3" s="1"/>
  <c r="X3176" i="3" a="1"/>
  <c r="X3176" i="3" s="1"/>
  <c r="X3177" i="3" a="1"/>
  <c r="X3177" i="3" s="1"/>
  <c r="X3178" i="3" a="1"/>
  <c r="X3178" i="3" s="1"/>
  <c r="X3179" i="3" a="1"/>
  <c r="X3179" i="3" s="1"/>
  <c r="X3180" i="3" a="1"/>
  <c r="X3180" i="3"/>
  <c r="X3181" i="3" a="1"/>
  <c r="X3181" i="3" s="1"/>
  <c r="X3182" i="3" a="1"/>
  <c r="X3182" i="3" s="1"/>
  <c r="X3183" i="3" a="1"/>
  <c r="X3183" i="3" s="1"/>
  <c r="X3184" i="3" a="1"/>
  <c r="X3184" i="3" s="1"/>
  <c r="X3185" i="3" a="1"/>
  <c r="X3185" i="3" s="1"/>
  <c r="X3186" i="3" a="1"/>
  <c r="X3186" i="3" s="1"/>
  <c r="X3187" i="3" a="1"/>
  <c r="X3187" i="3" s="1"/>
  <c r="X3188" i="3" a="1"/>
  <c r="X3188" i="3"/>
  <c r="X3189" i="3" a="1"/>
  <c r="X3189" i="3" s="1"/>
  <c r="X3190" i="3" a="1"/>
  <c r="X3190" i="3" s="1"/>
  <c r="X3191" i="3" a="1"/>
  <c r="X3191" i="3" s="1"/>
  <c r="X3192" i="3" a="1"/>
  <c r="X3192" i="3" s="1"/>
  <c r="X3193" i="3" a="1"/>
  <c r="X3193" i="3" s="1"/>
  <c r="X3194" i="3" a="1"/>
  <c r="X3194" i="3" s="1"/>
  <c r="X3195" i="3" a="1"/>
  <c r="X3195" i="3" s="1"/>
  <c r="X3196" i="3" a="1"/>
  <c r="X3196" i="3"/>
  <c r="X3197" i="3" a="1"/>
  <c r="X3197" i="3" s="1"/>
  <c r="X3198" i="3" a="1"/>
  <c r="X3198" i="3" s="1"/>
  <c r="X3199" i="3" a="1"/>
  <c r="X3199" i="3" s="1"/>
  <c r="X3200" i="3" a="1"/>
  <c r="X3200" i="3"/>
  <c r="X3201" i="3" a="1"/>
  <c r="X3201" i="3" s="1"/>
  <c r="X3202" i="3" a="1"/>
  <c r="X3202" i="3" s="1"/>
  <c r="X3203" i="3" a="1"/>
  <c r="X3203" i="3" s="1"/>
  <c r="X3204" i="3" a="1"/>
  <c r="X3204" i="3" s="1"/>
  <c r="X3205" i="3" a="1"/>
  <c r="X3205" i="3" s="1"/>
  <c r="X3206" i="3" a="1"/>
  <c r="X3206" i="3" s="1"/>
  <c r="X3207" i="3" a="1"/>
  <c r="X3207" i="3" s="1"/>
  <c r="X3208" i="3" a="1"/>
  <c r="X3208" i="3" s="1"/>
  <c r="X3209" i="3" a="1"/>
  <c r="X3209" i="3" s="1"/>
  <c r="X3210" i="3" a="1"/>
  <c r="X3210" i="3" s="1"/>
  <c r="X3211" i="3" a="1"/>
  <c r="X3211" i="3" s="1"/>
  <c r="X3212" i="3" a="1"/>
  <c r="X3212" i="3"/>
  <c r="X3213" i="3" a="1"/>
  <c r="X3213" i="3" s="1"/>
  <c r="X3214" i="3" a="1"/>
  <c r="X3214" i="3" s="1"/>
  <c r="X3215" i="3" a="1"/>
  <c r="X3215" i="3" s="1"/>
  <c r="X3216" i="3" a="1"/>
  <c r="X3216" i="3"/>
  <c r="X3217" i="3" a="1"/>
  <c r="X3217" i="3" s="1"/>
  <c r="X3218" i="3" a="1"/>
  <c r="X3218" i="3" s="1"/>
  <c r="X3219" i="3" a="1"/>
  <c r="X3219" i="3" s="1"/>
  <c r="X3220" i="3" a="1"/>
  <c r="X3220" i="3"/>
  <c r="X3221" i="3" a="1"/>
  <c r="X3221" i="3" s="1"/>
  <c r="X3222" i="3" a="1"/>
  <c r="X3222" i="3" s="1"/>
  <c r="X3223" i="3" a="1"/>
  <c r="X3223" i="3" s="1"/>
  <c r="X3224" i="3" a="1"/>
  <c r="X3224" i="3" s="1"/>
  <c r="X3225" i="3" a="1"/>
  <c r="X3225" i="3" s="1"/>
  <c r="X3226" i="3" a="1"/>
  <c r="X3226" i="3" s="1"/>
  <c r="X3227" i="3" a="1"/>
  <c r="X3227" i="3" s="1"/>
  <c r="X3228" i="3" a="1"/>
  <c r="X3228" i="3"/>
  <c r="X3229" i="3" a="1"/>
  <c r="X3229" i="3" s="1"/>
  <c r="X3230" i="3" a="1"/>
  <c r="X3230" i="3" s="1"/>
  <c r="X3231" i="3" a="1"/>
  <c r="X3231" i="3" s="1"/>
  <c r="X3232" i="3" a="1"/>
  <c r="X3232" i="3"/>
  <c r="X3233" i="3" a="1"/>
  <c r="X3233" i="3" s="1"/>
  <c r="X3234" i="3" a="1"/>
  <c r="X3234" i="3" s="1"/>
  <c r="X3235" i="3" a="1"/>
  <c r="X3235" i="3" s="1"/>
  <c r="X3236" i="3" a="1"/>
  <c r="X3236" i="3"/>
  <c r="X3237" i="3" a="1"/>
  <c r="X3237" i="3" s="1"/>
  <c r="X3238" i="3" a="1"/>
  <c r="X3238" i="3" s="1"/>
  <c r="X3239" i="3" a="1"/>
  <c r="X3239" i="3" s="1"/>
  <c r="X3240" i="3" a="1"/>
  <c r="X3240" i="3" s="1"/>
  <c r="X3241" i="3" a="1"/>
  <c r="X3241" i="3" s="1"/>
  <c r="X3242" i="3" a="1"/>
  <c r="X3242" i="3" s="1"/>
  <c r="X3243" i="3" a="1"/>
  <c r="X3243" i="3" s="1"/>
  <c r="X3244" i="3" a="1"/>
  <c r="X3244" i="3"/>
  <c r="X3245" i="3" a="1"/>
  <c r="X3245" i="3" s="1"/>
  <c r="X3246" i="3" a="1"/>
  <c r="X3246" i="3" s="1"/>
  <c r="X3247" i="3" a="1"/>
  <c r="X3247" i="3" s="1"/>
  <c r="X3248" i="3" a="1"/>
  <c r="X3248" i="3" s="1"/>
  <c r="X3249" i="3" a="1"/>
  <c r="X3249" i="3" s="1"/>
  <c r="X3250" i="3" a="1"/>
  <c r="X3250" i="3" s="1"/>
  <c r="X3251" i="3" a="1"/>
  <c r="X3251" i="3" s="1"/>
  <c r="X3252" i="3" a="1"/>
  <c r="X3252" i="3"/>
  <c r="X3253" i="3" a="1"/>
  <c r="X3253" i="3" s="1"/>
  <c r="X3254" i="3" a="1"/>
  <c r="X3254" i="3" s="1"/>
  <c r="X3255" i="3" a="1"/>
  <c r="X3255" i="3" s="1"/>
  <c r="X3256" i="3" a="1"/>
  <c r="X3256" i="3" s="1"/>
  <c r="X3257" i="3" a="1"/>
  <c r="X3257" i="3" s="1"/>
  <c r="X3258" i="3" a="1"/>
  <c r="X3258" i="3" s="1"/>
  <c r="X3259" i="3" a="1"/>
  <c r="X3259" i="3" s="1"/>
  <c r="X3260" i="3" a="1"/>
  <c r="X3260" i="3"/>
  <c r="X3261" i="3" a="1"/>
  <c r="X3261" i="3" s="1"/>
  <c r="X3262" i="3" a="1"/>
  <c r="X3262" i="3" s="1"/>
  <c r="X3263" i="3" a="1"/>
  <c r="X3263" i="3" s="1"/>
  <c r="X3264" i="3" a="1"/>
  <c r="X3264" i="3"/>
  <c r="X3265" i="3" a="1"/>
  <c r="X3265" i="3" s="1"/>
  <c r="X3266" i="3" a="1"/>
  <c r="X3266" i="3" s="1"/>
  <c r="X3267" i="3" a="1"/>
  <c r="X3267" i="3" s="1"/>
  <c r="X3268" i="3" a="1"/>
  <c r="X3268" i="3" s="1"/>
  <c r="X3269" i="3" a="1"/>
  <c r="X3269" i="3" s="1"/>
  <c r="X3270" i="3" a="1"/>
  <c r="X3270" i="3" s="1"/>
  <c r="X3271" i="3" a="1"/>
  <c r="X3271" i="3" s="1"/>
  <c r="X3272" i="3" a="1"/>
  <c r="X3272" i="3" s="1"/>
  <c r="X3273" i="3" a="1"/>
  <c r="X3273" i="3" s="1"/>
  <c r="X3274" i="3" a="1"/>
  <c r="X3274" i="3" s="1"/>
  <c r="X3275" i="3" a="1"/>
  <c r="X3275" i="3" s="1"/>
  <c r="X3276" i="3" a="1"/>
  <c r="X3276" i="3"/>
  <c r="X3277" i="3" a="1"/>
  <c r="X3277" i="3" s="1"/>
  <c r="X3278" i="3" a="1"/>
  <c r="X3278" i="3" s="1"/>
  <c r="X3279" i="3" a="1"/>
  <c r="X3279" i="3" s="1"/>
  <c r="X3280" i="3" a="1"/>
  <c r="X3280" i="3"/>
  <c r="X3281" i="3" a="1"/>
  <c r="X3281" i="3" s="1"/>
  <c r="X3282" i="3" a="1"/>
  <c r="X3282" i="3" s="1"/>
  <c r="X3283" i="3" a="1"/>
  <c r="X3283" i="3" s="1"/>
  <c r="X3284" i="3" a="1"/>
  <c r="X3284" i="3"/>
  <c r="X3285" i="3" a="1"/>
  <c r="X3285" i="3" s="1"/>
  <c r="X3286" i="3" a="1"/>
  <c r="X3286" i="3" s="1"/>
  <c r="X3287" i="3" a="1"/>
  <c r="X3287" i="3" s="1"/>
  <c r="X3288" i="3" a="1"/>
  <c r="X3288" i="3" s="1"/>
  <c r="X3289" i="3" a="1"/>
  <c r="X3289" i="3" s="1"/>
  <c r="X3290" i="3" a="1"/>
  <c r="X3290" i="3" s="1"/>
  <c r="X3291" i="3" a="1"/>
  <c r="X3291" i="3" s="1"/>
  <c r="X3292" i="3" a="1"/>
  <c r="X3292" i="3"/>
  <c r="X3293" i="3" a="1"/>
  <c r="X3293" i="3" s="1"/>
  <c r="X3294" i="3" a="1"/>
  <c r="X3294" i="3" s="1"/>
  <c r="X3295" i="3" a="1"/>
  <c r="X3295" i="3" s="1"/>
  <c r="X3296" i="3" a="1"/>
  <c r="X3296" i="3"/>
  <c r="X3297" i="3" a="1"/>
  <c r="X3297" i="3" s="1"/>
  <c r="X3298" i="3" a="1"/>
  <c r="X3298" i="3" s="1"/>
  <c r="X3299" i="3" a="1"/>
  <c r="X3299" i="3" s="1"/>
  <c r="X3300" i="3" a="1"/>
  <c r="X3300" i="3"/>
  <c r="X3301" i="3" a="1"/>
  <c r="X3301" i="3" s="1"/>
  <c r="X3302" i="3" a="1"/>
  <c r="X3302" i="3" s="1"/>
  <c r="X3303" i="3" a="1"/>
  <c r="X3303" i="3" s="1"/>
  <c r="X3304" i="3" a="1"/>
  <c r="X3304" i="3" s="1"/>
  <c r="X3305" i="3" a="1"/>
  <c r="X3305" i="3" s="1"/>
  <c r="X3306" i="3" a="1"/>
  <c r="X3306" i="3" s="1"/>
  <c r="X3307" i="3" a="1"/>
  <c r="X3307" i="3" s="1"/>
  <c r="X3308" i="3" a="1"/>
  <c r="X3308" i="3"/>
  <c r="X3309" i="3" a="1"/>
  <c r="X3309" i="3" s="1"/>
  <c r="X3310" i="3" a="1"/>
  <c r="X3310" i="3" s="1"/>
  <c r="X3311" i="3" a="1"/>
  <c r="X3311" i="3" s="1"/>
  <c r="X3312" i="3" a="1"/>
  <c r="X3312" i="3" s="1"/>
  <c r="X3313" i="3" a="1"/>
  <c r="X3313" i="3" s="1"/>
  <c r="X3314" i="3" a="1"/>
  <c r="X3314" i="3" s="1"/>
  <c r="X3315" i="3" a="1"/>
  <c r="X3315" i="3" s="1"/>
  <c r="X3316" i="3" a="1"/>
  <c r="X3316" i="3"/>
  <c r="X3317" i="3" a="1"/>
  <c r="X3317" i="3" s="1"/>
  <c r="X3318" i="3" a="1"/>
  <c r="X3318" i="3" s="1"/>
  <c r="X3319" i="3" a="1"/>
  <c r="X3319" i="3" s="1"/>
  <c r="X3320" i="3" a="1"/>
  <c r="X3320" i="3" s="1"/>
  <c r="X3321" i="3" a="1"/>
  <c r="X3321" i="3" s="1"/>
  <c r="X3322" i="3" a="1"/>
  <c r="X3322" i="3" s="1"/>
  <c r="X3323" i="3" a="1"/>
  <c r="X3323" i="3" s="1"/>
  <c r="X3324" i="3" a="1"/>
  <c r="X3324" i="3"/>
  <c r="X3325" i="3" a="1"/>
  <c r="X3325" i="3" s="1"/>
  <c r="X3326" i="3" a="1"/>
  <c r="X3326" i="3" s="1"/>
  <c r="X3327" i="3" a="1"/>
  <c r="X3327" i="3" s="1"/>
  <c r="X3328" i="3" a="1"/>
  <c r="X3328" i="3"/>
  <c r="X3329" i="3" a="1"/>
  <c r="X3329" i="3" s="1"/>
  <c r="X3330" i="3" a="1"/>
  <c r="X3330" i="3" s="1"/>
  <c r="X3331" i="3" a="1"/>
  <c r="X3331" i="3" s="1"/>
  <c r="X3332" i="3" a="1"/>
  <c r="X3332" i="3" s="1"/>
  <c r="X3333" i="3" a="1"/>
  <c r="X3333" i="3" s="1"/>
  <c r="X3334" i="3" a="1"/>
  <c r="X3334" i="3" s="1"/>
  <c r="X3335" i="3" a="1"/>
  <c r="X3335" i="3" s="1"/>
  <c r="X3336" i="3" a="1"/>
  <c r="X3336" i="3" s="1"/>
  <c r="X3337" i="3" a="1"/>
  <c r="X3337" i="3" s="1"/>
  <c r="X3338" i="3" a="1"/>
  <c r="X3338" i="3" s="1"/>
  <c r="X3339" i="3" a="1"/>
  <c r="X3339" i="3" s="1"/>
  <c r="X3340" i="3" a="1"/>
  <c r="X3340" i="3"/>
  <c r="X3341" i="3" a="1"/>
  <c r="X3341" i="3" s="1"/>
  <c r="X3342" i="3" a="1"/>
  <c r="X3342" i="3" s="1"/>
  <c r="X3343" i="3" a="1"/>
  <c r="X3343" i="3" s="1"/>
  <c r="X3344" i="3" a="1"/>
  <c r="X3344" i="3"/>
  <c r="X3345" i="3" a="1"/>
  <c r="X3345" i="3" s="1"/>
  <c r="X3346" i="3" a="1"/>
  <c r="X3346" i="3" s="1"/>
  <c r="X3347" i="3" a="1"/>
  <c r="X3347" i="3" s="1"/>
  <c r="X3348" i="3" a="1"/>
  <c r="X3348" i="3"/>
  <c r="X3349" i="3" a="1"/>
  <c r="X3349" i="3" s="1"/>
  <c r="X3350" i="3" a="1"/>
  <c r="X3350" i="3" s="1"/>
  <c r="X3351" i="3" a="1"/>
  <c r="X3351" i="3" s="1"/>
  <c r="X3352" i="3" a="1"/>
  <c r="X3352" i="3" s="1"/>
  <c r="X3353" i="3" a="1"/>
  <c r="X3353" i="3" s="1"/>
  <c r="X3354" i="3" a="1"/>
  <c r="X3354" i="3" s="1"/>
  <c r="X3355" i="3" a="1"/>
  <c r="X3355" i="3" s="1"/>
  <c r="X3356" i="3" a="1"/>
  <c r="X3356" i="3"/>
  <c r="X3357" i="3" a="1"/>
  <c r="X3357" i="3" s="1"/>
  <c r="X3358" i="3" a="1"/>
  <c r="X3358" i="3" s="1"/>
  <c r="X3359" i="3" a="1"/>
  <c r="X3359" i="3" s="1"/>
  <c r="X3360" i="3" a="1"/>
  <c r="X3360" i="3"/>
  <c r="X3361" i="3" a="1"/>
  <c r="X3361" i="3" s="1"/>
  <c r="X3362" i="3" a="1"/>
  <c r="X3362" i="3" s="1"/>
  <c r="X3363" i="3" a="1"/>
  <c r="X3363" i="3" s="1"/>
  <c r="X3364" i="3" a="1"/>
  <c r="X3364" i="3"/>
  <c r="X3365" i="3" a="1"/>
  <c r="X3365" i="3" s="1"/>
  <c r="X3366" i="3" a="1"/>
  <c r="X3366" i="3" s="1"/>
  <c r="X3367" i="3" a="1"/>
  <c r="X3367" i="3" s="1"/>
  <c r="X3368" i="3" a="1"/>
  <c r="X3368" i="3" s="1"/>
  <c r="X3369" i="3" a="1"/>
  <c r="X3369" i="3" s="1"/>
  <c r="X3370" i="3" a="1"/>
  <c r="X3370" i="3" s="1"/>
  <c r="X3371" i="3" a="1"/>
  <c r="X3371" i="3" s="1"/>
  <c r="X3372" i="3" a="1"/>
  <c r="X3372" i="3"/>
  <c r="X3373" i="3" a="1"/>
  <c r="X3373" i="3" s="1"/>
  <c r="X3374" i="3" a="1"/>
  <c r="X3374" i="3" s="1"/>
  <c r="X3375" i="3" a="1"/>
  <c r="X3375" i="3" s="1"/>
  <c r="X3376" i="3" a="1"/>
  <c r="X3376" i="3" s="1"/>
  <c r="X3377" i="3" a="1"/>
  <c r="X3377" i="3" s="1"/>
  <c r="X3378" i="3" a="1"/>
  <c r="X3378" i="3" s="1"/>
  <c r="X3379" i="3" a="1"/>
  <c r="X3379" i="3" s="1"/>
  <c r="X3380" i="3" a="1"/>
  <c r="X3380" i="3"/>
  <c r="X3381" i="3" a="1"/>
  <c r="X3381" i="3" s="1"/>
  <c r="X3382" i="3" a="1"/>
  <c r="X3382" i="3" s="1"/>
  <c r="X3383" i="3" a="1"/>
  <c r="X3383" i="3" s="1"/>
  <c r="X3384" i="3" a="1"/>
  <c r="X3384" i="3" s="1"/>
  <c r="X3385" i="3" a="1"/>
  <c r="X3385" i="3" s="1"/>
  <c r="X3386" i="3" a="1"/>
  <c r="X3386" i="3" s="1"/>
  <c r="X3387" i="3" a="1"/>
  <c r="X3387" i="3" s="1"/>
  <c r="X3388" i="3" a="1"/>
  <c r="X3388" i="3"/>
  <c r="X3389" i="3" a="1"/>
  <c r="X3389" i="3" s="1"/>
  <c r="X3390" i="3" a="1"/>
  <c r="X3390" i="3" s="1"/>
  <c r="X3391" i="3" a="1"/>
  <c r="X3391" i="3" s="1"/>
  <c r="X3392" i="3" a="1"/>
  <c r="X3392" i="3"/>
  <c r="X3393" i="3" a="1"/>
  <c r="X3393" i="3" s="1"/>
  <c r="X3394" i="3" a="1"/>
  <c r="X3394" i="3" s="1"/>
  <c r="X3395" i="3" a="1"/>
  <c r="X3395" i="3" s="1"/>
  <c r="X3396" i="3" a="1"/>
  <c r="X3396" i="3" s="1"/>
  <c r="X3397" i="3" a="1"/>
  <c r="X3397" i="3" s="1"/>
  <c r="X3398" i="3" a="1"/>
  <c r="X3398" i="3" s="1"/>
  <c r="X3399" i="3" a="1"/>
  <c r="X3399" i="3" s="1"/>
  <c r="X3400" i="3" a="1"/>
  <c r="X3400" i="3" s="1"/>
  <c r="X3401" i="3" a="1"/>
  <c r="X3401" i="3" s="1"/>
  <c r="X3402" i="3" a="1"/>
  <c r="X3402" i="3" s="1"/>
  <c r="X3403" i="3" a="1"/>
  <c r="X3403" i="3" s="1"/>
  <c r="X3404" i="3" a="1"/>
  <c r="X3404" i="3"/>
  <c r="X3405" i="3" a="1"/>
  <c r="X3405" i="3" s="1"/>
  <c r="X3406" i="3" a="1"/>
  <c r="X3406" i="3" s="1"/>
  <c r="X3407" i="3" a="1"/>
  <c r="X3407" i="3" s="1"/>
  <c r="X3408" i="3" a="1"/>
  <c r="X3408" i="3"/>
  <c r="X3409" i="3" a="1"/>
  <c r="X3409" i="3" s="1"/>
  <c r="X3410" i="3" a="1"/>
  <c r="X3410" i="3" s="1"/>
  <c r="X3411" i="3" a="1"/>
  <c r="X3411" i="3" s="1"/>
  <c r="X3412" i="3" a="1"/>
  <c r="X3412" i="3"/>
  <c r="X3413" i="3" a="1"/>
  <c r="X3413" i="3" s="1"/>
  <c r="X3414" i="3" a="1"/>
  <c r="X3414" i="3" s="1"/>
  <c r="X3415" i="3" a="1"/>
  <c r="X3415" i="3" s="1"/>
  <c r="X3416" i="3" a="1"/>
  <c r="X3416" i="3" s="1"/>
  <c r="X3417" i="3" a="1"/>
  <c r="X3417" i="3" s="1"/>
  <c r="X3418" i="3" a="1"/>
  <c r="X3418" i="3" s="1"/>
  <c r="X3419" i="3" a="1"/>
  <c r="X3419" i="3" s="1"/>
  <c r="X3420" i="3" a="1"/>
  <c r="X3420" i="3"/>
  <c r="X3421" i="3" a="1"/>
  <c r="X3421" i="3" s="1"/>
  <c r="X3422" i="3" a="1"/>
  <c r="X3422" i="3" s="1"/>
  <c r="X3423" i="3" a="1"/>
  <c r="X3423" i="3" s="1"/>
  <c r="X3424" i="3" a="1"/>
  <c r="X3424" i="3"/>
  <c r="X3425" i="3" a="1"/>
  <c r="X3425" i="3" s="1"/>
  <c r="X3426" i="3" a="1"/>
  <c r="X3426" i="3" s="1"/>
  <c r="X3427" i="3" a="1"/>
  <c r="X3427" i="3" s="1"/>
  <c r="X3428" i="3" a="1"/>
  <c r="X3428" i="3"/>
  <c r="X3429" i="3" a="1"/>
  <c r="X3429" i="3" s="1"/>
  <c r="X3430" i="3" a="1"/>
  <c r="X3430" i="3" s="1"/>
  <c r="X3431" i="3" a="1"/>
  <c r="X3431" i="3" s="1"/>
  <c r="X3432" i="3" a="1"/>
  <c r="X3432" i="3" s="1"/>
  <c r="X3433" i="3" a="1"/>
  <c r="X3433" i="3" s="1"/>
  <c r="X3434" i="3" a="1"/>
  <c r="X3434" i="3" s="1"/>
  <c r="X3435" i="3" a="1"/>
  <c r="X3435" i="3" s="1"/>
  <c r="X3436" i="3" a="1"/>
  <c r="X3436" i="3"/>
  <c r="X3437" i="3" a="1"/>
  <c r="X3437" i="3" s="1"/>
  <c r="X3438" i="3" a="1"/>
  <c r="X3438" i="3" s="1"/>
  <c r="X3439" i="3" a="1"/>
  <c r="X3439" i="3" s="1"/>
  <c r="X3440" i="3" a="1"/>
  <c r="X3440" i="3" s="1"/>
  <c r="X3441" i="3" a="1"/>
  <c r="X3441" i="3" s="1"/>
  <c r="X3442" i="3" a="1"/>
  <c r="X3442" i="3" s="1"/>
  <c r="X3443" i="3" a="1"/>
  <c r="X3443" i="3" s="1"/>
  <c r="X3444" i="3" a="1"/>
  <c r="X3444" i="3"/>
  <c r="X3445" i="3" a="1"/>
  <c r="X3445" i="3" s="1"/>
  <c r="X3446" i="3" a="1"/>
  <c r="X3446" i="3" s="1"/>
  <c r="X3447" i="3" a="1"/>
  <c r="X3447" i="3" s="1"/>
  <c r="X3448" i="3" a="1"/>
  <c r="X3448" i="3" s="1"/>
  <c r="X3449" i="3" a="1"/>
  <c r="X3449" i="3" s="1"/>
  <c r="X3450" i="3" a="1"/>
  <c r="X3450" i="3" s="1"/>
  <c r="X3451" i="3" a="1"/>
  <c r="X3451" i="3" s="1"/>
  <c r="X3452" i="3" a="1"/>
  <c r="X3452" i="3"/>
  <c r="X3453" i="3" a="1"/>
  <c r="X3453" i="3" s="1"/>
  <c r="X3454" i="3" a="1"/>
  <c r="X3454" i="3" s="1"/>
  <c r="X3455" i="3" a="1"/>
  <c r="X3455" i="3" s="1"/>
  <c r="X3456" i="3" a="1"/>
  <c r="X3456" i="3"/>
  <c r="X3457" i="3" a="1"/>
  <c r="X3457" i="3" s="1"/>
  <c r="X3458" i="3" a="1"/>
  <c r="X3458" i="3" s="1"/>
  <c r="X3459" i="3" a="1"/>
  <c r="X3459" i="3" s="1"/>
  <c r="X3460" i="3" a="1"/>
  <c r="X3460" i="3" s="1"/>
  <c r="X3461" i="3" a="1"/>
  <c r="X3461" i="3" s="1"/>
  <c r="X3462" i="3" a="1"/>
  <c r="X3462" i="3" s="1"/>
  <c r="X3463" i="3" a="1"/>
  <c r="X3463" i="3" s="1"/>
  <c r="X3464" i="3" a="1"/>
  <c r="X3464" i="3" s="1"/>
  <c r="X3465" i="3" a="1"/>
  <c r="X3465" i="3" s="1"/>
  <c r="X3466" i="3" a="1"/>
  <c r="X3466" i="3" s="1"/>
  <c r="X3467" i="3" a="1"/>
  <c r="X3467" i="3" s="1"/>
  <c r="X3468" i="3" a="1"/>
  <c r="X3468" i="3"/>
  <c r="X3469" i="3" a="1"/>
  <c r="X3469" i="3" s="1"/>
  <c r="X3470" i="3" a="1"/>
  <c r="X3470" i="3" s="1"/>
  <c r="X3471" i="3" a="1"/>
  <c r="X3471" i="3" s="1"/>
  <c r="X3472" i="3" a="1"/>
  <c r="X3472" i="3"/>
  <c r="X3473" i="3" a="1"/>
  <c r="X3473" i="3" s="1"/>
  <c r="X3474" i="3" a="1"/>
  <c r="X3474" i="3" s="1"/>
  <c r="X3475" i="3" a="1"/>
  <c r="X3475" i="3" s="1"/>
  <c r="X3476" i="3" a="1"/>
  <c r="X3476" i="3"/>
  <c r="X3477" i="3" a="1"/>
  <c r="X3477" i="3" s="1"/>
  <c r="X3478" i="3" a="1"/>
  <c r="X3478" i="3" s="1"/>
  <c r="X3479" i="3" a="1"/>
  <c r="X3479" i="3" s="1"/>
  <c r="X3480" i="3" a="1"/>
  <c r="X3480" i="3" s="1"/>
  <c r="X3481" i="3" a="1"/>
  <c r="X3481" i="3" s="1"/>
  <c r="X3482" i="3" a="1"/>
  <c r="X3482" i="3" s="1"/>
  <c r="X3483" i="3" a="1"/>
  <c r="X3483" i="3" s="1"/>
  <c r="X3484" i="3" a="1"/>
  <c r="X3484" i="3"/>
  <c r="X3485" i="3" a="1"/>
  <c r="X3485" i="3" s="1"/>
  <c r="X3486" i="3" a="1"/>
  <c r="X3486" i="3" s="1"/>
  <c r="X3487" i="3" a="1"/>
  <c r="X3487" i="3" s="1"/>
  <c r="X3488" i="3" a="1"/>
  <c r="X3488" i="3"/>
  <c r="X3489" i="3" a="1"/>
  <c r="X3489" i="3" s="1"/>
  <c r="X3490" i="3" a="1"/>
  <c r="X3490" i="3" s="1"/>
  <c r="X3491" i="3" a="1"/>
  <c r="X3491" i="3" s="1"/>
  <c r="X3492" i="3" a="1"/>
  <c r="X3492" i="3"/>
  <c r="X3493" i="3" a="1"/>
  <c r="X3493" i="3" s="1"/>
  <c r="X3494" i="3" a="1"/>
  <c r="X3494" i="3" s="1"/>
  <c r="X3495" i="3" a="1"/>
  <c r="X3495" i="3" s="1"/>
  <c r="X3496" i="3" a="1"/>
  <c r="X3496" i="3" s="1"/>
  <c r="X3497" i="3" a="1"/>
  <c r="X3497" i="3" s="1"/>
  <c r="X3498" i="3" a="1"/>
  <c r="X3498" i="3" s="1"/>
  <c r="X3499" i="3" a="1"/>
  <c r="X3499" i="3" s="1"/>
  <c r="X3500" i="3" a="1"/>
  <c r="X3500" i="3"/>
  <c r="X3501" i="3" a="1"/>
  <c r="X3501" i="3" s="1"/>
  <c r="X3502" i="3" a="1"/>
  <c r="X3502" i="3" s="1"/>
  <c r="X3503" i="3" a="1"/>
  <c r="X3503" i="3" s="1"/>
  <c r="X3504" i="3" a="1"/>
  <c r="X3504" i="3" s="1"/>
  <c r="X3505" i="3" a="1"/>
  <c r="X3505" i="3" s="1"/>
  <c r="X3506" i="3" a="1"/>
  <c r="X3506" i="3" s="1"/>
  <c r="X3507" i="3" a="1"/>
  <c r="X3507" i="3" s="1"/>
  <c r="X3508" i="3" a="1"/>
  <c r="X3508" i="3"/>
  <c r="X3509" i="3" a="1"/>
  <c r="X3509" i="3" s="1"/>
  <c r="X3510" i="3" a="1"/>
  <c r="X3510" i="3" s="1"/>
  <c r="X3511" i="3" a="1"/>
  <c r="X3511" i="3" s="1"/>
  <c r="X3512" i="3" a="1"/>
  <c r="X3512" i="3" s="1"/>
  <c r="X3513" i="3" a="1"/>
  <c r="X3513" i="3" s="1"/>
  <c r="X3514" i="3" a="1"/>
  <c r="X3514" i="3" s="1"/>
  <c r="X3515" i="3" a="1"/>
  <c r="X3515" i="3" s="1"/>
  <c r="X3516" i="3" a="1"/>
  <c r="X3516" i="3"/>
  <c r="X3517" i="3" a="1"/>
  <c r="X3517" i="3" s="1"/>
  <c r="X3518" i="3" a="1"/>
  <c r="X3518" i="3" s="1"/>
  <c r="X3519" i="3" a="1"/>
  <c r="X3519" i="3" s="1"/>
  <c r="X3520" i="3" a="1"/>
  <c r="X3520" i="3"/>
  <c r="X3521" i="3" a="1"/>
  <c r="X3521" i="3" s="1"/>
  <c r="X3522" i="3" a="1"/>
  <c r="X3522" i="3" s="1"/>
  <c r="X3523" i="3" a="1"/>
  <c r="X3523" i="3" s="1"/>
  <c r="X3524" i="3" a="1"/>
  <c r="X3524" i="3" s="1"/>
  <c r="X3525" i="3" a="1"/>
  <c r="X3525" i="3" s="1"/>
  <c r="X3526" i="3" a="1"/>
  <c r="X3526" i="3" s="1"/>
  <c r="X3527" i="3" a="1"/>
  <c r="X3527" i="3" s="1"/>
  <c r="X3528" i="3" a="1"/>
  <c r="X3528" i="3" s="1"/>
  <c r="X3529" i="3" a="1"/>
  <c r="X3529" i="3" s="1"/>
  <c r="X3530" i="3" a="1"/>
  <c r="X3530" i="3" s="1"/>
  <c r="X3531" i="3" a="1"/>
  <c r="X3531" i="3" s="1"/>
  <c r="X3532" i="3" a="1"/>
  <c r="X3532" i="3"/>
  <c r="X3533" i="3" a="1"/>
  <c r="X3533" i="3" s="1"/>
  <c r="X3534" i="3" a="1"/>
  <c r="X3534" i="3" s="1"/>
  <c r="X3535" i="3" a="1"/>
  <c r="X3535" i="3" s="1"/>
  <c r="X3536" i="3" a="1"/>
  <c r="X3536" i="3"/>
  <c r="X3537" i="3" a="1"/>
  <c r="X3537" i="3" s="1"/>
  <c r="X3538" i="3" a="1"/>
  <c r="X3538" i="3" s="1"/>
  <c r="X3539" i="3" a="1"/>
  <c r="X3539" i="3" s="1"/>
  <c r="X3540" i="3" a="1"/>
  <c r="X3540" i="3"/>
  <c r="X3541" i="3" a="1"/>
  <c r="X3541" i="3" s="1"/>
  <c r="X3542" i="3" a="1"/>
  <c r="X3542" i="3" s="1"/>
  <c r="X3543" i="3" a="1"/>
  <c r="X3543" i="3" s="1"/>
  <c r="X3544" i="3" a="1"/>
  <c r="X3544" i="3" s="1"/>
  <c r="X3545" i="3" a="1"/>
  <c r="X3545" i="3" s="1"/>
  <c r="X3546" i="3" a="1"/>
  <c r="X3546" i="3" s="1"/>
  <c r="X3547" i="3" a="1"/>
  <c r="X3547" i="3" s="1"/>
  <c r="X3548" i="3" a="1"/>
  <c r="X3548" i="3"/>
  <c r="X3549" i="3" a="1"/>
  <c r="X3549" i="3" s="1"/>
  <c r="X3550" i="3" a="1"/>
  <c r="X3550" i="3" s="1"/>
  <c r="X3551" i="3" a="1"/>
  <c r="X3551" i="3" s="1"/>
  <c r="X3552" i="3" a="1"/>
  <c r="X3552" i="3"/>
  <c r="X3553" i="3" a="1"/>
  <c r="X3553" i="3" s="1"/>
  <c r="X3554" i="3" a="1"/>
  <c r="X3554" i="3" s="1"/>
  <c r="X3555" i="3" a="1"/>
  <c r="X3555" i="3" s="1"/>
  <c r="X3556" i="3" a="1"/>
  <c r="X3556" i="3"/>
  <c r="X3557" i="3" a="1"/>
  <c r="X3557" i="3" s="1"/>
  <c r="X3558" i="3" a="1"/>
  <c r="X3558" i="3" s="1"/>
  <c r="X3559" i="3" a="1"/>
  <c r="X3559" i="3" s="1"/>
  <c r="X3560" i="3" a="1"/>
  <c r="X3560" i="3" s="1"/>
  <c r="X3561" i="3" a="1"/>
  <c r="X3561" i="3" s="1"/>
  <c r="X3562" i="3" a="1"/>
  <c r="X3562" i="3" s="1"/>
  <c r="X3563" i="3" a="1"/>
  <c r="X3563" i="3" s="1"/>
  <c r="X3564" i="3" a="1"/>
  <c r="X3564" i="3"/>
  <c r="X3565" i="3" a="1"/>
  <c r="X3565" i="3" s="1"/>
  <c r="X3566" i="3" a="1"/>
  <c r="X3566" i="3" s="1"/>
  <c r="X3567" i="3" a="1"/>
  <c r="X3567" i="3" s="1"/>
  <c r="X3568" i="3" a="1"/>
  <c r="X3568" i="3" s="1"/>
  <c r="X3569" i="3" a="1"/>
  <c r="X3569" i="3" s="1"/>
  <c r="X3570" i="3" a="1"/>
  <c r="X3570" i="3" s="1"/>
  <c r="X3571" i="3" a="1"/>
  <c r="X3571" i="3" s="1"/>
  <c r="X3572" i="3" a="1"/>
  <c r="X3572" i="3"/>
  <c r="X3573" i="3" a="1"/>
  <c r="X3573" i="3" s="1"/>
  <c r="X3574" i="3" a="1"/>
  <c r="X3574" i="3" s="1"/>
  <c r="X3575" i="3" a="1"/>
  <c r="X3575" i="3" s="1"/>
  <c r="X3576" i="3" a="1"/>
  <c r="X3576" i="3" s="1"/>
  <c r="X3577" i="3" a="1"/>
  <c r="X3577" i="3" s="1"/>
  <c r="X3578" i="3" a="1"/>
  <c r="X3578" i="3" s="1"/>
  <c r="X3579" i="3" a="1"/>
  <c r="X3579" i="3" s="1"/>
  <c r="X3580" i="3" a="1"/>
  <c r="X3580" i="3"/>
  <c r="X3581" i="3" a="1"/>
  <c r="X3581" i="3" s="1"/>
  <c r="X3582" i="3" a="1"/>
  <c r="X3582" i="3" s="1"/>
  <c r="X3583" i="3" a="1"/>
  <c r="X3583" i="3" s="1"/>
  <c r="X3584" i="3" a="1"/>
  <c r="X3584" i="3"/>
  <c r="X3585" i="3" a="1"/>
  <c r="X3585" i="3" s="1"/>
  <c r="X3586" i="3" a="1"/>
  <c r="X3586" i="3" s="1"/>
  <c r="X3587" i="3" a="1"/>
  <c r="X3587" i="3" s="1"/>
  <c r="X3588" i="3" a="1"/>
  <c r="X3588" i="3" s="1"/>
  <c r="X3589" i="3" a="1"/>
  <c r="X3589" i="3" s="1"/>
  <c r="X3590" i="3" a="1"/>
  <c r="X3590" i="3" s="1"/>
  <c r="X3591" i="3" a="1"/>
  <c r="X3591" i="3" s="1"/>
  <c r="X3592" i="3" a="1"/>
  <c r="X3592" i="3" s="1"/>
  <c r="X3593" i="3" a="1"/>
  <c r="X3593" i="3" s="1"/>
  <c r="X3594" i="3" a="1"/>
  <c r="X3594" i="3" s="1"/>
  <c r="X3595" i="3" a="1"/>
  <c r="X3595" i="3" s="1"/>
  <c r="X3596" i="3" a="1"/>
  <c r="X3596" i="3"/>
  <c r="X3597" i="3" a="1"/>
  <c r="X3597" i="3" s="1"/>
  <c r="X3598" i="3" a="1"/>
  <c r="X3598" i="3" s="1"/>
  <c r="X3599" i="3" a="1"/>
  <c r="X3599" i="3" s="1"/>
  <c r="X3600" i="3" a="1"/>
  <c r="X3600" i="3"/>
  <c r="X3601" i="3" a="1"/>
  <c r="X3601" i="3" s="1"/>
  <c r="X3602" i="3" a="1"/>
  <c r="X3602" i="3" s="1"/>
  <c r="X3603" i="3" a="1"/>
  <c r="X3603" i="3" s="1"/>
  <c r="X3604" i="3" a="1"/>
  <c r="X3604" i="3"/>
  <c r="X3605" i="3" a="1"/>
  <c r="X3605" i="3" s="1"/>
  <c r="X3606" i="3" a="1"/>
  <c r="X3606" i="3" s="1"/>
  <c r="X3607" i="3" a="1"/>
  <c r="X3607" i="3" s="1"/>
  <c r="X3608" i="3" a="1"/>
  <c r="X3608" i="3" s="1"/>
  <c r="X3609" i="3" a="1"/>
  <c r="X3609" i="3" s="1"/>
  <c r="X3610" i="3" a="1"/>
  <c r="X3610" i="3" s="1"/>
  <c r="X3611" i="3" a="1"/>
  <c r="X3611" i="3" s="1"/>
  <c r="X3612" i="3" a="1"/>
  <c r="X3612" i="3"/>
  <c r="X3613" i="3" a="1"/>
  <c r="X3613" i="3" s="1"/>
  <c r="X3614" i="3" a="1"/>
  <c r="X3614" i="3" s="1"/>
  <c r="X3615" i="3" a="1"/>
  <c r="X3615" i="3" s="1"/>
  <c r="X3616" i="3" a="1"/>
  <c r="X3616" i="3"/>
  <c r="X3617" i="3" a="1"/>
  <c r="X3617" i="3" s="1"/>
  <c r="X3618" i="3" a="1"/>
  <c r="X3618" i="3" s="1"/>
  <c r="X3619" i="3" a="1"/>
  <c r="X3619" i="3" s="1"/>
  <c r="X3620" i="3" a="1"/>
  <c r="X3620" i="3"/>
  <c r="X3621" i="3" a="1"/>
  <c r="X3621" i="3" s="1"/>
  <c r="X3622" i="3" a="1"/>
  <c r="X3622" i="3" s="1"/>
  <c r="X3623" i="3" a="1"/>
  <c r="X3623" i="3" s="1"/>
  <c r="X3624" i="3" a="1"/>
  <c r="X3624" i="3" s="1"/>
  <c r="X3625" i="3" a="1"/>
  <c r="X3625" i="3" s="1"/>
  <c r="X3626" i="3" a="1"/>
  <c r="X3626" i="3" s="1"/>
  <c r="X3627" i="3" a="1"/>
  <c r="X3627" i="3" s="1"/>
  <c r="X3628" i="3" a="1"/>
  <c r="X3628" i="3"/>
  <c r="X3629" i="3" a="1"/>
  <c r="X3629" i="3" s="1"/>
  <c r="X3630" i="3" a="1"/>
  <c r="X3630" i="3" s="1"/>
  <c r="X3631" i="3" a="1"/>
  <c r="X3631" i="3" s="1"/>
  <c r="X3632" i="3" a="1"/>
  <c r="X3632" i="3" s="1"/>
  <c r="X3633" i="3" a="1"/>
  <c r="X3633" i="3" s="1"/>
  <c r="X3634" i="3" a="1"/>
  <c r="X3634" i="3" s="1"/>
  <c r="X3635" i="3" a="1"/>
  <c r="X3635" i="3" s="1"/>
  <c r="X3636" i="3" a="1"/>
  <c r="X3636" i="3"/>
  <c r="X3637" i="3" a="1"/>
  <c r="X3637" i="3" s="1"/>
  <c r="X3638" i="3" a="1"/>
  <c r="X3638" i="3" s="1"/>
  <c r="X3639" i="3" a="1"/>
  <c r="X3639" i="3" s="1"/>
  <c r="X3640" i="3" a="1"/>
  <c r="X3640" i="3" s="1"/>
  <c r="X3641" i="3" a="1"/>
  <c r="X3641" i="3" s="1"/>
  <c r="X3642" i="3" a="1"/>
  <c r="X3642" i="3" s="1"/>
  <c r="X3643" i="3" a="1"/>
  <c r="X3643" i="3" s="1"/>
  <c r="X3644" i="3" a="1"/>
  <c r="X3644" i="3"/>
  <c r="X3645" i="3" a="1"/>
  <c r="X3645" i="3" s="1"/>
  <c r="X3646" i="3" a="1"/>
  <c r="X3646" i="3" s="1"/>
  <c r="X3647" i="3" a="1"/>
  <c r="X3647" i="3" s="1"/>
  <c r="X3648" i="3" a="1"/>
  <c r="X3648" i="3"/>
  <c r="X3649" i="3" a="1"/>
  <c r="X3649" i="3" s="1"/>
  <c r="X3650" i="3" a="1"/>
  <c r="X3650" i="3" s="1"/>
  <c r="X3651" i="3" a="1"/>
  <c r="X3651" i="3" s="1"/>
  <c r="X3652" i="3" a="1"/>
  <c r="X3652" i="3" s="1"/>
  <c r="X3653" i="3" a="1"/>
  <c r="X3653" i="3" s="1"/>
  <c r="X3654" i="3" a="1"/>
  <c r="X3654" i="3" s="1"/>
  <c r="X3655" i="3" a="1"/>
  <c r="X3655" i="3" s="1"/>
  <c r="X3656" i="3" a="1"/>
  <c r="X3656" i="3" s="1"/>
  <c r="X3657" i="3" a="1"/>
  <c r="X3657" i="3" s="1"/>
  <c r="X3658" i="3" a="1"/>
  <c r="X3658" i="3" s="1"/>
  <c r="X3659" i="3" a="1"/>
  <c r="X3659" i="3" s="1"/>
  <c r="X3660" i="3" a="1"/>
  <c r="X3660" i="3"/>
  <c r="X3661" i="3" a="1"/>
  <c r="X3661" i="3" s="1"/>
  <c r="X3662" i="3" a="1"/>
  <c r="X3662" i="3" s="1"/>
  <c r="X3663" i="3" a="1"/>
  <c r="X3663" i="3" s="1"/>
  <c r="X3664" i="3" a="1"/>
  <c r="X3664" i="3"/>
  <c r="X3665" i="3" a="1"/>
  <c r="X3665" i="3" s="1"/>
  <c r="X3666" i="3" a="1"/>
  <c r="X3666" i="3" s="1"/>
  <c r="X3667" i="3" a="1"/>
  <c r="X3667" i="3" s="1"/>
  <c r="X3668" i="3" a="1"/>
  <c r="X3668" i="3"/>
  <c r="X3669" i="3" a="1"/>
  <c r="X3669" i="3" s="1"/>
  <c r="X3670" i="3" a="1"/>
  <c r="X3670" i="3" s="1"/>
  <c r="X3671" i="3" a="1"/>
  <c r="X3671" i="3" s="1"/>
  <c r="X3672" i="3" a="1"/>
  <c r="X3672" i="3" s="1"/>
  <c r="X3673" i="3" a="1"/>
  <c r="X3673" i="3" s="1"/>
  <c r="X3674" i="3" a="1"/>
  <c r="X3674" i="3" s="1"/>
  <c r="X3675" i="3" a="1"/>
  <c r="X3675" i="3" s="1"/>
  <c r="X3676" i="3" a="1"/>
  <c r="X3676" i="3"/>
  <c r="X3677" i="3" a="1"/>
  <c r="X3677" i="3" s="1"/>
  <c r="X3678" i="3" a="1"/>
  <c r="X3678" i="3" s="1"/>
  <c r="X3679" i="3" a="1"/>
  <c r="X3679" i="3" s="1"/>
  <c r="X3680" i="3" a="1"/>
  <c r="X3680" i="3"/>
  <c r="X3681" i="3" a="1"/>
  <c r="X3681" i="3" s="1"/>
  <c r="X3682" i="3" a="1"/>
  <c r="X3682" i="3" s="1"/>
  <c r="X3683" i="3" a="1"/>
  <c r="X3683" i="3" s="1"/>
  <c r="X3684" i="3" a="1"/>
  <c r="X3684" i="3"/>
  <c r="X3685" i="3" a="1"/>
  <c r="X3685" i="3" s="1"/>
  <c r="X3686" i="3" a="1"/>
  <c r="X3686" i="3" s="1"/>
  <c r="X3687" i="3" a="1"/>
  <c r="X3687" i="3" s="1"/>
  <c r="X3688" i="3" a="1"/>
  <c r="X3688" i="3" s="1"/>
  <c r="X3689" i="3" a="1"/>
  <c r="X3689" i="3" s="1"/>
  <c r="X3690" i="3" a="1"/>
  <c r="X3690" i="3" s="1"/>
  <c r="X3691" i="3" a="1"/>
  <c r="X3691" i="3" s="1"/>
  <c r="X3692" i="3" a="1"/>
  <c r="X3692" i="3"/>
  <c r="X3693" i="3" a="1"/>
  <c r="X3693" i="3" s="1"/>
  <c r="X3694" i="3" a="1"/>
  <c r="X3694" i="3" s="1"/>
  <c r="X3695" i="3" a="1"/>
  <c r="X3695" i="3" s="1"/>
  <c r="X3696" i="3" a="1"/>
  <c r="X3696" i="3" s="1"/>
  <c r="X3697" i="3" a="1"/>
  <c r="X3697" i="3" s="1"/>
  <c r="X3698" i="3" a="1"/>
  <c r="X3698" i="3" s="1"/>
  <c r="X3699" i="3" a="1"/>
  <c r="X3699" i="3" s="1"/>
  <c r="X3700" i="3" a="1"/>
  <c r="X3700" i="3"/>
  <c r="X3701" i="3" a="1"/>
  <c r="X3701" i="3" s="1"/>
  <c r="X3702" i="3" a="1"/>
  <c r="X3702" i="3" s="1"/>
  <c r="X3703" i="3" a="1"/>
  <c r="X3703" i="3" s="1"/>
  <c r="X3704" i="3" a="1"/>
  <c r="X3704" i="3" s="1"/>
  <c r="X3705" i="3" a="1"/>
  <c r="X3705" i="3" s="1"/>
  <c r="X3706" i="3" a="1"/>
  <c r="X3706" i="3" s="1"/>
  <c r="X3707" i="3" a="1"/>
  <c r="X3707" i="3" s="1"/>
  <c r="X3708" i="3" a="1"/>
  <c r="X3708" i="3"/>
  <c r="X3709" i="3" a="1"/>
  <c r="X3709" i="3" s="1"/>
  <c r="X3710" i="3" a="1"/>
  <c r="X3710" i="3" s="1"/>
  <c r="X3711" i="3" a="1"/>
  <c r="X3711" i="3" s="1"/>
  <c r="X3712" i="3" a="1"/>
  <c r="X3712" i="3"/>
  <c r="X3713" i="3" a="1"/>
  <c r="X3713" i="3" s="1"/>
  <c r="X3714" i="3" a="1"/>
  <c r="X3714" i="3" s="1"/>
  <c r="X3715" i="3" a="1"/>
  <c r="X3715" i="3" s="1"/>
  <c r="X3716" i="3" a="1"/>
  <c r="X3716" i="3" s="1"/>
  <c r="X3717" i="3" a="1"/>
  <c r="X3717" i="3" s="1"/>
  <c r="X3718" i="3" a="1"/>
  <c r="X3718" i="3" s="1"/>
  <c r="X3719" i="3" a="1"/>
  <c r="X3719" i="3" s="1"/>
  <c r="X3720" i="3" a="1"/>
  <c r="X3720" i="3" s="1"/>
  <c r="X3721" i="3" a="1"/>
  <c r="X3721" i="3"/>
  <c r="X3722" i="3" a="1"/>
  <c r="X3722" i="3" s="1"/>
  <c r="X3723" i="3" a="1"/>
  <c r="X3723" i="3"/>
  <c r="X3724" i="3" a="1"/>
  <c r="X3724" i="3" s="1"/>
  <c r="X3725" i="3" a="1"/>
  <c r="X3725" i="3" s="1"/>
  <c r="X3726" i="3" a="1"/>
  <c r="X3726" i="3" s="1"/>
  <c r="X3727" i="3" a="1"/>
  <c r="X3727" i="3"/>
  <c r="X3728" i="3" a="1"/>
  <c r="X3728" i="3" s="1"/>
  <c r="X3729" i="3" a="1"/>
  <c r="X3729" i="3"/>
  <c r="X3730" i="3" a="1"/>
  <c r="X3730" i="3" s="1"/>
  <c r="X3731" i="3" a="1"/>
  <c r="X3731" i="3"/>
  <c r="X3732" i="3" a="1"/>
  <c r="X3732" i="3" s="1"/>
  <c r="X3733" i="3" a="1"/>
  <c r="X3733" i="3" s="1"/>
  <c r="X3734" i="3" a="1"/>
  <c r="X3734" i="3" s="1"/>
  <c r="X3735" i="3" a="1"/>
  <c r="X3735" i="3"/>
  <c r="X3736" i="3" a="1"/>
  <c r="X3736" i="3" s="1"/>
  <c r="X3737" i="3" a="1"/>
  <c r="X3737" i="3"/>
  <c r="X3738" i="3" a="1"/>
  <c r="X3738" i="3" s="1"/>
  <c r="X3739" i="3" a="1"/>
  <c r="X3739" i="3"/>
  <c r="X3740" i="3" a="1"/>
  <c r="X3740" i="3" s="1"/>
  <c r="X3741" i="3" a="1"/>
  <c r="X3741" i="3" s="1"/>
  <c r="X3742" i="3" a="1"/>
  <c r="X3742" i="3" s="1"/>
  <c r="X3743" i="3" a="1"/>
  <c r="X3743" i="3"/>
  <c r="X3744" i="3" a="1"/>
  <c r="X3744" i="3" s="1"/>
  <c r="X3745" i="3" a="1"/>
  <c r="X3745" i="3"/>
  <c r="X3746" i="3" a="1"/>
  <c r="X3746" i="3" s="1"/>
  <c r="X3747" i="3" a="1"/>
  <c r="X3747" i="3"/>
  <c r="X3748" i="3" a="1"/>
  <c r="X3748" i="3" s="1"/>
  <c r="X3749" i="3" a="1"/>
  <c r="X3749" i="3" s="1"/>
  <c r="X3750" i="3" a="1"/>
  <c r="X3750" i="3" s="1"/>
  <c r="X3751" i="3" a="1"/>
  <c r="X3751" i="3"/>
  <c r="X3752" i="3" a="1"/>
  <c r="X3752" i="3" s="1"/>
  <c r="X3753" i="3" a="1"/>
  <c r="X3753" i="3"/>
  <c r="X3754" i="3" a="1"/>
  <c r="X3754" i="3" s="1"/>
  <c r="X3755" i="3" a="1"/>
  <c r="X3755" i="3"/>
  <c r="X3756" i="3" a="1"/>
  <c r="X3756" i="3" s="1"/>
  <c r="X3757" i="3" a="1"/>
  <c r="X3757" i="3" s="1"/>
  <c r="X3758" i="3" a="1"/>
  <c r="X3758" i="3" s="1"/>
  <c r="X3759" i="3" a="1"/>
  <c r="X3759" i="3"/>
  <c r="X3760" i="3" a="1"/>
  <c r="X3760" i="3" s="1"/>
  <c r="X3761" i="3" a="1"/>
  <c r="X3761" i="3"/>
  <c r="X3762" i="3" a="1"/>
  <c r="X3762" i="3" s="1"/>
  <c r="X3763" i="3" a="1"/>
  <c r="X3763" i="3"/>
  <c r="X3764" i="3" a="1"/>
  <c r="X3764" i="3" s="1"/>
  <c r="X3765" i="3" a="1"/>
  <c r="X3765" i="3" s="1"/>
  <c r="X3766" i="3" a="1"/>
  <c r="X3766" i="3" s="1"/>
  <c r="X3767" i="3" a="1"/>
  <c r="X3767" i="3"/>
  <c r="X3768" i="3" a="1"/>
  <c r="X3768" i="3" s="1"/>
  <c r="X3769" i="3" a="1"/>
  <c r="X3769" i="3"/>
  <c r="X3770" i="3" a="1"/>
  <c r="X3770" i="3" s="1"/>
  <c r="X3771" i="3" a="1"/>
  <c r="X3771" i="3"/>
  <c r="X3772" i="3" a="1"/>
  <c r="X3772" i="3" s="1"/>
  <c r="X3773" i="3" a="1"/>
  <c r="X3773" i="3" s="1"/>
  <c r="X3774" i="3" a="1"/>
  <c r="X3774" i="3" s="1"/>
  <c r="X3775" i="3" a="1"/>
  <c r="X3775" i="3"/>
  <c r="X3776" i="3" a="1"/>
  <c r="X3776" i="3" s="1"/>
  <c r="X3777" i="3" a="1"/>
  <c r="X3777" i="3"/>
  <c r="X3778" i="3" a="1"/>
  <c r="X3778" i="3" s="1"/>
  <c r="X3779" i="3" a="1"/>
  <c r="X3779" i="3"/>
  <c r="X3780" i="3" a="1"/>
  <c r="X3780" i="3" s="1"/>
  <c r="X3781" i="3" a="1"/>
  <c r="X3781" i="3" s="1"/>
  <c r="X3782" i="3" a="1"/>
  <c r="X3782" i="3" s="1"/>
  <c r="X3783" i="3" a="1"/>
  <c r="X3783" i="3"/>
  <c r="X3784" i="3" a="1"/>
  <c r="X3784" i="3" s="1"/>
  <c r="X3785" i="3" a="1"/>
  <c r="X3785" i="3"/>
  <c r="X3786" i="3" a="1"/>
  <c r="X3786" i="3" s="1"/>
  <c r="X3787" i="3" a="1"/>
  <c r="X3787" i="3"/>
  <c r="X3788" i="3" a="1"/>
  <c r="X3788" i="3" s="1"/>
  <c r="X3789" i="3" a="1"/>
  <c r="X3789" i="3" s="1"/>
  <c r="X3790" i="3" a="1"/>
  <c r="X3790" i="3" s="1"/>
  <c r="X3791" i="3" a="1"/>
  <c r="X3791" i="3"/>
  <c r="X3792" i="3" a="1"/>
  <c r="X3792" i="3" s="1"/>
  <c r="X3793" i="3" a="1"/>
  <c r="X3793" i="3"/>
  <c r="X3794" i="3" a="1"/>
  <c r="X3794" i="3" s="1"/>
  <c r="X3795" i="3" a="1"/>
  <c r="X3795" i="3"/>
  <c r="X3796" i="3" a="1"/>
  <c r="X3796" i="3" s="1"/>
  <c r="X3797" i="3" a="1"/>
  <c r="X3797" i="3" s="1"/>
  <c r="X3798" i="3" a="1"/>
  <c r="X3798" i="3" s="1"/>
  <c r="X3799" i="3" a="1"/>
  <c r="X3799" i="3"/>
  <c r="X3800" i="3" a="1"/>
  <c r="X3800" i="3" s="1"/>
  <c r="X3801" i="3" a="1"/>
  <c r="X3801" i="3"/>
  <c r="X3802" i="3" a="1"/>
  <c r="X3802" i="3" s="1"/>
  <c r="X3803" i="3" a="1"/>
  <c r="X3803" i="3"/>
  <c r="X3804" i="3" a="1"/>
  <c r="X3804" i="3" s="1"/>
  <c r="X3805" i="3" a="1"/>
  <c r="X3805" i="3" s="1"/>
  <c r="X3806" i="3" a="1"/>
  <c r="X3806" i="3" s="1"/>
  <c r="X3807" i="3" a="1"/>
  <c r="X3807" i="3"/>
  <c r="X3808" i="3" a="1"/>
  <c r="X3808" i="3" s="1"/>
  <c r="X3809" i="3" a="1"/>
  <c r="X3809" i="3"/>
  <c r="X3810" i="3" a="1"/>
  <c r="X3810" i="3" s="1"/>
  <c r="X3811" i="3" a="1"/>
  <c r="X3811" i="3"/>
  <c r="X3812" i="3" a="1"/>
  <c r="X3812" i="3" s="1"/>
  <c r="X3813" i="3" a="1"/>
  <c r="X3813" i="3" s="1"/>
  <c r="X3814" i="3" a="1"/>
  <c r="X3814" i="3" s="1"/>
  <c r="X3815" i="3" a="1"/>
  <c r="X3815" i="3"/>
  <c r="X3816" i="3" a="1"/>
  <c r="X3816" i="3" s="1"/>
  <c r="X3817" i="3" a="1"/>
  <c r="X3817" i="3"/>
  <c r="X3818" i="3" a="1"/>
  <c r="X3818" i="3" s="1"/>
  <c r="X3819" i="3" a="1"/>
  <c r="X3819" i="3"/>
  <c r="X3820" i="3" a="1"/>
  <c r="X3820" i="3" s="1"/>
  <c r="X3821" i="3" a="1"/>
  <c r="X3821" i="3" s="1"/>
  <c r="X3822" i="3" a="1"/>
  <c r="X3822" i="3" s="1"/>
  <c r="X3823" i="3" a="1"/>
  <c r="X3823" i="3"/>
  <c r="X3824" i="3" a="1"/>
  <c r="X3824" i="3" s="1"/>
  <c r="X3825" i="3" a="1"/>
  <c r="X3825" i="3"/>
  <c r="X3826" i="3" a="1"/>
  <c r="X3826" i="3" s="1"/>
  <c r="X3827" i="3" a="1"/>
  <c r="X3827" i="3"/>
  <c r="X3828" i="3" a="1"/>
  <c r="X3828" i="3" s="1"/>
  <c r="X3829" i="3" a="1"/>
  <c r="X3829" i="3" s="1"/>
  <c r="X3830" i="3" a="1"/>
  <c r="X3830" i="3" s="1"/>
  <c r="X3831" i="3" a="1"/>
  <c r="X3831" i="3"/>
  <c r="X3832" i="3" a="1"/>
  <c r="X3832" i="3" s="1"/>
  <c r="X3833" i="3" a="1"/>
  <c r="X3833" i="3"/>
  <c r="X3834" i="3" a="1"/>
  <c r="X3834" i="3" s="1"/>
  <c r="X3835" i="3" a="1"/>
  <c r="X3835" i="3"/>
  <c r="X3836" i="3" a="1"/>
  <c r="X3836" i="3" s="1"/>
  <c r="X3837" i="3" a="1"/>
  <c r="X3837" i="3" s="1"/>
  <c r="X3838" i="3" a="1"/>
  <c r="X3838" i="3" s="1"/>
  <c r="X3839" i="3" a="1"/>
  <c r="X3839" i="3"/>
  <c r="X3840" i="3" a="1"/>
  <c r="X3840" i="3" s="1"/>
  <c r="X3841" i="3" a="1"/>
  <c r="X3841" i="3"/>
  <c r="X3842" i="3" a="1"/>
  <c r="X3842" i="3" s="1"/>
  <c r="X3843" i="3" a="1"/>
  <c r="X3843" i="3"/>
  <c r="X3844" i="3" a="1"/>
  <c r="X3844" i="3" s="1"/>
  <c r="X3845" i="3" a="1"/>
  <c r="X3845" i="3" s="1"/>
  <c r="X3846" i="3" a="1"/>
  <c r="X3846" i="3" s="1"/>
  <c r="X3847" i="3" a="1"/>
  <c r="X3847" i="3"/>
  <c r="X3848" i="3" a="1"/>
  <c r="X3848" i="3" s="1"/>
  <c r="X3849" i="3" a="1"/>
  <c r="X3849" i="3"/>
  <c r="X3850" i="3" a="1"/>
  <c r="X3850" i="3" s="1"/>
  <c r="X3851" i="3" a="1"/>
  <c r="X3851" i="3"/>
  <c r="X3852" i="3" a="1"/>
  <c r="X3852" i="3" s="1"/>
  <c r="X3853" i="3" a="1"/>
  <c r="X3853" i="3" s="1"/>
  <c r="X3854" i="3" a="1"/>
  <c r="X3854" i="3" s="1"/>
  <c r="X3855" i="3" a="1"/>
  <c r="X3855" i="3"/>
  <c r="X3856" i="3" a="1"/>
  <c r="X3856" i="3" s="1"/>
  <c r="X3857" i="3" a="1"/>
  <c r="X3857" i="3"/>
  <c r="X3858" i="3" a="1"/>
  <c r="X3858" i="3" s="1"/>
  <c r="X3859" i="3" a="1"/>
  <c r="X3859" i="3"/>
  <c r="X3860" i="3" a="1"/>
  <c r="X3860" i="3"/>
  <c r="X3861" i="3" a="1"/>
  <c r="X3861" i="3"/>
  <c r="X3862" i="3" a="1"/>
  <c r="X3862" i="3"/>
  <c r="X3863" i="3" a="1"/>
  <c r="X3863" i="3"/>
  <c r="X3864" i="3" a="1"/>
  <c r="X3864" i="3"/>
  <c r="X3865" i="3" a="1"/>
  <c r="X3865" i="3"/>
  <c r="X3866" i="3" a="1"/>
  <c r="X3866" i="3"/>
  <c r="X3867" i="3" a="1"/>
  <c r="X3867" i="3"/>
  <c r="X3868" i="3" a="1"/>
  <c r="X3868" i="3"/>
  <c r="X3869" i="3" a="1"/>
  <c r="X3869" i="3"/>
  <c r="X3870" i="3" a="1"/>
  <c r="X3870" i="3"/>
  <c r="X3871" i="3" a="1"/>
  <c r="X3871" i="3"/>
  <c r="X3872" i="3" a="1"/>
  <c r="X3872" i="3"/>
  <c r="X3873" i="3" a="1"/>
  <c r="X3873" i="3"/>
  <c r="X3874" i="3" a="1"/>
  <c r="X3874" i="3"/>
  <c r="X3875" i="3" a="1"/>
  <c r="X3875" i="3"/>
  <c r="X3876" i="3" a="1"/>
  <c r="X3876" i="3"/>
  <c r="X3877" i="3" a="1"/>
  <c r="X3877" i="3"/>
  <c r="X3878" i="3" a="1"/>
  <c r="X3878" i="3"/>
  <c r="X3879" i="3" a="1"/>
  <c r="X3879" i="3"/>
  <c r="X3880" i="3" a="1"/>
  <c r="X3880" i="3"/>
  <c r="X3881" i="3" a="1"/>
  <c r="X3881" i="3"/>
  <c r="X3882" i="3" a="1"/>
  <c r="X3882" i="3"/>
  <c r="X3883" i="3" a="1"/>
  <c r="X3883" i="3"/>
  <c r="X3884" i="3" a="1"/>
  <c r="X3884" i="3"/>
  <c r="X3885" i="3" a="1"/>
  <c r="X3885" i="3"/>
  <c r="X3886" i="3" a="1"/>
  <c r="X3886" i="3"/>
  <c r="X3887" i="3" a="1"/>
  <c r="X3887" i="3"/>
  <c r="X3888" i="3" a="1"/>
  <c r="X3888" i="3"/>
  <c r="X3889" i="3" a="1"/>
  <c r="X3889" i="3"/>
  <c r="X3890" i="3" a="1"/>
  <c r="X3890" i="3"/>
  <c r="X3891" i="3" a="1"/>
  <c r="X3891" i="3"/>
  <c r="X3892" i="3" a="1"/>
  <c r="X3892" i="3"/>
  <c r="X3893" i="3" a="1"/>
  <c r="X3893" i="3"/>
  <c r="X3894" i="3" a="1"/>
  <c r="X3894" i="3"/>
  <c r="X3895" i="3" a="1"/>
  <c r="X3895" i="3"/>
  <c r="X3896" i="3" a="1"/>
  <c r="X3896" i="3"/>
  <c r="X3897" i="3" a="1"/>
  <c r="X3897" i="3"/>
  <c r="X3898" i="3" a="1"/>
  <c r="X3898" i="3"/>
  <c r="X3899" i="3" a="1"/>
  <c r="X3899" i="3"/>
  <c r="X3900" i="3" a="1"/>
  <c r="X3900" i="3"/>
  <c r="X3901" i="3" a="1"/>
  <c r="X3901" i="3"/>
  <c r="X2" i="3" a="1"/>
  <c r="X2" i="3"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<sst xmlns="http://schemas.openxmlformats.org/spreadsheetml/2006/main" count="101521" uniqueCount="187">
  <si>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</si>
  <si>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</si>
  <si>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</si>
  <si>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</si>
  <si>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</si>
  <si>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</si>
  <si>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</si>
  <si>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</si>
  <si>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</si>
  <si>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</si>
  <si>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</si>
  <si>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</si>
  <si>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</si>
  <si>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</si>
  <si>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</si>
  <si>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</si>
  <si>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</si>
  <si>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</si>
  <si>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</si>
  <si>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</si>
  <si>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</si>
  <si>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</si>
  <si>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</si>
  <si>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</si>
  <si>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</si>
  <si>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</si>
  <si>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</si>
  <si>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</si>
  <si>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</si>
  <si>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</si>
  <si>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</si>
  <si>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</si>
  <si>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</si>
  <si>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</si>
  <si>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</si>
  <si>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</si>
  <si>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</si>
  <si>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</si>
  <si>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</si>
  <si>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</si>
  <si>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</si>
  <si>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</si>
  <si>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</si>
  <si>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</si>
  <si>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</si>
  <si>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</si>
  <si>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</si>
  <si>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</si>
  <si>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</si>
  <si>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</si>
  <si>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</si>
  <si>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</si>
  <si>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</si>
  <si>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</si>
  <si>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</si>
  <si>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</si>
  <si>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</si>
  <si>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</si>
  <si>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</si>
  <si>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</si>
  <si>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</si>
  <si>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</si>
  <si>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</si>
  <si>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</si>
  <si>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</si>
  <si>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</si>
  <si>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</si>
  <si>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</si>
  <si>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</si>
  <si>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</si>
  <si>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</si>
  <si>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</si>
  <si>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</si>
  <si>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</si>
  <si>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</si>
  <si>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</si>
  <si>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</si>
  <si>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</si>
  <si>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</si>
  <si>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</si>
  <si>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</si>
  <si>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</si>
  <si>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</si>
  <si>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</si>
  <si>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</si>
  <si>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</si>
  <si>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</si>
  <si>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</si>
  <si>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</si>
  <si>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</si>
  <si>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</si>
  <si>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</si>
  <si>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</si>
  <si>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</si>
  <si>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</si>
  <si>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</si>
  <si>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</si>
  <si>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</si>
  <si>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</si>
  <si>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</si>
  <si>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</si>
  <si>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</si>
  <si>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</si>
  <si>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</si>
  <si>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</si>
  <si>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</si>
  <si>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</si>
  <si>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</si>
  <si>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</si>
  <si>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</si>
  <si>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</si>
  <si>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</si>
  <si>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</si>
  <si>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</si>
  <si>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</si>
  <si>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</si>
  <si>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</si>
  <si>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</si>
  <si>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</si>
  <si>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</si>
  <si>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</si>
  <si>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</si>
  <si>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</si>
  <si>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</si>
  <si>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</si>
  <si>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</si>
  <si>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</si>
  <si>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</si>
  <si>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</si>
  <si>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</si>
  <si>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</si>
  <si>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</si>
  <si>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</si>
  <si>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</si>
  <si>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</si>
  <si>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</si>
  <si>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</si>
  <si>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</si>
  <si>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</si>
  <si>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</si>
  <si>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</si>
  <si>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</si>
  <si>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</si>
  <si>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</si>
  <si>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</si>
  <si>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</si>
  <si>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</si>
  <si>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</si>
  <si>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</si>
  <si>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</si>
  <si>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</si>
  <si>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</si>
  <si>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</si>
  <si>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Age Category</t>
  </si>
  <si>
    <t>Revenue Generated</t>
  </si>
  <si>
    <t>frequency Of Purchase</t>
  </si>
  <si>
    <t>count of Promocode used</t>
  </si>
  <si>
    <t>count of discount applied</t>
  </si>
  <si>
    <t>Count Of Subscriotion Status</t>
  </si>
  <si>
    <t>Sum of frequency Of Purchase</t>
  </si>
  <si>
    <t>Row Labels</t>
  </si>
  <si>
    <t>Grand Total</t>
  </si>
  <si>
    <t>Customer Subscription Impact</t>
  </si>
  <si>
    <t>Adults</t>
  </si>
  <si>
    <t>Seniors</t>
  </si>
  <si>
    <t>Teenagers</t>
  </si>
  <si>
    <t>Young Youth</t>
  </si>
  <si>
    <t>Sum of Revenue Generated</t>
  </si>
  <si>
    <t xml:space="preserve">3)Payment Preference </t>
  </si>
  <si>
    <t>(All)</t>
  </si>
  <si>
    <r>
      <t xml:space="preserve">2)    </t>
    </r>
    <r>
      <rPr>
        <b/>
        <sz val="11"/>
        <color theme="1"/>
        <rFont val="Calibri"/>
        <family val="2"/>
        <scheme val="minor"/>
      </rPr>
      <t>Ravenue And Spending Behaviour</t>
    </r>
  </si>
  <si>
    <t>4)Customer Demographics Insights</t>
  </si>
  <si>
    <t>5)Best Selling Product Category</t>
  </si>
  <si>
    <t xml:space="preserve">6)Most Popular Size </t>
  </si>
  <si>
    <t>Sum of Previous Purchases</t>
  </si>
  <si>
    <t>1)Customer Subscription Impact</t>
  </si>
  <si>
    <t>7)Promotion and Discount Effectiveness</t>
  </si>
  <si>
    <t>Count of Discount Applied2</t>
  </si>
  <si>
    <t>BUSINESS QUESTION</t>
  </si>
  <si>
    <t>Ravenue And Spending Behaviour</t>
  </si>
  <si>
    <t>Payment Preference</t>
  </si>
  <si>
    <t>8)Category With Higest TurnOver</t>
  </si>
  <si>
    <t>Promotion and Discount Effectiveness</t>
  </si>
  <si>
    <t xml:space="preserve">Most Popular Size </t>
  </si>
  <si>
    <t>Best Selling Product Category</t>
  </si>
  <si>
    <t>Customer Demographics Insights</t>
  </si>
  <si>
    <t>Category With Higest TurnOver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</si>
</sst>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0" fillId="33" borderId="0" xfId="0" applyFill="1"/>
    <xf numFmtId="0" fontId="0" fillId="0" borderId="0" xfId="0" applyNumberFormat="1"/>
    <xf numFmtId="0" fontId="0" fillId="0" borderId="0" xfId="0" pivotButton="1"/>
    <xf numFmtId="0" fontId="0" fillId="0" borderId="0" xfId="0" applyAlignment="1">
      <alignment horizontal="left"/>
    </xf>
    <xf numFmtId="0" fontId="16" fillId="0" borderId="0" xfId="0" applyFont="1" applyAlignment="1">
      <alignment horizontal="left"/>
    </xf>
    <xf numFmtId="0" fontId="16" fillId="0" borderId="0" xfId="0" applyFont="1"/>
    <xf numFmtId="0" fontId="0" fillId="34" borderId="0" xfId="0" applyFill="1"/>
    <xf numFmtId="0" fontId="13" fillId="35" borderId="0" xfId="0" applyFont="1" applyFill="1" applyAlignment="1">
      <alignment horizontal="center"/>
    </xf>
    <xf numFmtId="0" fontId="0" fillId="35"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BDA-46D7-8A84-78B868496DC6}"/>
              </c:ext>
            </c:extLst>
          </c:dPt>
          <c:dPt>
            <c:idx val="1"/>
            <c:bubble3D val="0"/>
            <c:spPr>
              <a:solidFill>
                <a:schemeClr val="accent2"/>
              </a:solidFill>
              <a:ln>
                <a:noFill/>
              </a:ln>
              <a:effectLst/>
            </c:spPr>
            <c:extLst>
              <c:ext xmlns:c16="http://schemas.microsoft.com/office/drawing/2014/chart" uri="{C3380CC4-5D6E-409C-BE32-E72D297353CC}">
                <c16:uniqueId val="{00000003-DBDA-46D7-8A84-78B868496DC6}"/>
              </c:ext>
            </c:extLst>
          </c:dPt>
          <c:cat>
            <c:strRef>
              <c:f>'Pivot Table'!$A$4:$A$6</c:f>
              <c:strCache>
                <c:ptCount val="2"/>
                <c:pt idx="0">
                  <c:v>No</c:v>
                </c:pt>
                <c:pt idx="1">
                  <c:v>Yes</c:v>
                </c:pt>
              </c:strCache>
            </c:strRef>
          </c:cat>
          <c:val>
            <c:numRef>
              <c:f>'Pivot Table'!$B$4:$B$6</c:f>
              <c:numCache>
                <c:formatCode>General</c:formatCode>
                <c:ptCount val="2"/>
                <c:pt idx="0">
                  <c:v>80978</c:v>
                </c:pt>
                <c:pt idx="1">
                  <c:v>29826</c:v>
                </c:pt>
              </c:numCache>
            </c:numRef>
          </c:val>
          <c:extLst>
            <c:ext xmlns:c16="http://schemas.microsoft.com/office/drawing/2014/chart" uri="{C3380CC4-5D6E-409C-BE32-E72D297353CC}">
              <c16:uniqueId val="{00000000-5753-4A69-96E5-330578A6F79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Sum of Revenue Generated</c:v>
                </c:pt>
              </c:strCache>
            </c:strRef>
          </c:tx>
          <c:spPr>
            <a:solidFill>
              <a:schemeClr val="accent1"/>
            </a:solidFill>
            <a:ln>
              <a:noFill/>
            </a:ln>
            <a:effectLst/>
          </c:spPr>
          <c:invertIfNegative val="0"/>
          <c:cat>
            <c:strRef>
              <c:f>'Pivot Table'!$A$13:$A$17</c:f>
              <c:strCache>
                <c:ptCount val="4"/>
                <c:pt idx="0">
                  <c:v>Adults</c:v>
                </c:pt>
                <c:pt idx="1">
                  <c:v>Seniors</c:v>
                </c:pt>
                <c:pt idx="2">
                  <c:v>Teenagers</c:v>
                </c:pt>
                <c:pt idx="3">
                  <c:v>Young Youth</c:v>
                </c:pt>
              </c:strCache>
            </c:strRef>
          </c:cat>
          <c:val>
            <c:numRef>
              <c:f>'Pivot Table'!$B$13:$B$17</c:f>
              <c:numCache>
                <c:formatCode>General</c:formatCode>
                <c:ptCount val="4"/>
                <c:pt idx="0">
                  <c:v>3923680</c:v>
                </c:pt>
                <c:pt idx="1">
                  <c:v>682013</c:v>
                </c:pt>
                <c:pt idx="2">
                  <c:v>207426</c:v>
                </c:pt>
                <c:pt idx="3">
                  <c:v>1106601</c:v>
                </c:pt>
              </c:numCache>
            </c:numRef>
          </c:val>
          <c:extLst>
            <c:ext xmlns:c16="http://schemas.microsoft.com/office/drawing/2014/chart" uri="{C3380CC4-5D6E-409C-BE32-E72D297353CC}">
              <c16:uniqueId val="{00000000-2D7E-4A52-AB98-1ECB43FA2C18}"/>
            </c:ext>
          </c:extLst>
        </c:ser>
        <c:ser>
          <c:idx val="1"/>
          <c:order val="1"/>
          <c:tx>
            <c:strRef>
              <c:f>'Pivot Table'!$C$12</c:f>
              <c:strCache>
                <c:ptCount val="1"/>
                <c:pt idx="0">
                  <c:v>Sum of frequency Of Purchase</c:v>
                </c:pt>
              </c:strCache>
            </c:strRef>
          </c:tx>
          <c:spPr>
            <a:solidFill>
              <a:schemeClr val="accent2"/>
            </a:solidFill>
            <a:ln>
              <a:noFill/>
            </a:ln>
            <a:effectLst/>
          </c:spPr>
          <c:invertIfNegative val="0"/>
          <c:cat>
            <c:strRef>
              <c:f>'Pivot Table'!$A$13:$A$17</c:f>
              <c:strCache>
                <c:ptCount val="4"/>
                <c:pt idx="0">
                  <c:v>Adults</c:v>
                </c:pt>
                <c:pt idx="1">
                  <c:v>Seniors</c:v>
                </c:pt>
                <c:pt idx="2">
                  <c:v>Teenagers</c:v>
                </c:pt>
                <c:pt idx="3">
                  <c:v>Young Youth</c:v>
                </c:pt>
              </c:strCache>
            </c:strRef>
          </c:cat>
          <c:val>
            <c:numRef>
              <c:f>'Pivot Table'!$C$13:$C$17</c:f>
              <c:numCache>
                <c:formatCode>General</c:formatCode>
                <c:ptCount val="4"/>
                <c:pt idx="0">
                  <c:v>72451</c:v>
                </c:pt>
                <c:pt idx="1">
                  <c:v>11730</c:v>
                </c:pt>
                <c:pt idx="2">
                  <c:v>4190</c:v>
                </c:pt>
                <c:pt idx="3">
                  <c:v>22433</c:v>
                </c:pt>
              </c:numCache>
            </c:numRef>
          </c:val>
          <c:extLst>
            <c:ext xmlns:c16="http://schemas.microsoft.com/office/drawing/2014/chart" uri="{C3380CC4-5D6E-409C-BE32-E72D297353CC}">
              <c16:uniqueId val="{00000001-2D7E-4A52-AB98-1ECB43FA2C18}"/>
            </c:ext>
          </c:extLst>
        </c:ser>
        <c:ser>
          <c:idx val="2"/>
          <c:order val="2"/>
          <c:tx>
            <c:strRef>
              <c:f>'Pivot Table'!$D$12</c:f>
              <c:strCache>
                <c:ptCount val="1"/>
                <c:pt idx="0">
                  <c:v>Sum of Previous Purchases</c:v>
                </c:pt>
              </c:strCache>
            </c:strRef>
          </c:tx>
          <c:spPr>
            <a:solidFill>
              <a:schemeClr val="accent3"/>
            </a:solidFill>
            <a:ln>
              <a:noFill/>
            </a:ln>
            <a:effectLst/>
          </c:spPr>
          <c:invertIfNegative val="0"/>
          <c:cat>
            <c:strRef>
              <c:f>'Pivot Table'!$A$13:$A$17</c:f>
              <c:strCache>
                <c:ptCount val="4"/>
                <c:pt idx="0">
                  <c:v>Adults</c:v>
                </c:pt>
                <c:pt idx="1">
                  <c:v>Seniors</c:v>
                </c:pt>
                <c:pt idx="2">
                  <c:v>Teenagers</c:v>
                </c:pt>
                <c:pt idx="3">
                  <c:v>Young Youth</c:v>
                </c:pt>
              </c:strCache>
            </c:strRef>
          </c:cat>
          <c:val>
            <c:numRef>
              <c:f>'Pivot Table'!$D$13:$D$17</c:f>
              <c:numCache>
                <c:formatCode>General</c:formatCode>
                <c:ptCount val="4"/>
                <c:pt idx="0">
                  <c:v>65921</c:v>
                </c:pt>
                <c:pt idx="1">
                  <c:v>11268</c:v>
                </c:pt>
                <c:pt idx="2">
                  <c:v>3434</c:v>
                </c:pt>
                <c:pt idx="3">
                  <c:v>18248</c:v>
                </c:pt>
              </c:numCache>
            </c:numRef>
          </c:val>
          <c:extLst>
            <c:ext xmlns:c16="http://schemas.microsoft.com/office/drawing/2014/chart" uri="{C3380CC4-5D6E-409C-BE32-E72D297353CC}">
              <c16:uniqueId val="{00000002-2D7E-4A52-AB98-1ECB43FA2C18}"/>
            </c:ext>
          </c:extLst>
        </c:ser>
        <c:dLbls>
          <c:showLegendKey val="0"/>
          <c:showVal val="0"/>
          <c:showCatName val="0"/>
          <c:showSerName val="0"/>
          <c:showPercent val="0"/>
          <c:showBubbleSize val="0"/>
        </c:dLbls>
        <c:gapWidth val="219"/>
        <c:overlap val="-27"/>
        <c:axId val="507584623"/>
        <c:axId val="507585039"/>
      </c:barChart>
      <c:catAx>
        <c:axId val="50758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85039"/>
        <c:crosses val="autoZero"/>
        <c:auto val="1"/>
        <c:lblAlgn val="ctr"/>
        <c:lblOffset val="100"/>
        <c:noMultiLvlLbl val="0"/>
      </c:catAx>
      <c:valAx>
        <c:axId val="50758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8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Sum of Revenue Generated</c:v>
                </c:pt>
              </c:strCache>
            </c:strRef>
          </c:tx>
          <c:spPr>
            <a:solidFill>
              <a:schemeClr val="accent1"/>
            </a:solidFill>
            <a:ln>
              <a:noFill/>
            </a:ln>
            <a:effectLst/>
          </c:spPr>
          <c:invertIfNegative val="0"/>
          <c:cat>
            <c:strRef>
              <c:f>'Pivot Table'!$A$23:$A$29</c:f>
              <c:strCache>
                <c:ptCount val="6"/>
                <c:pt idx="0">
                  <c:v>Bank Transfer</c:v>
                </c:pt>
                <c:pt idx="1">
                  <c:v>Cash</c:v>
                </c:pt>
                <c:pt idx="2">
                  <c:v>Credit Card</c:v>
                </c:pt>
                <c:pt idx="3">
                  <c:v>Debit Card</c:v>
                </c:pt>
                <c:pt idx="4">
                  <c:v>PayPal</c:v>
                </c:pt>
                <c:pt idx="5">
                  <c:v>Venmo</c:v>
                </c:pt>
              </c:strCache>
            </c:strRef>
          </c:cat>
          <c:val>
            <c:numRef>
              <c:f>'Pivot Table'!$B$23:$B$29</c:f>
              <c:numCache>
                <c:formatCode>General</c:formatCode>
                <c:ptCount val="6"/>
                <c:pt idx="0">
                  <c:v>889942</c:v>
                </c:pt>
                <c:pt idx="1">
                  <c:v>1011682</c:v>
                </c:pt>
                <c:pt idx="2">
                  <c:v>1036334</c:v>
                </c:pt>
                <c:pt idx="3">
                  <c:v>990271</c:v>
                </c:pt>
                <c:pt idx="4">
                  <c:v>1031626</c:v>
                </c:pt>
                <c:pt idx="5">
                  <c:v>959865</c:v>
                </c:pt>
              </c:numCache>
            </c:numRef>
          </c:val>
          <c:extLst>
            <c:ext xmlns:c16="http://schemas.microsoft.com/office/drawing/2014/chart" uri="{C3380CC4-5D6E-409C-BE32-E72D297353CC}">
              <c16:uniqueId val="{00000000-6572-4CC1-9689-211F32E21875}"/>
            </c:ext>
          </c:extLst>
        </c:ser>
        <c:ser>
          <c:idx val="1"/>
          <c:order val="1"/>
          <c:tx>
            <c:strRef>
              <c:f>'Pivot Table'!$C$22</c:f>
              <c:strCache>
                <c:ptCount val="1"/>
                <c:pt idx="0">
                  <c:v>Sum of frequency Of Purchase</c:v>
                </c:pt>
              </c:strCache>
            </c:strRef>
          </c:tx>
          <c:spPr>
            <a:solidFill>
              <a:schemeClr val="accent2"/>
            </a:solidFill>
            <a:ln>
              <a:noFill/>
            </a:ln>
            <a:effectLst/>
          </c:spPr>
          <c:invertIfNegative val="0"/>
          <c:cat>
            <c:strRef>
              <c:f>'Pivot Table'!$A$23:$A$29</c:f>
              <c:strCache>
                <c:ptCount val="6"/>
                <c:pt idx="0">
                  <c:v>Bank Transfer</c:v>
                </c:pt>
                <c:pt idx="1">
                  <c:v>Cash</c:v>
                </c:pt>
                <c:pt idx="2">
                  <c:v>Credit Card</c:v>
                </c:pt>
                <c:pt idx="3">
                  <c:v>Debit Card</c:v>
                </c:pt>
                <c:pt idx="4">
                  <c:v>PayPal</c:v>
                </c:pt>
                <c:pt idx="5">
                  <c:v>Venmo</c:v>
                </c:pt>
              </c:strCache>
            </c:strRef>
          </c:cat>
          <c:val>
            <c:numRef>
              <c:f>'Pivot Table'!$C$23:$C$29</c:f>
              <c:numCache>
                <c:formatCode>General</c:formatCode>
                <c:ptCount val="6"/>
                <c:pt idx="0">
                  <c:v>17497</c:v>
                </c:pt>
                <c:pt idx="1">
                  <c:v>19912</c:v>
                </c:pt>
                <c:pt idx="2">
                  <c:v>18200</c:v>
                </c:pt>
                <c:pt idx="3">
                  <c:v>18367</c:v>
                </c:pt>
                <c:pt idx="4">
                  <c:v>18511</c:v>
                </c:pt>
                <c:pt idx="5">
                  <c:v>18317</c:v>
                </c:pt>
              </c:numCache>
            </c:numRef>
          </c:val>
          <c:extLst>
            <c:ext xmlns:c16="http://schemas.microsoft.com/office/drawing/2014/chart" uri="{C3380CC4-5D6E-409C-BE32-E72D297353CC}">
              <c16:uniqueId val="{00000004-6572-4CC1-9689-211F32E21875}"/>
            </c:ext>
          </c:extLst>
        </c:ser>
        <c:dLbls>
          <c:showLegendKey val="0"/>
          <c:showVal val="0"/>
          <c:showCatName val="0"/>
          <c:showSerName val="0"/>
          <c:showPercent val="0"/>
          <c:showBubbleSize val="0"/>
        </c:dLbls>
        <c:gapWidth val="219"/>
        <c:overlap val="-27"/>
        <c:axId val="873859151"/>
        <c:axId val="873845839"/>
      </c:barChart>
      <c:catAx>
        <c:axId val="87385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45839"/>
        <c:crosses val="autoZero"/>
        <c:auto val="1"/>
        <c:lblAlgn val="ctr"/>
        <c:lblOffset val="100"/>
        <c:noMultiLvlLbl val="0"/>
      </c:catAx>
      <c:valAx>
        <c:axId val="87384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5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5422483206548335"/>
          <c:y val="0.3132841584297652"/>
          <c:w val="0.42714355620801636"/>
          <c:h val="0.58201994701679738"/>
        </c:manualLayout>
      </c:layout>
      <c:doughnutChart>
        <c:varyColors val="1"/>
        <c:ser>
          <c:idx val="0"/>
          <c:order val="0"/>
          <c:tx>
            <c:strRef>
              <c:f>'Pivot Table'!$H$5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28-4408-86C6-6F9D242512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28-4408-86C6-6F9D242512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28-4408-86C6-6F9D242512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28-4408-86C6-6F9D2425120A}"/>
              </c:ext>
            </c:extLst>
          </c:dPt>
          <c:cat>
            <c:strRef>
              <c:f>'Pivot Table'!$G$6:$G$10</c:f>
              <c:strCache>
                <c:ptCount val="4"/>
                <c:pt idx="0">
                  <c:v>L</c:v>
                </c:pt>
                <c:pt idx="1">
                  <c:v>M</c:v>
                </c:pt>
                <c:pt idx="2">
                  <c:v>S</c:v>
                </c:pt>
                <c:pt idx="3">
                  <c:v>XL</c:v>
                </c:pt>
              </c:strCache>
            </c:strRef>
          </c:cat>
          <c:val>
            <c:numRef>
              <c:f>'Pivot Table'!$H$6:$H$10</c:f>
              <c:numCache>
                <c:formatCode>General</c:formatCode>
                <c:ptCount val="4"/>
                <c:pt idx="0">
                  <c:v>29130</c:v>
                </c:pt>
                <c:pt idx="1">
                  <c:v>50376</c:v>
                </c:pt>
                <c:pt idx="2">
                  <c:v>18988</c:v>
                </c:pt>
                <c:pt idx="3">
                  <c:v>12310</c:v>
                </c:pt>
              </c:numCache>
            </c:numRef>
          </c:val>
          <c:extLst>
            <c:ext xmlns:c16="http://schemas.microsoft.com/office/drawing/2014/chart" uri="{C3380CC4-5D6E-409C-BE32-E72D297353CC}">
              <c16:uniqueId val="{00000000-39D8-4528-9263-7931ADA019E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Table'!$B$35</c:f>
              <c:strCache>
                <c:ptCount val="1"/>
                <c:pt idx="0">
                  <c:v>Sum of frequency Of Purchase</c:v>
                </c:pt>
              </c:strCache>
            </c:strRef>
          </c:tx>
          <c:spPr>
            <a:solidFill>
              <a:schemeClr val="accent1"/>
            </a:solidFill>
            <a:ln>
              <a:noFill/>
            </a:ln>
            <a:effectLst/>
          </c:spPr>
          <c:invertIfNegative val="0"/>
          <c:cat>
            <c:strRef>
              <c:f>'Pivot Table'!$A$36:$A$40</c:f>
              <c:strCache>
                <c:ptCount val="4"/>
                <c:pt idx="0">
                  <c:v>Adults</c:v>
                </c:pt>
                <c:pt idx="1">
                  <c:v>Seniors</c:v>
                </c:pt>
                <c:pt idx="2">
                  <c:v>Teenagers</c:v>
                </c:pt>
                <c:pt idx="3">
                  <c:v>Young Youth</c:v>
                </c:pt>
              </c:strCache>
            </c:strRef>
          </c:cat>
          <c:val>
            <c:numRef>
              <c:f>'Pivot Table'!$B$36:$B$40</c:f>
              <c:numCache>
                <c:formatCode>General</c:formatCode>
                <c:ptCount val="4"/>
                <c:pt idx="0">
                  <c:v>72451</c:v>
                </c:pt>
                <c:pt idx="1">
                  <c:v>11730</c:v>
                </c:pt>
                <c:pt idx="2">
                  <c:v>4190</c:v>
                </c:pt>
                <c:pt idx="3">
                  <c:v>22433</c:v>
                </c:pt>
              </c:numCache>
            </c:numRef>
          </c:val>
          <c:extLst>
            <c:ext xmlns:c16="http://schemas.microsoft.com/office/drawing/2014/chart" uri="{C3380CC4-5D6E-409C-BE32-E72D297353CC}">
              <c16:uniqueId val="{00000000-044E-406A-AFA3-932AC7B795A4}"/>
            </c:ext>
          </c:extLst>
        </c:ser>
        <c:ser>
          <c:idx val="1"/>
          <c:order val="1"/>
          <c:tx>
            <c:strRef>
              <c:f>'Pivot Table'!$C$35</c:f>
              <c:strCache>
                <c:ptCount val="1"/>
                <c:pt idx="0">
                  <c:v>Sum of Revenue Generated</c:v>
                </c:pt>
              </c:strCache>
            </c:strRef>
          </c:tx>
          <c:spPr>
            <a:solidFill>
              <a:schemeClr val="accent2"/>
            </a:solidFill>
            <a:ln>
              <a:noFill/>
            </a:ln>
            <a:effectLst/>
          </c:spPr>
          <c:invertIfNegative val="0"/>
          <c:cat>
            <c:strRef>
              <c:f>'Pivot Table'!$A$36:$A$40</c:f>
              <c:strCache>
                <c:ptCount val="4"/>
                <c:pt idx="0">
                  <c:v>Adults</c:v>
                </c:pt>
                <c:pt idx="1">
                  <c:v>Seniors</c:v>
                </c:pt>
                <c:pt idx="2">
                  <c:v>Teenagers</c:v>
                </c:pt>
                <c:pt idx="3">
                  <c:v>Young Youth</c:v>
                </c:pt>
              </c:strCache>
            </c:strRef>
          </c:cat>
          <c:val>
            <c:numRef>
              <c:f>'Pivot Table'!$C$36:$C$40</c:f>
              <c:numCache>
                <c:formatCode>General</c:formatCode>
                <c:ptCount val="4"/>
                <c:pt idx="0">
                  <c:v>3923680</c:v>
                </c:pt>
                <c:pt idx="1">
                  <c:v>682013</c:v>
                </c:pt>
                <c:pt idx="2">
                  <c:v>207426</c:v>
                </c:pt>
                <c:pt idx="3">
                  <c:v>1106601</c:v>
                </c:pt>
              </c:numCache>
            </c:numRef>
          </c:val>
          <c:extLst>
            <c:ext xmlns:c16="http://schemas.microsoft.com/office/drawing/2014/chart" uri="{C3380CC4-5D6E-409C-BE32-E72D297353CC}">
              <c16:uniqueId val="{00000001-044E-406A-AFA3-932AC7B795A4}"/>
            </c:ext>
          </c:extLst>
        </c:ser>
        <c:dLbls>
          <c:showLegendKey val="0"/>
          <c:showVal val="0"/>
          <c:showCatName val="0"/>
          <c:showSerName val="0"/>
          <c:showPercent val="0"/>
          <c:showBubbleSize val="0"/>
        </c:dLbls>
        <c:gapWidth val="150"/>
        <c:overlap val="100"/>
        <c:axId val="1565223120"/>
        <c:axId val="1565233936"/>
      </c:barChart>
      <c:catAx>
        <c:axId val="156522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233936"/>
        <c:crosses val="autoZero"/>
        <c:auto val="1"/>
        <c:lblAlgn val="ctr"/>
        <c:lblOffset val="100"/>
        <c:noMultiLvlLbl val="0"/>
      </c:catAx>
      <c:valAx>
        <c:axId val="156523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22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Table!PivotTable13</c:name>
    <c:fmtId val="0"/>
  </c:pivotSource>
  <c:chart>
    <c:title>
      <c:layout>
        <c:manualLayout>
          <c:xMode val="edge"/>
          <c:yMode val="edge"/>
          <c:x val="0.43307854731311135"/>
          <c:y val="0.1034437909476487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c:f>
              <c:strCache>
                <c:ptCount val="1"/>
                <c:pt idx="0">
                  <c:v>Total</c:v>
                </c:pt>
              </c:strCache>
            </c:strRef>
          </c:tx>
          <c:spPr>
            <a:solidFill>
              <a:schemeClr val="accent1"/>
            </a:solidFill>
            <a:ln>
              <a:noFill/>
            </a:ln>
            <a:effectLst/>
          </c:spPr>
          <c:invertIfNegative val="0"/>
          <c:cat>
            <c:strRef>
              <c:f>'Pivot Table'!$A$47:$A$51</c:f>
              <c:strCache>
                <c:ptCount val="4"/>
                <c:pt idx="0">
                  <c:v>Accessories</c:v>
                </c:pt>
                <c:pt idx="1">
                  <c:v>Clothing</c:v>
                </c:pt>
                <c:pt idx="2">
                  <c:v>Footwear</c:v>
                </c:pt>
                <c:pt idx="3">
                  <c:v>Outerwear</c:v>
                </c:pt>
              </c:strCache>
            </c:strRef>
          </c:cat>
          <c:val>
            <c:numRef>
              <c:f>'Pivot Table'!$B$47:$B$51</c:f>
              <c:numCache>
                <c:formatCode>General</c:formatCode>
                <c:ptCount val="4"/>
                <c:pt idx="0">
                  <c:v>1896187</c:v>
                </c:pt>
                <c:pt idx="1">
                  <c:v>2646306</c:v>
                </c:pt>
                <c:pt idx="2">
                  <c:v>915143</c:v>
                </c:pt>
                <c:pt idx="3">
                  <c:v>462084</c:v>
                </c:pt>
              </c:numCache>
            </c:numRef>
          </c:val>
          <c:extLst>
            <c:ext xmlns:c16="http://schemas.microsoft.com/office/drawing/2014/chart" uri="{C3380CC4-5D6E-409C-BE32-E72D297353CC}">
              <c16:uniqueId val="{00000000-2AD3-424B-BC03-3661232B174C}"/>
            </c:ext>
          </c:extLst>
        </c:ser>
        <c:dLbls>
          <c:showLegendKey val="0"/>
          <c:showVal val="0"/>
          <c:showCatName val="0"/>
          <c:showSerName val="0"/>
          <c:showPercent val="0"/>
          <c:showBubbleSize val="0"/>
        </c:dLbls>
        <c:gapWidth val="219"/>
        <c:overlap val="-27"/>
        <c:axId val="1611954832"/>
        <c:axId val="1611952336"/>
      </c:barChart>
      <c:catAx>
        <c:axId val="161195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952336"/>
        <c:crosses val="autoZero"/>
        <c:auto val="1"/>
        <c:lblAlgn val="ctr"/>
        <c:lblOffset val="100"/>
        <c:noMultiLvlLbl val="0"/>
      </c:catAx>
      <c:valAx>
        <c:axId val="161195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95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Table!PivotTable18</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Table'!$H$15</c:f>
              <c:strCache>
                <c:ptCount val="1"/>
                <c:pt idx="0">
                  <c:v>Sum of Revenue Generated</c:v>
                </c:pt>
              </c:strCache>
            </c:strRef>
          </c:tx>
          <c:spPr>
            <a:solidFill>
              <a:schemeClr val="accent1"/>
            </a:solidFill>
            <a:ln>
              <a:noFill/>
            </a:ln>
            <a:effectLst/>
          </c:spPr>
          <c:invertIfNegative val="0"/>
          <c:cat>
            <c:strRef>
              <c:f>'Pivot Table'!$G$16:$G$18</c:f>
              <c:strCache>
                <c:ptCount val="2"/>
                <c:pt idx="0">
                  <c:v>No</c:v>
                </c:pt>
                <c:pt idx="1">
                  <c:v>Yes</c:v>
                </c:pt>
              </c:strCache>
            </c:strRef>
          </c:cat>
          <c:val>
            <c:numRef>
              <c:f>'Pivot Table'!$H$16:$H$18</c:f>
              <c:numCache>
                <c:formatCode>General</c:formatCode>
                <c:ptCount val="2"/>
                <c:pt idx="0">
                  <c:v>3359156</c:v>
                </c:pt>
                <c:pt idx="1">
                  <c:v>2560564</c:v>
                </c:pt>
              </c:numCache>
            </c:numRef>
          </c:val>
          <c:extLst>
            <c:ext xmlns:c16="http://schemas.microsoft.com/office/drawing/2014/chart" uri="{C3380CC4-5D6E-409C-BE32-E72D297353CC}">
              <c16:uniqueId val="{00000000-7653-448D-8F14-3D1B1BA48523}"/>
            </c:ext>
          </c:extLst>
        </c:ser>
        <c:ser>
          <c:idx val="1"/>
          <c:order val="1"/>
          <c:tx>
            <c:strRef>
              <c:f>'Pivot Table'!$I$15</c:f>
              <c:strCache>
                <c:ptCount val="1"/>
                <c:pt idx="0">
                  <c:v>Count of Discount Applied2</c:v>
                </c:pt>
              </c:strCache>
            </c:strRef>
          </c:tx>
          <c:spPr>
            <a:solidFill>
              <a:schemeClr val="accent2"/>
            </a:solidFill>
            <a:ln>
              <a:noFill/>
            </a:ln>
            <a:effectLst/>
          </c:spPr>
          <c:invertIfNegative val="0"/>
          <c:cat>
            <c:strRef>
              <c:f>'Pivot Table'!$G$16:$G$18</c:f>
              <c:strCache>
                <c:ptCount val="2"/>
                <c:pt idx="0">
                  <c:v>No</c:v>
                </c:pt>
                <c:pt idx="1">
                  <c:v>Yes</c:v>
                </c:pt>
              </c:strCache>
            </c:strRef>
          </c:cat>
          <c:val>
            <c:numRef>
              <c:f>'Pivot Table'!$I$16:$I$18</c:f>
              <c:numCache>
                <c:formatCode>General</c:formatCode>
                <c:ptCount val="2"/>
                <c:pt idx="0">
                  <c:v>2223</c:v>
                </c:pt>
                <c:pt idx="1">
                  <c:v>1677</c:v>
                </c:pt>
              </c:numCache>
            </c:numRef>
          </c:val>
          <c:extLst>
            <c:ext xmlns:c16="http://schemas.microsoft.com/office/drawing/2014/chart" uri="{C3380CC4-5D6E-409C-BE32-E72D297353CC}">
              <c16:uniqueId val="{00000001-7653-448D-8F14-3D1B1BA48523}"/>
            </c:ext>
          </c:extLst>
        </c:ser>
        <c:ser>
          <c:idx val="2"/>
          <c:order val="2"/>
          <c:tx>
            <c:strRef>
              <c:f>'Pivot Table'!$J$15</c:f>
              <c:strCache>
                <c:ptCount val="1"/>
                <c:pt idx="0">
                  <c:v>Sum of frequency Of Purchase</c:v>
                </c:pt>
              </c:strCache>
            </c:strRef>
          </c:tx>
          <c:spPr>
            <a:solidFill>
              <a:schemeClr val="accent3"/>
            </a:solidFill>
            <a:ln>
              <a:noFill/>
            </a:ln>
            <a:effectLst/>
          </c:spPr>
          <c:invertIfNegative val="0"/>
          <c:cat>
            <c:strRef>
              <c:f>'Pivot Table'!$G$16:$G$18</c:f>
              <c:strCache>
                <c:ptCount val="2"/>
                <c:pt idx="0">
                  <c:v>No</c:v>
                </c:pt>
                <c:pt idx="1">
                  <c:v>Yes</c:v>
                </c:pt>
              </c:strCache>
            </c:strRef>
          </c:cat>
          <c:val>
            <c:numRef>
              <c:f>'Pivot Table'!$J$16:$J$18</c:f>
              <c:numCache>
                <c:formatCode>General</c:formatCode>
                <c:ptCount val="2"/>
                <c:pt idx="0">
                  <c:v>63736</c:v>
                </c:pt>
                <c:pt idx="1">
                  <c:v>47068</c:v>
                </c:pt>
              </c:numCache>
            </c:numRef>
          </c:val>
          <c:extLst>
            <c:ext xmlns:c16="http://schemas.microsoft.com/office/drawing/2014/chart" uri="{C3380CC4-5D6E-409C-BE32-E72D297353CC}">
              <c16:uniqueId val="{00000002-7653-448D-8F14-3D1B1BA48523}"/>
            </c:ext>
          </c:extLst>
        </c:ser>
        <c:dLbls>
          <c:showLegendKey val="0"/>
          <c:showVal val="0"/>
          <c:showCatName val="0"/>
          <c:showSerName val="0"/>
          <c:showPercent val="0"/>
          <c:showBubbleSize val="0"/>
        </c:dLbls>
        <c:gapWidth val="219"/>
        <c:overlap val="-27"/>
        <c:axId val="1719095568"/>
        <c:axId val="1719095984"/>
      </c:barChart>
      <c:catAx>
        <c:axId val="171909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095984"/>
        <c:crosses val="autoZero"/>
        <c:auto val="1"/>
        <c:lblAlgn val="ctr"/>
        <c:lblOffset val="100"/>
        <c:noMultiLvlLbl val="0"/>
      </c:catAx>
      <c:valAx>
        <c:axId val="171909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09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Table!PivotTable18</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Table'!$H$15</c:f>
              <c:strCache>
                <c:ptCount val="1"/>
                <c:pt idx="0">
                  <c:v>Sum of Revenue Generated</c:v>
                </c:pt>
              </c:strCache>
            </c:strRef>
          </c:tx>
          <c:spPr>
            <a:solidFill>
              <a:schemeClr val="accent1"/>
            </a:solidFill>
            <a:ln>
              <a:noFill/>
            </a:ln>
            <a:effectLst/>
          </c:spPr>
          <c:invertIfNegative val="0"/>
          <c:cat>
            <c:strRef>
              <c:f>'Pivot Table'!$G$16:$G$18</c:f>
              <c:strCache>
                <c:ptCount val="2"/>
                <c:pt idx="0">
                  <c:v>No</c:v>
                </c:pt>
                <c:pt idx="1">
                  <c:v>Yes</c:v>
                </c:pt>
              </c:strCache>
            </c:strRef>
          </c:cat>
          <c:val>
            <c:numRef>
              <c:f>'Pivot Table'!$H$16:$H$18</c:f>
              <c:numCache>
                <c:formatCode>General</c:formatCode>
                <c:ptCount val="2"/>
                <c:pt idx="0">
                  <c:v>3359156</c:v>
                </c:pt>
                <c:pt idx="1">
                  <c:v>2560564</c:v>
                </c:pt>
              </c:numCache>
            </c:numRef>
          </c:val>
          <c:extLst>
            <c:ext xmlns:c16="http://schemas.microsoft.com/office/drawing/2014/chart" uri="{C3380CC4-5D6E-409C-BE32-E72D297353CC}">
              <c16:uniqueId val="{00000000-77DC-446A-B73E-E51CC1AD410E}"/>
            </c:ext>
          </c:extLst>
        </c:ser>
        <c:ser>
          <c:idx val="1"/>
          <c:order val="1"/>
          <c:tx>
            <c:strRef>
              <c:f>'Pivot Table'!$I$15</c:f>
              <c:strCache>
                <c:ptCount val="1"/>
                <c:pt idx="0">
                  <c:v>Count of Discount Applied2</c:v>
                </c:pt>
              </c:strCache>
            </c:strRef>
          </c:tx>
          <c:spPr>
            <a:solidFill>
              <a:schemeClr val="accent2"/>
            </a:solidFill>
            <a:ln>
              <a:noFill/>
            </a:ln>
            <a:effectLst/>
          </c:spPr>
          <c:invertIfNegative val="0"/>
          <c:cat>
            <c:strRef>
              <c:f>'Pivot Table'!$G$16:$G$18</c:f>
              <c:strCache>
                <c:ptCount val="2"/>
                <c:pt idx="0">
                  <c:v>No</c:v>
                </c:pt>
                <c:pt idx="1">
                  <c:v>Yes</c:v>
                </c:pt>
              </c:strCache>
            </c:strRef>
          </c:cat>
          <c:val>
            <c:numRef>
              <c:f>'Pivot Table'!$I$16:$I$18</c:f>
              <c:numCache>
                <c:formatCode>General</c:formatCode>
                <c:ptCount val="2"/>
                <c:pt idx="0">
                  <c:v>2223</c:v>
                </c:pt>
                <c:pt idx="1">
                  <c:v>1677</c:v>
                </c:pt>
              </c:numCache>
            </c:numRef>
          </c:val>
          <c:extLst>
            <c:ext xmlns:c16="http://schemas.microsoft.com/office/drawing/2014/chart" uri="{C3380CC4-5D6E-409C-BE32-E72D297353CC}">
              <c16:uniqueId val="{00000001-77DC-446A-B73E-E51CC1AD410E}"/>
            </c:ext>
          </c:extLst>
        </c:ser>
        <c:ser>
          <c:idx val="2"/>
          <c:order val="2"/>
          <c:tx>
            <c:strRef>
              <c:f>'Pivot Table'!$J$15</c:f>
              <c:strCache>
                <c:ptCount val="1"/>
                <c:pt idx="0">
                  <c:v>Sum of frequency Of Purchase</c:v>
                </c:pt>
              </c:strCache>
            </c:strRef>
          </c:tx>
          <c:spPr>
            <a:solidFill>
              <a:schemeClr val="accent3"/>
            </a:solidFill>
            <a:ln>
              <a:noFill/>
            </a:ln>
            <a:effectLst/>
          </c:spPr>
          <c:invertIfNegative val="0"/>
          <c:cat>
            <c:strRef>
              <c:f>'Pivot Table'!$G$16:$G$18</c:f>
              <c:strCache>
                <c:ptCount val="2"/>
                <c:pt idx="0">
                  <c:v>No</c:v>
                </c:pt>
                <c:pt idx="1">
                  <c:v>Yes</c:v>
                </c:pt>
              </c:strCache>
            </c:strRef>
          </c:cat>
          <c:val>
            <c:numRef>
              <c:f>'Pivot Table'!$J$16:$J$18</c:f>
              <c:numCache>
                <c:formatCode>General</c:formatCode>
                <c:ptCount val="2"/>
                <c:pt idx="0">
                  <c:v>63736</c:v>
                </c:pt>
                <c:pt idx="1">
                  <c:v>47068</c:v>
                </c:pt>
              </c:numCache>
            </c:numRef>
          </c:val>
          <c:extLst>
            <c:ext xmlns:c16="http://schemas.microsoft.com/office/drawing/2014/chart" uri="{C3380CC4-5D6E-409C-BE32-E72D297353CC}">
              <c16:uniqueId val="{00000002-77DC-446A-B73E-E51CC1AD410E}"/>
            </c:ext>
          </c:extLst>
        </c:ser>
        <c:dLbls>
          <c:showLegendKey val="0"/>
          <c:showVal val="0"/>
          <c:showCatName val="0"/>
          <c:showSerName val="0"/>
          <c:showPercent val="0"/>
          <c:showBubbleSize val="0"/>
        </c:dLbls>
        <c:gapWidth val="219"/>
        <c:overlap val="-27"/>
        <c:axId val="1719069776"/>
        <c:axId val="1719084336"/>
      </c:barChart>
      <c:catAx>
        <c:axId val="171906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084336"/>
        <c:crosses val="autoZero"/>
        <c:auto val="1"/>
        <c:lblAlgn val="ctr"/>
        <c:lblOffset val="100"/>
        <c:noMultiLvlLbl val="0"/>
      </c:catAx>
      <c:valAx>
        <c:axId val="171908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06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By Frequency of 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Table'!$H$24</c:f>
              <c:strCache>
                <c:ptCount val="1"/>
                <c:pt idx="0">
                  <c:v>Total</c:v>
                </c:pt>
              </c:strCache>
            </c:strRef>
          </c:tx>
          <c:spPr>
            <a:ln w="28575" cap="rnd">
              <a:solidFill>
                <a:schemeClr val="accent1"/>
              </a:solidFill>
              <a:round/>
            </a:ln>
            <a:effectLst/>
          </c:spPr>
          <c:marker>
            <c:symbol val="none"/>
          </c:marker>
          <c:cat>
            <c:strRef>
              <c:f>'Pivot Table'!$G$25:$G$29</c:f>
              <c:strCache>
                <c:ptCount val="4"/>
                <c:pt idx="0">
                  <c:v>Accessories</c:v>
                </c:pt>
                <c:pt idx="1">
                  <c:v>Clothing</c:v>
                </c:pt>
                <c:pt idx="2">
                  <c:v>Footwear</c:v>
                </c:pt>
                <c:pt idx="3">
                  <c:v>Outerwear</c:v>
                </c:pt>
              </c:strCache>
            </c:strRef>
          </c:cat>
          <c:val>
            <c:numRef>
              <c:f>'Pivot Table'!$H$25:$H$29</c:f>
              <c:numCache>
                <c:formatCode>General</c:formatCode>
                <c:ptCount val="4"/>
                <c:pt idx="0">
                  <c:v>1896187</c:v>
                </c:pt>
                <c:pt idx="1">
                  <c:v>2646306</c:v>
                </c:pt>
                <c:pt idx="2">
                  <c:v>915143</c:v>
                </c:pt>
                <c:pt idx="3">
                  <c:v>462084</c:v>
                </c:pt>
              </c:numCache>
            </c:numRef>
          </c:val>
          <c:smooth val="0"/>
          <c:extLst>
            <c:ext xmlns:c16="http://schemas.microsoft.com/office/drawing/2014/chart" uri="{C3380CC4-5D6E-409C-BE32-E72D297353CC}">
              <c16:uniqueId val="{00000000-1E9F-42FE-81E6-E81F35E470DE}"/>
            </c:ext>
          </c:extLst>
        </c:ser>
        <c:dLbls>
          <c:showLegendKey val="0"/>
          <c:showVal val="0"/>
          <c:showCatName val="0"/>
          <c:showSerName val="0"/>
          <c:showPercent val="0"/>
          <c:showBubbleSize val="0"/>
        </c:dLbls>
        <c:smooth val="0"/>
        <c:axId val="1935726768"/>
        <c:axId val="1935729264"/>
      </c:lineChart>
      <c:catAx>
        <c:axId val="1935726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729264"/>
        <c:crosses val="autoZero"/>
        <c:auto val="1"/>
        <c:lblAlgn val="ctr"/>
        <c:lblOffset val="100"/>
        <c:noMultiLvlLbl val="0"/>
      </c:catAx>
      <c:valAx>
        <c:axId val="19357292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72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Table!PivotTable3</c:name>
    <c:fmtId val="5"/>
  </c:pivotSource>
  <c:chart>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sz="1100" b="1" i="0" u="none" strike="noStrike" kern="1200" baseline="0">
                <a:solidFill>
                  <a:schemeClr val="tx1"/>
                </a:solidFill>
                <a:latin typeface="+mn-lt"/>
                <a:ea typeface="+mn-ea"/>
                <a:cs typeface="+mn-cs"/>
              </a:rPr>
              <a:t>Revenue By Age Category And frequency Of Purchase</a:t>
            </a:r>
          </a:p>
        </c:rich>
      </c:tx>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Sum of Revenue Generated</c:v>
                </c:pt>
              </c:strCache>
            </c:strRef>
          </c:tx>
          <c:spPr>
            <a:solidFill>
              <a:schemeClr val="accent1"/>
            </a:solidFill>
            <a:ln>
              <a:noFill/>
            </a:ln>
            <a:effectLst/>
          </c:spPr>
          <c:invertIfNegative val="0"/>
          <c:cat>
            <c:strRef>
              <c:f>'Pivot Table'!$A$13:$A$17</c:f>
              <c:strCache>
                <c:ptCount val="4"/>
                <c:pt idx="0">
                  <c:v>Adults</c:v>
                </c:pt>
                <c:pt idx="1">
                  <c:v>Seniors</c:v>
                </c:pt>
                <c:pt idx="2">
                  <c:v>Teenagers</c:v>
                </c:pt>
                <c:pt idx="3">
                  <c:v>Young Youth</c:v>
                </c:pt>
              </c:strCache>
            </c:strRef>
          </c:cat>
          <c:val>
            <c:numRef>
              <c:f>'Pivot Table'!$B$13:$B$17</c:f>
              <c:numCache>
                <c:formatCode>General</c:formatCode>
                <c:ptCount val="4"/>
                <c:pt idx="0">
                  <c:v>3923680</c:v>
                </c:pt>
                <c:pt idx="1">
                  <c:v>682013</c:v>
                </c:pt>
                <c:pt idx="2">
                  <c:v>207426</c:v>
                </c:pt>
                <c:pt idx="3">
                  <c:v>1106601</c:v>
                </c:pt>
              </c:numCache>
            </c:numRef>
          </c:val>
          <c:extLst>
            <c:ext xmlns:c16="http://schemas.microsoft.com/office/drawing/2014/chart" uri="{C3380CC4-5D6E-409C-BE32-E72D297353CC}">
              <c16:uniqueId val="{00000000-E377-47B8-AD5A-1EE148014E85}"/>
            </c:ext>
          </c:extLst>
        </c:ser>
        <c:ser>
          <c:idx val="1"/>
          <c:order val="1"/>
          <c:tx>
            <c:strRef>
              <c:f>'Pivot Table'!$C$12</c:f>
              <c:strCache>
                <c:ptCount val="1"/>
                <c:pt idx="0">
                  <c:v>Sum of frequency Of Purchase</c:v>
                </c:pt>
              </c:strCache>
            </c:strRef>
          </c:tx>
          <c:spPr>
            <a:solidFill>
              <a:schemeClr val="accent2"/>
            </a:solidFill>
            <a:ln>
              <a:noFill/>
            </a:ln>
            <a:effectLst/>
          </c:spPr>
          <c:invertIfNegative val="0"/>
          <c:cat>
            <c:strRef>
              <c:f>'Pivot Table'!$A$13:$A$17</c:f>
              <c:strCache>
                <c:ptCount val="4"/>
                <c:pt idx="0">
                  <c:v>Adults</c:v>
                </c:pt>
                <c:pt idx="1">
                  <c:v>Seniors</c:v>
                </c:pt>
                <c:pt idx="2">
                  <c:v>Teenagers</c:v>
                </c:pt>
                <c:pt idx="3">
                  <c:v>Young Youth</c:v>
                </c:pt>
              </c:strCache>
            </c:strRef>
          </c:cat>
          <c:val>
            <c:numRef>
              <c:f>'Pivot Table'!$C$13:$C$17</c:f>
              <c:numCache>
                <c:formatCode>General</c:formatCode>
                <c:ptCount val="4"/>
                <c:pt idx="0">
                  <c:v>72451</c:v>
                </c:pt>
                <c:pt idx="1">
                  <c:v>11730</c:v>
                </c:pt>
                <c:pt idx="2">
                  <c:v>4190</c:v>
                </c:pt>
                <c:pt idx="3">
                  <c:v>22433</c:v>
                </c:pt>
              </c:numCache>
            </c:numRef>
          </c:val>
          <c:extLst>
            <c:ext xmlns:c16="http://schemas.microsoft.com/office/drawing/2014/chart" uri="{C3380CC4-5D6E-409C-BE32-E72D297353CC}">
              <c16:uniqueId val="{00000001-E377-47B8-AD5A-1EE148014E85}"/>
            </c:ext>
          </c:extLst>
        </c:ser>
        <c:ser>
          <c:idx val="2"/>
          <c:order val="2"/>
          <c:tx>
            <c:strRef>
              <c:f>'Pivot Table'!$D$12</c:f>
              <c:strCache>
                <c:ptCount val="1"/>
                <c:pt idx="0">
                  <c:v>Sum of Previous Purchases</c:v>
                </c:pt>
              </c:strCache>
            </c:strRef>
          </c:tx>
          <c:spPr>
            <a:solidFill>
              <a:schemeClr val="accent3"/>
            </a:solidFill>
            <a:ln>
              <a:noFill/>
            </a:ln>
            <a:effectLst/>
          </c:spPr>
          <c:invertIfNegative val="0"/>
          <c:cat>
            <c:strRef>
              <c:f>'Pivot Table'!$A$13:$A$17</c:f>
              <c:strCache>
                <c:ptCount val="4"/>
                <c:pt idx="0">
                  <c:v>Adults</c:v>
                </c:pt>
                <c:pt idx="1">
                  <c:v>Seniors</c:v>
                </c:pt>
                <c:pt idx="2">
                  <c:v>Teenagers</c:v>
                </c:pt>
                <c:pt idx="3">
                  <c:v>Young Youth</c:v>
                </c:pt>
              </c:strCache>
            </c:strRef>
          </c:cat>
          <c:val>
            <c:numRef>
              <c:f>'Pivot Table'!$D$13:$D$17</c:f>
              <c:numCache>
                <c:formatCode>General</c:formatCode>
                <c:ptCount val="4"/>
                <c:pt idx="0">
                  <c:v>65921</c:v>
                </c:pt>
                <c:pt idx="1">
                  <c:v>11268</c:v>
                </c:pt>
                <c:pt idx="2">
                  <c:v>3434</c:v>
                </c:pt>
                <c:pt idx="3">
                  <c:v>18248</c:v>
                </c:pt>
              </c:numCache>
            </c:numRef>
          </c:val>
          <c:extLst>
            <c:ext xmlns:c16="http://schemas.microsoft.com/office/drawing/2014/chart" uri="{C3380CC4-5D6E-409C-BE32-E72D297353CC}">
              <c16:uniqueId val="{00000002-E377-47B8-AD5A-1EE148014E85}"/>
            </c:ext>
          </c:extLst>
        </c:ser>
        <c:dLbls>
          <c:showLegendKey val="0"/>
          <c:showVal val="0"/>
          <c:showCatName val="0"/>
          <c:showSerName val="0"/>
          <c:showPercent val="0"/>
          <c:showBubbleSize val="0"/>
        </c:dLbls>
        <c:gapWidth val="219"/>
        <c:axId val="507584623"/>
        <c:axId val="507585039"/>
      </c:barChart>
      <c:catAx>
        <c:axId val="50758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85039"/>
        <c:crosses val="autoZero"/>
        <c:auto val="1"/>
        <c:lblAlgn val="ctr"/>
        <c:lblOffset val="100"/>
        <c:noMultiLvlLbl val="0"/>
      </c:catAx>
      <c:valAx>
        <c:axId val="507585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8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Subscription</a:t>
            </a:r>
            <a:r>
              <a:rPr lang="en-US" sz="1200" b="1" baseline="0"/>
              <a:t> Status By Frequency Of Purchase</a:t>
            </a:r>
          </a:p>
        </c:rich>
      </c:tx>
      <c:layout>
        <c:manualLayout>
          <c:xMode val="edge"/>
          <c:yMode val="edge"/>
          <c:x val="0.1517241379310344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s>
    <c:plotArea>
      <c:layout>
        <c:manualLayout>
          <c:layoutTarget val="inner"/>
          <c:xMode val="edge"/>
          <c:yMode val="edge"/>
          <c:x val="0.26208151442209621"/>
          <c:y val="0.27383822476735864"/>
          <c:w val="0.5352769679300291"/>
          <c:h val="0.69545454545454544"/>
        </c:manualLayout>
      </c:layout>
      <c:pieChart>
        <c:varyColors val="1"/>
        <c:ser>
          <c:idx val="0"/>
          <c:order val="0"/>
          <c:tx>
            <c:strRef>
              <c:f>'Pivot Table'!$B$3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CE5-4164-A5E7-14E3E08357AF}"/>
              </c:ext>
            </c:extLst>
          </c:dPt>
          <c:dPt>
            <c:idx val="1"/>
            <c:bubble3D val="0"/>
            <c:spPr>
              <a:solidFill>
                <a:schemeClr val="accent2"/>
              </a:solidFill>
              <a:ln>
                <a:noFill/>
              </a:ln>
              <a:effectLst/>
            </c:spPr>
            <c:extLst>
              <c:ext xmlns:c16="http://schemas.microsoft.com/office/drawing/2014/chart" uri="{C3380CC4-5D6E-409C-BE32-E72D297353CC}">
                <c16:uniqueId val="{00000003-BCE5-4164-A5E7-14E3E08357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80978</c:v>
                </c:pt>
                <c:pt idx="1">
                  <c:v>29826</c:v>
                </c:pt>
              </c:numCache>
            </c:numRef>
          </c:val>
          <c:extLst>
            <c:ext xmlns:c16="http://schemas.microsoft.com/office/drawing/2014/chart" uri="{C3380CC4-5D6E-409C-BE32-E72D297353CC}">
              <c16:uniqueId val="{00000004-BCE5-4164-A5E7-14E3E08357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Table!PivotTable5</c:name>
    <c:fmtId val="6"/>
  </c:pivotSource>
  <c:chart>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sz="1200" b="1" i="0" u="none" strike="noStrike" kern="1200" baseline="0">
                <a:solidFill>
                  <a:schemeClr val="tx1"/>
                </a:solidFill>
                <a:latin typeface="+mn-lt"/>
                <a:ea typeface="+mn-ea"/>
                <a:cs typeface="+mn-cs"/>
              </a:rPr>
              <a:t>Revenue By Payment Method And Frequency Of Purcahse</a:t>
            </a:r>
          </a:p>
        </c:rich>
      </c:tx>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Sum of Revenue Generated</c:v>
                </c:pt>
              </c:strCache>
            </c:strRef>
          </c:tx>
          <c:spPr>
            <a:solidFill>
              <a:schemeClr val="accent1"/>
            </a:solidFill>
            <a:ln>
              <a:noFill/>
            </a:ln>
            <a:effectLst/>
          </c:spPr>
          <c:invertIfNegative val="0"/>
          <c:cat>
            <c:strRef>
              <c:f>'Pivot Table'!$A$23:$A$29</c:f>
              <c:strCache>
                <c:ptCount val="6"/>
                <c:pt idx="0">
                  <c:v>Bank Transfer</c:v>
                </c:pt>
                <c:pt idx="1">
                  <c:v>Cash</c:v>
                </c:pt>
                <c:pt idx="2">
                  <c:v>Credit Card</c:v>
                </c:pt>
                <c:pt idx="3">
                  <c:v>Debit Card</c:v>
                </c:pt>
                <c:pt idx="4">
                  <c:v>PayPal</c:v>
                </c:pt>
                <c:pt idx="5">
                  <c:v>Venmo</c:v>
                </c:pt>
              </c:strCache>
            </c:strRef>
          </c:cat>
          <c:val>
            <c:numRef>
              <c:f>'Pivot Table'!$B$23:$B$29</c:f>
              <c:numCache>
                <c:formatCode>General</c:formatCode>
                <c:ptCount val="6"/>
                <c:pt idx="0">
                  <c:v>889942</c:v>
                </c:pt>
                <c:pt idx="1">
                  <c:v>1011682</c:v>
                </c:pt>
                <c:pt idx="2">
                  <c:v>1036334</c:v>
                </c:pt>
                <c:pt idx="3">
                  <c:v>990271</c:v>
                </c:pt>
                <c:pt idx="4">
                  <c:v>1031626</c:v>
                </c:pt>
                <c:pt idx="5">
                  <c:v>959865</c:v>
                </c:pt>
              </c:numCache>
            </c:numRef>
          </c:val>
          <c:extLst>
            <c:ext xmlns:c16="http://schemas.microsoft.com/office/drawing/2014/chart" uri="{C3380CC4-5D6E-409C-BE32-E72D297353CC}">
              <c16:uniqueId val="{00000000-9E24-4AC4-979B-50E9DF51C7E6}"/>
            </c:ext>
          </c:extLst>
        </c:ser>
        <c:ser>
          <c:idx val="1"/>
          <c:order val="1"/>
          <c:tx>
            <c:strRef>
              <c:f>'Pivot Table'!$C$22</c:f>
              <c:strCache>
                <c:ptCount val="1"/>
                <c:pt idx="0">
                  <c:v>Sum of frequency Of Purchase</c:v>
                </c:pt>
              </c:strCache>
            </c:strRef>
          </c:tx>
          <c:spPr>
            <a:solidFill>
              <a:schemeClr val="accent2"/>
            </a:solidFill>
            <a:ln>
              <a:noFill/>
            </a:ln>
            <a:effectLst/>
          </c:spPr>
          <c:invertIfNegative val="0"/>
          <c:cat>
            <c:strRef>
              <c:f>'Pivot Table'!$A$23:$A$29</c:f>
              <c:strCache>
                <c:ptCount val="6"/>
                <c:pt idx="0">
                  <c:v>Bank Transfer</c:v>
                </c:pt>
                <c:pt idx="1">
                  <c:v>Cash</c:v>
                </c:pt>
                <c:pt idx="2">
                  <c:v>Credit Card</c:v>
                </c:pt>
                <c:pt idx="3">
                  <c:v>Debit Card</c:v>
                </c:pt>
                <c:pt idx="4">
                  <c:v>PayPal</c:v>
                </c:pt>
                <c:pt idx="5">
                  <c:v>Venmo</c:v>
                </c:pt>
              </c:strCache>
            </c:strRef>
          </c:cat>
          <c:val>
            <c:numRef>
              <c:f>'Pivot Table'!$C$23:$C$29</c:f>
              <c:numCache>
                <c:formatCode>General</c:formatCode>
                <c:ptCount val="6"/>
                <c:pt idx="0">
                  <c:v>17497</c:v>
                </c:pt>
                <c:pt idx="1">
                  <c:v>19912</c:v>
                </c:pt>
                <c:pt idx="2">
                  <c:v>18200</c:v>
                </c:pt>
                <c:pt idx="3">
                  <c:v>18367</c:v>
                </c:pt>
                <c:pt idx="4">
                  <c:v>18511</c:v>
                </c:pt>
                <c:pt idx="5">
                  <c:v>18317</c:v>
                </c:pt>
              </c:numCache>
            </c:numRef>
          </c:val>
          <c:extLst>
            <c:ext xmlns:c16="http://schemas.microsoft.com/office/drawing/2014/chart" uri="{C3380CC4-5D6E-409C-BE32-E72D297353CC}">
              <c16:uniqueId val="{00000002-61B8-456D-BDB1-65D89C684C6E}"/>
            </c:ext>
          </c:extLst>
        </c:ser>
        <c:dLbls>
          <c:showLegendKey val="0"/>
          <c:showVal val="0"/>
          <c:showCatName val="0"/>
          <c:showSerName val="0"/>
          <c:showPercent val="0"/>
          <c:showBubbleSize val="0"/>
        </c:dLbls>
        <c:gapWidth val="219"/>
        <c:overlap val="-27"/>
        <c:axId val="873859151"/>
        <c:axId val="873845839"/>
      </c:barChart>
      <c:catAx>
        <c:axId val="87385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45839"/>
        <c:crosses val="autoZero"/>
        <c:auto val="1"/>
        <c:lblAlgn val="ctr"/>
        <c:lblOffset val="100"/>
        <c:noMultiLvlLbl val="0"/>
      </c:catAx>
      <c:valAx>
        <c:axId val="873845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5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Table!PivotTable16</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Size By Percentage Frequency Of Purchase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5422483206548335"/>
          <c:y val="0.3132841584297652"/>
          <c:w val="0.42714355620801636"/>
          <c:h val="0.58201994701679738"/>
        </c:manualLayout>
      </c:layout>
      <c:doughnutChart>
        <c:varyColors val="1"/>
        <c:ser>
          <c:idx val="0"/>
          <c:order val="0"/>
          <c:tx>
            <c:strRef>
              <c:f>'Pivot Table'!$H$5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51-4FD2-B20E-4A08E65E10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51-4FD2-B20E-4A08E65E10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51-4FD2-B20E-4A08E65E10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51-4FD2-B20E-4A08E65E10C3}"/>
              </c:ext>
            </c:extLst>
          </c:dPt>
          <c:cat>
            <c:strRef>
              <c:f>'Pivot Table'!$G$6:$G$10</c:f>
              <c:strCache>
                <c:ptCount val="4"/>
                <c:pt idx="0">
                  <c:v>L</c:v>
                </c:pt>
                <c:pt idx="1">
                  <c:v>M</c:v>
                </c:pt>
                <c:pt idx="2">
                  <c:v>S</c:v>
                </c:pt>
                <c:pt idx="3">
                  <c:v>XL</c:v>
                </c:pt>
              </c:strCache>
            </c:strRef>
          </c:cat>
          <c:val>
            <c:numRef>
              <c:f>'Pivot Table'!$H$6:$H$10</c:f>
              <c:numCache>
                <c:formatCode>General</c:formatCode>
                <c:ptCount val="4"/>
                <c:pt idx="0">
                  <c:v>29130</c:v>
                </c:pt>
                <c:pt idx="1">
                  <c:v>50376</c:v>
                </c:pt>
                <c:pt idx="2">
                  <c:v>18988</c:v>
                </c:pt>
                <c:pt idx="3">
                  <c:v>12310</c:v>
                </c:pt>
              </c:numCache>
            </c:numRef>
          </c:val>
          <c:extLst>
            <c:ext xmlns:c16="http://schemas.microsoft.com/office/drawing/2014/chart" uri="{C3380CC4-5D6E-409C-BE32-E72D297353CC}">
              <c16:uniqueId val="{00000008-F351-4FD2-B20E-4A08E65E10C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2711864406779656"/>
          <c:y val="0.49063076585913518"/>
          <c:w val="0.14576271186440679"/>
          <c:h val="0.4608726579975489"/>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Table!PivotTable10</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Age Category By Frequency Of Purchase and Revenue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Table'!$B$35</c:f>
              <c:strCache>
                <c:ptCount val="1"/>
                <c:pt idx="0">
                  <c:v>Sum of frequency Of Purchase</c:v>
                </c:pt>
              </c:strCache>
            </c:strRef>
          </c:tx>
          <c:spPr>
            <a:solidFill>
              <a:schemeClr val="accent1"/>
            </a:solidFill>
            <a:ln>
              <a:noFill/>
            </a:ln>
            <a:effectLst/>
          </c:spPr>
          <c:invertIfNegative val="0"/>
          <c:cat>
            <c:strRef>
              <c:f>'Pivot Table'!$A$36:$A$40</c:f>
              <c:strCache>
                <c:ptCount val="4"/>
                <c:pt idx="0">
                  <c:v>Adults</c:v>
                </c:pt>
                <c:pt idx="1">
                  <c:v>Seniors</c:v>
                </c:pt>
                <c:pt idx="2">
                  <c:v>Teenagers</c:v>
                </c:pt>
                <c:pt idx="3">
                  <c:v>Young Youth</c:v>
                </c:pt>
              </c:strCache>
            </c:strRef>
          </c:cat>
          <c:val>
            <c:numRef>
              <c:f>'Pivot Table'!$B$36:$B$40</c:f>
              <c:numCache>
                <c:formatCode>General</c:formatCode>
                <c:ptCount val="4"/>
                <c:pt idx="0">
                  <c:v>72451</c:v>
                </c:pt>
                <c:pt idx="1">
                  <c:v>11730</c:v>
                </c:pt>
                <c:pt idx="2">
                  <c:v>4190</c:v>
                </c:pt>
                <c:pt idx="3">
                  <c:v>22433</c:v>
                </c:pt>
              </c:numCache>
            </c:numRef>
          </c:val>
          <c:extLst>
            <c:ext xmlns:c16="http://schemas.microsoft.com/office/drawing/2014/chart" uri="{C3380CC4-5D6E-409C-BE32-E72D297353CC}">
              <c16:uniqueId val="{00000000-7D4C-45CE-BD9B-019D63B9B5E1}"/>
            </c:ext>
          </c:extLst>
        </c:ser>
        <c:ser>
          <c:idx val="1"/>
          <c:order val="1"/>
          <c:tx>
            <c:strRef>
              <c:f>'Pivot Table'!$C$35</c:f>
              <c:strCache>
                <c:ptCount val="1"/>
                <c:pt idx="0">
                  <c:v>Sum of Revenue Generated</c:v>
                </c:pt>
              </c:strCache>
            </c:strRef>
          </c:tx>
          <c:spPr>
            <a:solidFill>
              <a:schemeClr val="accent2"/>
            </a:solidFill>
            <a:ln>
              <a:noFill/>
            </a:ln>
            <a:effectLst/>
          </c:spPr>
          <c:invertIfNegative val="0"/>
          <c:cat>
            <c:strRef>
              <c:f>'Pivot Table'!$A$36:$A$40</c:f>
              <c:strCache>
                <c:ptCount val="4"/>
                <c:pt idx="0">
                  <c:v>Adults</c:v>
                </c:pt>
                <c:pt idx="1">
                  <c:v>Seniors</c:v>
                </c:pt>
                <c:pt idx="2">
                  <c:v>Teenagers</c:v>
                </c:pt>
                <c:pt idx="3">
                  <c:v>Young Youth</c:v>
                </c:pt>
              </c:strCache>
            </c:strRef>
          </c:cat>
          <c:val>
            <c:numRef>
              <c:f>'Pivot Table'!$C$36:$C$40</c:f>
              <c:numCache>
                <c:formatCode>General</c:formatCode>
                <c:ptCount val="4"/>
                <c:pt idx="0">
                  <c:v>3923680</c:v>
                </c:pt>
                <c:pt idx="1">
                  <c:v>682013</c:v>
                </c:pt>
                <c:pt idx="2">
                  <c:v>207426</c:v>
                </c:pt>
                <c:pt idx="3">
                  <c:v>1106601</c:v>
                </c:pt>
              </c:numCache>
            </c:numRef>
          </c:val>
          <c:extLst>
            <c:ext xmlns:c16="http://schemas.microsoft.com/office/drawing/2014/chart" uri="{C3380CC4-5D6E-409C-BE32-E72D297353CC}">
              <c16:uniqueId val="{00000001-7D4C-45CE-BD9B-019D63B9B5E1}"/>
            </c:ext>
          </c:extLst>
        </c:ser>
        <c:dLbls>
          <c:showLegendKey val="0"/>
          <c:showVal val="0"/>
          <c:showCatName val="0"/>
          <c:showSerName val="0"/>
          <c:showPercent val="0"/>
          <c:showBubbleSize val="0"/>
        </c:dLbls>
        <c:gapWidth val="150"/>
        <c:overlap val="100"/>
        <c:axId val="1565223120"/>
        <c:axId val="1565233936"/>
      </c:barChart>
      <c:catAx>
        <c:axId val="156522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65233936"/>
        <c:crosses val="autoZero"/>
        <c:auto val="1"/>
        <c:lblAlgn val="ctr"/>
        <c:lblOffset val="100"/>
        <c:noMultiLvlLbl val="0"/>
      </c:catAx>
      <c:valAx>
        <c:axId val="1565233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6522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Table!PivotTable13</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Revenue By Category</a:t>
            </a:r>
          </a:p>
        </c:rich>
      </c:tx>
      <c:layout>
        <c:manualLayout>
          <c:xMode val="edge"/>
          <c:yMode val="edge"/>
          <c:x val="0.31683935661888418"/>
          <c:y val="5.5824688580594091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619047619047616E-2"/>
          <c:y val="0.1835264579197024"/>
          <c:w val="0.90476190476190477"/>
          <c:h val="0.764993469732555"/>
        </c:manualLayout>
      </c:layout>
      <c:barChart>
        <c:barDir val="col"/>
        <c:grouping val="clustered"/>
        <c:varyColors val="0"/>
        <c:ser>
          <c:idx val="0"/>
          <c:order val="0"/>
          <c:tx>
            <c:strRef>
              <c:f>'Pivot Table'!$B$46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Table'!$A$47:$A$51</c:f>
              <c:strCache>
                <c:ptCount val="4"/>
                <c:pt idx="0">
                  <c:v>Accessories</c:v>
                </c:pt>
                <c:pt idx="1">
                  <c:v>Clothing</c:v>
                </c:pt>
                <c:pt idx="2">
                  <c:v>Footwear</c:v>
                </c:pt>
                <c:pt idx="3">
                  <c:v>Outerwear</c:v>
                </c:pt>
              </c:strCache>
            </c:strRef>
          </c:cat>
          <c:val>
            <c:numRef>
              <c:f>'Pivot Table'!$B$47:$B$51</c:f>
              <c:numCache>
                <c:formatCode>General</c:formatCode>
                <c:ptCount val="4"/>
                <c:pt idx="0">
                  <c:v>1896187</c:v>
                </c:pt>
                <c:pt idx="1">
                  <c:v>2646306</c:v>
                </c:pt>
                <c:pt idx="2">
                  <c:v>915143</c:v>
                </c:pt>
                <c:pt idx="3">
                  <c:v>462084</c:v>
                </c:pt>
              </c:numCache>
            </c:numRef>
          </c:val>
          <c:extLst>
            <c:ext xmlns:c16="http://schemas.microsoft.com/office/drawing/2014/chart" uri="{C3380CC4-5D6E-409C-BE32-E72D297353CC}">
              <c16:uniqueId val="{00000000-6245-4C4E-AD54-BAEDAB42309E}"/>
            </c:ext>
          </c:extLst>
        </c:ser>
        <c:dLbls>
          <c:dLblPos val="outEnd"/>
          <c:showLegendKey val="0"/>
          <c:showVal val="1"/>
          <c:showCatName val="0"/>
          <c:showSerName val="0"/>
          <c:showPercent val="0"/>
          <c:showBubbleSize val="0"/>
        </c:dLbls>
        <c:gapWidth val="219"/>
        <c:overlap val="-27"/>
        <c:axId val="1611954832"/>
        <c:axId val="1611952336"/>
      </c:barChart>
      <c:catAx>
        <c:axId val="1611954832"/>
        <c:scaling>
          <c:orientation val="minMax"/>
        </c:scaling>
        <c:delete val="1"/>
        <c:axPos val="b"/>
        <c:numFmt formatCode="General" sourceLinked="1"/>
        <c:majorTickMark val="none"/>
        <c:minorTickMark val="none"/>
        <c:tickLblPos val="nextTo"/>
        <c:crossAx val="1611952336"/>
        <c:crosses val="autoZero"/>
        <c:auto val="1"/>
        <c:lblAlgn val="ctr"/>
        <c:lblOffset val="100"/>
        <c:noMultiLvlLbl val="0"/>
      </c:catAx>
      <c:valAx>
        <c:axId val="1611952336"/>
        <c:scaling>
          <c:orientation val="minMax"/>
        </c:scaling>
        <c:delete val="1"/>
        <c:axPos val="l"/>
        <c:numFmt formatCode="General" sourceLinked="1"/>
        <c:majorTickMark val="none"/>
        <c:minorTickMark val="none"/>
        <c:tickLblPos val="nextTo"/>
        <c:crossAx val="1611954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Table!PivotTable18</c:name>
    <c:fmtId val="16"/>
  </c:pivotSource>
  <c:chart>
    <c:title>
      <c:tx>
        <c:rich>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r>
              <a:rPr lang="en-US" b="1"/>
              <a:t>Discount By Revenue And Frequency Of Purchase</a:t>
            </a:r>
          </a:p>
        </c:rich>
      </c:tx>
      <c:layout>
        <c:manualLayout>
          <c:xMode val="edge"/>
          <c:yMode val="edge"/>
          <c:x val="0.1337529675307208"/>
          <c:y val="3.1249987184224417E-2"/>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Table'!$H$15</c:f>
              <c:strCache>
                <c:ptCount val="1"/>
                <c:pt idx="0">
                  <c:v>Sum of Revenue Generated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Table'!$G$16:$G$18</c:f>
              <c:strCache>
                <c:ptCount val="2"/>
                <c:pt idx="0">
                  <c:v>No</c:v>
                </c:pt>
                <c:pt idx="1">
                  <c:v>Yes</c:v>
                </c:pt>
              </c:strCache>
            </c:strRef>
          </c:cat>
          <c:val>
            <c:numRef>
              <c:f>'Pivot Table'!$H$16:$H$18</c:f>
              <c:numCache>
                <c:formatCode>General</c:formatCode>
                <c:ptCount val="2"/>
                <c:pt idx="0">
                  <c:v>3359156</c:v>
                </c:pt>
                <c:pt idx="1">
                  <c:v>2560564</c:v>
                </c:pt>
              </c:numCache>
            </c:numRef>
          </c:val>
          <c:extLst>
            <c:ext xmlns:c16="http://schemas.microsoft.com/office/drawing/2014/chart" uri="{C3380CC4-5D6E-409C-BE32-E72D297353CC}">
              <c16:uniqueId val="{00000000-2710-4E1E-8BD5-25FC4C0EF75A}"/>
            </c:ext>
          </c:extLst>
        </c:ser>
        <c:ser>
          <c:idx val="1"/>
          <c:order val="1"/>
          <c:tx>
            <c:strRef>
              <c:f>'Pivot Table'!$I$15</c:f>
              <c:strCache>
                <c:ptCount val="1"/>
                <c:pt idx="0">
                  <c:v>Count of Discount Applied2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Table'!$G$16:$G$18</c:f>
              <c:strCache>
                <c:ptCount val="2"/>
                <c:pt idx="0">
                  <c:v>No</c:v>
                </c:pt>
                <c:pt idx="1">
                  <c:v>Yes</c:v>
                </c:pt>
              </c:strCache>
            </c:strRef>
          </c:cat>
          <c:val>
            <c:numRef>
              <c:f>'Pivot Table'!$I$16:$I$18</c:f>
              <c:numCache>
                <c:formatCode>General</c:formatCode>
                <c:ptCount val="2"/>
                <c:pt idx="0">
                  <c:v>2223</c:v>
                </c:pt>
                <c:pt idx="1">
                  <c:v>1677</c:v>
                </c:pt>
              </c:numCache>
            </c:numRef>
          </c:val>
          <c:extLst>
            <c:ext xmlns:c16="http://schemas.microsoft.com/office/drawing/2014/chart" uri="{C3380CC4-5D6E-409C-BE32-E72D297353CC}">
              <c16:uniqueId val="{00000001-2710-4E1E-8BD5-25FC4C0EF75A}"/>
            </c:ext>
          </c:extLst>
        </c:ser>
        <c:ser>
          <c:idx val="2"/>
          <c:order val="2"/>
          <c:tx>
            <c:strRef>
              <c:f>'Pivot Table'!$J$15</c:f>
              <c:strCache>
                <c:ptCount val="1"/>
                <c:pt idx="0">
                  <c:v>Sum of frequency Of Purchase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 Table'!$G$16:$G$18</c:f>
              <c:strCache>
                <c:ptCount val="2"/>
                <c:pt idx="0">
                  <c:v>No</c:v>
                </c:pt>
                <c:pt idx="1">
                  <c:v>Yes</c:v>
                </c:pt>
              </c:strCache>
            </c:strRef>
          </c:cat>
          <c:val>
            <c:numRef>
              <c:f>'Pivot Table'!$J$16:$J$18</c:f>
              <c:numCache>
                <c:formatCode>General</c:formatCode>
                <c:ptCount val="2"/>
                <c:pt idx="0">
                  <c:v>63736</c:v>
                </c:pt>
                <c:pt idx="1">
                  <c:v>47068</c:v>
                </c:pt>
              </c:numCache>
            </c:numRef>
          </c:val>
          <c:extLst>
            <c:ext xmlns:c16="http://schemas.microsoft.com/office/drawing/2014/chart" uri="{C3380CC4-5D6E-409C-BE32-E72D297353CC}">
              <c16:uniqueId val="{00000002-2710-4E1E-8BD5-25FC4C0EF75A}"/>
            </c:ext>
          </c:extLst>
        </c:ser>
        <c:dLbls>
          <c:showLegendKey val="0"/>
          <c:showVal val="0"/>
          <c:showCatName val="0"/>
          <c:showSerName val="0"/>
          <c:showPercent val="0"/>
          <c:showBubbleSize val="0"/>
        </c:dLbls>
        <c:gapWidth val="100"/>
        <c:overlap val="-24"/>
        <c:axId val="1719069776"/>
        <c:axId val="1719084336"/>
      </c:barChart>
      <c:catAx>
        <c:axId val="17190697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19084336"/>
        <c:crosses val="autoZero"/>
        <c:auto val="1"/>
        <c:lblAlgn val="ctr"/>
        <c:lblOffset val="100"/>
        <c:noMultiLvlLbl val="0"/>
      </c:catAx>
      <c:valAx>
        <c:axId val="1719084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19069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By Frequency of 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Table'!$H$24</c:f>
              <c:strCache>
                <c:ptCount val="1"/>
                <c:pt idx="0">
                  <c:v>Total</c:v>
                </c:pt>
              </c:strCache>
            </c:strRef>
          </c:tx>
          <c:spPr>
            <a:ln w="28575" cap="rnd">
              <a:solidFill>
                <a:schemeClr val="accent1"/>
              </a:solidFill>
              <a:round/>
            </a:ln>
            <a:effectLst/>
          </c:spPr>
          <c:marker>
            <c:symbol val="none"/>
          </c:marker>
          <c:cat>
            <c:strRef>
              <c:f>'Pivot Table'!$G$25:$G$29</c:f>
              <c:strCache>
                <c:ptCount val="4"/>
                <c:pt idx="0">
                  <c:v>Accessories</c:v>
                </c:pt>
                <c:pt idx="1">
                  <c:v>Clothing</c:v>
                </c:pt>
                <c:pt idx="2">
                  <c:v>Footwear</c:v>
                </c:pt>
                <c:pt idx="3">
                  <c:v>Outerwear</c:v>
                </c:pt>
              </c:strCache>
            </c:strRef>
          </c:cat>
          <c:val>
            <c:numRef>
              <c:f>'Pivot Table'!$H$25:$H$29</c:f>
              <c:numCache>
                <c:formatCode>General</c:formatCode>
                <c:ptCount val="4"/>
                <c:pt idx="0">
                  <c:v>1896187</c:v>
                </c:pt>
                <c:pt idx="1">
                  <c:v>2646306</c:v>
                </c:pt>
                <c:pt idx="2">
                  <c:v>915143</c:v>
                </c:pt>
                <c:pt idx="3">
                  <c:v>462084</c:v>
                </c:pt>
              </c:numCache>
            </c:numRef>
          </c:val>
          <c:smooth val="0"/>
          <c:extLst>
            <c:ext xmlns:c16="http://schemas.microsoft.com/office/drawing/2014/chart" uri="{C3380CC4-5D6E-409C-BE32-E72D297353CC}">
              <c16:uniqueId val="{00000000-D6CA-4EEE-AC91-3DB52D74D3EA}"/>
            </c:ext>
          </c:extLst>
        </c:ser>
        <c:dLbls>
          <c:showLegendKey val="0"/>
          <c:showVal val="0"/>
          <c:showCatName val="0"/>
          <c:showSerName val="0"/>
          <c:showPercent val="0"/>
          <c:showBubbleSize val="0"/>
        </c:dLbls>
        <c:smooth val="0"/>
        <c:axId val="1935726768"/>
        <c:axId val="1935729264"/>
      </c:lineChart>
      <c:catAx>
        <c:axId val="1935726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729264"/>
        <c:crosses val="autoZero"/>
        <c:auto val="1"/>
        <c:lblAlgn val="ctr"/>
        <c:lblOffset val="100"/>
        <c:noMultiLvlLbl val="0"/>
      </c:catAx>
      <c:valAx>
        <c:axId val="19357292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72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152400</xdr:colOff>
      <xdr:row>0</xdr:row>
      <xdr:rowOff>28575</xdr:rowOff>
    </xdr:from>
    <xdr:to>
      <xdr:col>3</xdr:col>
      <xdr:colOff>895350</xdr:colOff>
      <xdr:row>8</xdr:row>
      <xdr:rowOff>95250</xdr:rowOff>
    </xdr:to>
    <xdr:graphicFrame macro="">
      <xdr:nvGraphicFramePr>
        <xdr:cNvPr id="2" name="Chart 1">
          <a:extLst>
            <a:ext uri="{FF2B5EF4-FFF2-40B4-BE49-F238E27FC236}">
              <a16:creationId xmlns:a16="http://schemas.microsoft.com/office/drawing/2014/main" id="{9C738F2F-86DE-4A06-8563-E289CFF0D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1609725</xdr:colOff>
      <xdr:row>8</xdr:row>
      <xdr:rowOff>171450</xdr:rowOff>
    </xdr:from>
    <xdr:to>
      <xdr:col>5</xdr:col>
      <xdr:colOff>2295524</xdr:colOff>
      <xdr:row>18</xdr:row>
      <xdr:rowOff>152400</xdr:rowOff>
    </xdr:to>
    <xdr:graphicFrame macro="">
      <xdr:nvGraphicFramePr>
        <xdr:cNvPr id="3" name="Chart 2">
          <a:extLst>
            <a:ext uri="{FF2B5EF4-FFF2-40B4-BE49-F238E27FC236}">
              <a16:creationId xmlns:a16="http://schemas.microsoft.com/office/drawing/2014/main" id="{6E867CBF-0A5B-4DB8-886A-8D7C716D8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xdr:colOff>
      <xdr:row>19</xdr:row>
      <xdr:rowOff>76199</xdr:rowOff>
    </xdr:from>
    <xdr:to>
      <xdr:col>5</xdr:col>
      <xdr:colOff>1733550</xdr:colOff>
      <xdr:row>29</xdr:row>
      <xdr:rowOff>90486</xdr:rowOff>
    </xdr:to>
    <xdr:graphicFrame macro="">
      <xdr:nvGraphicFramePr>
        <xdr:cNvPr id="4" name="Chart 3">
          <a:extLst>
            <a:ext uri="{FF2B5EF4-FFF2-40B4-BE49-F238E27FC236}">
              <a16:creationId xmlns:a16="http://schemas.microsoft.com/office/drawing/2014/main" id="{1987F341-5BF5-462C-B3B1-613D27C01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228599</xdr:colOff>
      <xdr:row>2</xdr:row>
      <xdr:rowOff>23813</xdr:rowOff>
    </xdr:from>
    <xdr:to>
      <xdr:col>9</xdr:col>
      <xdr:colOff>1323974</xdr:colOff>
      <xdr:row>10</xdr:row>
      <xdr:rowOff>133351</xdr:rowOff>
    </xdr:to>
    <xdr:graphicFrame macro="">
      <xdr:nvGraphicFramePr>
        <xdr:cNvPr id="5" name="Chart 4">
          <a:extLst>
            <a:ext uri="{FF2B5EF4-FFF2-40B4-BE49-F238E27FC236}">
              <a16:creationId xmlns:a16="http://schemas.microsoft.com/office/drawing/2014/main" id="{FA9D12C9-8901-4CEF-A557-C53154383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142874</xdr:colOff>
      <xdr:row>31</xdr:row>
      <xdr:rowOff>133351</xdr:rowOff>
    </xdr:from>
    <xdr:to>
      <xdr:col>5</xdr:col>
      <xdr:colOff>1638300</xdr:colOff>
      <xdr:row>43</xdr:row>
      <xdr:rowOff>152400</xdr:rowOff>
    </xdr:to>
    <xdr:graphicFrame macro="">
      <xdr:nvGraphicFramePr>
        <xdr:cNvPr id="6" name="Chart 5">
          <a:extLst>
            <a:ext uri="{FF2B5EF4-FFF2-40B4-BE49-F238E27FC236}">
              <a16:creationId xmlns:a16="http://schemas.microsoft.com/office/drawing/2014/main" id="{A1C54FE1-F4AF-49B7-8ABB-501A27375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95250</xdr:colOff>
      <xdr:row>45</xdr:row>
      <xdr:rowOff>142875</xdr:rowOff>
    </xdr:from>
    <xdr:to>
      <xdr:col>5</xdr:col>
      <xdr:colOff>123825</xdr:colOff>
      <xdr:row>56</xdr:row>
      <xdr:rowOff>133350</xdr:rowOff>
    </xdr:to>
    <xdr:graphicFrame macro="">
      <xdr:nvGraphicFramePr>
        <xdr:cNvPr id="7" name="Chart 6">
          <a:extLst>
            <a:ext uri="{FF2B5EF4-FFF2-40B4-BE49-F238E27FC236}">
              <a16:creationId xmlns:a16="http://schemas.microsoft.com/office/drawing/2014/main" id="{FF9479C1-FE79-4213-AAC8-6A3319989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271462</xdr:colOff>
      <xdr:row>9</xdr:row>
      <xdr:rowOff>14287</xdr:rowOff>
    </xdr:from>
    <xdr:to>
      <xdr:col>29</xdr:col>
      <xdr:colOff>552450</xdr:colOff>
      <xdr:row>21</xdr:row>
      <xdr:rowOff>57150</xdr:rowOff>
    </xdr:to>
    <xdr:graphicFrame macro="">
      <xdr:nvGraphicFramePr>
        <xdr:cNvPr id="8" name="Chart 7">
          <a:extLst>
            <a:ext uri="{FF2B5EF4-FFF2-40B4-BE49-F238E27FC236}">
              <a16:creationId xmlns:a16="http://schemas.microsoft.com/office/drawing/2014/main" id="{EE234BDE-3F54-4583-BAE6-DA7AFF2DA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1528762</xdr:colOff>
      <xdr:row>8</xdr:row>
      <xdr:rowOff>90487</xdr:rowOff>
    </xdr:from>
    <xdr:to>
      <xdr:col>14</xdr:col>
      <xdr:colOff>504825</xdr:colOff>
      <xdr:row>19</xdr:row>
      <xdr:rowOff>85725</xdr:rowOff>
    </xdr:to>
    <xdr:graphicFrame macro="">
      <xdr:nvGraphicFramePr>
        <xdr:cNvPr id="9" name="Chart 8">
          <a:extLst>
            <a:ext uri="{FF2B5EF4-FFF2-40B4-BE49-F238E27FC236}">
              <a16:creationId xmlns:a16="http://schemas.microsoft.com/office/drawing/2014/main" id="{8040A193-1F69-4552-A255-B5850B1700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323849</xdr:colOff>
      <xdr:row>21</xdr:row>
      <xdr:rowOff>57151</xdr:rowOff>
    </xdr:from>
    <xdr:to>
      <xdr:col>9</xdr:col>
      <xdr:colOff>1466849</xdr:colOff>
      <xdr:row>32</xdr:row>
      <xdr:rowOff>19050</xdr:rowOff>
    </xdr:to>
    <xdr:graphicFrame macro="">
      <xdr:nvGraphicFramePr>
        <xdr:cNvPr id="10" name="Chart 9">
          <a:extLst>
            <a:ext uri="{FF2B5EF4-FFF2-40B4-BE49-F238E27FC236}">
              <a16:creationId xmlns:a16="http://schemas.microsoft.com/office/drawing/2014/main" id="{3159E654-DA5C-46D5-94C7-8CD79B483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600075</xdr:colOff>
      <xdr:row>2</xdr:row>
      <xdr:rowOff>133350</xdr:rowOff>
    </xdr:to>
    <xdr:sp macro="" textlink="">
      <xdr:nvSpPr>
        <xdr:cNvPr id="2" name="Rectangle 1">
          <a:extLst>
            <a:ext uri="{FF2B5EF4-FFF2-40B4-BE49-F238E27FC236}">
              <a16:creationId xmlns:a16="http://schemas.microsoft.com/office/drawing/2014/main" id="{1A94D85B-C873-492E-9957-E777D2A79181}"/>
            </a:ext>
          </a:extLst>
        </xdr:cNvPr>
        <xdr:cNvSpPr/>
      </xdr:nvSpPr>
      <xdr:spPr>
        <a:xfrm>
          <a:off x="0" y="0"/>
          <a:ext cx="15230475" cy="514350"/>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0</xdr:row>
      <xdr:rowOff>0</xdr:rowOff>
    </xdr:from>
    <xdr:to>
      <xdr:col>7</xdr:col>
      <xdr:colOff>514350</xdr:colOff>
      <xdr:row>1</xdr:row>
      <xdr:rowOff>171451</xdr:rowOff>
    </xdr:to>
    <xdr:sp macro="" textlink="">
      <xdr:nvSpPr>
        <xdr:cNvPr id="3" name="TextBox 2">
          <a:extLst>
            <a:ext uri="{FF2B5EF4-FFF2-40B4-BE49-F238E27FC236}">
              <a16:creationId xmlns:a16="http://schemas.microsoft.com/office/drawing/2014/main" id="{ADC52CA5-23F9-4C43-8691-3D7242B403D6}"/>
            </a:ext>
          </a:extLst>
        </xdr:cNvPr>
        <xdr:cNvSpPr txBox="1"/>
      </xdr:nvSpPr>
      <xdr:spPr>
        <a:xfrm>
          <a:off x="95250" y="0"/>
          <a:ext cx="4686300" cy="36195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chemeClr val="bg1"/>
              </a:solidFill>
              <a:latin typeface="Bahnschrift Light" panose="020B0502040204020203" pitchFamily="34" charset="0"/>
            </a:rPr>
            <a:t>SHOPPERS BEHAVIOUR DASHBOARD</a:t>
          </a:r>
        </a:p>
      </xdr:txBody>
    </xdr:sp>
    <xdr:clientData/>
  </xdr:twoCellAnchor>
  <xdr:twoCellAnchor>
    <xdr:from>
      <xdr:col>18</xdr:col>
      <xdr:colOff>495300</xdr:colOff>
      <xdr:row>15</xdr:row>
      <xdr:rowOff>47625</xdr:rowOff>
    </xdr:from>
    <xdr:to>
      <xdr:col>24</xdr:col>
      <xdr:colOff>114300</xdr:colOff>
      <xdr:row>29</xdr:row>
      <xdr:rowOff>133350</xdr:rowOff>
    </xdr:to>
    <xdr:graphicFrame macro="">
      <xdr:nvGraphicFramePr>
        <xdr:cNvPr id="9" name="Chart 8">
          <a:extLst>
            <a:ext uri="{FF2B5EF4-FFF2-40B4-BE49-F238E27FC236}">
              <a16:creationId xmlns:a16="http://schemas.microsoft.com/office/drawing/2014/main" id="{FD77F9B4-0271-4A69-98E1-CB355EA90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295275</xdr:colOff>
      <xdr:row>15</xdr:row>
      <xdr:rowOff>133351</xdr:rowOff>
    </xdr:from>
    <xdr:to>
      <xdr:col>13</xdr:col>
      <xdr:colOff>171449</xdr:colOff>
      <xdr:row>29</xdr:row>
      <xdr:rowOff>152401</xdr:rowOff>
    </xdr:to>
    <xdr:graphicFrame macro="">
      <xdr:nvGraphicFramePr>
        <xdr:cNvPr id="11" name="Chart 10">
          <a:extLst>
            <a:ext uri="{FF2B5EF4-FFF2-40B4-BE49-F238E27FC236}">
              <a16:creationId xmlns:a16="http://schemas.microsoft.com/office/drawing/2014/main" id="{5C81D15D-3F9E-425C-BA8A-AE0166D04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247651</xdr:colOff>
      <xdr:row>15</xdr:row>
      <xdr:rowOff>123826</xdr:rowOff>
    </xdr:from>
    <xdr:to>
      <xdr:col>18</xdr:col>
      <xdr:colOff>447675</xdr:colOff>
      <xdr:row>29</xdr:row>
      <xdr:rowOff>128588</xdr:rowOff>
    </xdr:to>
    <xdr:graphicFrame macro="">
      <xdr:nvGraphicFramePr>
        <xdr:cNvPr id="13" name="Chart 12">
          <a:extLst>
            <a:ext uri="{FF2B5EF4-FFF2-40B4-BE49-F238E27FC236}">
              <a16:creationId xmlns:a16="http://schemas.microsoft.com/office/drawing/2014/main" id="{9687ECB2-29DA-4835-8589-5637A9316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495300</xdr:colOff>
      <xdr:row>2</xdr:row>
      <xdr:rowOff>66675</xdr:rowOff>
    </xdr:from>
    <xdr:to>
      <xdr:col>8</xdr:col>
      <xdr:colOff>190499</xdr:colOff>
      <xdr:row>15</xdr:row>
      <xdr:rowOff>85727</xdr:rowOff>
    </xdr:to>
    <xdr:graphicFrame macro="">
      <xdr:nvGraphicFramePr>
        <xdr:cNvPr id="15" name="Chart 14">
          <a:extLst>
            <a:ext uri="{FF2B5EF4-FFF2-40B4-BE49-F238E27FC236}">
              <a16:creationId xmlns:a16="http://schemas.microsoft.com/office/drawing/2014/main" id="{816BF0F5-6EB7-4F3E-B4C6-648A70D6E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476251</xdr:colOff>
      <xdr:row>2</xdr:row>
      <xdr:rowOff>38100</xdr:rowOff>
    </xdr:from>
    <xdr:to>
      <xdr:col>24</xdr:col>
      <xdr:colOff>85725</xdr:colOff>
      <xdr:row>15</xdr:row>
      <xdr:rowOff>9526</xdr:rowOff>
    </xdr:to>
    <xdr:graphicFrame macro="">
      <xdr:nvGraphicFramePr>
        <xdr:cNvPr id="10" name="Chart 9">
          <a:extLst>
            <a:ext uri="{FF2B5EF4-FFF2-40B4-BE49-F238E27FC236}">
              <a16:creationId xmlns:a16="http://schemas.microsoft.com/office/drawing/2014/main" id="{AD5642D0-9C57-4F92-BDBC-708F5C524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257175</xdr:colOff>
      <xdr:row>2</xdr:row>
      <xdr:rowOff>66676</xdr:rowOff>
    </xdr:from>
    <xdr:to>
      <xdr:col>13</xdr:col>
      <xdr:colOff>142875</xdr:colOff>
      <xdr:row>15</xdr:row>
      <xdr:rowOff>57150</xdr:rowOff>
    </xdr:to>
    <xdr:graphicFrame macro="">
      <xdr:nvGraphicFramePr>
        <xdr:cNvPr id="14" name="Chart 13">
          <a:extLst>
            <a:ext uri="{FF2B5EF4-FFF2-40B4-BE49-F238E27FC236}">
              <a16:creationId xmlns:a16="http://schemas.microsoft.com/office/drawing/2014/main" id="{3068AF27-1E76-4C36-871B-C707498DC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200025</xdr:colOff>
      <xdr:row>2</xdr:row>
      <xdr:rowOff>57149</xdr:rowOff>
    </xdr:from>
    <xdr:to>
      <xdr:col>18</xdr:col>
      <xdr:colOff>404813</xdr:colOff>
      <xdr:row>15</xdr:row>
      <xdr:rowOff>19050</xdr:rowOff>
    </xdr:to>
    <xdr:graphicFrame macro="">
      <xdr:nvGraphicFramePr>
        <xdr:cNvPr id="21" name="Chart 20">
          <a:extLst>
            <a:ext uri="{FF2B5EF4-FFF2-40B4-BE49-F238E27FC236}">
              <a16:creationId xmlns:a16="http://schemas.microsoft.com/office/drawing/2014/main" id="{868D0971-F211-41BC-ABB2-A66496F1A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xdr:row>
      <xdr:rowOff>104776</xdr:rowOff>
    </xdr:from>
    <xdr:to>
      <xdr:col>2</xdr:col>
      <xdr:colOff>390525</xdr:colOff>
      <xdr:row>9</xdr:row>
      <xdr:rowOff>161926</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F800B8BD-933D-4CA6-801E-1EA1DBC5694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485776"/>
              <a:ext cx="1609725"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9525</xdr:rowOff>
    </xdr:from>
    <xdr:to>
      <xdr:col>2</xdr:col>
      <xdr:colOff>400050</xdr:colOff>
      <xdr:row>15</xdr:row>
      <xdr:rowOff>114300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5C313B1C-160C-41F5-9EF5-0AB81A251A0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914525"/>
              <a:ext cx="1619250"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xdr:colOff>
      <xdr:row>16</xdr:row>
      <xdr:rowOff>19050</xdr:rowOff>
    </xdr:from>
    <xdr:to>
      <xdr:col>8</xdr:col>
      <xdr:colOff>180975</xdr:colOff>
      <xdr:row>30</xdr:row>
      <xdr:rowOff>19050</xdr:rowOff>
    </xdr:to>
    <xdr:graphicFrame macro="">
      <xdr:nvGraphicFramePr>
        <xdr:cNvPr id="17" name="Chart 16">
          <a:extLst>
            <a:ext uri="{FF2B5EF4-FFF2-40B4-BE49-F238E27FC236}">
              <a16:creationId xmlns:a16="http://schemas.microsoft.com/office/drawing/2014/main" id="{BB5BADF0-50EF-4999-B2A3-F0FD02ED5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5.029379629632" createdVersion="7" refreshedVersion="7" minRefreshableVersion="3" recordCount="3900" xr:uid="{4151F666-5D25-452B-B99F-30F0487ACBE5}">
  <cacheSource type="worksheet">
    <worksheetSource ref="A1:X3901" sheet="Shopping Behavior Datasheet"/>
  </cacheSource>
  <cacheFields count="24">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cacheField>
    <cacheField name="Age Category" numFmtId="0">
      <sharedItems count="4">
        <s v="Adults"/>
        <s v="Teenagers"/>
        <s v="Young Youth"/>
        <s v="Seniors"/>
      </sharedItems>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164">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ount="2">
        <s v="Yes"/>
        <s v="No"/>
      </sharedItems>
    </cacheField>
    <cacheField name="Count Of Subscriotion Status" numFmtId="0">
      <sharedItems containsSemiMixedTypes="0" containsString="0" containsNumber="1" containsInteger="1" minValue="0" maxValue="1"/>
    </cacheField>
    <cacheField name="Shipping Type" numFmtId="0">
      <sharedItems/>
    </cacheField>
    <cacheField name="Discount Applied" numFmtId="0">
      <sharedItems/>
    </cacheField>
    <cacheField name="count of discount applied" numFmtId="0">
      <sharedItems containsSemiMixedTypes="0" containsString="0" containsNumber="1" containsInteger="1" minValue="0" maxValue="1"/>
    </cacheField>
    <cacheField name="Promo Code Used" numFmtId="0">
      <sharedItems count="2">
        <s v="Yes"/>
        <s v="No"/>
      </sharedItems>
    </cacheField>
    <cacheField name="count of Promocode used" numFmtId="0">
      <sharedItems containsSemiMixedTypes="0" containsString="0" containsNumber="1" containsInteger="1" minValue="0" maxValue="1"/>
    </cacheField>
    <cacheField name="Previous Purchases" numFmtId="0">
      <sharedItems containsSemiMixedTypes="0" containsString="0" containsNumber="1" containsInteger="1" minValue="1" maxValue="50"/>
    </cacheField>
    <cacheField name="Revenue Generated" numFmtId="164">
      <sharedItems containsSemiMixedTypes="0" containsString="0" containsNumber="1" containsInteger="1" minValue="21" maxValue="5000" count="1429">
        <n v="742"/>
        <n v="128"/>
        <n v="1679"/>
        <n v="4410"/>
        <n v="1519"/>
        <n v="280"/>
        <n v="4165"/>
        <n v="646"/>
        <n v="776"/>
        <n v="124"/>
        <n v="884"/>
        <n v="680"/>
        <n v="2664"/>
        <n v="1581"/>
        <n v="1802"/>
        <n v="648"/>
        <n v="1584"/>
        <n v="1368"/>
        <n v="816"/>
        <n v="4140"/>
        <n v="2550"/>
        <n v="1364"/>
        <n v="1184"/>
        <n v="3520"/>
        <n v="352"/>
        <n v="350"/>
        <n v="260"/>
        <n v="392"/>
        <n v="3854"/>
        <n v="672"/>
        <n v="496"/>
        <n v="3555"/>
        <n v="2479"/>
        <n v="1710"/>
        <n v="3458"/>
        <n v="3036"/>
        <n v="450"/>
        <n v="1628"/>
        <n v="1080"/>
        <n v="2356"/>
        <n v="1560"/>
        <n v="1500"/>
        <n v="1311"/>
        <n v="2385"/>
        <n v="525"/>
        <n v="1935"/>
        <n v="1944"/>
        <n v="2090"/>
        <n v="1020"/>
        <n v="1092"/>
        <n v="413"/>
        <n v="520"/>
        <n v="840"/>
        <n v="3290"/>
        <n v="1372"/>
        <n v="3358"/>
        <n v="1088"/>
        <n v="1566"/>
        <n v="316"/>
        <n v="629"/>
        <n v="1428"/>
        <n v="651"/>
        <n v="3397"/>
        <n v="1494"/>
        <n v="282"/>
        <n v="1617"/>
        <n v="966"/>
        <n v="928"/>
        <n v="1632"/>
        <n v="546"/>
        <n v="3655"/>
        <n v="174"/>
        <n v="1785"/>
        <n v="1376"/>
        <n v="1908"/>
        <n v="4550"/>
        <n v="4128"/>
        <n v="1728"/>
        <n v="3456"/>
        <n v="588"/>
        <n v="1360"/>
        <n v="1344"/>
        <n v="190"/>
        <n v="1927"/>
        <n v="2332"/>
        <n v="1645"/>
        <n v="1245"/>
        <n v="1392"/>
        <n v="1782"/>
        <n v="1131"/>
        <n v="2852"/>
        <n v="2128"/>
        <n v="4800"/>
        <n v="3139"/>
        <n v="3404"/>
        <n v="1340"/>
        <n v="1320"/>
        <n v="3038"/>
        <n v="4250"/>
        <n v="2345"/>
        <n v="1958"/>
        <n v="24"/>
        <n v="384"/>
        <n v="1085"/>
        <n v="3082"/>
        <n v="2528"/>
        <n v="676"/>
        <n v="675"/>
        <n v="1820"/>
        <n v="855"/>
        <n v="4512"/>
        <n v="1032"/>
        <n v="1215"/>
        <n v="3344"/>
        <n v="2688"/>
        <n v="792"/>
        <n v="1760"/>
        <n v="4094"/>
        <n v="4300"/>
        <n v="2430"/>
        <n v="2314"/>
        <n v="3283"/>
        <n v="507"/>
        <n v="1334"/>
        <n v="2436"/>
        <n v="1625"/>
        <n v="2350"/>
        <n v="972"/>
        <n v="344"/>
        <n v="1634"/>
        <n v="1218"/>
        <n v="2850"/>
        <n v="1400"/>
        <n v="2070"/>
        <n v="1914"/>
        <n v="1200"/>
        <n v="1075"/>
        <n v="4180"/>
        <n v="630"/>
        <n v="1984"/>
        <n v="4230"/>
        <n v="1064"/>
        <n v="141"/>
        <n v="3570"/>
        <n v="1210"/>
        <n v="2058"/>
        <n v="1040"/>
        <n v="68"/>
        <n v="3650"/>
        <n v="1053"/>
        <n v="782"/>
        <n v="1421"/>
        <n v="2294"/>
        <n v="536"/>
        <n v="325"/>
        <n v="420"/>
        <n v="930"/>
        <n v="378"/>
        <n v="400"/>
        <n v="90"/>
        <n v="1150"/>
        <n v="140"/>
        <n v="2814"/>
        <n v="1380"/>
        <n v="1295"/>
        <n v="172"/>
        <n v="1974"/>
        <n v="903"/>
        <n v="279"/>
        <n v="244"/>
        <n v="960"/>
        <n v="754"/>
        <n v="1736"/>
        <n v="94"/>
        <n v="265"/>
        <n v="328"/>
        <n v="3360"/>
        <n v="2204"/>
        <n v="348"/>
        <n v="2900"/>
        <n v="1410"/>
        <n v="850"/>
        <n v="3608"/>
        <n v="3198"/>
        <n v="1755"/>
        <n v="2336"/>
        <n v="1769"/>
        <n v="330"/>
        <n v="1254"/>
        <n v="684"/>
        <n v="3500"/>
        <n v="1600"/>
        <n v="1547"/>
        <n v="4268"/>
        <n v="132"/>
        <n v="1023"/>
        <n v="2050"/>
        <n v="1536"/>
        <n v="1281"/>
        <n v="1152"/>
        <n v="360"/>
        <n v="1056"/>
        <n v="2736"/>
        <n v="408"/>
        <n v="1316"/>
        <n v="1394"/>
        <n v="996"/>
        <n v="242"/>
        <n v="370"/>
        <n v="2250"/>
        <n v="869"/>
        <n v="756"/>
        <n v="3784"/>
        <n v="468"/>
        <n v="864"/>
        <n v="2241"/>
        <n v="936"/>
        <n v="2759"/>
        <n v="2652"/>
        <n v="3240"/>
        <n v="170"/>
        <n v="2397"/>
        <n v="1305"/>
        <n v="3400"/>
        <n v="1638"/>
        <n v="1720"/>
        <n v="924"/>
        <n v="3300"/>
        <n v="846"/>
        <n v="225"/>
        <n v="1734"/>
        <n v="1353"/>
        <n v="1095"/>
        <n v="168"/>
        <n v="500"/>
        <n v="600"/>
        <n v="741"/>
        <n v="627"/>
        <n v="240"/>
        <n v="1170"/>
        <n v="1003"/>
        <n v="2400"/>
        <n v="2268"/>
        <n v="882"/>
        <n v="396"/>
        <n v="832"/>
        <n v="2898"/>
        <n v="962"/>
        <n v="896"/>
        <n v="1105"/>
        <n v="1044"/>
        <n v="2185"/>
        <n v="2553"/>
        <n v="1449"/>
        <n v="1342"/>
        <n v="480"/>
        <n v="180"/>
        <n v="117"/>
        <n v="306"/>
        <n v="666"/>
        <n v="2108"/>
        <n v="2210"/>
        <n v="1650"/>
        <n v="2376"/>
        <n v="1287"/>
        <n v="380"/>
        <n v="1008"/>
        <n v="1406"/>
        <n v="104"/>
        <n v="583"/>
        <n v="2240"/>
        <n v="2352"/>
        <n v="2375"/>
        <n v="1188"/>
        <n v="2940"/>
        <n v="3780"/>
        <n v="1534"/>
        <n v="196"/>
        <n v="96"/>
        <n v="462"/>
        <n v="988"/>
        <n v="534"/>
        <n v="3850"/>
        <n v="576"/>
        <n v="1012"/>
        <n v="3444"/>
        <n v="670"/>
        <n v="74"/>
        <n v="2016"/>
        <n v="4465"/>
        <n v="2262"/>
        <n v="3034"/>
        <n v="2660"/>
        <n v="1968"/>
        <n v="1512"/>
        <n v="1054"/>
        <n v="2193"/>
        <n v="4508"/>
        <n v="430"/>
        <n v="3740"/>
        <n v="1296"/>
        <n v="944"/>
        <n v="1264"/>
        <n v="693"/>
        <n v="1833"/>
        <n v="800"/>
        <n v="1014"/>
        <n v="3266"/>
        <n v="1593"/>
        <n v="250"/>
        <n v="1763"/>
        <n v="261"/>
        <n v="3196"/>
        <n v="2160"/>
        <n v="852"/>
        <n v="3192"/>
        <n v="42"/>
        <n v="900"/>
        <n v="2220"/>
        <n v="540"/>
        <n v="4320"/>
        <n v="64"/>
        <n v="3696"/>
        <n v="616"/>
        <n v="4400"/>
        <n v="1332"/>
        <n v="720"/>
        <n v="1800"/>
        <n v="442"/>
        <n v="3901"/>
        <n v="595"/>
        <n v="297"/>
        <n v="3042"/>
        <n v="192"/>
        <n v="102"/>
        <n v="1248"/>
        <n v="1426"/>
        <n v="75"/>
        <n v="3572"/>
        <n v="198"/>
        <n v="1116"/>
        <n v="3534"/>
        <n v="820"/>
        <n v="1176"/>
        <n v="1349"/>
        <n v="2150"/>
        <n v="3116"/>
        <n v="390"/>
        <n v="203"/>
        <n v="130"/>
        <n v="2112"/>
        <n v="1196"/>
        <n v="1675"/>
        <n v="1911"/>
        <n v="2028"/>
        <n v="1110"/>
        <n v="715"/>
        <n v="26"/>
        <n v="435"/>
        <n v="222"/>
        <n v="4752"/>
        <n v="2640"/>
        <n v="1240"/>
        <n v="3888"/>
        <n v="1971"/>
        <n v="1274"/>
        <n v="1920"/>
        <n v="1888"/>
        <n v="2508"/>
        <n v="2236"/>
        <n v="2116"/>
        <n v="1886"/>
        <n v="276"/>
        <n v="1550"/>
        <n v="3026"/>
        <n v="2592"/>
        <n v="2139"/>
        <n v="1608"/>
        <n v="620"/>
        <n v="522"/>
        <n v="574"/>
        <n v="805"/>
        <n v="1575"/>
        <n v="399"/>
        <n v="806"/>
        <n v="1232"/>
        <n v="1358"/>
        <n v="5000"/>
        <n v="3168"/>
        <n v="4368"/>
        <n v="810"/>
        <n v="1860"/>
        <n v="2349"/>
        <n v="2340"/>
        <n v="2200"/>
        <n v="1887"/>
        <n v="608"/>
        <n v="1140"/>
        <n v="2744"/>
        <n v="2064"/>
        <n v="3612"/>
        <n v="880"/>
        <n v="876"/>
        <n v="2044"/>
        <n v="2331"/>
        <n v="1496"/>
        <n v="1656"/>
        <n v="682"/>
        <n v="912"/>
        <n v="2856"/>
        <n v="216"/>
        <n v="1953"/>
        <n v="1209"/>
        <n v="2106"/>
        <n v="945"/>
        <n v="624"/>
        <n v="572"/>
        <n v="567"/>
        <n v="660"/>
        <n v="368"/>
        <n v="98"/>
        <n v="2925"/>
        <n v="2914"/>
        <n v="469"/>
        <n v="779"/>
        <n v="2156"/>
        <n v="918"/>
        <n v="1680"/>
        <n v="3256"/>
        <n v="200"/>
        <n v="1716"/>
        <n v="1517"/>
        <n v="1081"/>
        <n v="504"/>
        <n v="925"/>
        <n v="2142"/>
        <n v="288"/>
        <n v="686"/>
        <n v="946"/>
        <n v="1221"/>
        <n v="2765"/>
        <n v="1078"/>
        <n v="3330"/>
        <n v="1300"/>
        <n v="2624"/>
        <n v="1073"/>
        <n v="744"/>
        <n v="1692"/>
        <n v="885"/>
        <n v="1598"/>
        <n v="2109"/>
        <n v="1890"/>
        <n v="3311"/>
        <n v="902"/>
        <n v="2480"/>
        <n v="1740"/>
        <n v="93"/>
        <n v="1518"/>
        <n v="1980"/>
        <n v="2812"/>
        <n v="2522"/>
        <n v="1564"/>
        <n v="1580"/>
        <n v="3268"/>
        <n v="340"/>
        <n v="2132"/>
        <n v="154"/>
        <n v="2964"/>
        <n v="1880"/>
        <n v="115"/>
        <n v="2800"/>
        <n v="315"/>
        <n v="498"/>
        <n v="3619"/>
        <n v="702"/>
        <n v="580"/>
        <n v="544"/>
        <n v="3960"/>
        <n v="2646"/>
        <n v="1419"/>
        <n v="2346"/>
        <n v="2300"/>
        <n v="114"/>
        <n v="34"/>
        <n v="890"/>
        <n v="2772"/>
        <n v="1827"/>
        <n v="79"/>
        <n v="790"/>
        <n v="2465"/>
        <n v="990"/>
        <n v="3102"/>
        <n v="1836"/>
        <n v="969"/>
        <n v="2760"/>
        <n v="1652"/>
        <n v="920"/>
        <n v="2464"/>
        <n v="1794"/>
        <n v="570"/>
        <n v="3441"/>
        <n v="1026"/>
        <n v="1610"/>
        <n v="3069"/>
        <n v="1312"/>
        <n v="729"/>
        <n v="3060"/>
        <n v="1357"/>
        <n v="138"/>
        <n v="740"/>
        <n v="416"/>
        <n v="3081"/>
        <n v="3822"/>
        <n v="1909"/>
        <n v="3403"/>
        <n v="2750"/>
        <n v="780"/>
        <n v="2432"/>
        <n v="2975"/>
        <n v="4005"/>
        <n v="1350"/>
        <n v="1537"/>
        <n v="774"/>
        <n v="2280"/>
        <n v="2542"/>
        <n v="1850"/>
        <n v="3515"/>
        <n v="1416"/>
        <n v="108"/>
        <n v="2272"/>
        <n v="1155"/>
        <n v="1748"/>
        <n v="2596"/>
        <n v="3185"/>
        <n v="777"/>
        <n v="3800"/>
        <n v="798"/>
        <n v="1005"/>
        <n v="2520"/>
        <n v="1640"/>
        <n v="230"/>
        <n v="395"/>
        <n v="71"/>
        <n v="1269"/>
        <n v="950"/>
        <n v="1817"/>
        <n v="2366"/>
        <n v="2916"/>
        <n v="3510"/>
        <n v="550"/>
        <n v="1178"/>
        <n v="2337"/>
        <n v="2279"/>
        <n v="2844"/>
        <n v="2013"/>
        <n v="3589"/>
        <n v="2576"/>
        <n v="700"/>
        <n v="1596"/>
        <n v="2691"/>
        <n v="2304"/>
        <n v="1856"/>
        <n v="837"/>
        <n v="819"/>
        <n v="3024"/>
        <n v="2115"/>
        <n v="312"/>
        <n v="781"/>
        <n v="475"/>
        <n v="72"/>
        <n v="1445"/>
        <n v="1458"/>
        <n v="123"/>
        <n v="528"/>
        <n v="2769"/>
        <n v="1225"/>
        <n v="300"/>
        <n v="1978"/>
        <n v="234"/>
        <n v="847"/>
        <n v="4275"/>
        <n v="432"/>
        <n v="2312"/>
        <n v="506"/>
        <n v="424"/>
        <n v="2470"/>
        <n v="2952"/>
        <n v="336"/>
        <n v="2125"/>
        <n v="444"/>
        <n v="1540"/>
        <n v="2025"/>
        <n v="560"/>
        <n v="3354"/>
        <n v="1872"/>
        <n v="1705"/>
        <n v="82"/>
        <n v="1335"/>
        <n v="3648"/>
        <n v="2656"/>
        <n v="1260"/>
        <n v="1792"/>
        <n v="3094"/>
        <n v="3384"/>
        <n v="1683"/>
        <n v="1674"/>
        <n v="2961"/>
        <n v="748"/>
        <n v="1602"/>
        <n v="310"/>
        <n v="2175"/>
        <n v="2409"/>
        <n v="1464"/>
        <n v="1505"/>
        <n v="968"/>
        <n v="1551"/>
        <n v="3000"/>
        <n v="858"/>
        <n v="511"/>
        <n v="1722"/>
        <n v="295"/>
        <n v="598"/>
        <n v="759"/>
        <n v="460"/>
        <n v="166"/>
        <n v="825"/>
        <n v="1848"/>
        <n v="650"/>
        <n v="273"/>
        <n v="51"/>
        <n v="3293"/>
        <n v="1875"/>
        <n v="1098"/>
        <n v="4851"/>
        <n v="3388"/>
        <n v="4200"/>
        <n v="2752"/>
        <n v="714"/>
        <n v="2277"/>
        <n v="1102"/>
        <n v="4186"/>
        <n v="1330"/>
        <n v="1160"/>
        <n v="4116"/>
        <n v="220"/>
        <n v="135"/>
        <n v="4554"/>
        <n v="1462"/>
        <n v="891"/>
        <n v="148"/>
        <n v="1363"/>
        <n v="1809"/>
        <n v="726"/>
        <n v="704"/>
        <n v="2997"/>
        <n v="2886"/>
        <n v="1147"/>
        <n v="2444"/>
        <n v="987"/>
        <n v="2037"/>
        <n v="2136"/>
        <n v="3783"/>
        <n v="304"/>
        <n v="1764"/>
        <n v="1988"/>
        <n v="4158"/>
        <n v="253"/>
        <n v="1643"/>
        <n v="1664"/>
        <n v="612"/>
        <n v="1045"/>
        <n v="3216"/>
        <n v="264"/>
        <n v="80"/>
        <n v="4500"/>
        <n v="1122"/>
        <n v="2256"/>
        <n v="3948"/>
        <n v="62"/>
        <n v="3880"/>
        <n v="4950"/>
        <n v="2912"/>
        <n v="644"/>
        <n v="46"/>
        <n v="177"/>
        <n v="204"/>
        <n v="3476"/>
        <n v="470"/>
        <n v="4150"/>
        <n v="888"/>
        <n v="999"/>
        <n v="3492"/>
        <n v="3220"/>
        <n v="3895"/>
        <n v="1989"/>
        <n v="287"/>
        <n v="2059"/>
        <n v="3705"/>
        <n v="144"/>
        <n v="1276"/>
        <n v="2848"/>
        <n v="611"/>
        <n v="275"/>
        <n v="3760"/>
        <n v="510"/>
        <n v="252"/>
        <n v="1463"/>
        <n v="1216"/>
        <n v="2067"/>
        <n v="36"/>
        <n v="4608"/>
        <n v="735"/>
        <n v="1015"/>
        <n v="60"/>
        <n v="4418"/>
        <n v="2673"/>
        <n v="3750"/>
        <n v="3726"/>
        <n v="3128"/>
        <n v="3195"/>
        <n v="2891"/>
        <n v="1298"/>
        <n v="4171"/>
        <n v="1955"/>
        <n v="497"/>
        <n v="1000"/>
        <n v="2208"/>
        <n v="3285"/>
        <n v="56"/>
        <n v="1992"/>
        <n v="184"/>
        <n v="224"/>
        <n v="1612"/>
        <n v="1250"/>
        <n v="194"/>
        <n v="1891"/>
        <n v="2144"/>
        <n v="1175"/>
        <n v="2146"/>
        <n v="3744"/>
        <n v="1450"/>
        <n v="2546"/>
        <n v="2726"/>
        <n v="1166"/>
        <n v="1050"/>
        <n v="2990"/>
        <n v="1230"/>
        <n v="1460"/>
        <n v="2450"/>
        <n v="162"/>
        <n v="2880"/>
        <n v="3071"/>
        <n v="1456"/>
        <n v="2226"/>
        <n v="2052"/>
        <n v="989"/>
        <n v="2670"/>
        <n v="266"/>
        <n v="246"/>
        <n v="2491"/>
        <n v="126"/>
        <n v="3649"/>
        <n v="2530"/>
        <n v="1924"/>
        <n v="1328"/>
        <n v="3367"/>
        <n v="2046"/>
        <n v="589"/>
        <n v="3237"/>
        <n v="1452"/>
        <n v="156"/>
        <n v="1387"/>
        <n v="319"/>
        <n v="2716"/>
        <n v="1395"/>
        <n v="3135"/>
        <n v="1144"/>
        <n v="2392"/>
        <n v="833"/>
        <n v="267"/>
        <n v="2806"/>
        <n v="406"/>
        <n v="3762"/>
        <n v="992"/>
        <n v="728"/>
        <n v="405"/>
        <n v="207"/>
        <n v="1863"/>
        <n v="1552"/>
        <n v="703"/>
        <n v="55"/>
        <n v="3920"/>
        <n v="713"/>
        <n v="2920"/>
        <n v="2380"/>
        <n v="3864"/>
        <n v="231"/>
        <n v="3792"/>
        <n v="152"/>
        <n v="1620"/>
        <n v="296"/>
        <n v="3698"/>
        <n v="1127"/>
        <n v="112"/>
        <n v="2584"/>
        <n v="2077"/>
        <n v="2958"/>
        <n v="2790"/>
        <n v="58"/>
        <n v="2728"/>
        <n v="70"/>
        <n v="92"/>
        <n v="2133"/>
        <n v="434"/>
        <n v="1960"/>
        <n v="2394"/>
        <n v="1280"/>
        <n v="2701"/>
        <n v="32"/>
        <n v="2516"/>
        <n v="485"/>
        <n v="2162"/>
        <n v="4455"/>
        <n v="3162"/>
        <n v="105"/>
        <n v="2562"/>
        <n v="464"/>
        <n v="2720"/>
        <n v="1134"/>
        <n v="4700"/>
        <n v="320"/>
        <n v="532"/>
        <n v="861"/>
        <n v="2242"/>
        <n v="1501"/>
        <n v="448"/>
        <n v="817"/>
        <n v="1767"/>
        <n v="1258"/>
        <n v="73"/>
        <n v="1480"/>
        <n v="3150"/>
        <n v="621"/>
        <n v="473"/>
        <n v="1904"/>
        <n v="518"/>
        <n v="1365"/>
        <n v="1242"/>
        <n v="828"/>
        <n v="868"/>
        <n v="332"/>
        <n v="2074"/>
        <n v="1768"/>
        <n v="375"/>
        <n v="3600"/>
        <n v="2747"/>
        <n v="2684"/>
        <n v="248"/>
        <n v="1435"/>
        <n v="232"/>
        <n v="768"/>
        <n v="1700"/>
        <n v="812"/>
        <n v="1677"/>
        <n v="1470"/>
        <n v="2211"/>
        <n v="1125"/>
        <n v="59"/>
        <n v="3900"/>
        <n v="690"/>
        <n v="671"/>
        <n v="948"/>
        <n v="153"/>
        <n v="1725"/>
        <n v="81"/>
        <n v="4074"/>
        <n v="228"/>
        <n v="2552"/>
        <n v="2700"/>
        <n v="1224"/>
        <n v="210"/>
        <n v="1425"/>
        <n v="1100"/>
        <n v="1190"/>
        <n v="3813"/>
        <n v="2679"/>
        <n v="952"/>
        <n v="2805"/>
        <n v="3990"/>
        <n v="49"/>
        <n v="213"/>
        <n v="3408"/>
        <n v="299"/>
        <n v="2881"/>
        <n v="732"/>
        <n v="1936"/>
        <n v="1472"/>
        <n v="2040"/>
        <n v="602"/>
        <n v="414"/>
        <n v="492"/>
        <n v="1022"/>
        <n v="2574"/>
        <n v="2950"/>
        <n v="3080"/>
        <n v="456"/>
        <n v="594"/>
        <n v="2475"/>
        <n v="3525"/>
        <n v="664"/>
        <n v="592"/>
        <n v="4450"/>
        <n v="1430"/>
        <n v="2695"/>
        <n v="1892"/>
        <n v="2107"/>
        <n v="867"/>
        <n v="1840"/>
        <n v="377"/>
        <n v="980"/>
        <n v="2068"/>
        <n v="1482"/>
        <n v="1156"/>
        <n v="76"/>
        <n v="4464"/>
        <n v="2079"/>
        <n v="775"/>
        <n v="784"/>
        <n v="238"/>
        <n v="2130"/>
        <n v="3542"/>
        <n v="1599"/>
        <n v="736"/>
        <n v="4370"/>
        <n v="3267"/>
        <n v="640"/>
        <n v="830"/>
        <n v="1947"/>
        <n v="1666"/>
        <n v="84"/>
        <n v="3096"/>
        <n v="696"/>
        <n v="31"/>
        <n v="186"/>
        <n v="3200"/>
        <n v="2808"/>
        <n v="1591"/>
        <n v="3250"/>
        <n v="663"/>
        <n v="1120"/>
        <n v="189"/>
        <n v="35"/>
        <n v="2697"/>
        <n v="324"/>
        <n v="1665"/>
        <n v="1806"/>
        <n v="1104"/>
        <n v="22"/>
        <n v="1855"/>
        <n v="2009"/>
        <n v="3008"/>
        <n v="2604"/>
        <n v="338"/>
        <n v="30"/>
        <n v="95"/>
        <n v="483"/>
        <n v="4176"/>
        <n v="2278"/>
        <n v="1804"/>
        <n v="3984"/>
        <n v="1577"/>
        <n v="783"/>
        <n v="814"/>
        <n v="1065"/>
        <n v="1007"/>
        <n v="48"/>
        <n v="1870"/>
        <n v="1568"/>
        <n v="2623"/>
        <n v="4900"/>
        <n v="2257"/>
        <n v="2254"/>
        <n v="1440"/>
        <n v="943"/>
        <n v="3230"/>
        <n v="770"/>
        <n v="3375"/>
        <n v="738"/>
        <n v="564"/>
        <n v="176"/>
        <n v="752"/>
        <n v="3969"/>
        <n v="638"/>
        <n v="3724"/>
        <n v="910"/>
        <n v="2976"/>
        <n v="3201"/>
        <n v="1702"/>
        <n v="2541"/>
        <n v="1488"/>
        <n v="2000"/>
        <n v="1457"/>
        <n v="3075"/>
        <n v="355"/>
        <n v="2496"/>
        <n v="78"/>
        <n v="477"/>
        <n v="2482"/>
        <n v="2560"/>
        <n v="737"/>
        <n v="2989"/>
        <n v="552"/>
        <n v="256"/>
        <n v="426"/>
        <n v="145"/>
        <n v="533"/>
        <n v="4272"/>
        <n v="1539"/>
        <n v="285"/>
        <n v="3552"/>
        <n v="183"/>
        <n v="1067"/>
        <n v="2425"/>
        <n v="2890"/>
        <n v="490"/>
        <n v="494"/>
        <n v="150"/>
        <n v="2485"/>
        <n v="1089"/>
        <n v="1408"/>
        <n v="558"/>
        <n v="1352"/>
        <n v="1876"/>
        <n v="897"/>
        <n v="2205"/>
        <n v="342"/>
        <n v="1443"/>
        <n v="1696"/>
        <n v="4100"/>
        <n v="99"/>
        <n v="2072"/>
        <n v="1404"/>
        <n v="3149"/>
        <n v="2655"/>
        <n v="1750"/>
        <n v="376"/>
        <n v="29"/>
        <n v="88"/>
        <n v="308"/>
        <n v="1508"/>
        <n v="582"/>
        <n v="2054"/>
        <n v="2320"/>
        <n v="486"/>
        <n v="1235"/>
        <n v="2460"/>
        <n v="63"/>
        <n v="1222"/>
        <n v="656"/>
        <n v="940"/>
        <n v="1940"/>
        <n v="1247"/>
        <n v="1815"/>
        <n v="3010"/>
        <n v="609"/>
        <n v="185"/>
        <n v="2500"/>
        <n v="495"/>
        <n v="4048"/>
        <n v="3564"/>
        <n v="3700"/>
        <n v="50"/>
        <n v="799"/>
        <n v="2492"/>
        <n v="4042"/>
        <n v="1862"/>
        <n v="3204"/>
        <n v="91"/>
        <n v="4361"/>
        <n v="1491"/>
        <n v="2328"/>
        <n v="364"/>
        <n v="215"/>
        <n v="575"/>
        <n v="4136"/>
        <n v="2625"/>
        <n v="3348"/>
        <n v="1275"/>
        <n v="476"/>
        <n v="2176"/>
        <n v="1562"/>
        <n v="2244"/>
        <n v="2325"/>
        <n v="3136"/>
        <n v="1035"/>
        <n v="21"/>
        <n v="2442"/>
        <n v="2788"/>
        <n v="1972"/>
        <n v="1932"/>
        <n v="345"/>
        <n v="2310"/>
        <n v="2368"/>
        <n v="4004"/>
        <n v="1148"/>
        <n v="3174"/>
        <n v="1798"/>
        <n v="1377"/>
        <n v="418"/>
        <n v="1058"/>
        <n v="875"/>
        <n v="1694"/>
        <n v="2992"/>
        <n v="3108"/>
        <n v="4850"/>
        <n v="3936"/>
        <n v="1278"/>
        <n v="4050"/>
        <n v="1691"/>
        <n v="3124"/>
        <n v="4600"/>
        <n v="1813"/>
        <n v="1672"/>
        <n v="1107"/>
        <n v="1530"/>
        <n v="270"/>
        <n v="83"/>
        <n v="870"/>
        <n v="2201"/>
        <n v="657"/>
        <n v="3871"/>
        <n v="2585"/>
        <n v="530"/>
        <n v="77"/>
        <n v="553"/>
        <n v="1034"/>
        <n v="1424"/>
        <n v="1288"/>
        <n v="2944"/>
        <n v="1775"/>
        <n v="2680"/>
        <n v="984"/>
        <n v="3002"/>
        <n v="2698"/>
        <n v="351"/>
        <n v="2263"/>
        <n v="2627"/>
        <n v="529"/>
        <n v="372"/>
        <n v="1479"/>
        <n v="2232"/>
        <n v="3686"/>
        <n v="1066"/>
        <n v="1900"/>
        <n v="2420"/>
        <n v="1739"/>
        <n v="2158"/>
        <n v="3243"/>
        <n v="440"/>
        <n v="3690"/>
        <n v="1292"/>
        <n v="2838"/>
        <n v="1168"/>
        <n v="2006"/>
        <n v="4750"/>
        <n v="975"/>
        <n v="455"/>
        <n v="3015"/>
        <n v="415"/>
        <n v="851"/>
        <n v="2484"/>
        <n v="2088"/>
        <n v="1444"/>
        <n v="1548"/>
        <n v="2548"/>
        <n v="637"/>
        <n v="4002"/>
        <n v="2035"/>
        <n v="705"/>
        <n v="3264"/>
        <n v="2923"/>
        <n v="146"/>
        <n v="2820"/>
        <n v="385"/>
        <n v="3225"/>
        <n v="1558"/>
        <n v="33"/>
        <n v="3772"/>
        <n v="2628"/>
        <n v="1060"/>
        <n v="3120"/>
        <n v="1752"/>
        <n v="2730"/>
        <n v="3332"/>
        <n v="391"/>
        <n v="2842"/>
        <n v="750"/>
        <n v="760"/>
        <n v="28"/>
        <n v="841"/>
        <n v="2440"/>
        <n v="2666"/>
        <n v="44"/>
        <n v="2813"/>
        <n v="2888"/>
        <n v="1121"/>
        <n v="294"/>
        <n v="1161"/>
        <n v="4312"/>
        <n v="284"/>
        <n v="615"/>
        <n v="258"/>
        <n v="1938"/>
        <n v="4704"/>
        <n v="2448"/>
        <n v="665"/>
        <n v="2668"/>
        <n v="1826"/>
        <n v="147"/>
        <n v="1001"/>
        <n v="4089"/>
        <n v="3818"/>
        <n v="3159"/>
        <n v="3321"/>
        <n v="1302"/>
        <n v="795"/>
        <n v="2600"/>
        <n v="2832"/>
        <n v="1746"/>
        <n v="2478"/>
        <n v="3362"/>
        <n v="410"/>
        <n v="4277"/>
        <n v="2945"/>
        <n v="1157"/>
        <n v="2030"/>
        <n v="2091"/>
        <n v="484"/>
        <n v="1715"/>
        <n v="1533"/>
        <n v="801"/>
        <n v="4656"/>
        <n v="1950"/>
        <n v="513"/>
        <n v="445"/>
        <n v="2739"/>
        <n v="212"/>
        <n v="731"/>
        <n v="3872"/>
        <n v="100"/>
        <n v="3318"/>
        <n v="3003"/>
        <n v="3066"/>
        <n v="3255"/>
        <n v="1333"/>
        <n v="2619"/>
        <n v="1118"/>
        <n v="1173"/>
        <n v="957"/>
        <n v="1265"/>
        <n v="730"/>
        <n v="2494"/>
        <n v="182"/>
        <n v="118"/>
        <n v="1541"/>
        <n v="3913"/>
        <n v="585"/>
        <n v="2322"/>
        <n v="2233"/>
        <n v="3154"/>
        <n v="1386"/>
        <n v="120"/>
        <n v="429"/>
        <n v="195"/>
        <n v="3366"/>
        <n v="2184"/>
        <n v="4032"/>
        <n v="1590"/>
        <n v="551"/>
        <n v="689"/>
        <n v="584"/>
        <n v="1704"/>
        <n v="4371"/>
        <n v="2002"/>
        <n v="110"/>
        <n v="2982"/>
        <n v="1180"/>
        <n v="160"/>
        <n v="1241"/>
        <n v="441"/>
        <n v="2904"/>
        <n v="1898"/>
        <n v="1071"/>
        <n v="531"/>
        <n v="255"/>
        <n v="1554"/>
        <n v="2296"/>
        <n v="561"/>
        <n v="4324"/>
        <n v="66"/>
        <n v="3007"/>
        <n v="1659"/>
        <n v="649"/>
        <n v="4080"/>
        <n v="175"/>
        <n v="356"/>
        <n v="3219"/>
        <n v="512"/>
        <n v="3496"/>
        <n v="2960"/>
        <n v="388"/>
        <n v="3999"/>
        <n v="2301"/>
        <n v="2610"/>
        <n v="1520"/>
        <n v="3465"/>
        <n v="1239"/>
        <n v="3666"/>
        <n v="2565"/>
        <n v="873"/>
        <n v="1369"/>
        <n v="3402"/>
        <n v="3626"/>
        <n v="3239"/>
        <n v="341"/>
        <n v="4059"/>
        <n v="2829"/>
        <n v="268"/>
        <n v="1159"/>
        <n v="164"/>
        <n v="438"/>
        <n v="1271"/>
        <n v="893"/>
        <n v="272"/>
        <n v="2010"/>
        <n v="527"/>
        <n v="3956"/>
        <n v="54"/>
        <n v="23"/>
        <n v="3645"/>
        <n v="2970"/>
        <n v="2291"/>
        <n v="3807"/>
        <n v="2928"/>
        <n v="3055"/>
        <n v="725"/>
        <n v="2223"/>
        <n v="645"/>
        <n v="65"/>
        <n v="1896"/>
        <n v="2573"/>
        <n v="2100"/>
        <n v="2024"/>
        <n v="3100"/>
        <n v="2343"/>
        <n v="2418"/>
        <n v="949"/>
        <n v="1113"/>
        <n v="2523"/>
        <n v="708"/>
        <n v="1476"/>
        <n v="2135"/>
        <n v="3526"/>
        <n v="2870"/>
        <n v="836"/>
        <n v="1824"/>
        <n v="3741"/>
        <n v="2145"/>
        <n v="1701"/>
        <n v="2910"/>
        <n v="1770"/>
        <n v="1786"/>
        <n v="97"/>
        <n v="860"/>
        <n v="581"/>
        <n v="3680"/>
        <n v="1323"/>
        <n v="374"/>
        <n v="994"/>
        <n v="3104"/>
        <n v="4655"/>
        <n v="249"/>
        <n v="2774"/>
        <n v="1653"/>
        <n v="3382"/>
        <n v="3652"/>
        <n v="136"/>
        <n v="2117"/>
        <n v="219"/>
        <n v="1881"/>
        <n v="667"/>
        <n v="1206"/>
        <n v="2665"/>
        <n v="1504"/>
        <n v="1290"/>
        <n v="1309"/>
        <n v="986"/>
        <n v="451"/>
        <n v="2196"/>
        <n v="935"/>
        <n v="3995"/>
        <n v="1411"/>
        <n v="237"/>
        <n v="4000"/>
        <n v="1326"/>
        <n v="3610"/>
        <n v="3483"/>
        <n v="1830"/>
        <n v="2537"/>
        <n v="2408"/>
        <n v="2835"/>
        <n v="116"/>
        <n v="2214"/>
        <n v="2911"/>
        <n v="3870"/>
        <n v="3640"/>
        <n v="697"/>
        <n v="3431"/>
        <n v="1024"/>
        <n v="1624"/>
        <n v="3528"/>
        <n v="3480"/>
        <n v="2816"/>
        <n v="2793"/>
        <n v="874"/>
        <n v="4416"/>
        <n v="425"/>
        <n v="87"/>
        <n v="3432"/>
      </sharedItems>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 name="frequency Of Purchase" numFmtId="0">
      <sharedItems containsSemiMixedTypes="0" containsString="0" containsNumber="1" containsInteger="1" minValue="1" maxValue="104" count="6">
        <n v="26"/>
        <n v="52"/>
        <n v="1"/>
        <n v="4"/>
        <n v="104"/>
        <n v="12"/>
      </sharedItems>
    </cacheField>
  </cacheFields>
  <extLst>
    <ext xmlns:x14="http://schemas.microsoft.com/office/spreadsheetml/2009/9/main" uri="{725AE2AE-9491-48be-B2B4-4EB974FC3084}">
      <x14:pivotCacheDefinition pivotCacheId="15491597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x v="0"/>
    <x v="0"/>
    <x v="0"/>
    <x v="0"/>
    <x v="0"/>
    <x v="0"/>
    <x v="0"/>
    <x v="0"/>
    <n v="3.1"/>
    <x v="0"/>
    <n v="1"/>
    <s v="Express"/>
    <s v="Yes"/>
    <n v="1"/>
    <x v="0"/>
    <n v="1"/>
    <n v="14"/>
    <x v="0"/>
    <x v="0"/>
    <x v="0"/>
    <x v="0"/>
  </r>
  <r>
    <n v="2"/>
    <x v="1"/>
    <x v="1"/>
    <x v="0"/>
    <x v="1"/>
    <x v="0"/>
    <x v="1"/>
    <x v="1"/>
    <x v="0"/>
    <x v="1"/>
    <x v="0"/>
    <n v="3.1"/>
    <x v="0"/>
    <n v="1"/>
    <s v="Express"/>
    <s v="Yes"/>
    <n v="1"/>
    <x v="0"/>
    <n v="1"/>
    <n v="2"/>
    <x v="1"/>
    <x v="1"/>
    <x v="0"/>
    <x v="0"/>
  </r>
  <r>
    <n v="3"/>
    <x v="2"/>
    <x v="0"/>
    <x v="0"/>
    <x v="2"/>
    <x v="0"/>
    <x v="2"/>
    <x v="2"/>
    <x v="1"/>
    <x v="1"/>
    <x v="1"/>
    <n v="3.1"/>
    <x v="0"/>
    <n v="1"/>
    <s v="Free Shipping"/>
    <s v="Yes"/>
    <n v="1"/>
    <x v="0"/>
    <n v="1"/>
    <n v="23"/>
    <x v="2"/>
    <x v="2"/>
    <x v="1"/>
    <x v="1"/>
  </r>
  <r>
    <n v="4"/>
    <x v="3"/>
    <x v="2"/>
    <x v="0"/>
    <x v="3"/>
    <x v="1"/>
    <x v="3"/>
    <x v="3"/>
    <x v="2"/>
    <x v="1"/>
    <x v="1"/>
    <n v="3.5"/>
    <x v="0"/>
    <n v="1"/>
    <s v="Next Day Air"/>
    <s v="Yes"/>
    <n v="1"/>
    <x v="0"/>
    <n v="1"/>
    <n v="49"/>
    <x v="3"/>
    <x v="3"/>
    <x v="1"/>
    <x v="1"/>
  </r>
  <r>
    <n v="5"/>
    <x v="4"/>
    <x v="0"/>
    <x v="0"/>
    <x v="0"/>
    <x v="0"/>
    <x v="4"/>
    <x v="4"/>
    <x v="2"/>
    <x v="2"/>
    <x v="1"/>
    <n v="2.7"/>
    <x v="0"/>
    <n v="1"/>
    <s v="Free Shipping"/>
    <s v="Yes"/>
    <n v="1"/>
    <x v="0"/>
    <n v="1"/>
    <n v="31"/>
    <x v="4"/>
    <x v="3"/>
    <x v="2"/>
    <x v="2"/>
  </r>
  <r>
    <n v="6"/>
    <x v="5"/>
    <x v="0"/>
    <x v="0"/>
    <x v="4"/>
    <x v="1"/>
    <x v="5"/>
    <x v="5"/>
    <x v="2"/>
    <x v="3"/>
    <x v="2"/>
    <n v="2.9"/>
    <x v="0"/>
    <n v="1"/>
    <s v="Standard"/>
    <s v="Yes"/>
    <n v="1"/>
    <x v="0"/>
    <n v="1"/>
    <n v="14"/>
    <x v="5"/>
    <x v="0"/>
    <x v="1"/>
    <x v="1"/>
  </r>
  <r>
    <n v="7"/>
    <x v="6"/>
    <x v="0"/>
    <x v="0"/>
    <x v="5"/>
    <x v="0"/>
    <x v="6"/>
    <x v="6"/>
    <x v="2"/>
    <x v="0"/>
    <x v="3"/>
    <n v="3.2"/>
    <x v="0"/>
    <n v="1"/>
    <s v="Free Shipping"/>
    <s v="Yes"/>
    <n v="1"/>
    <x v="0"/>
    <n v="1"/>
    <n v="49"/>
    <x v="6"/>
    <x v="1"/>
    <x v="3"/>
    <x v="3"/>
  </r>
  <r>
    <n v="8"/>
    <x v="7"/>
    <x v="2"/>
    <x v="0"/>
    <x v="6"/>
    <x v="0"/>
    <x v="7"/>
    <x v="7"/>
    <x v="0"/>
    <x v="4"/>
    <x v="0"/>
    <n v="3.2"/>
    <x v="0"/>
    <n v="1"/>
    <s v="Free Shipping"/>
    <s v="Yes"/>
    <n v="1"/>
    <x v="0"/>
    <n v="1"/>
    <n v="19"/>
    <x v="7"/>
    <x v="2"/>
    <x v="1"/>
    <x v="1"/>
  </r>
  <r>
    <n v="9"/>
    <x v="8"/>
    <x v="2"/>
    <x v="0"/>
    <x v="7"/>
    <x v="2"/>
    <x v="8"/>
    <x v="8"/>
    <x v="0"/>
    <x v="5"/>
    <x v="2"/>
    <n v="2.6"/>
    <x v="0"/>
    <n v="1"/>
    <s v="Express"/>
    <s v="Yes"/>
    <n v="1"/>
    <x v="0"/>
    <n v="1"/>
    <n v="8"/>
    <x v="8"/>
    <x v="0"/>
    <x v="2"/>
    <x v="2"/>
  </r>
  <r>
    <n v="10"/>
    <x v="9"/>
    <x v="0"/>
    <x v="0"/>
    <x v="8"/>
    <x v="3"/>
    <x v="9"/>
    <x v="9"/>
    <x v="2"/>
    <x v="6"/>
    <x v="1"/>
    <n v="4.8"/>
    <x v="0"/>
    <n v="1"/>
    <s v="2-Day Shipping"/>
    <s v="Yes"/>
    <n v="1"/>
    <x v="0"/>
    <n v="1"/>
    <n v="4"/>
    <x v="9"/>
    <x v="1"/>
    <x v="3"/>
    <x v="3"/>
  </r>
  <r>
    <n v="11"/>
    <x v="10"/>
    <x v="0"/>
    <x v="0"/>
    <x v="9"/>
    <x v="1"/>
    <x v="7"/>
    <x v="10"/>
    <x v="0"/>
    <x v="7"/>
    <x v="3"/>
    <n v="4.0999999999999996"/>
    <x v="0"/>
    <n v="1"/>
    <s v="Store Pickup"/>
    <s v="Yes"/>
    <n v="1"/>
    <x v="0"/>
    <n v="1"/>
    <n v="26"/>
    <x v="10"/>
    <x v="4"/>
    <x v="4"/>
    <x v="4"/>
  </r>
  <r>
    <n v="12"/>
    <x v="11"/>
    <x v="0"/>
    <x v="0"/>
    <x v="6"/>
    <x v="0"/>
    <x v="10"/>
    <x v="11"/>
    <x v="1"/>
    <x v="8"/>
    <x v="0"/>
    <n v="4.9000000000000004"/>
    <x v="0"/>
    <n v="1"/>
    <s v="Store Pickup"/>
    <s v="Yes"/>
    <n v="1"/>
    <x v="0"/>
    <n v="1"/>
    <n v="10"/>
    <x v="11"/>
    <x v="4"/>
    <x v="0"/>
    <x v="0"/>
  </r>
  <r>
    <n v="13"/>
    <x v="12"/>
    <x v="0"/>
    <x v="0"/>
    <x v="7"/>
    <x v="2"/>
    <x v="11"/>
    <x v="12"/>
    <x v="2"/>
    <x v="9"/>
    <x v="0"/>
    <n v="4.5"/>
    <x v="0"/>
    <n v="1"/>
    <s v="Express"/>
    <s v="Yes"/>
    <n v="1"/>
    <x v="0"/>
    <n v="1"/>
    <n v="37"/>
    <x v="12"/>
    <x v="0"/>
    <x v="0"/>
    <x v="0"/>
  </r>
  <r>
    <n v="14"/>
    <x v="13"/>
    <x v="3"/>
    <x v="0"/>
    <x v="10"/>
    <x v="0"/>
    <x v="12"/>
    <x v="13"/>
    <x v="2"/>
    <x v="10"/>
    <x v="1"/>
    <n v="4.7"/>
    <x v="0"/>
    <n v="1"/>
    <s v="Express"/>
    <s v="Yes"/>
    <n v="1"/>
    <x v="0"/>
    <n v="1"/>
    <n v="31"/>
    <x v="13"/>
    <x v="3"/>
    <x v="1"/>
    <x v="1"/>
  </r>
  <r>
    <n v="15"/>
    <x v="14"/>
    <x v="0"/>
    <x v="0"/>
    <x v="7"/>
    <x v="2"/>
    <x v="0"/>
    <x v="14"/>
    <x v="0"/>
    <x v="11"/>
    <x v="0"/>
    <n v="4.7"/>
    <x v="0"/>
    <n v="1"/>
    <s v="Free Shipping"/>
    <s v="Yes"/>
    <n v="1"/>
    <x v="0"/>
    <n v="1"/>
    <n v="34"/>
    <x v="14"/>
    <x v="5"/>
    <x v="1"/>
    <x v="1"/>
  </r>
  <r>
    <n v="16"/>
    <x v="14"/>
    <x v="0"/>
    <x v="0"/>
    <x v="11"/>
    <x v="0"/>
    <x v="13"/>
    <x v="3"/>
    <x v="2"/>
    <x v="11"/>
    <x v="0"/>
    <n v="2.8"/>
    <x v="0"/>
    <n v="1"/>
    <s v="Store Pickup"/>
    <s v="Yes"/>
    <n v="1"/>
    <x v="0"/>
    <n v="1"/>
    <n v="8"/>
    <x v="15"/>
    <x v="3"/>
    <x v="5"/>
    <x v="5"/>
  </r>
  <r>
    <n v="17"/>
    <x v="15"/>
    <x v="2"/>
    <x v="0"/>
    <x v="12"/>
    <x v="3"/>
    <x v="14"/>
    <x v="15"/>
    <x v="1"/>
    <x v="0"/>
    <x v="1"/>
    <n v="4.0999999999999996"/>
    <x v="0"/>
    <n v="1"/>
    <s v="Next Day Air"/>
    <s v="Yes"/>
    <n v="1"/>
    <x v="0"/>
    <n v="1"/>
    <n v="44"/>
    <x v="16"/>
    <x v="5"/>
    <x v="4"/>
    <x v="4"/>
  </r>
  <r>
    <n v="18"/>
    <x v="10"/>
    <x v="0"/>
    <x v="0"/>
    <x v="10"/>
    <x v="0"/>
    <x v="15"/>
    <x v="16"/>
    <x v="3"/>
    <x v="12"/>
    <x v="0"/>
    <n v="4.7"/>
    <x v="0"/>
    <n v="1"/>
    <s v="2-Day Shipping"/>
    <s v="Yes"/>
    <n v="1"/>
    <x v="0"/>
    <n v="1"/>
    <n v="36"/>
    <x v="17"/>
    <x v="0"/>
    <x v="3"/>
    <x v="3"/>
  </r>
  <r>
    <n v="19"/>
    <x v="16"/>
    <x v="0"/>
    <x v="0"/>
    <x v="1"/>
    <x v="0"/>
    <x v="16"/>
    <x v="6"/>
    <x v="1"/>
    <x v="13"/>
    <x v="2"/>
    <n v="4.5999999999999996"/>
    <x v="0"/>
    <n v="1"/>
    <s v="Free Shipping"/>
    <s v="Yes"/>
    <n v="1"/>
    <x v="0"/>
    <n v="1"/>
    <n v="17"/>
    <x v="18"/>
    <x v="1"/>
    <x v="1"/>
    <x v="1"/>
  </r>
  <r>
    <n v="20"/>
    <x v="17"/>
    <x v="3"/>
    <x v="0"/>
    <x v="13"/>
    <x v="0"/>
    <x v="3"/>
    <x v="3"/>
    <x v="2"/>
    <x v="14"/>
    <x v="2"/>
    <n v="3.3"/>
    <x v="0"/>
    <n v="1"/>
    <s v="Standard"/>
    <s v="Yes"/>
    <n v="1"/>
    <x v="0"/>
    <n v="1"/>
    <n v="46"/>
    <x v="19"/>
    <x v="5"/>
    <x v="4"/>
    <x v="4"/>
  </r>
  <r>
    <n v="21"/>
    <x v="3"/>
    <x v="2"/>
    <x v="0"/>
    <x v="13"/>
    <x v="0"/>
    <x v="12"/>
    <x v="7"/>
    <x v="2"/>
    <x v="13"/>
    <x v="0"/>
    <n v="2.8"/>
    <x v="0"/>
    <n v="1"/>
    <s v="Express"/>
    <s v="Yes"/>
    <n v="1"/>
    <x v="0"/>
    <n v="1"/>
    <n v="50"/>
    <x v="20"/>
    <x v="1"/>
    <x v="6"/>
    <x v="3"/>
  </r>
  <r>
    <n v="22"/>
    <x v="18"/>
    <x v="0"/>
    <x v="0"/>
    <x v="13"/>
    <x v="0"/>
    <x v="17"/>
    <x v="17"/>
    <x v="2"/>
    <x v="4"/>
    <x v="0"/>
    <n v="4.0999999999999996"/>
    <x v="0"/>
    <n v="1"/>
    <s v="Store Pickup"/>
    <s v="Yes"/>
    <n v="1"/>
    <x v="0"/>
    <n v="1"/>
    <n v="22"/>
    <x v="21"/>
    <x v="5"/>
    <x v="3"/>
    <x v="3"/>
  </r>
  <r>
    <n v="23"/>
    <x v="19"/>
    <x v="0"/>
    <x v="0"/>
    <x v="13"/>
    <x v="0"/>
    <x v="18"/>
    <x v="18"/>
    <x v="2"/>
    <x v="15"/>
    <x v="2"/>
    <n v="3.2"/>
    <x v="0"/>
    <n v="1"/>
    <s v="Store Pickup"/>
    <s v="Yes"/>
    <n v="1"/>
    <x v="0"/>
    <n v="1"/>
    <n v="32"/>
    <x v="22"/>
    <x v="5"/>
    <x v="2"/>
    <x v="2"/>
  </r>
  <r>
    <n v="24"/>
    <x v="18"/>
    <x v="0"/>
    <x v="0"/>
    <x v="13"/>
    <x v="0"/>
    <x v="19"/>
    <x v="19"/>
    <x v="3"/>
    <x v="3"/>
    <x v="0"/>
    <n v="4.4000000000000004"/>
    <x v="0"/>
    <n v="1"/>
    <s v="Express"/>
    <s v="Yes"/>
    <n v="1"/>
    <x v="0"/>
    <n v="1"/>
    <n v="40"/>
    <x v="23"/>
    <x v="2"/>
    <x v="1"/>
    <x v="1"/>
  </r>
  <r>
    <n v="25"/>
    <x v="20"/>
    <x v="1"/>
    <x v="0"/>
    <x v="14"/>
    <x v="2"/>
    <x v="20"/>
    <x v="20"/>
    <x v="2"/>
    <x v="14"/>
    <x v="3"/>
    <n v="2.9"/>
    <x v="0"/>
    <n v="1"/>
    <s v="Store Pickup"/>
    <s v="Yes"/>
    <n v="1"/>
    <x v="0"/>
    <n v="1"/>
    <n v="16"/>
    <x v="24"/>
    <x v="5"/>
    <x v="1"/>
    <x v="1"/>
  </r>
  <r>
    <n v="26"/>
    <x v="20"/>
    <x v="1"/>
    <x v="0"/>
    <x v="15"/>
    <x v="0"/>
    <x v="21"/>
    <x v="21"/>
    <x v="2"/>
    <x v="5"/>
    <x v="2"/>
    <n v="3.6"/>
    <x v="0"/>
    <n v="1"/>
    <s v="Express"/>
    <s v="Yes"/>
    <n v="1"/>
    <x v="0"/>
    <n v="1"/>
    <n v="14"/>
    <x v="25"/>
    <x v="3"/>
    <x v="2"/>
    <x v="2"/>
  </r>
  <r>
    <n v="27"/>
    <x v="21"/>
    <x v="0"/>
    <x v="0"/>
    <x v="16"/>
    <x v="3"/>
    <x v="5"/>
    <x v="22"/>
    <x v="2"/>
    <x v="16"/>
    <x v="1"/>
    <n v="3.6"/>
    <x v="0"/>
    <n v="1"/>
    <s v="Next Day Air"/>
    <s v="Yes"/>
    <n v="1"/>
    <x v="0"/>
    <n v="1"/>
    <n v="13"/>
    <x v="26"/>
    <x v="2"/>
    <x v="2"/>
    <x v="2"/>
  </r>
  <r>
    <n v="28"/>
    <x v="19"/>
    <x v="0"/>
    <x v="0"/>
    <x v="6"/>
    <x v="0"/>
    <x v="22"/>
    <x v="0"/>
    <x v="0"/>
    <x v="17"/>
    <x v="2"/>
    <n v="5"/>
    <x v="0"/>
    <n v="1"/>
    <s v="Next Day Air"/>
    <s v="Yes"/>
    <n v="1"/>
    <x v="0"/>
    <n v="1"/>
    <n v="7"/>
    <x v="27"/>
    <x v="4"/>
    <x v="6"/>
    <x v="3"/>
  </r>
  <r>
    <n v="29"/>
    <x v="22"/>
    <x v="0"/>
    <x v="0"/>
    <x v="8"/>
    <x v="3"/>
    <x v="23"/>
    <x v="17"/>
    <x v="2"/>
    <x v="0"/>
    <x v="3"/>
    <n v="4.4000000000000004"/>
    <x v="0"/>
    <n v="1"/>
    <s v="Free Shipping"/>
    <s v="Yes"/>
    <n v="1"/>
    <x v="0"/>
    <n v="1"/>
    <n v="41"/>
    <x v="28"/>
    <x v="3"/>
    <x v="6"/>
    <x v="3"/>
  </r>
  <r>
    <n v="30"/>
    <x v="18"/>
    <x v="0"/>
    <x v="0"/>
    <x v="10"/>
    <x v="0"/>
    <x v="16"/>
    <x v="5"/>
    <x v="1"/>
    <x v="13"/>
    <x v="3"/>
    <n v="4.0999999999999996"/>
    <x v="0"/>
    <n v="1"/>
    <s v="Store Pickup"/>
    <s v="Yes"/>
    <n v="1"/>
    <x v="0"/>
    <n v="1"/>
    <n v="14"/>
    <x v="29"/>
    <x v="2"/>
    <x v="1"/>
    <x v="1"/>
  </r>
  <r>
    <n v="31"/>
    <x v="9"/>
    <x v="0"/>
    <x v="0"/>
    <x v="16"/>
    <x v="3"/>
    <x v="9"/>
    <x v="17"/>
    <x v="0"/>
    <x v="13"/>
    <x v="0"/>
    <n v="4.7"/>
    <x v="0"/>
    <n v="1"/>
    <s v="Standard"/>
    <s v="Yes"/>
    <n v="1"/>
    <x v="0"/>
    <n v="1"/>
    <n v="16"/>
    <x v="30"/>
    <x v="2"/>
    <x v="5"/>
    <x v="5"/>
  </r>
  <r>
    <n v="32"/>
    <x v="23"/>
    <x v="0"/>
    <x v="0"/>
    <x v="10"/>
    <x v="0"/>
    <x v="24"/>
    <x v="8"/>
    <x v="0"/>
    <x v="18"/>
    <x v="0"/>
    <n v="4.7"/>
    <x v="0"/>
    <n v="1"/>
    <s v="Store Pickup"/>
    <s v="Yes"/>
    <n v="1"/>
    <x v="0"/>
    <n v="1"/>
    <n v="45"/>
    <x v="31"/>
    <x v="0"/>
    <x v="5"/>
    <x v="5"/>
  </r>
  <r>
    <n v="33"/>
    <x v="24"/>
    <x v="0"/>
    <x v="0"/>
    <x v="14"/>
    <x v="2"/>
    <x v="25"/>
    <x v="23"/>
    <x v="2"/>
    <x v="5"/>
    <x v="2"/>
    <n v="4.9000000000000004"/>
    <x v="0"/>
    <n v="1"/>
    <s v="Free Shipping"/>
    <s v="Yes"/>
    <n v="1"/>
    <x v="0"/>
    <n v="1"/>
    <n v="37"/>
    <x v="32"/>
    <x v="0"/>
    <x v="2"/>
    <x v="2"/>
  </r>
  <r>
    <n v="34"/>
    <x v="22"/>
    <x v="0"/>
    <x v="0"/>
    <x v="13"/>
    <x v="0"/>
    <x v="15"/>
    <x v="24"/>
    <x v="0"/>
    <x v="14"/>
    <x v="2"/>
    <n v="3.3"/>
    <x v="0"/>
    <n v="1"/>
    <s v="Store Pickup"/>
    <s v="Yes"/>
    <n v="1"/>
    <x v="0"/>
    <n v="1"/>
    <n v="45"/>
    <x v="33"/>
    <x v="1"/>
    <x v="3"/>
    <x v="3"/>
  </r>
  <r>
    <n v="35"/>
    <x v="24"/>
    <x v="0"/>
    <x v="0"/>
    <x v="17"/>
    <x v="0"/>
    <x v="26"/>
    <x v="25"/>
    <x v="0"/>
    <x v="10"/>
    <x v="1"/>
    <n v="4.5999999999999996"/>
    <x v="0"/>
    <n v="1"/>
    <s v="2-Day Shipping"/>
    <s v="Yes"/>
    <n v="1"/>
    <x v="0"/>
    <n v="1"/>
    <n v="38"/>
    <x v="34"/>
    <x v="3"/>
    <x v="3"/>
    <x v="3"/>
  </r>
  <r>
    <n v="36"/>
    <x v="22"/>
    <x v="0"/>
    <x v="0"/>
    <x v="0"/>
    <x v="0"/>
    <x v="27"/>
    <x v="2"/>
    <x v="2"/>
    <x v="17"/>
    <x v="2"/>
    <n v="4"/>
    <x v="0"/>
    <n v="1"/>
    <s v="2-Day Shipping"/>
    <s v="Yes"/>
    <n v="1"/>
    <x v="0"/>
    <n v="1"/>
    <n v="48"/>
    <x v="16"/>
    <x v="2"/>
    <x v="4"/>
    <x v="4"/>
  </r>
  <r>
    <n v="37"/>
    <x v="25"/>
    <x v="0"/>
    <x v="0"/>
    <x v="17"/>
    <x v="0"/>
    <x v="28"/>
    <x v="26"/>
    <x v="2"/>
    <x v="1"/>
    <x v="0"/>
    <n v="4.5999999999999996"/>
    <x v="0"/>
    <n v="1"/>
    <s v="Free Shipping"/>
    <s v="Yes"/>
    <n v="1"/>
    <x v="0"/>
    <n v="1"/>
    <n v="44"/>
    <x v="35"/>
    <x v="3"/>
    <x v="0"/>
    <x v="0"/>
  </r>
  <r>
    <n v="38"/>
    <x v="25"/>
    <x v="0"/>
    <x v="0"/>
    <x v="2"/>
    <x v="0"/>
    <x v="29"/>
    <x v="27"/>
    <x v="1"/>
    <x v="17"/>
    <x v="2"/>
    <n v="2.8"/>
    <x v="0"/>
    <n v="1"/>
    <s v="Store Pickup"/>
    <s v="Yes"/>
    <n v="1"/>
    <x v="0"/>
    <n v="1"/>
    <n v="10"/>
    <x v="36"/>
    <x v="3"/>
    <x v="1"/>
    <x v="1"/>
  </r>
  <r>
    <n v="39"/>
    <x v="26"/>
    <x v="2"/>
    <x v="0"/>
    <x v="10"/>
    <x v="0"/>
    <x v="18"/>
    <x v="20"/>
    <x v="2"/>
    <x v="16"/>
    <x v="0"/>
    <n v="3.7"/>
    <x v="0"/>
    <n v="1"/>
    <s v="2-Day Shipping"/>
    <s v="Yes"/>
    <n v="1"/>
    <x v="0"/>
    <n v="1"/>
    <n v="44"/>
    <x v="37"/>
    <x v="0"/>
    <x v="6"/>
    <x v="3"/>
  </r>
  <r>
    <n v="40"/>
    <x v="27"/>
    <x v="3"/>
    <x v="0"/>
    <x v="13"/>
    <x v="0"/>
    <x v="30"/>
    <x v="28"/>
    <x v="1"/>
    <x v="2"/>
    <x v="2"/>
    <n v="4.2"/>
    <x v="0"/>
    <n v="1"/>
    <s v="Express"/>
    <s v="Yes"/>
    <n v="1"/>
    <x v="0"/>
    <n v="1"/>
    <n v="18"/>
    <x v="38"/>
    <x v="2"/>
    <x v="5"/>
    <x v="5"/>
  </r>
  <r>
    <n v="41"/>
    <x v="28"/>
    <x v="3"/>
    <x v="0"/>
    <x v="8"/>
    <x v="3"/>
    <x v="31"/>
    <x v="7"/>
    <x v="0"/>
    <x v="19"/>
    <x v="0"/>
    <n v="4.5999999999999996"/>
    <x v="0"/>
    <n v="1"/>
    <s v="Next Day Air"/>
    <s v="Yes"/>
    <n v="1"/>
    <x v="0"/>
    <n v="1"/>
    <n v="31"/>
    <x v="39"/>
    <x v="5"/>
    <x v="3"/>
    <x v="3"/>
  </r>
  <r>
    <n v="42"/>
    <x v="29"/>
    <x v="3"/>
    <x v="0"/>
    <x v="18"/>
    <x v="3"/>
    <x v="32"/>
    <x v="29"/>
    <x v="2"/>
    <x v="20"/>
    <x v="1"/>
    <n v="4.5"/>
    <x v="0"/>
    <n v="1"/>
    <s v="Standard"/>
    <s v="Yes"/>
    <n v="1"/>
    <x v="0"/>
    <n v="1"/>
    <n v="40"/>
    <x v="40"/>
    <x v="0"/>
    <x v="2"/>
    <x v="2"/>
  </r>
  <r>
    <n v="43"/>
    <x v="30"/>
    <x v="2"/>
    <x v="0"/>
    <x v="7"/>
    <x v="2"/>
    <x v="33"/>
    <x v="30"/>
    <x v="2"/>
    <x v="19"/>
    <x v="1"/>
    <n v="4.0999999999999996"/>
    <x v="0"/>
    <n v="1"/>
    <s v="Free Shipping"/>
    <s v="Yes"/>
    <n v="1"/>
    <x v="0"/>
    <n v="1"/>
    <n v="15"/>
    <x v="41"/>
    <x v="3"/>
    <x v="2"/>
    <x v="2"/>
  </r>
  <r>
    <n v="44"/>
    <x v="15"/>
    <x v="2"/>
    <x v="0"/>
    <x v="18"/>
    <x v="3"/>
    <x v="28"/>
    <x v="31"/>
    <x v="0"/>
    <x v="12"/>
    <x v="3"/>
    <n v="3.7"/>
    <x v="0"/>
    <n v="1"/>
    <s v="Store Pickup"/>
    <s v="Yes"/>
    <n v="1"/>
    <x v="0"/>
    <n v="1"/>
    <n v="19"/>
    <x v="42"/>
    <x v="3"/>
    <x v="0"/>
    <x v="0"/>
  </r>
  <r>
    <n v="45"/>
    <x v="31"/>
    <x v="0"/>
    <x v="0"/>
    <x v="19"/>
    <x v="3"/>
    <x v="0"/>
    <x v="0"/>
    <x v="1"/>
    <x v="5"/>
    <x v="2"/>
    <n v="4.5999999999999996"/>
    <x v="0"/>
    <n v="1"/>
    <s v="Free Shipping"/>
    <s v="Yes"/>
    <n v="1"/>
    <x v="0"/>
    <n v="1"/>
    <n v="45"/>
    <x v="43"/>
    <x v="3"/>
    <x v="1"/>
    <x v="1"/>
  </r>
  <r>
    <n v="46"/>
    <x v="2"/>
    <x v="0"/>
    <x v="0"/>
    <x v="20"/>
    <x v="0"/>
    <x v="34"/>
    <x v="30"/>
    <x v="3"/>
    <x v="21"/>
    <x v="3"/>
    <n v="2.9"/>
    <x v="0"/>
    <n v="1"/>
    <s v="2-Day Shipping"/>
    <s v="Yes"/>
    <n v="1"/>
    <x v="0"/>
    <n v="1"/>
    <n v="25"/>
    <x v="44"/>
    <x v="3"/>
    <x v="2"/>
    <x v="2"/>
  </r>
  <r>
    <n v="47"/>
    <x v="9"/>
    <x v="0"/>
    <x v="0"/>
    <x v="5"/>
    <x v="0"/>
    <x v="35"/>
    <x v="18"/>
    <x v="0"/>
    <x v="3"/>
    <x v="2"/>
    <n v="2.9"/>
    <x v="0"/>
    <n v="1"/>
    <s v="Store Pickup"/>
    <s v="Yes"/>
    <n v="1"/>
    <x v="0"/>
    <n v="1"/>
    <n v="45"/>
    <x v="45"/>
    <x v="1"/>
    <x v="3"/>
    <x v="3"/>
  </r>
  <r>
    <n v="48"/>
    <x v="0"/>
    <x v="0"/>
    <x v="0"/>
    <x v="16"/>
    <x v="3"/>
    <x v="36"/>
    <x v="6"/>
    <x v="2"/>
    <x v="4"/>
    <x v="0"/>
    <n v="4.5"/>
    <x v="0"/>
    <n v="1"/>
    <s v="Free Shipping"/>
    <s v="Yes"/>
    <n v="1"/>
    <x v="0"/>
    <n v="1"/>
    <n v="36"/>
    <x v="46"/>
    <x v="1"/>
    <x v="1"/>
    <x v="1"/>
  </r>
  <r>
    <n v="49"/>
    <x v="32"/>
    <x v="0"/>
    <x v="0"/>
    <x v="5"/>
    <x v="0"/>
    <x v="37"/>
    <x v="22"/>
    <x v="2"/>
    <x v="20"/>
    <x v="2"/>
    <n v="2.7"/>
    <x v="0"/>
    <n v="1"/>
    <s v="Store Pickup"/>
    <s v="Yes"/>
    <n v="1"/>
    <x v="0"/>
    <n v="1"/>
    <n v="38"/>
    <x v="47"/>
    <x v="1"/>
    <x v="5"/>
    <x v="5"/>
  </r>
  <r>
    <n v="50"/>
    <x v="33"/>
    <x v="3"/>
    <x v="0"/>
    <x v="15"/>
    <x v="0"/>
    <x v="38"/>
    <x v="32"/>
    <x v="1"/>
    <x v="21"/>
    <x v="1"/>
    <n v="4.5999999999999996"/>
    <x v="0"/>
    <n v="1"/>
    <s v="Next Day Air"/>
    <s v="Yes"/>
    <n v="1"/>
    <x v="0"/>
    <n v="1"/>
    <n v="34"/>
    <x v="48"/>
    <x v="5"/>
    <x v="4"/>
    <x v="4"/>
  </r>
  <r>
    <n v="51"/>
    <x v="34"/>
    <x v="0"/>
    <x v="0"/>
    <x v="0"/>
    <x v="0"/>
    <x v="39"/>
    <x v="33"/>
    <x v="2"/>
    <x v="16"/>
    <x v="1"/>
    <n v="3.7"/>
    <x v="0"/>
    <n v="1"/>
    <s v="Store Pickup"/>
    <s v="Yes"/>
    <n v="1"/>
    <x v="0"/>
    <n v="1"/>
    <n v="39"/>
    <x v="49"/>
    <x v="5"/>
    <x v="4"/>
    <x v="4"/>
  </r>
  <r>
    <n v="52"/>
    <x v="35"/>
    <x v="0"/>
    <x v="0"/>
    <x v="11"/>
    <x v="0"/>
    <x v="40"/>
    <x v="34"/>
    <x v="3"/>
    <x v="0"/>
    <x v="0"/>
    <n v="4.7"/>
    <x v="0"/>
    <n v="1"/>
    <s v="2-Day Shipping"/>
    <s v="Yes"/>
    <n v="1"/>
    <x v="0"/>
    <n v="1"/>
    <n v="7"/>
    <x v="50"/>
    <x v="2"/>
    <x v="3"/>
    <x v="3"/>
  </r>
  <r>
    <n v="53"/>
    <x v="32"/>
    <x v="0"/>
    <x v="0"/>
    <x v="17"/>
    <x v="0"/>
    <x v="5"/>
    <x v="29"/>
    <x v="2"/>
    <x v="14"/>
    <x v="2"/>
    <n v="2.6"/>
    <x v="0"/>
    <n v="1"/>
    <s v="Free Shipping"/>
    <s v="Yes"/>
    <n v="1"/>
    <x v="0"/>
    <n v="1"/>
    <n v="26"/>
    <x v="51"/>
    <x v="2"/>
    <x v="1"/>
    <x v="1"/>
  </r>
  <r>
    <n v="54"/>
    <x v="26"/>
    <x v="2"/>
    <x v="0"/>
    <x v="11"/>
    <x v="0"/>
    <x v="41"/>
    <x v="16"/>
    <x v="1"/>
    <x v="15"/>
    <x v="0"/>
    <n v="3.9"/>
    <x v="0"/>
    <n v="1"/>
    <s v="Next Day Air"/>
    <s v="Yes"/>
    <n v="1"/>
    <x v="0"/>
    <n v="1"/>
    <n v="35"/>
    <x v="52"/>
    <x v="2"/>
    <x v="1"/>
    <x v="1"/>
  </r>
  <r>
    <n v="55"/>
    <x v="36"/>
    <x v="0"/>
    <x v="0"/>
    <x v="7"/>
    <x v="2"/>
    <x v="23"/>
    <x v="35"/>
    <x v="2"/>
    <x v="18"/>
    <x v="2"/>
    <n v="4.2"/>
    <x v="0"/>
    <n v="1"/>
    <s v="Next Day Air"/>
    <s v="Yes"/>
    <n v="1"/>
    <x v="0"/>
    <n v="1"/>
    <n v="35"/>
    <x v="53"/>
    <x v="5"/>
    <x v="4"/>
    <x v="4"/>
  </r>
  <r>
    <n v="56"/>
    <x v="37"/>
    <x v="0"/>
    <x v="0"/>
    <x v="14"/>
    <x v="2"/>
    <x v="39"/>
    <x v="36"/>
    <x v="2"/>
    <x v="12"/>
    <x v="0"/>
    <n v="3"/>
    <x v="0"/>
    <n v="1"/>
    <s v="2-Day Shipping"/>
    <s v="Yes"/>
    <n v="1"/>
    <x v="0"/>
    <n v="1"/>
    <n v="49"/>
    <x v="54"/>
    <x v="2"/>
    <x v="2"/>
    <x v="2"/>
  </r>
  <r>
    <n v="57"/>
    <x v="38"/>
    <x v="0"/>
    <x v="0"/>
    <x v="21"/>
    <x v="3"/>
    <x v="2"/>
    <x v="16"/>
    <x v="3"/>
    <x v="18"/>
    <x v="2"/>
    <n v="4.7"/>
    <x v="0"/>
    <n v="1"/>
    <s v="Store Pickup"/>
    <s v="Yes"/>
    <n v="1"/>
    <x v="0"/>
    <n v="1"/>
    <n v="46"/>
    <x v="55"/>
    <x v="2"/>
    <x v="1"/>
    <x v="1"/>
  </r>
  <r>
    <n v="58"/>
    <x v="3"/>
    <x v="2"/>
    <x v="0"/>
    <x v="7"/>
    <x v="2"/>
    <x v="1"/>
    <x v="8"/>
    <x v="2"/>
    <x v="3"/>
    <x v="2"/>
    <n v="4.4000000000000004"/>
    <x v="0"/>
    <n v="1"/>
    <s v="Store Pickup"/>
    <s v="Yes"/>
    <n v="1"/>
    <x v="0"/>
    <n v="1"/>
    <n v="17"/>
    <x v="56"/>
    <x v="5"/>
    <x v="0"/>
    <x v="0"/>
  </r>
  <r>
    <n v="59"/>
    <x v="28"/>
    <x v="3"/>
    <x v="0"/>
    <x v="15"/>
    <x v="0"/>
    <x v="36"/>
    <x v="9"/>
    <x v="2"/>
    <x v="4"/>
    <x v="2"/>
    <n v="4.2"/>
    <x v="0"/>
    <n v="1"/>
    <s v="Free Shipping"/>
    <s v="Yes"/>
    <n v="1"/>
    <x v="0"/>
    <n v="1"/>
    <n v="29"/>
    <x v="57"/>
    <x v="0"/>
    <x v="5"/>
    <x v="5"/>
  </r>
  <r>
    <n v="60"/>
    <x v="6"/>
    <x v="0"/>
    <x v="0"/>
    <x v="22"/>
    <x v="3"/>
    <x v="24"/>
    <x v="7"/>
    <x v="0"/>
    <x v="22"/>
    <x v="1"/>
    <n v="4.5999999999999996"/>
    <x v="0"/>
    <n v="1"/>
    <s v="Standard"/>
    <s v="Yes"/>
    <n v="1"/>
    <x v="0"/>
    <n v="1"/>
    <n v="4"/>
    <x v="58"/>
    <x v="5"/>
    <x v="1"/>
    <x v="1"/>
  </r>
  <r>
    <n v="61"/>
    <x v="2"/>
    <x v="0"/>
    <x v="0"/>
    <x v="1"/>
    <x v="0"/>
    <x v="18"/>
    <x v="37"/>
    <x v="0"/>
    <x v="18"/>
    <x v="2"/>
    <n v="4"/>
    <x v="0"/>
    <n v="1"/>
    <s v="Express"/>
    <s v="Yes"/>
    <n v="1"/>
    <x v="0"/>
    <n v="1"/>
    <n v="17"/>
    <x v="59"/>
    <x v="1"/>
    <x v="1"/>
    <x v="1"/>
  </r>
  <r>
    <n v="62"/>
    <x v="0"/>
    <x v="0"/>
    <x v="0"/>
    <x v="18"/>
    <x v="3"/>
    <x v="10"/>
    <x v="21"/>
    <x v="2"/>
    <x v="20"/>
    <x v="0"/>
    <n v="4.7"/>
    <x v="0"/>
    <n v="1"/>
    <s v="Store Pickup"/>
    <s v="Yes"/>
    <n v="1"/>
    <x v="0"/>
    <n v="1"/>
    <n v="21"/>
    <x v="60"/>
    <x v="2"/>
    <x v="6"/>
    <x v="3"/>
  </r>
  <r>
    <n v="63"/>
    <x v="11"/>
    <x v="0"/>
    <x v="0"/>
    <x v="4"/>
    <x v="1"/>
    <x v="34"/>
    <x v="16"/>
    <x v="1"/>
    <x v="23"/>
    <x v="1"/>
    <n v="3.8"/>
    <x v="0"/>
    <n v="1"/>
    <s v="Free Shipping"/>
    <s v="Yes"/>
    <n v="1"/>
    <x v="0"/>
    <n v="1"/>
    <n v="31"/>
    <x v="61"/>
    <x v="2"/>
    <x v="0"/>
    <x v="0"/>
  </r>
  <r>
    <n v="64"/>
    <x v="23"/>
    <x v="0"/>
    <x v="0"/>
    <x v="12"/>
    <x v="3"/>
    <x v="24"/>
    <x v="28"/>
    <x v="0"/>
    <x v="12"/>
    <x v="0"/>
    <n v="2.7"/>
    <x v="0"/>
    <n v="1"/>
    <s v="2-Day Shipping"/>
    <s v="Yes"/>
    <n v="1"/>
    <x v="0"/>
    <n v="1"/>
    <n v="43"/>
    <x v="62"/>
    <x v="2"/>
    <x v="1"/>
    <x v="1"/>
  </r>
  <r>
    <n v="65"/>
    <x v="13"/>
    <x v="3"/>
    <x v="0"/>
    <x v="23"/>
    <x v="1"/>
    <x v="42"/>
    <x v="15"/>
    <x v="1"/>
    <x v="14"/>
    <x v="3"/>
    <n v="4.8"/>
    <x v="0"/>
    <n v="1"/>
    <s v="Standard"/>
    <s v="Yes"/>
    <n v="1"/>
    <x v="0"/>
    <n v="1"/>
    <n v="18"/>
    <x v="63"/>
    <x v="5"/>
    <x v="0"/>
    <x v="0"/>
  </r>
  <r>
    <n v="66"/>
    <x v="13"/>
    <x v="3"/>
    <x v="0"/>
    <x v="21"/>
    <x v="3"/>
    <x v="14"/>
    <x v="32"/>
    <x v="2"/>
    <x v="7"/>
    <x v="1"/>
    <n v="4.8"/>
    <x v="0"/>
    <n v="1"/>
    <s v="2-Day Shipping"/>
    <s v="Yes"/>
    <n v="1"/>
    <x v="0"/>
    <n v="1"/>
    <n v="44"/>
    <x v="16"/>
    <x v="0"/>
    <x v="6"/>
    <x v="3"/>
  </r>
  <r>
    <n v="67"/>
    <x v="18"/>
    <x v="0"/>
    <x v="0"/>
    <x v="0"/>
    <x v="0"/>
    <x v="23"/>
    <x v="38"/>
    <x v="1"/>
    <x v="23"/>
    <x v="0"/>
    <n v="4.7"/>
    <x v="0"/>
    <n v="1"/>
    <s v="2-Day Shipping"/>
    <s v="Yes"/>
    <n v="1"/>
    <x v="0"/>
    <n v="1"/>
    <n v="3"/>
    <x v="64"/>
    <x v="0"/>
    <x v="6"/>
    <x v="3"/>
  </r>
  <r>
    <n v="68"/>
    <x v="4"/>
    <x v="0"/>
    <x v="0"/>
    <x v="7"/>
    <x v="2"/>
    <x v="27"/>
    <x v="39"/>
    <x v="0"/>
    <x v="0"/>
    <x v="0"/>
    <n v="4.4000000000000004"/>
    <x v="0"/>
    <n v="1"/>
    <s v="Store Pickup"/>
    <s v="Yes"/>
    <n v="1"/>
    <x v="0"/>
    <n v="1"/>
    <n v="49"/>
    <x v="65"/>
    <x v="5"/>
    <x v="5"/>
    <x v="5"/>
  </r>
  <r>
    <n v="69"/>
    <x v="9"/>
    <x v="0"/>
    <x v="0"/>
    <x v="8"/>
    <x v="3"/>
    <x v="43"/>
    <x v="40"/>
    <x v="0"/>
    <x v="5"/>
    <x v="2"/>
    <n v="3.9"/>
    <x v="0"/>
    <n v="1"/>
    <s v="Next Day Air"/>
    <s v="Yes"/>
    <n v="1"/>
    <x v="0"/>
    <n v="1"/>
    <n v="21"/>
    <x v="66"/>
    <x v="1"/>
    <x v="6"/>
    <x v="3"/>
  </r>
  <r>
    <n v="70"/>
    <x v="39"/>
    <x v="0"/>
    <x v="0"/>
    <x v="22"/>
    <x v="3"/>
    <x v="44"/>
    <x v="30"/>
    <x v="1"/>
    <x v="17"/>
    <x v="2"/>
    <n v="4.4000000000000004"/>
    <x v="0"/>
    <n v="1"/>
    <s v="Express"/>
    <s v="Yes"/>
    <n v="1"/>
    <x v="0"/>
    <n v="1"/>
    <n v="5"/>
    <x v="25"/>
    <x v="1"/>
    <x v="1"/>
    <x v="1"/>
  </r>
  <r>
    <n v="71"/>
    <x v="40"/>
    <x v="2"/>
    <x v="0"/>
    <x v="22"/>
    <x v="3"/>
    <x v="45"/>
    <x v="15"/>
    <x v="2"/>
    <x v="23"/>
    <x v="3"/>
    <n v="4.2"/>
    <x v="0"/>
    <n v="1"/>
    <s v="Express"/>
    <s v="Yes"/>
    <n v="1"/>
    <x v="0"/>
    <n v="1"/>
    <n v="32"/>
    <x v="67"/>
    <x v="5"/>
    <x v="6"/>
    <x v="3"/>
  </r>
  <r>
    <n v="72"/>
    <x v="24"/>
    <x v="0"/>
    <x v="0"/>
    <x v="10"/>
    <x v="0"/>
    <x v="16"/>
    <x v="41"/>
    <x v="0"/>
    <x v="9"/>
    <x v="2"/>
    <n v="2.9"/>
    <x v="0"/>
    <n v="1"/>
    <s v="Express"/>
    <s v="Yes"/>
    <n v="1"/>
    <x v="0"/>
    <n v="1"/>
    <n v="34"/>
    <x v="68"/>
    <x v="4"/>
    <x v="2"/>
    <x v="2"/>
  </r>
  <r>
    <n v="73"/>
    <x v="20"/>
    <x v="1"/>
    <x v="0"/>
    <x v="10"/>
    <x v="0"/>
    <x v="46"/>
    <x v="42"/>
    <x v="2"/>
    <x v="8"/>
    <x v="0"/>
    <n v="2.9"/>
    <x v="0"/>
    <n v="1"/>
    <s v="Store Pickup"/>
    <s v="Yes"/>
    <n v="1"/>
    <x v="0"/>
    <n v="1"/>
    <n v="21"/>
    <x v="69"/>
    <x v="4"/>
    <x v="6"/>
    <x v="3"/>
  </r>
  <r>
    <n v="74"/>
    <x v="39"/>
    <x v="0"/>
    <x v="0"/>
    <x v="13"/>
    <x v="0"/>
    <x v="6"/>
    <x v="11"/>
    <x v="2"/>
    <x v="11"/>
    <x v="1"/>
    <n v="2.7"/>
    <x v="0"/>
    <n v="1"/>
    <s v="Free Shipping"/>
    <s v="Yes"/>
    <n v="1"/>
    <x v="0"/>
    <n v="1"/>
    <n v="43"/>
    <x v="70"/>
    <x v="4"/>
    <x v="4"/>
    <x v="4"/>
  </r>
  <r>
    <n v="75"/>
    <x v="34"/>
    <x v="0"/>
    <x v="0"/>
    <x v="24"/>
    <x v="3"/>
    <x v="47"/>
    <x v="27"/>
    <x v="0"/>
    <x v="10"/>
    <x v="1"/>
    <n v="4.5"/>
    <x v="0"/>
    <n v="1"/>
    <s v="Express"/>
    <s v="Yes"/>
    <n v="1"/>
    <x v="0"/>
    <n v="1"/>
    <n v="3"/>
    <x v="71"/>
    <x v="1"/>
    <x v="5"/>
    <x v="5"/>
  </r>
  <r>
    <n v="76"/>
    <x v="14"/>
    <x v="0"/>
    <x v="0"/>
    <x v="18"/>
    <x v="3"/>
    <x v="6"/>
    <x v="40"/>
    <x v="2"/>
    <x v="24"/>
    <x v="2"/>
    <n v="2.7"/>
    <x v="0"/>
    <n v="1"/>
    <s v="Free Shipping"/>
    <s v="Yes"/>
    <n v="1"/>
    <x v="0"/>
    <n v="1"/>
    <n v="21"/>
    <x v="72"/>
    <x v="2"/>
    <x v="2"/>
    <x v="2"/>
  </r>
  <r>
    <n v="77"/>
    <x v="2"/>
    <x v="0"/>
    <x v="0"/>
    <x v="19"/>
    <x v="3"/>
    <x v="35"/>
    <x v="12"/>
    <x v="1"/>
    <x v="11"/>
    <x v="2"/>
    <n v="4.2"/>
    <x v="0"/>
    <n v="1"/>
    <s v="Free Shipping"/>
    <s v="Yes"/>
    <n v="1"/>
    <x v="0"/>
    <n v="1"/>
    <n v="32"/>
    <x v="73"/>
    <x v="0"/>
    <x v="5"/>
    <x v="5"/>
  </r>
  <r>
    <n v="78"/>
    <x v="40"/>
    <x v="2"/>
    <x v="0"/>
    <x v="10"/>
    <x v="0"/>
    <x v="0"/>
    <x v="12"/>
    <x v="0"/>
    <x v="9"/>
    <x v="2"/>
    <n v="3.3"/>
    <x v="0"/>
    <n v="1"/>
    <s v="Next Day Air"/>
    <s v="Yes"/>
    <n v="1"/>
    <x v="0"/>
    <n v="1"/>
    <n v="36"/>
    <x v="74"/>
    <x v="5"/>
    <x v="0"/>
    <x v="0"/>
  </r>
  <r>
    <n v="79"/>
    <x v="2"/>
    <x v="0"/>
    <x v="0"/>
    <x v="11"/>
    <x v="0"/>
    <x v="26"/>
    <x v="43"/>
    <x v="2"/>
    <x v="1"/>
    <x v="1"/>
    <n v="4.7"/>
    <x v="0"/>
    <n v="1"/>
    <s v="Free Shipping"/>
    <s v="Yes"/>
    <n v="1"/>
    <x v="0"/>
    <n v="1"/>
    <n v="50"/>
    <x v="75"/>
    <x v="0"/>
    <x v="0"/>
    <x v="0"/>
  </r>
  <r>
    <n v="80"/>
    <x v="21"/>
    <x v="0"/>
    <x v="0"/>
    <x v="14"/>
    <x v="2"/>
    <x v="48"/>
    <x v="44"/>
    <x v="2"/>
    <x v="8"/>
    <x v="0"/>
    <n v="2.6"/>
    <x v="0"/>
    <n v="1"/>
    <s v="2-Day Shipping"/>
    <s v="Yes"/>
    <n v="1"/>
    <x v="0"/>
    <n v="1"/>
    <n v="43"/>
    <x v="76"/>
    <x v="4"/>
    <x v="6"/>
    <x v="3"/>
  </r>
  <r>
    <n v="81"/>
    <x v="1"/>
    <x v="1"/>
    <x v="0"/>
    <x v="3"/>
    <x v="1"/>
    <x v="11"/>
    <x v="14"/>
    <x v="3"/>
    <x v="24"/>
    <x v="2"/>
    <n v="3.3"/>
    <x v="0"/>
    <n v="1"/>
    <s v="Store Pickup"/>
    <s v="Yes"/>
    <n v="1"/>
    <x v="0"/>
    <n v="1"/>
    <n v="24"/>
    <x v="77"/>
    <x v="2"/>
    <x v="6"/>
    <x v="3"/>
  </r>
  <r>
    <n v="82"/>
    <x v="29"/>
    <x v="3"/>
    <x v="0"/>
    <x v="9"/>
    <x v="1"/>
    <x v="48"/>
    <x v="41"/>
    <x v="0"/>
    <x v="1"/>
    <x v="2"/>
    <n v="2.6"/>
    <x v="0"/>
    <n v="1"/>
    <s v="Express"/>
    <s v="Yes"/>
    <n v="1"/>
    <x v="0"/>
    <n v="1"/>
    <n v="36"/>
    <x v="78"/>
    <x v="2"/>
    <x v="6"/>
    <x v="3"/>
  </r>
  <r>
    <n v="83"/>
    <x v="1"/>
    <x v="1"/>
    <x v="0"/>
    <x v="13"/>
    <x v="0"/>
    <x v="39"/>
    <x v="42"/>
    <x v="1"/>
    <x v="8"/>
    <x v="1"/>
    <n v="4"/>
    <x v="0"/>
    <n v="1"/>
    <s v="2-Day Shipping"/>
    <s v="Yes"/>
    <n v="1"/>
    <x v="0"/>
    <n v="1"/>
    <n v="21"/>
    <x v="79"/>
    <x v="2"/>
    <x v="6"/>
    <x v="3"/>
  </r>
  <r>
    <n v="84"/>
    <x v="24"/>
    <x v="0"/>
    <x v="0"/>
    <x v="10"/>
    <x v="0"/>
    <x v="49"/>
    <x v="21"/>
    <x v="2"/>
    <x v="2"/>
    <x v="2"/>
    <n v="4.0999999999999996"/>
    <x v="0"/>
    <n v="1"/>
    <s v="Standard"/>
    <s v="Yes"/>
    <n v="1"/>
    <x v="0"/>
    <n v="1"/>
    <n v="34"/>
    <x v="80"/>
    <x v="4"/>
    <x v="1"/>
    <x v="1"/>
  </r>
  <r>
    <n v="85"/>
    <x v="16"/>
    <x v="0"/>
    <x v="0"/>
    <x v="7"/>
    <x v="2"/>
    <x v="50"/>
    <x v="28"/>
    <x v="1"/>
    <x v="15"/>
    <x v="1"/>
    <n v="4.4000000000000004"/>
    <x v="0"/>
    <n v="1"/>
    <s v="Standard"/>
    <s v="Yes"/>
    <n v="1"/>
    <x v="0"/>
    <n v="1"/>
    <n v="42"/>
    <x v="81"/>
    <x v="4"/>
    <x v="6"/>
    <x v="3"/>
  </r>
  <r>
    <n v="86"/>
    <x v="10"/>
    <x v="0"/>
    <x v="0"/>
    <x v="12"/>
    <x v="3"/>
    <x v="51"/>
    <x v="35"/>
    <x v="2"/>
    <x v="4"/>
    <x v="0"/>
    <n v="4.5"/>
    <x v="0"/>
    <n v="1"/>
    <s v="Next Day Air"/>
    <s v="Yes"/>
    <n v="1"/>
    <x v="0"/>
    <n v="1"/>
    <n v="2"/>
    <x v="82"/>
    <x v="5"/>
    <x v="4"/>
    <x v="4"/>
  </r>
  <r>
    <n v="87"/>
    <x v="41"/>
    <x v="2"/>
    <x v="0"/>
    <x v="15"/>
    <x v="0"/>
    <x v="52"/>
    <x v="22"/>
    <x v="0"/>
    <x v="6"/>
    <x v="1"/>
    <n v="3.7"/>
    <x v="0"/>
    <n v="1"/>
    <s v="2-Day Shipping"/>
    <s v="Yes"/>
    <n v="1"/>
    <x v="0"/>
    <n v="1"/>
    <n v="47"/>
    <x v="83"/>
    <x v="1"/>
    <x v="4"/>
    <x v="4"/>
  </r>
  <r>
    <n v="88"/>
    <x v="16"/>
    <x v="0"/>
    <x v="0"/>
    <x v="9"/>
    <x v="1"/>
    <x v="0"/>
    <x v="31"/>
    <x v="2"/>
    <x v="14"/>
    <x v="3"/>
    <n v="3.7"/>
    <x v="0"/>
    <n v="1"/>
    <s v="2-Day Shipping"/>
    <s v="Yes"/>
    <n v="1"/>
    <x v="0"/>
    <n v="1"/>
    <n v="44"/>
    <x v="84"/>
    <x v="5"/>
    <x v="0"/>
    <x v="0"/>
  </r>
  <r>
    <n v="89"/>
    <x v="23"/>
    <x v="0"/>
    <x v="0"/>
    <x v="17"/>
    <x v="0"/>
    <x v="53"/>
    <x v="5"/>
    <x v="2"/>
    <x v="20"/>
    <x v="3"/>
    <n v="3.5"/>
    <x v="0"/>
    <n v="1"/>
    <s v="Free Shipping"/>
    <s v="Yes"/>
    <n v="1"/>
    <x v="0"/>
    <n v="1"/>
    <n v="35"/>
    <x v="85"/>
    <x v="2"/>
    <x v="5"/>
    <x v="5"/>
  </r>
  <r>
    <n v="90"/>
    <x v="36"/>
    <x v="0"/>
    <x v="0"/>
    <x v="14"/>
    <x v="2"/>
    <x v="42"/>
    <x v="18"/>
    <x v="3"/>
    <x v="6"/>
    <x v="3"/>
    <n v="3.6"/>
    <x v="0"/>
    <n v="1"/>
    <s v="Next Day Air"/>
    <s v="Yes"/>
    <n v="1"/>
    <x v="0"/>
    <n v="1"/>
    <n v="15"/>
    <x v="86"/>
    <x v="1"/>
    <x v="3"/>
    <x v="3"/>
  </r>
  <r>
    <n v="91"/>
    <x v="15"/>
    <x v="2"/>
    <x v="0"/>
    <x v="19"/>
    <x v="3"/>
    <x v="16"/>
    <x v="36"/>
    <x v="0"/>
    <x v="10"/>
    <x v="2"/>
    <n v="2.9"/>
    <x v="0"/>
    <n v="1"/>
    <s v="Express"/>
    <s v="Yes"/>
    <n v="1"/>
    <x v="0"/>
    <n v="1"/>
    <n v="29"/>
    <x v="87"/>
    <x v="2"/>
    <x v="5"/>
    <x v="5"/>
  </r>
  <r>
    <n v="92"/>
    <x v="42"/>
    <x v="0"/>
    <x v="0"/>
    <x v="18"/>
    <x v="3"/>
    <x v="54"/>
    <x v="36"/>
    <x v="1"/>
    <x v="14"/>
    <x v="0"/>
    <n v="4.5999999999999996"/>
    <x v="0"/>
    <n v="1"/>
    <s v="Standard"/>
    <s v="Yes"/>
    <n v="1"/>
    <x v="0"/>
    <n v="1"/>
    <n v="18"/>
    <x v="88"/>
    <x v="2"/>
    <x v="6"/>
    <x v="3"/>
  </r>
  <r>
    <n v="93"/>
    <x v="12"/>
    <x v="0"/>
    <x v="0"/>
    <x v="14"/>
    <x v="2"/>
    <x v="55"/>
    <x v="21"/>
    <x v="2"/>
    <x v="8"/>
    <x v="0"/>
    <n v="4.4000000000000004"/>
    <x v="0"/>
    <n v="1"/>
    <s v="2-Day Shipping"/>
    <s v="Yes"/>
    <n v="1"/>
    <x v="0"/>
    <n v="1"/>
    <n v="13"/>
    <x v="89"/>
    <x v="0"/>
    <x v="6"/>
    <x v="3"/>
  </r>
  <r>
    <n v="94"/>
    <x v="43"/>
    <x v="0"/>
    <x v="0"/>
    <x v="1"/>
    <x v="0"/>
    <x v="17"/>
    <x v="20"/>
    <x v="2"/>
    <x v="7"/>
    <x v="3"/>
    <n v="4.5"/>
    <x v="0"/>
    <n v="1"/>
    <s v="Standard"/>
    <s v="Yes"/>
    <n v="1"/>
    <x v="0"/>
    <n v="1"/>
    <n v="46"/>
    <x v="90"/>
    <x v="2"/>
    <x v="1"/>
    <x v="1"/>
  </r>
  <r>
    <n v="95"/>
    <x v="44"/>
    <x v="0"/>
    <x v="0"/>
    <x v="11"/>
    <x v="0"/>
    <x v="31"/>
    <x v="22"/>
    <x v="1"/>
    <x v="5"/>
    <x v="1"/>
    <n v="4.5999999999999996"/>
    <x v="0"/>
    <n v="1"/>
    <s v="Free Shipping"/>
    <s v="Yes"/>
    <n v="1"/>
    <x v="0"/>
    <n v="1"/>
    <n v="28"/>
    <x v="91"/>
    <x v="2"/>
    <x v="1"/>
    <x v="1"/>
  </r>
  <r>
    <n v="96"/>
    <x v="43"/>
    <x v="0"/>
    <x v="0"/>
    <x v="4"/>
    <x v="1"/>
    <x v="33"/>
    <x v="9"/>
    <x v="0"/>
    <x v="6"/>
    <x v="3"/>
    <n v="3.8"/>
    <x v="0"/>
    <n v="1"/>
    <s v="Free Shipping"/>
    <s v="Yes"/>
    <n v="1"/>
    <x v="0"/>
    <n v="1"/>
    <n v="48"/>
    <x v="92"/>
    <x v="3"/>
    <x v="5"/>
    <x v="5"/>
  </r>
  <r>
    <n v="97"/>
    <x v="45"/>
    <x v="0"/>
    <x v="0"/>
    <x v="24"/>
    <x v="3"/>
    <x v="2"/>
    <x v="12"/>
    <x v="1"/>
    <x v="9"/>
    <x v="1"/>
    <n v="3.6"/>
    <x v="0"/>
    <n v="1"/>
    <s v="Express"/>
    <s v="Yes"/>
    <n v="1"/>
    <x v="0"/>
    <n v="1"/>
    <n v="43"/>
    <x v="93"/>
    <x v="0"/>
    <x v="6"/>
    <x v="3"/>
  </r>
  <r>
    <n v="98"/>
    <x v="3"/>
    <x v="2"/>
    <x v="0"/>
    <x v="9"/>
    <x v="1"/>
    <x v="56"/>
    <x v="41"/>
    <x v="2"/>
    <x v="11"/>
    <x v="0"/>
    <n v="4.8"/>
    <x v="0"/>
    <n v="1"/>
    <s v="Store Pickup"/>
    <s v="Yes"/>
    <n v="1"/>
    <x v="0"/>
    <n v="1"/>
    <n v="37"/>
    <x v="94"/>
    <x v="1"/>
    <x v="2"/>
    <x v="2"/>
  </r>
  <r>
    <n v="99"/>
    <x v="30"/>
    <x v="2"/>
    <x v="0"/>
    <x v="2"/>
    <x v="0"/>
    <x v="25"/>
    <x v="14"/>
    <x v="3"/>
    <x v="11"/>
    <x v="1"/>
    <n v="2.6"/>
    <x v="0"/>
    <n v="1"/>
    <s v="Next Day Air"/>
    <s v="Yes"/>
    <n v="1"/>
    <x v="0"/>
    <n v="1"/>
    <n v="20"/>
    <x v="95"/>
    <x v="4"/>
    <x v="2"/>
    <x v="2"/>
  </r>
  <r>
    <n v="100"/>
    <x v="8"/>
    <x v="2"/>
    <x v="0"/>
    <x v="15"/>
    <x v="0"/>
    <x v="49"/>
    <x v="9"/>
    <x v="3"/>
    <x v="21"/>
    <x v="2"/>
    <n v="3.7"/>
    <x v="0"/>
    <n v="1"/>
    <s v="Express"/>
    <s v="Yes"/>
    <n v="1"/>
    <x v="0"/>
    <n v="1"/>
    <n v="33"/>
    <x v="96"/>
    <x v="5"/>
    <x v="3"/>
    <x v="3"/>
  </r>
  <r>
    <n v="101"/>
    <x v="46"/>
    <x v="0"/>
    <x v="0"/>
    <x v="12"/>
    <x v="3"/>
    <x v="57"/>
    <x v="45"/>
    <x v="2"/>
    <x v="1"/>
    <x v="3"/>
    <n v="2.7"/>
    <x v="0"/>
    <n v="1"/>
    <s v="Express"/>
    <s v="Yes"/>
    <n v="1"/>
    <x v="0"/>
    <n v="1"/>
    <n v="31"/>
    <x v="97"/>
    <x v="1"/>
    <x v="0"/>
    <x v="0"/>
  </r>
  <r>
    <n v="102"/>
    <x v="7"/>
    <x v="2"/>
    <x v="0"/>
    <x v="7"/>
    <x v="2"/>
    <x v="6"/>
    <x v="25"/>
    <x v="3"/>
    <x v="3"/>
    <x v="1"/>
    <n v="4.5999999999999996"/>
    <x v="0"/>
    <n v="1"/>
    <s v="Express"/>
    <s v="Yes"/>
    <n v="1"/>
    <x v="0"/>
    <n v="1"/>
    <n v="50"/>
    <x v="98"/>
    <x v="2"/>
    <x v="4"/>
    <x v="4"/>
  </r>
  <r>
    <n v="103"/>
    <x v="47"/>
    <x v="0"/>
    <x v="0"/>
    <x v="20"/>
    <x v="0"/>
    <x v="25"/>
    <x v="19"/>
    <x v="0"/>
    <x v="10"/>
    <x v="0"/>
    <n v="4.8"/>
    <x v="0"/>
    <n v="1"/>
    <s v="Next Day Air"/>
    <s v="Yes"/>
    <n v="1"/>
    <x v="0"/>
    <n v="1"/>
    <n v="35"/>
    <x v="99"/>
    <x v="2"/>
    <x v="3"/>
    <x v="3"/>
  </r>
  <r>
    <n v="104"/>
    <x v="22"/>
    <x v="0"/>
    <x v="0"/>
    <x v="23"/>
    <x v="1"/>
    <x v="58"/>
    <x v="8"/>
    <x v="0"/>
    <x v="16"/>
    <x v="0"/>
    <n v="4"/>
    <x v="0"/>
    <n v="1"/>
    <s v="Next Day Air"/>
    <s v="Yes"/>
    <n v="1"/>
    <x v="0"/>
    <n v="1"/>
    <n v="22"/>
    <x v="100"/>
    <x v="0"/>
    <x v="4"/>
    <x v="4"/>
  </r>
  <r>
    <n v="105"/>
    <x v="0"/>
    <x v="0"/>
    <x v="0"/>
    <x v="12"/>
    <x v="3"/>
    <x v="41"/>
    <x v="13"/>
    <x v="0"/>
    <x v="6"/>
    <x v="1"/>
    <n v="4.4000000000000004"/>
    <x v="0"/>
    <n v="1"/>
    <s v="2-Day Shipping"/>
    <s v="Yes"/>
    <n v="1"/>
    <x v="0"/>
    <n v="1"/>
    <n v="1"/>
    <x v="101"/>
    <x v="3"/>
    <x v="5"/>
    <x v="5"/>
  </r>
  <r>
    <n v="106"/>
    <x v="28"/>
    <x v="3"/>
    <x v="0"/>
    <x v="21"/>
    <x v="3"/>
    <x v="48"/>
    <x v="14"/>
    <x v="2"/>
    <x v="4"/>
    <x v="3"/>
    <n v="3.6"/>
    <x v="0"/>
    <n v="1"/>
    <s v="Next Day Air"/>
    <s v="Yes"/>
    <n v="1"/>
    <x v="0"/>
    <n v="1"/>
    <n v="4"/>
    <x v="102"/>
    <x v="4"/>
    <x v="2"/>
    <x v="2"/>
  </r>
  <r>
    <n v="107"/>
    <x v="14"/>
    <x v="0"/>
    <x v="0"/>
    <x v="14"/>
    <x v="2"/>
    <x v="59"/>
    <x v="46"/>
    <x v="0"/>
    <x v="3"/>
    <x v="2"/>
    <n v="3.7"/>
    <x v="0"/>
    <n v="1"/>
    <s v="Standard"/>
    <s v="Yes"/>
    <n v="1"/>
    <x v="0"/>
    <n v="1"/>
    <n v="31"/>
    <x v="103"/>
    <x v="2"/>
    <x v="5"/>
    <x v="5"/>
  </r>
  <r>
    <n v="108"/>
    <x v="48"/>
    <x v="2"/>
    <x v="0"/>
    <x v="4"/>
    <x v="1"/>
    <x v="25"/>
    <x v="33"/>
    <x v="0"/>
    <x v="8"/>
    <x v="0"/>
    <n v="3.1"/>
    <x v="0"/>
    <n v="1"/>
    <s v="Next Day Air"/>
    <s v="Yes"/>
    <n v="1"/>
    <x v="0"/>
    <n v="1"/>
    <n v="46"/>
    <x v="104"/>
    <x v="3"/>
    <x v="0"/>
    <x v="0"/>
  </r>
  <r>
    <n v="109"/>
    <x v="27"/>
    <x v="3"/>
    <x v="0"/>
    <x v="20"/>
    <x v="0"/>
    <x v="24"/>
    <x v="6"/>
    <x v="0"/>
    <x v="7"/>
    <x v="1"/>
    <n v="3.4"/>
    <x v="0"/>
    <n v="1"/>
    <s v="Next Day Air"/>
    <s v="Yes"/>
    <n v="1"/>
    <x v="0"/>
    <n v="1"/>
    <n v="32"/>
    <x v="105"/>
    <x v="4"/>
    <x v="4"/>
    <x v="4"/>
  </r>
  <r>
    <n v="110"/>
    <x v="44"/>
    <x v="0"/>
    <x v="0"/>
    <x v="17"/>
    <x v="0"/>
    <x v="6"/>
    <x v="15"/>
    <x v="2"/>
    <x v="10"/>
    <x v="1"/>
    <n v="2.6"/>
    <x v="0"/>
    <n v="1"/>
    <s v="Next Day Air"/>
    <s v="Yes"/>
    <n v="1"/>
    <x v="0"/>
    <n v="1"/>
    <n v="43"/>
    <x v="70"/>
    <x v="4"/>
    <x v="0"/>
    <x v="0"/>
  </r>
  <r>
    <n v="111"/>
    <x v="19"/>
    <x v="0"/>
    <x v="0"/>
    <x v="21"/>
    <x v="3"/>
    <x v="46"/>
    <x v="14"/>
    <x v="2"/>
    <x v="13"/>
    <x v="2"/>
    <n v="4"/>
    <x v="0"/>
    <n v="1"/>
    <s v="Standard"/>
    <s v="Yes"/>
    <n v="1"/>
    <x v="0"/>
    <n v="1"/>
    <n v="26"/>
    <x v="106"/>
    <x v="0"/>
    <x v="0"/>
    <x v="0"/>
  </r>
  <r>
    <n v="112"/>
    <x v="8"/>
    <x v="2"/>
    <x v="0"/>
    <x v="22"/>
    <x v="3"/>
    <x v="60"/>
    <x v="2"/>
    <x v="0"/>
    <x v="7"/>
    <x v="2"/>
    <n v="5"/>
    <x v="0"/>
    <n v="1"/>
    <s v="Free Shipping"/>
    <s v="Yes"/>
    <n v="1"/>
    <x v="0"/>
    <n v="1"/>
    <n v="9"/>
    <x v="107"/>
    <x v="2"/>
    <x v="2"/>
    <x v="2"/>
  </r>
  <r>
    <n v="113"/>
    <x v="43"/>
    <x v="0"/>
    <x v="0"/>
    <x v="24"/>
    <x v="3"/>
    <x v="61"/>
    <x v="20"/>
    <x v="2"/>
    <x v="16"/>
    <x v="1"/>
    <n v="4.3"/>
    <x v="0"/>
    <n v="1"/>
    <s v="Free Shipping"/>
    <s v="Yes"/>
    <n v="1"/>
    <x v="0"/>
    <n v="1"/>
    <n v="28"/>
    <x v="108"/>
    <x v="3"/>
    <x v="4"/>
    <x v="4"/>
  </r>
  <r>
    <n v="114"/>
    <x v="42"/>
    <x v="0"/>
    <x v="0"/>
    <x v="19"/>
    <x v="3"/>
    <x v="36"/>
    <x v="32"/>
    <x v="0"/>
    <x v="1"/>
    <x v="0"/>
    <n v="3.1"/>
    <x v="0"/>
    <n v="1"/>
    <s v="Next Day Air"/>
    <s v="Yes"/>
    <n v="1"/>
    <x v="0"/>
    <n v="1"/>
    <n v="20"/>
    <x v="38"/>
    <x v="3"/>
    <x v="3"/>
    <x v="3"/>
  </r>
  <r>
    <n v="115"/>
    <x v="27"/>
    <x v="3"/>
    <x v="0"/>
    <x v="7"/>
    <x v="2"/>
    <x v="51"/>
    <x v="2"/>
    <x v="1"/>
    <x v="24"/>
    <x v="2"/>
    <n v="3.7"/>
    <x v="0"/>
    <n v="1"/>
    <s v="Store Pickup"/>
    <s v="Yes"/>
    <n v="1"/>
    <x v="0"/>
    <n v="1"/>
    <n v="9"/>
    <x v="109"/>
    <x v="1"/>
    <x v="1"/>
    <x v="1"/>
  </r>
  <r>
    <n v="116"/>
    <x v="10"/>
    <x v="0"/>
    <x v="0"/>
    <x v="11"/>
    <x v="0"/>
    <x v="23"/>
    <x v="5"/>
    <x v="2"/>
    <x v="0"/>
    <x v="1"/>
    <n v="3.8"/>
    <x v="0"/>
    <n v="1"/>
    <s v="Standard"/>
    <s v="Yes"/>
    <n v="1"/>
    <x v="0"/>
    <n v="1"/>
    <n v="48"/>
    <x v="110"/>
    <x v="5"/>
    <x v="6"/>
    <x v="3"/>
  </r>
  <r>
    <n v="117"/>
    <x v="0"/>
    <x v="0"/>
    <x v="0"/>
    <x v="9"/>
    <x v="1"/>
    <x v="62"/>
    <x v="41"/>
    <x v="1"/>
    <x v="24"/>
    <x v="1"/>
    <n v="3.4"/>
    <x v="0"/>
    <n v="1"/>
    <s v="Free Shipping"/>
    <s v="Yes"/>
    <n v="1"/>
    <x v="0"/>
    <n v="1"/>
    <n v="12"/>
    <x v="111"/>
    <x v="0"/>
    <x v="2"/>
    <x v="2"/>
  </r>
  <r>
    <n v="118"/>
    <x v="2"/>
    <x v="0"/>
    <x v="0"/>
    <x v="3"/>
    <x v="1"/>
    <x v="50"/>
    <x v="45"/>
    <x v="0"/>
    <x v="22"/>
    <x v="2"/>
    <n v="4.5999999999999996"/>
    <x v="0"/>
    <n v="1"/>
    <s v="Express"/>
    <s v="Yes"/>
    <n v="1"/>
    <x v="0"/>
    <n v="1"/>
    <n v="29"/>
    <x v="67"/>
    <x v="1"/>
    <x v="0"/>
    <x v="0"/>
  </r>
  <r>
    <n v="119"/>
    <x v="2"/>
    <x v="0"/>
    <x v="0"/>
    <x v="1"/>
    <x v="0"/>
    <x v="29"/>
    <x v="0"/>
    <x v="0"/>
    <x v="20"/>
    <x v="3"/>
    <n v="4.8"/>
    <x v="0"/>
    <n v="1"/>
    <s v="2-Day Shipping"/>
    <s v="Yes"/>
    <n v="1"/>
    <x v="0"/>
    <n v="1"/>
    <n v="27"/>
    <x v="112"/>
    <x v="1"/>
    <x v="4"/>
    <x v="4"/>
  </r>
  <r>
    <n v="120"/>
    <x v="21"/>
    <x v="0"/>
    <x v="0"/>
    <x v="7"/>
    <x v="2"/>
    <x v="31"/>
    <x v="5"/>
    <x v="2"/>
    <x v="20"/>
    <x v="3"/>
    <n v="4.3"/>
    <x v="0"/>
    <n v="1"/>
    <s v="Express"/>
    <s v="Yes"/>
    <n v="1"/>
    <x v="0"/>
    <n v="1"/>
    <n v="44"/>
    <x v="113"/>
    <x v="1"/>
    <x v="2"/>
    <x v="2"/>
  </r>
  <r>
    <n v="121"/>
    <x v="14"/>
    <x v="0"/>
    <x v="0"/>
    <x v="19"/>
    <x v="3"/>
    <x v="63"/>
    <x v="8"/>
    <x v="0"/>
    <x v="16"/>
    <x v="2"/>
    <n v="4"/>
    <x v="0"/>
    <n v="1"/>
    <s v="Express"/>
    <s v="Yes"/>
    <n v="1"/>
    <x v="0"/>
    <n v="1"/>
    <n v="32"/>
    <x v="114"/>
    <x v="4"/>
    <x v="2"/>
    <x v="2"/>
  </r>
  <r>
    <n v="122"/>
    <x v="1"/>
    <x v="1"/>
    <x v="0"/>
    <x v="6"/>
    <x v="0"/>
    <x v="11"/>
    <x v="41"/>
    <x v="2"/>
    <x v="8"/>
    <x v="0"/>
    <n v="4.2"/>
    <x v="0"/>
    <n v="1"/>
    <s v="Standard"/>
    <s v="Yes"/>
    <n v="1"/>
    <x v="0"/>
    <n v="1"/>
    <n v="11"/>
    <x v="115"/>
    <x v="1"/>
    <x v="0"/>
    <x v="0"/>
  </r>
  <r>
    <n v="123"/>
    <x v="37"/>
    <x v="0"/>
    <x v="0"/>
    <x v="21"/>
    <x v="3"/>
    <x v="49"/>
    <x v="47"/>
    <x v="0"/>
    <x v="18"/>
    <x v="1"/>
    <n v="4.8"/>
    <x v="0"/>
    <n v="1"/>
    <s v="2-Day Shipping"/>
    <s v="Yes"/>
    <n v="1"/>
    <x v="0"/>
    <n v="1"/>
    <n v="44"/>
    <x v="116"/>
    <x v="1"/>
    <x v="0"/>
    <x v="0"/>
  </r>
  <r>
    <n v="124"/>
    <x v="9"/>
    <x v="0"/>
    <x v="0"/>
    <x v="1"/>
    <x v="0"/>
    <x v="58"/>
    <x v="7"/>
    <x v="0"/>
    <x v="18"/>
    <x v="3"/>
    <n v="3.1"/>
    <x v="0"/>
    <n v="1"/>
    <s v="Free Shipping"/>
    <s v="Yes"/>
    <n v="1"/>
    <x v="0"/>
    <n v="1"/>
    <n v="46"/>
    <x v="117"/>
    <x v="1"/>
    <x v="1"/>
    <x v="1"/>
  </r>
  <r>
    <n v="125"/>
    <x v="42"/>
    <x v="0"/>
    <x v="0"/>
    <x v="1"/>
    <x v="0"/>
    <x v="62"/>
    <x v="22"/>
    <x v="2"/>
    <x v="0"/>
    <x v="1"/>
    <n v="3.1"/>
    <x v="0"/>
    <n v="1"/>
    <s v="Next Day Air"/>
    <s v="Yes"/>
    <n v="1"/>
    <x v="0"/>
    <n v="1"/>
    <n v="50"/>
    <x v="118"/>
    <x v="3"/>
    <x v="2"/>
    <x v="2"/>
  </r>
  <r>
    <n v="126"/>
    <x v="34"/>
    <x v="0"/>
    <x v="0"/>
    <x v="6"/>
    <x v="0"/>
    <x v="36"/>
    <x v="18"/>
    <x v="2"/>
    <x v="21"/>
    <x v="0"/>
    <n v="3.6"/>
    <x v="0"/>
    <n v="1"/>
    <s v="Next Day Air"/>
    <s v="Yes"/>
    <n v="1"/>
    <x v="0"/>
    <n v="1"/>
    <n v="45"/>
    <x v="119"/>
    <x v="0"/>
    <x v="6"/>
    <x v="3"/>
  </r>
  <r>
    <n v="127"/>
    <x v="49"/>
    <x v="0"/>
    <x v="0"/>
    <x v="6"/>
    <x v="0"/>
    <x v="14"/>
    <x v="16"/>
    <x v="0"/>
    <x v="6"/>
    <x v="1"/>
    <n v="3.9"/>
    <x v="0"/>
    <n v="1"/>
    <s v="Store Pickup"/>
    <s v="Yes"/>
    <n v="1"/>
    <x v="0"/>
    <n v="1"/>
    <n v="48"/>
    <x v="77"/>
    <x v="1"/>
    <x v="6"/>
    <x v="3"/>
  </r>
  <r>
    <n v="128"/>
    <x v="41"/>
    <x v="2"/>
    <x v="0"/>
    <x v="1"/>
    <x v="0"/>
    <x v="58"/>
    <x v="16"/>
    <x v="2"/>
    <x v="0"/>
    <x v="0"/>
    <n v="4.8"/>
    <x v="0"/>
    <n v="1"/>
    <s v="Next Day Air"/>
    <s v="Yes"/>
    <n v="1"/>
    <x v="0"/>
    <n v="1"/>
    <n v="26"/>
    <x v="120"/>
    <x v="2"/>
    <x v="1"/>
    <x v="1"/>
  </r>
  <r>
    <n v="129"/>
    <x v="30"/>
    <x v="2"/>
    <x v="0"/>
    <x v="18"/>
    <x v="3"/>
    <x v="50"/>
    <x v="18"/>
    <x v="2"/>
    <x v="9"/>
    <x v="1"/>
    <n v="4.7"/>
    <x v="0"/>
    <n v="1"/>
    <s v="Standard"/>
    <s v="Yes"/>
    <n v="1"/>
    <x v="0"/>
    <n v="1"/>
    <n v="21"/>
    <x v="29"/>
    <x v="2"/>
    <x v="0"/>
    <x v="0"/>
  </r>
  <r>
    <n v="130"/>
    <x v="41"/>
    <x v="2"/>
    <x v="0"/>
    <x v="10"/>
    <x v="0"/>
    <x v="25"/>
    <x v="38"/>
    <x v="3"/>
    <x v="8"/>
    <x v="2"/>
    <n v="4.2"/>
    <x v="0"/>
    <n v="1"/>
    <s v="2-Day Shipping"/>
    <s v="Yes"/>
    <n v="1"/>
    <x v="0"/>
    <n v="1"/>
    <n v="49"/>
    <x v="121"/>
    <x v="3"/>
    <x v="4"/>
    <x v="4"/>
  </r>
  <r>
    <n v="131"/>
    <x v="42"/>
    <x v="0"/>
    <x v="0"/>
    <x v="18"/>
    <x v="3"/>
    <x v="32"/>
    <x v="0"/>
    <x v="0"/>
    <x v="10"/>
    <x v="3"/>
    <n v="3.7"/>
    <x v="0"/>
    <n v="1"/>
    <s v="Next Day Air"/>
    <s v="Yes"/>
    <n v="1"/>
    <x v="0"/>
    <n v="1"/>
    <n v="13"/>
    <x v="122"/>
    <x v="3"/>
    <x v="0"/>
    <x v="0"/>
  </r>
  <r>
    <n v="132"/>
    <x v="48"/>
    <x v="2"/>
    <x v="0"/>
    <x v="11"/>
    <x v="0"/>
    <x v="45"/>
    <x v="1"/>
    <x v="0"/>
    <x v="21"/>
    <x v="2"/>
    <n v="3.9"/>
    <x v="0"/>
    <n v="1"/>
    <s v="Standard"/>
    <s v="Yes"/>
    <n v="1"/>
    <x v="0"/>
    <n v="1"/>
    <n v="46"/>
    <x v="123"/>
    <x v="2"/>
    <x v="1"/>
    <x v="1"/>
  </r>
  <r>
    <n v="133"/>
    <x v="11"/>
    <x v="0"/>
    <x v="0"/>
    <x v="21"/>
    <x v="3"/>
    <x v="47"/>
    <x v="35"/>
    <x v="2"/>
    <x v="20"/>
    <x v="3"/>
    <n v="4.7"/>
    <x v="0"/>
    <n v="1"/>
    <s v="2-Day Shipping"/>
    <s v="Yes"/>
    <n v="1"/>
    <x v="0"/>
    <n v="1"/>
    <n v="42"/>
    <x v="124"/>
    <x v="3"/>
    <x v="1"/>
    <x v="1"/>
  </r>
  <r>
    <n v="134"/>
    <x v="16"/>
    <x v="0"/>
    <x v="0"/>
    <x v="1"/>
    <x v="0"/>
    <x v="61"/>
    <x v="6"/>
    <x v="2"/>
    <x v="10"/>
    <x v="0"/>
    <n v="2.5"/>
    <x v="0"/>
    <n v="1"/>
    <s v="Next Day Air"/>
    <s v="Yes"/>
    <n v="1"/>
    <x v="0"/>
    <n v="1"/>
    <n v="25"/>
    <x v="125"/>
    <x v="0"/>
    <x v="2"/>
    <x v="2"/>
  </r>
  <r>
    <n v="135"/>
    <x v="49"/>
    <x v="0"/>
    <x v="0"/>
    <x v="19"/>
    <x v="3"/>
    <x v="23"/>
    <x v="21"/>
    <x v="0"/>
    <x v="0"/>
    <x v="3"/>
    <n v="4.9000000000000004"/>
    <x v="0"/>
    <n v="1"/>
    <s v="Store Pickup"/>
    <s v="Yes"/>
    <n v="1"/>
    <x v="0"/>
    <n v="1"/>
    <n v="25"/>
    <x v="126"/>
    <x v="1"/>
    <x v="5"/>
    <x v="5"/>
  </r>
  <r>
    <n v="136"/>
    <x v="49"/>
    <x v="0"/>
    <x v="0"/>
    <x v="3"/>
    <x v="1"/>
    <x v="13"/>
    <x v="23"/>
    <x v="2"/>
    <x v="7"/>
    <x v="3"/>
    <n v="4.0999999999999996"/>
    <x v="0"/>
    <n v="1"/>
    <s v="Express"/>
    <s v="Yes"/>
    <n v="1"/>
    <x v="0"/>
    <n v="1"/>
    <n v="12"/>
    <x v="127"/>
    <x v="3"/>
    <x v="3"/>
    <x v="3"/>
  </r>
  <r>
    <n v="137"/>
    <x v="31"/>
    <x v="0"/>
    <x v="0"/>
    <x v="0"/>
    <x v="0"/>
    <x v="62"/>
    <x v="36"/>
    <x v="2"/>
    <x v="3"/>
    <x v="0"/>
    <n v="3.3"/>
    <x v="0"/>
    <n v="1"/>
    <s v="Free Shipping"/>
    <s v="Yes"/>
    <n v="1"/>
    <x v="0"/>
    <n v="1"/>
    <n v="4"/>
    <x v="128"/>
    <x v="5"/>
    <x v="3"/>
    <x v="3"/>
  </r>
  <r>
    <n v="138"/>
    <x v="33"/>
    <x v="3"/>
    <x v="0"/>
    <x v="4"/>
    <x v="1"/>
    <x v="35"/>
    <x v="24"/>
    <x v="2"/>
    <x v="2"/>
    <x v="1"/>
    <n v="4.7"/>
    <x v="0"/>
    <n v="1"/>
    <s v="Free Shipping"/>
    <s v="Yes"/>
    <n v="1"/>
    <x v="0"/>
    <n v="1"/>
    <n v="38"/>
    <x v="129"/>
    <x v="3"/>
    <x v="1"/>
    <x v="1"/>
  </r>
  <r>
    <n v="139"/>
    <x v="33"/>
    <x v="3"/>
    <x v="0"/>
    <x v="11"/>
    <x v="0"/>
    <x v="45"/>
    <x v="42"/>
    <x v="2"/>
    <x v="1"/>
    <x v="0"/>
    <n v="4.4000000000000004"/>
    <x v="0"/>
    <n v="1"/>
    <s v="Store Pickup"/>
    <s v="Yes"/>
    <n v="1"/>
    <x v="0"/>
    <n v="1"/>
    <n v="42"/>
    <x v="130"/>
    <x v="4"/>
    <x v="1"/>
    <x v="1"/>
  </r>
  <r>
    <n v="140"/>
    <x v="34"/>
    <x v="0"/>
    <x v="0"/>
    <x v="7"/>
    <x v="2"/>
    <x v="51"/>
    <x v="20"/>
    <x v="2"/>
    <x v="3"/>
    <x v="3"/>
    <n v="3.8"/>
    <x v="0"/>
    <n v="1"/>
    <s v="Store Pickup"/>
    <s v="Yes"/>
    <n v="1"/>
    <x v="0"/>
    <n v="1"/>
    <n v="30"/>
    <x v="131"/>
    <x v="0"/>
    <x v="2"/>
    <x v="2"/>
  </r>
  <r>
    <n v="141"/>
    <x v="6"/>
    <x v="0"/>
    <x v="0"/>
    <x v="5"/>
    <x v="0"/>
    <x v="39"/>
    <x v="17"/>
    <x v="0"/>
    <x v="22"/>
    <x v="3"/>
    <n v="3.9"/>
    <x v="0"/>
    <n v="1"/>
    <s v="2-Day Shipping"/>
    <s v="Yes"/>
    <n v="1"/>
    <x v="0"/>
    <n v="1"/>
    <n v="50"/>
    <x v="132"/>
    <x v="2"/>
    <x v="1"/>
    <x v="1"/>
  </r>
  <r>
    <n v="142"/>
    <x v="19"/>
    <x v="0"/>
    <x v="0"/>
    <x v="24"/>
    <x v="3"/>
    <x v="43"/>
    <x v="41"/>
    <x v="2"/>
    <x v="2"/>
    <x v="3"/>
    <n v="4.9000000000000004"/>
    <x v="0"/>
    <n v="1"/>
    <s v="Free Shipping"/>
    <s v="Yes"/>
    <n v="1"/>
    <x v="0"/>
    <n v="1"/>
    <n v="45"/>
    <x v="133"/>
    <x v="3"/>
    <x v="1"/>
    <x v="1"/>
  </r>
  <r>
    <n v="143"/>
    <x v="43"/>
    <x v="0"/>
    <x v="0"/>
    <x v="14"/>
    <x v="2"/>
    <x v="47"/>
    <x v="43"/>
    <x v="0"/>
    <x v="10"/>
    <x v="3"/>
    <n v="3.1"/>
    <x v="0"/>
    <n v="1"/>
    <s v="Free Shipping"/>
    <s v="Yes"/>
    <n v="1"/>
    <x v="0"/>
    <n v="1"/>
    <n v="33"/>
    <x v="134"/>
    <x v="2"/>
    <x v="0"/>
    <x v="0"/>
  </r>
  <r>
    <n v="144"/>
    <x v="11"/>
    <x v="0"/>
    <x v="0"/>
    <x v="7"/>
    <x v="2"/>
    <x v="16"/>
    <x v="9"/>
    <x v="2"/>
    <x v="19"/>
    <x v="3"/>
    <n v="2.7"/>
    <x v="0"/>
    <n v="1"/>
    <s v="Store Pickup"/>
    <s v="Yes"/>
    <n v="1"/>
    <x v="0"/>
    <n v="1"/>
    <n v="25"/>
    <x v="135"/>
    <x v="3"/>
    <x v="3"/>
    <x v="3"/>
  </r>
  <r>
    <n v="145"/>
    <x v="1"/>
    <x v="1"/>
    <x v="0"/>
    <x v="9"/>
    <x v="1"/>
    <x v="35"/>
    <x v="32"/>
    <x v="2"/>
    <x v="5"/>
    <x v="3"/>
    <n v="3.2"/>
    <x v="0"/>
    <n v="1"/>
    <s v="Express"/>
    <s v="Yes"/>
    <n v="1"/>
    <x v="0"/>
    <n v="1"/>
    <n v="25"/>
    <x v="136"/>
    <x v="1"/>
    <x v="5"/>
    <x v="5"/>
  </r>
  <r>
    <n v="146"/>
    <x v="41"/>
    <x v="2"/>
    <x v="0"/>
    <x v="16"/>
    <x v="3"/>
    <x v="51"/>
    <x v="9"/>
    <x v="2"/>
    <x v="11"/>
    <x v="3"/>
    <n v="4.5"/>
    <x v="0"/>
    <n v="1"/>
    <s v="Standard"/>
    <s v="Yes"/>
    <n v="1"/>
    <x v="0"/>
    <n v="1"/>
    <n v="44"/>
    <x v="137"/>
    <x v="5"/>
    <x v="3"/>
    <x v="3"/>
  </r>
  <r>
    <n v="147"/>
    <x v="16"/>
    <x v="0"/>
    <x v="0"/>
    <x v="11"/>
    <x v="0"/>
    <x v="38"/>
    <x v="24"/>
    <x v="1"/>
    <x v="13"/>
    <x v="3"/>
    <n v="4"/>
    <x v="0"/>
    <n v="1"/>
    <s v="Standard"/>
    <s v="Yes"/>
    <n v="1"/>
    <x v="0"/>
    <n v="1"/>
    <n v="21"/>
    <x v="138"/>
    <x v="0"/>
    <x v="0"/>
    <x v="0"/>
  </r>
  <r>
    <n v="148"/>
    <x v="6"/>
    <x v="0"/>
    <x v="0"/>
    <x v="9"/>
    <x v="1"/>
    <x v="1"/>
    <x v="37"/>
    <x v="2"/>
    <x v="7"/>
    <x v="2"/>
    <n v="3.5"/>
    <x v="0"/>
    <n v="1"/>
    <s v="2-Day Shipping"/>
    <s v="Yes"/>
    <n v="1"/>
    <x v="0"/>
    <n v="1"/>
    <n v="31"/>
    <x v="139"/>
    <x v="4"/>
    <x v="0"/>
    <x v="0"/>
  </r>
  <r>
    <n v="149"/>
    <x v="43"/>
    <x v="0"/>
    <x v="0"/>
    <x v="24"/>
    <x v="3"/>
    <x v="3"/>
    <x v="5"/>
    <x v="2"/>
    <x v="0"/>
    <x v="3"/>
    <n v="2.6"/>
    <x v="0"/>
    <n v="1"/>
    <s v="Store Pickup"/>
    <s v="Yes"/>
    <n v="1"/>
    <x v="0"/>
    <n v="1"/>
    <n v="47"/>
    <x v="140"/>
    <x v="5"/>
    <x v="2"/>
    <x v="2"/>
  </r>
  <r>
    <n v="150"/>
    <x v="21"/>
    <x v="0"/>
    <x v="0"/>
    <x v="13"/>
    <x v="0"/>
    <x v="31"/>
    <x v="12"/>
    <x v="2"/>
    <x v="3"/>
    <x v="2"/>
    <n v="3.2"/>
    <x v="0"/>
    <n v="1"/>
    <s v="Free Shipping"/>
    <s v="Yes"/>
    <n v="1"/>
    <x v="0"/>
    <n v="1"/>
    <n v="14"/>
    <x v="141"/>
    <x v="3"/>
    <x v="5"/>
    <x v="5"/>
  </r>
  <r>
    <n v="151"/>
    <x v="25"/>
    <x v="0"/>
    <x v="0"/>
    <x v="23"/>
    <x v="1"/>
    <x v="48"/>
    <x v="18"/>
    <x v="0"/>
    <x v="17"/>
    <x v="3"/>
    <n v="4.9000000000000004"/>
    <x v="0"/>
    <n v="1"/>
    <s v="Standard"/>
    <s v="Yes"/>
    <n v="1"/>
    <x v="0"/>
    <n v="1"/>
    <n v="17"/>
    <x v="68"/>
    <x v="5"/>
    <x v="6"/>
    <x v="3"/>
  </r>
  <r>
    <n v="152"/>
    <x v="48"/>
    <x v="2"/>
    <x v="0"/>
    <x v="12"/>
    <x v="3"/>
    <x v="53"/>
    <x v="25"/>
    <x v="0"/>
    <x v="2"/>
    <x v="3"/>
    <n v="4.5"/>
    <x v="0"/>
    <n v="1"/>
    <s v="Next Day Air"/>
    <s v="Yes"/>
    <n v="1"/>
    <x v="0"/>
    <n v="1"/>
    <n v="3"/>
    <x v="142"/>
    <x v="0"/>
    <x v="2"/>
    <x v="2"/>
  </r>
  <r>
    <n v="153"/>
    <x v="11"/>
    <x v="0"/>
    <x v="0"/>
    <x v="5"/>
    <x v="0"/>
    <x v="6"/>
    <x v="36"/>
    <x v="1"/>
    <x v="18"/>
    <x v="2"/>
    <n v="4.3"/>
    <x v="0"/>
    <n v="1"/>
    <s v="Express"/>
    <s v="Yes"/>
    <n v="1"/>
    <x v="0"/>
    <n v="1"/>
    <n v="42"/>
    <x v="143"/>
    <x v="0"/>
    <x v="2"/>
    <x v="2"/>
  </r>
  <r>
    <n v="154"/>
    <x v="28"/>
    <x v="3"/>
    <x v="0"/>
    <x v="15"/>
    <x v="0"/>
    <x v="37"/>
    <x v="17"/>
    <x v="2"/>
    <x v="1"/>
    <x v="0"/>
    <n v="3.2"/>
    <x v="0"/>
    <n v="1"/>
    <s v="Standard"/>
    <s v="Yes"/>
    <n v="1"/>
    <x v="0"/>
    <n v="1"/>
    <n v="22"/>
    <x v="144"/>
    <x v="5"/>
    <x v="2"/>
    <x v="2"/>
  </r>
  <r>
    <n v="155"/>
    <x v="38"/>
    <x v="0"/>
    <x v="0"/>
    <x v="10"/>
    <x v="0"/>
    <x v="57"/>
    <x v="19"/>
    <x v="2"/>
    <x v="4"/>
    <x v="3"/>
    <n v="3.6"/>
    <x v="0"/>
    <n v="1"/>
    <s v="Next Day Air"/>
    <s v="Yes"/>
    <n v="1"/>
    <x v="0"/>
    <n v="1"/>
    <n v="21"/>
    <x v="145"/>
    <x v="0"/>
    <x v="3"/>
    <x v="3"/>
  </r>
  <r>
    <n v="156"/>
    <x v="6"/>
    <x v="0"/>
    <x v="0"/>
    <x v="20"/>
    <x v="0"/>
    <x v="64"/>
    <x v="1"/>
    <x v="1"/>
    <x v="8"/>
    <x v="1"/>
    <n v="4.3"/>
    <x v="0"/>
    <n v="1"/>
    <s v="Free Shipping"/>
    <s v="Yes"/>
    <n v="1"/>
    <x v="0"/>
    <n v="1"/>
    <n v="21"/>
    <x v="65"/>
    <x v="4"/>
    <x v="3"/>
    <x v="3"/>
  </r>
  <r>
    <n v="157"/>
    <x v="25"/>
    <x v="0"/>
    <x v="0"/>
    <x v="6"/>
    <x v="0"/>
    <x v="46"/>
    <x v="9"/>
    <x v="2"/>
    <x v="12"/>
    <x v="3"/>
    <n v="4"/>
    <x v="0"/>
    <n v="1"/>
    <s v="Standard"/>
    <s v="Yes"/>
    <n v="1"/>
    <x v="0"/>
    <n v="1"/>
    <n v="40"/>
    <x v="146"/>
    <x v="5"/>
    <x v="2"/>
    <x v="2"/>
  </r>
  <r>
    <n v="158"/>
    <x v="24"/>
    <x v="0"/>
    <x v="0"/>
    <x v="19"/>
    <x v="3"/>
    <x v="10"/>
    <x v="34"/>
    <x v="1"/>
    <x v="22"/>
    <x v="3"/>
    <n v="3"/>
    <x v="0"/>
    <n v="1"/>
    <s v="Next Day Air"/>
    <s v="Yes"/>
    <n v="1"/>
    <x v="0"/>
    <n v="1"/>
    <n v="1"/>
    <x v="147"/>
    <x v="4"/>
    <x v="0"/>
    <x v="0"/>
  </r>
  <r>
    <n v="159"/>
    <x v="15"/>
    <x v="2"/>
    <x v="0"/>
    <x v="5"/>
    <x v="0"/>
    <x v="2"/>
    <x v="39"/>
    <x v="3"/>
    <x v="11"/>
    <x v="3"/>
    <n v="4.0999999999999996"/>
    <x v="0"/>
    <n v="1"/>
    <s v="Standard"/>
    <s v="Yes"/>
    <n v="1"/>
    <x v="0"/>
    <n v="1"/>
    <n v="50"/>
    <x v="148"/>
    <x v="4"/>
    <x v="5"/>
    <x v="5"/>
  </r>
  <r>
    <n v="160"/>
    <x v="44"/>
    <x v="0"/>
    <x v="0"/>
    <x v="24"/>
    <x v="3"/>
    <x v="65"/>
    <x v="13"/>
    <x v="2"/>
    <x v="4"/>
    <x v="3"/>
    <n v="3.8"/>
    <x v="0"/>
    <n v="1"/>
    <s v="Store Pickup"/>
    <s v="Yes"/>
    <n v="1"/>
    <x v="0"/>
    <n v="1"/>
    <n v="39"/>
    <x v="149"/>
    <x v="4"/>
    <x v="6"/>
    <x v="3"/>
  </r>
  <r>
    <n v="161"/>
    <x v="7"/>
    <x v="2"/>
    <x v="0"/>
    <x v="24"/>
    <x v="3"/>
    <x v="66"/>
    <x v="21"/>
    <x v="2"/>
    <x v="20"/>
    <x v="2"/>
    <n v="4.5999999999999996"/>
    <x v="0"/>
    <n v="1"/>
    <s v="Free Shipping"/>
    <s v="Yes"/>
    <n v="1"/>
    <x v="0"/>
    <n v="1"/>
    <n v="34"/>
    <x v="150"/>
    <x v="0"/>
    <x v="5"/>
    <x v="5"/>
  </r>
  <r>
    <n v="162"/>
    <x v="13"/>
    <x v="3"/>
    <x v="0"/>
    <x v="21"/>
    <x v="3"/>
    <x v="4"/>
    <x v="25"/>
    <x v="2"/>
    <x v="8"/>
    <x v="3"/>
    <n v="3"/>
    <x v="0"/>
    <n v="1"/>
    <s v="Express"/>
    <s v="Yes"/>
    <n v="1"/>
    <x v="0"/>
    <n v="1"/>
    <n v="29"/>
    <x v="151"/>
    <x v="0"/>
    <x v="0"/>
    <x v="0"/>
  </r>
  <r>
    <n v="163"/>
    <x v="22"/>
    <x v="0"/>
    <x v="0"/>
    <x v="12"/>
    <x v="3"/>
    <x v="67"/>
    <x v="18"/>
    <x v="2"/>
    <x v="2"/>
    <x v="2"/>
    <n v="3"/>
    <x v="0"/>
    <n v="1"/>
    <s v="Store Pickup"/>
    <s v="Yes"/>
    <n v="1"/>
    <x v="0"/>
    <n v="1"/>
    <n v="31"/>
    <x v="152"/>
    <x v="3"/>
    <x v="4"/>
    <x v="4"/>
  </r>
  <r>
    <n v="164"/>
    <x v="22"/>
    <x v="0"/>
    <x v="0"/>
    <x v="11"/>
    <x v="0"/>
    <x v="25"/>
    <x v="41"/>
    <x v="2"/>
    <x v="7"/>
    <x v="2"/>
    <n v="3.4"/>
    <x v="0"/>
    <n v="1"/>
    <s v="Standard"/>
    <s v="Yes"/>
    <n v="1"/>
    <x v="0"/>
    <n v="1"/>
    <n v="8"/>
    <x v="153"/>
    <x v="5"/>
    <x v="1"/>
    <x v="1"/>
  </r>
  <r>
    <n v="165"/>
    <x v="35"/>
    <x v="0"/>
    <x v="0"/>
    <x v="8"/>
    <x v="3"/>
    <x v="61"/>
    <x v="12"/>
    <x v="1"/>
    <x v="7"/>
    <x v="1"/>
    <n v="2.6"/>
    <x v="0"/>
    <n v="1"/>
    <s v="Free Shipping"/>
    <s v="Yes"/>
    <n v="1"/>
    <x v="0"/>
    <n v="1"/>
    <n v="5"/>
    <x v="154"/>
    <x v="2"/>
    <x v="0"/>
    <x v="0"/>
  </r>
  <r>
    <n v="166"/>
    <x v="32"/>
    <x v="0"/>
    <x v="0"/>
    <x v="8"/>
    <x v="3"/>
    <x v="30"/>
    <x v="0"/>
    <x v="1"/>
    <x v="22"/>
    <x v="0"/>
    <n v="2.8"/>
    <x v="0"/>
    <n v="1"/>
    <s v="Store Pickup"/>
    <s v="Yes"/>
    <n v="1"/>
    <x v="0"/>
    <n v="1"/>
    <n v="7"/>
    <x v="155"/>
    <x v="1"/>
    <x v="5"/>
    <x v="5"/>
  </r>
  <r>
    <n v="167"/>
    <x v="5"/>
    <x v="0"/>
    <x v="0"/>
    <x v="4"/>
    <x v="1"/>
    <x v="9"/>
    <x v="12"/>
    <x v="3"/>
    <x v="21"/>
    <x v="3"/>
    <n v="4"/>
    <x v="0"/>
    <n v="1"/>
    <s v="Store Pickup"/>
    <s v="Yes"/>
    <n v="1"/>
    <x v="0"/>
    <n v="1"/>
    <n v="30"/>
    <x v="156"/>
    <x v="1"/>
    <x v="5"/>
    <x v="5"/>
  </r>
  <r>
    <n v="168"/>
    <x v="23"/>
    <x v="0"/>
    <x v="0"/>
    <x v="24"/>
    <x v="3"/>
    <x v="65"/>
    <x v="10"/>
    <x v="2"/>
    <x v="14"/>
    <x v="3"/>
    <n v="4"/>
    <x v="0"/>
    <n v="1"/>
    <s v="Express"/>
    <s v="Yes"/>
    <n v="1"/>
    <x v="0"/>
    <n v="1"/>
    <n v="14"/>
    <x v="157"/>
    <x v="2"/>
    <x v="6"/>
    <x v="3"/>
  </r>
  <r>
    <n v="169"/>
    <x v="50"/>
    <x v="0"/>
    <x v="0"/>
    <x v="9"/>
    <x v="1"/>
    <x v="68"/>
    <x v="7"/>
    <x v="2"/>
    <x v="23"/>
    <x v="2"/>
    <n v="3"/>
    <x v="0"/>
    <n v="1"/>
    <s v="Express"/>
    <s v="Yes"/>
    <n v="1"/>
    <x v="0"/>
    <n v="1"/>
    <n v="5"/>
    <x v="158"/>
    <x v="1"/>
    <x v="0"/>
    <x v="0"/>
  </r>
  <r>
    <n v="170"/>
    <x v="7"/>
    <x v="2"/>
    <x v="0"/>
    <x v="14"/>
    <x v="2"/>
    <x v="38"/>
    <x v="22"/>
    <x v="1"/>
    <x v="9"/>
    <x v="2"/>
    <n v="3.3"/>
    <x v="0"/>
    <n v="1"/>
    <s v="Standard"/>
    <s v="Yes"/>
    <n v="1"/>
    <x v="0"/>
    <n v="1"/>
    <n v="3"/>
    <x v="159"/>
    <x v="3"/>
    <x v="6"/>
    <x v="3"/>
  </r>
  <r>
    <n v="171"/>
    <x v="16"/>
    <x v="0"/>
    <x v="0"/>
    <x v="5"/>
    <x v="0"/>
    <x v="21"/>
    <x v="5"/>
    <x v="2"/>
    <x v="1"/>
    <x v="3"/>
    <n v="2.6"/>
    <x v="0"/>
    <n v="1"/>
    <s v="Store Pickup"/>
    <s v="Yes"/>
    <n v="1"/>
    <x v="0"/>
    <n v="1"/>
    <n v="46"/>
    <x v="160"/>
    <x v="0"/>
    <x v="4"/>
    <x v="4"/>
  </r>
  <r>
    <n v="172"/>
    <x v="26"/>
    <x v="2"/>
    <x v="0"/>
    <x v="6"/>
    <x v="0"/>
    <x v="59"/>
    <x v="41"/>
    <x v="2"/>
    <x v="24"/>
    <x v="2"/>
    <n v="3.6"/>
    <x v="0"/>
    <n v="1"/>
    <s v="Store Pickup"/>
    <s v="Yes"/>
    <n v="1"/>
    <x v="0"/>
    <n v="1"/>
    <n v="4"/>
    <x v="161"/>
    <x v="2"/>
    <x v="1"/>
    <x v="1"/>
  </r>
  <r>
    <n v="173"/>
    <x v="22"/>
    <x v="0"/>
    <x v="0"/>
    <x v="16"/>
    <x v="3"/>
    <x v="25"/>
    <x v="43"/>
    <x v="2"/>
    <x v="10"/>
    <x v="2"/>
    <n v="3.9"/>
    <x v="0"/>
    <n v="1"/>
    <s v="Next Day Air"/>
    <s v="Yes"/>
    <n v="1"/>
    <x v="0"/>
    <n v="1"/>
    <n v="42"/>
    <x v="162"/>
    <x v="2"/>
    <x v="4"/>
    <x v="4"/>
  </r>
  <r>
    <n v="174"/>
    <x v="15"/>
    <x v="2"/>
    <x v="0"/>
    <x v="19"/>
    <x v="3"/>
    <x v="43"/>
    <x v="11"/>
    <x v="2"/>
    <x v="2"/>
    <x v="3"/>
    <n v="3.4"/>
    <x v="0"/>
    <n v="1"/>
    <s v="Standard"/>
    <s v="Yes"/>
    <n v="1"/>
    <x v="0"/>
    <n v="1"/>
    <n v="30"/>
    <x v="163"/>
    <x v="1"/>
    <x v="2"/>
    <x v="2"/>
  </r>
  <r>
    <n v="175"/>
    <x v="38"/>
    <x v="0"/>
    <x v="0"/>
    <x v="9"/>
    <x v="1"/>
    <x v="59"/>
    <x v="34"/>
    <x v="0"/>
    <x v="18"/>
    <x v="0"/>
    <n v="3.5"/>
    <x v="0"/>
    <n v="1"/>
    <s v="Express"/>
    <s v="Yes"/>
    <n v="1"/>
    <x v="0"/>
    <n v="1"/>
    <n v="37"/>
    <x v="164"/>
    <x v="0"/>
    <x v="2"/>
    <x v="2"/>
  </r>
  <r>
    <n v="176"/>
    <x v="10"/>
    <x v="0"/>
    <x v="0"/>
    <x v="7"/>
    <x v="2"/>
    <x v="62"/>
    <x v="19"/>
    <x v="0"/>
    <x v="10"/>
    <x v="3"/>
    <n v="2.8"/>
    <x v="0"/>
    <n v="1"/>
    <s v="Next Day Air"/>
    <s v="Yes"/>
    <n v="1"/>
    <x v="0"/>
    <n v="1"/>
    <n v="2"/>
    <x v="165"/>
    <x v="4"/>
    <x v="2"/>
    <x v="2"/>
  </r>
  <r>
    <n v="177"/>
    <x v="10"/>
    <x v="0"/>
    <x v="0"/>
    <x v="21"/>
    <x v="3"/>
    <x v="13"/>
    <x v="13"/>
    <x v="0"/>
    <x v="13"/>
    <x v="1"/>
    <n v="2.7"/>
    <x v="0"/>
    <n v="1"/>
    <s v="Next Day Air"/>
    <s v="Yes"/>
    <n v="1"/>
    <x v="0"/>
    <n v="1"/>
    <n v="30"/>
    <x v="119"/>
    <x v="2"/>
    <x v="3"/>
    <x v="3"/>
  </r>
  <r>
    <n v="178"/>
    <x v="3"/>
    <x v="2"/>
    <x v="0"/>
    <x v="15"/>
    <x v="0"/>
    <x v="69"/>
    <x v="23"/>
    <x v="0"/>
    <x v="23"/>
    <x v="3"/>
    <n v="3.7"/>
    <x v="0"/>
    <n v="1"/>
    <s v="Next Day Air"/>
    <s v="Yes"/>
    <n v="1"/>
    <x v="0"/>
    <n v="1"/>
    <n v="47"/>
    <x v="166"/>
    <x v="4"/>
    <x v="5"/>
    <x v="5"/>
  </r>
  <r>
    <n v="179"/>
    <x v="12"/>
    <x v="0"/>
    <x v="0"/>
    <x v="11"/>
    <x v="0"/>
    <x v="35"/>
    <x v="37"/>
    <x v="0"/>
    <x v="12"/>
    <x v="3"/>
    <n v="4.3"/>
    <x v="0"/>
    <n v="1"/>
    <s v="2-Day Shipping"/>
    <s v="Yes"/>
    <n v="1"/>
    <x v="0"/>
    <n v="1"/>
    <n v="21"/>
    <x v="167"/>
    <x v="3"/>
    <x v="3"/>
    <x v="3"/>
  </r>
  <r>
    <n v="180"/>
    <x v="14"/>
    <x v="0"/>
    <x v="0"/>
    <x v="23"/>
    <x v="1"/>
    <x v="9"/>
    <x v="26"/>
    <x v="2"/>
    <x v="10"/>
    <x v="3"/>
    <n v="4.9000000000000004"/>
    <x v="0"/>
    <n v="1"/>
    <s v="Store Pickup"/>
    <s v="Yes"/>
    <n v="1"/>
    <x v="0"/>
    <n v="1"/>
    <n v="9"/>
    <x v="168"/>
    <x v="4"/>
    <x v="0"/>
    <x v="0"/>
  </r>
  <r>
    <n v="181"/>
    <x v="47"/>
    <x v="0"/>
    <x v="0"/>
    <x v="3"/>
    <x v="1"/>
    <x v="13"/>
    <x v="45"/>
    <x v="0"/>
    <x v="14"/>
    <x v="3"/>
    <n v="3.3"/>
    <x v="0"/>
    <n v="1"/>
    <s v="Store Pickup"/>
    <s v="Yes"/>
    <n v="1"/>
    <x v="0"/>
    <n v="1"/>
    <n v="12"/>
    <x v="127"/>
    <x v="5"/>
    <x v="0"/>
    <x v="0"/>
  </r>
  <r>
    <n v="182"/>
    <x v="45"/>
    <x v="0"/>
    <x v="0"/>
    <x v="13"/>
    <x v="0"/>
    <x v="70"/>
    <x v="2"/>
    <x v="2"/>
    <x v="19"/>
    <x v="2"/>
    <n v="4.7"/>
    <x v="0"/>
    <n v="1"/>
    <s v="Next Day Air"/>
    <s v="Yes"/>
    <n v="1"/>
    <x v="0"/>
    <n v="1"/>
    <n v="4"/>
    <x v="169"/>
    <x v="4"/>
    <x v="1"/>
    <x v="1"/>
  </r>
  <r>
    <n v="183"/>
    <x v="21"/>
    <x v="0"/>
    <x v="0"/>
    <x v="24"/>
    <x v="3"/>
    <x v="48"/>
    <x v="15"/>
    <x v="3"/>
    <x v="7"/>
    <x v="2"/>
    <n v="2.8"/>
    <x v="0"/>
    <n v="1"/>
    <s v="Store Pickup"/>
    <s v="Yes"/>
    <n v="1"/>
    <x v="0"/>
    <n v="1"/>
    <n v="10"/>
    <x v="170"/>
    <x v="5"/>
    <x v="2"/>
    <x v="2"/>
  </r>
  <r>
    <n v="184"/>
    <x v="44"/>
    <x v="0"/>
    <x v="0"/>
    <x v="11"/>
    <x v="0"/>
    <x v="45"/>
    <x v="31"/>
    <x v="3"/>
    <x v="19"/>
    <x v="1"/>
    <n v="3.6"/>
    <x v="0"/>
    <n v="1"/>
    <s v="2-Day Shipping"/>
    <s v="Yes"/>
    <n v="1"/>
    <x v="0"/>
    <n v="1"/>
    <n v="26"/>
    <x v="171"/>
    <x v="2"/>
    <x v="1"/>
    <x v="1"/>
  </r>
  <r>
    <n v="185"/>
    <x v="45"/>
    <x v="0"/>
    <x v="0"/>
    <x v="4"/>
    <x v="1"/>
    <x v="27"/>
    <x v="11"/>
    <x v="0"/>
    <x v="17"/>
    <x v="1"/>
    <n v="3"/>
    <x v="0"/>
    <n v="1"/>
    <s v="Express"/>
    <s v="Yes"/>
    <n v="1"/>
    <x v="0"/>
    <n v="1"/>
    <n v="40"/>
    <x v="96"/>
    <x v="1"/>
    <x v="0"/>
    <x v="0"/>
  </r>
  <r>
    <n v="186"/>
    <x v="5"/>
    <x v="0"/>
    <x v="0"/>
    <x v="17"/>
    <x v="0"/>
    <x v="50"/>
    <x v="48"/>
    <x v="3"/>
    <x v="5"/>
    <x v="2"/>
    <n v="4.5"/>
    <x v="0"/>
    <n v="1"/>
    <s v="Store Pickup"/>
    <s v="Yes"/>
    <n v="1"/>
    <x v="0"/>
    <n v="1"/>
    <n v="34"/>
    <x v="56"/>
    <x v="4"/>
    <x v="0"/>
    <x v="0"/>
  </r>
  <r>
    <n v="187"/>
    <x v="31"/>
    <x v="0"/>
    <x v="0"/>
    <x v="21"/>
    <x v="3"/>
    <x v="22"/>
    <x v="46"/>
    <x v="1"/>
    <x v="12"/>
    <x v="2"/>
    <n v="2.9"/>
    <x v="0"/>
    <n v="1"/>
    <s v="Standard"/>
    <s v="Yes"/>
    <n v="1"/>
    <x v="0"/>
    <n v="1"/>
    <n v="31"/>
    <x v="172"/>
    <x v="5"/>
    <x v="2"/>
    <x v="2"/>
  </r>
  <r>
    <n v="188"/>
    <x v="1"/>
    <x v="1"/>
    <x v="0"/>
    <x v="9"/>
    <x v="1"/>
    <x v="23"/>
    <x v="42"/>
    <x v="1"/>
    <x v="7"/>
    <x v="1"/>
    <n v="3.3"/>
    <x v="0"/>
    <n v="1"/>
    <s v="Store Pickup"/>
    <s v="Yes"/>
    <n v="1"/>
    <x v="0"/>
    <n v="1"/>
    <n v="1"/>
    <x v="173"/>
    <x v="4"/>
    <x v="4"/>
    <x v="4"/>
  </r>
  <r>
    <n v="189"/>
    <x v="2"/>
    <x v="0"/>
    <x v="0"/>
    <x v="15"/>
    <x v="0"/>
    <x v="0"/>
    <x v="10"/>
    <x v="2"/>
    <x v="6"/>
    <x v="1"/>
    <n v="3.1"/>
    <x v="0"/>
    <n v="1"/>
    <s v="Express"/>
    <s v="Yes"/>
    <n v="1"/>
    <x v="0"/>
    <n v="1"/>
    <n v="5"/>
    <x v="174"/>
    <x v="4"/>
    <x v="4"/>
    <x v="4"/>
  </r>
  <r>
    <n v="190"/>
    <x v="24"/>
    <x v="0"/>
    <x v="0"/>
    <x v="0"/>
    <x v="0"/>
    <x v="71"/>
    <x v="8"/>
    <x v="2"/>
    <x v="1"/>
    <x v="3"/>
    <n v="4.4000000000000004"/>
    <x v="0"/>
    <n v="1"/>
    <s v="Next Day Air"/>
    <s v="Yes"/>
    <n v="1"/>
    <x v="0"/>
    <n v="1"/>
    <n v="4"/>
    <x v="175"/>
    <x v="2"/>
    <x v="1"/>
    <x v="1"/>
  </r>
  <r>
    <n v="191"/>
    <x v="13"/>
    <x v="3"/>
    <x v="0"/>
    <x v="7"/>
    <x v="2"/>
    <x v="44"/>
    <x v="27"/>
    <x v="3"/>
    <x v="19"/>
    <x v="3"/>
    <n v="3"/>
    <x v="0"/>
    <n v="1"/>
    <s v="Free Shipping"/>
    <s v="Yes"/>
    <n v="1"/>
    <x v="0"/>
    <n v="1"/>
    <n v="48"/>
    <x v="176"/>
    <x v="0"/>
    <x v="3"/>
    <x v="3"/>
  </r>
  <r>
    <n v="192"/>
    <x v="14"/>
    <x v="0"/>
    <x v="0"/>
    <x v="19"/>
    <x v="3"/>
    <x v="31"/>
    <x v="40"/>
    <x v="2"/>
    <x v="0"/>
    <x v="3"/>
    <n v="3.9"/>
    <x v="0"/>
    <n v="1"/>
    <s v="Free Shipping"/>
    <s v="Yes"/>
    <n v="1"/>
    <x v="0"/>
    <n v="1"/>
    <n v="29"/>
    <x v="177"/>
    <x v="1"/>
    <x v="6"/>
    <x v="3"/>
  </r>
  <r>
    <n v="193"/>
    <x v="5"/>
    <x v="0"/>
    <x v="0"/>
    <x v="9"/>
    <x v="1"/>
    <x v="45"/>
    <x v="43"/>
    <x v="0"/>
    <x v="2"/>
    <x v="2"/>
    <n v="2.9"/>
    <x v="0"/>
    <n v="1"/>
    <s v="Express"/>
    <s v="Yes"/>
    <n v="1"/>
    <x v="0"/>
    <n v="1"/>
    <n v="12"/>
    <x v="178"/>
    <x v="3"/>
    <x v="4"/>
    <x v="4"/>
  </r>
  <r>
    <n v="194"/>
    <x v="24"/>
    <x v="0"/>
    <x v="0"/>
    <x v="22"/>
    <x v="3"/>
    <x v="33"/>
    <x v="25"/>
    <x v="1"/>
    <x v="5"/>
    <x v="3"/>
    <n v="3"/>
    <x v="0"/>
    <n v="1"/>
    <s v="Standard"/>
    <s v="Yes"/>
    <n v="1"/>
    <x v="0"/>
    <n v="1"/>
    <n v="29"/>
    <x v="179"/>
    <x v="0"/>
    <x v="2"/>
    <x v="2"/>
  </r>
  <r>
    <n v="195"/>
    <x v="47"/>
    <x v="0"/>
    <x v="0"/>
    <x v="21"/>
    <x v="3"/>
    <x v="23"/>
    <x v="9"/>
    <x v="2"/>
    <x v="8"/>
    <x v="1"/>
    <n v="3.1"/>
    <x v="0"/>
    <n v="1"/>
    <s v="Express"/>
    <s v="Yes"/>
    <n v="1"/>
    <x v="0"/>
    <n v="1"/>
    <n v="15"/>
    <x v="180"/>
    <x v="5"/>
    <x v="3"/>
    <x v="3"/>
  </r>
  <r>
    <n v="196"/>
    <x v="47"/>
    <x v="0"/>
    <x v="0"/>
    <x v="14"/>
    <x v="2"/>
    <x v="21"/>
    <x v="14"/>
    <x v="2"/>
    <x v="23"/>
    <x v="3"/>
    <n v="4.3"/>
    <x v="0"/>
    <n v="1"/>
    <s v="Free Shipping"/>
    <s v="Yes"/>
    <n v="1"/>
    <x v="0"/>
    <n v="1"/>
    <n v="34"/>
    <x v="181"/>
    <x v="2"/>
    <x v="5"/>
    <x v="5"/>
  </r>
  <r>
    <n v="197"/>
    <x v="21"/>
    <x v="0"/>
    <x v="0"/>
    <x v="23"/>
    <x v="1"/>
    <x v="19"/>
    <x v="47"/>
    <x v="2"/>
    <x v="12"/>
    <x v="2"/>
    <n v="3.9"/>
    <x v="0"/>
    <n v="1"/>
    <s v="Next Day Air"/>
    <s v="Yes"/>
    <n v="1"/>
    <x v="0"/>
    <n v="1"/>
    <n v="41"/>
    <x v="182"/>
    <x v="2"/>
    <x v="0"/>
    <x v="0"/>
  </r>
  <r>
    <n v="198"/>
    <x v="35"/>
    <x v="0"/>
    <x v="0"/>
    <x v="18"/>
    <x v="3"/>
    <x v="72"/>
    <x v="36"/>
    <x v="2"/>
    <x v="13"/>
    <x v="3"/>
    <n v="3.2"/>
    <x v="0"/>
    <n v="1"/>
    <s v="2-Day Shipping"/>
    <s v="Yes"/>
    <n v="1"/>
    <x v="0"/>
    <n v="1"/>
    <n v="41"/>
    <x v="183"/>
    <x v="2"/>
    <x v="5"/>
    <x v="5"/>
  </r>
  <r>
    <n v="199"/>
    <x v="9"/>
    <x v="0"/>
    <x v="0"/>
    <x v="16"/>
    <x v="3"/>
    <x v="29"/>
    <x v="40"/>
    <x v="2"/>
    <x v="2"/>
    <x v="0"/>
    <n v="4.8"/>
    <x v="0"/>
    <n v="1"/>
    <s v="Standard"/>
    <s v="Yes"/>
    <n v="1"/>
    <x v="0"/>
    <n v="1"/>
    <n v="39"/>
    <x v="184"/>
    <x v="2"/>
    <x v="0"/>
    <x v="0"/>
  </r>
  <r>
    <n v="200"/>
    <x v="22"/>
    <x v="0"/>
    <x v="0"/>
    <x v="19"/>
    <x v="3"/>
    <x v="2"/>
    <x v="37"/>
    <x v="3"/>
    <x v="14"/>
    <x v="2"/>
    <n v="3.8"/>
    <x v="0"/>
    <n v="1"/>
    <s v="Express"/>
    <s v="Yes"/>
    <n v="1"/>
    <x v="0"/>
    <n v="1"/>
    <n v="32"/>
    <x v="185"/>
    <x v="1"/>
    <x v="1"/>
    <x v="1"/>
  </r>
  <r>
    <n v="201"/>
    <x v="15"/>
    <x v="2"/>
    <x v="0"/>
    <x v="10"/>
    <x v="0"/>
    <x v="70"/>
    <x v="38"/>
    <x v="1"/>
    <x v="11"/>
    <x v="2"/>
    <n v="3.3"/>
    <x v="0"/>
    <n v="1"/>
    <s v="Next Day Air"/>
    <s v="Yes"/>
    <n v="1"/>
    <x v="0"/>
    <n v="1"/>
    <n v="29"/>
    <x v="186"/>
    <x v="0"/>
    <x v="5"/>
    <x v="5"/>
  </r>
  <r>
    <n v="202"/>
    <x v="28"/>
    <x v="3"/>
    <x v="0"/>
    <x v="0"/>
    <x v="0"/>
    <x v="20"/>
    <x v="9"/>
    <x v="1"/>
    <x v="19"/>
    <x v="3"/>
    <n v="4.3"/>
    <x v="0"/>
    <n v="1"/>
    <s v="Free Shipping"/>
    <s v="Yes"/>
    <n v="1"/>
    <x v="0"/>
    <n v="1"/>
    <n v="15"/>
    <x v="187"/>
    <x v="4"/>
    <x v="2"/>
    <x v="2"/>
  </r>
  <r>
    <n v="203"/>
    <x v="9"/>
    <x v="0"/>
    <x v="0"/>
    <x v="19"/>
    <x v="3"/>
    <x v="15"/>
    <x v="43"/>
    <x v="0"/>
    <x v="23"/>
    <x v="1"/>
    <n v="2.7"/>
    <x v="0"/>
    <n v="1"/>
    <s v="Express"/>
    <s v="Yes"/>
    <n v="1"/>
    <x v="0"/>
    <n v="1"/>
    <n v="33"/>
    <x v="188"/>
    <x v="0"/>
    <x v="2"/>
    <x v="2"/>
  </r>
  <r>
    <n v="204"/>
    <x v="27"/>
    <x v="3"/>
    <x v="0"/>
    <x v="18"/>
    <x v="3"/>
    <x v="15"/>
    <x v="27"/>
    <x v="1"/>
    <x v="22"/>
    <x v="3"/>
    <n v="3.2"/>
    <x v="0"/>
    <n v="1"/>
    <s v="Next Day Air"/>
    <s v="Yes"/>
    <n v="1"/>
    <x v="0"/>
    <n v="1"/>
    <n v="18"/>
    <x v="189"/>
    <x v="4"/>
    <x v="1"/>
    <x v="1"/>
  </r>
  <r>
    <n v="205"/>
    <x v="41"/>
    <x v="2"/>
    <x v="0"/>
    <x v="4"/>
    <x v="1"/>
    <x v="33"/>
    <x v="28"/>
    <x v="2"/>
    <x v="22"/>
    <x v="3"/>
    <n v="4"/>
    <x v="0"/>
    <n v="1"/>
    <s v="Store Pickup"/>
    <s v="Yes"/>
    <n v="1"/>
    <x v="0"/>
    <n v="1"/>
    <n v="35"/>
    <x v="190"/>
    <x v="1"/>
    <x v="4"/>
    <x v="4"/>
  </r>
  <r>
    <n v="206"/>
    <x v="29"/>
    <x v="3"/>
    <x v="0"/>
    <x v="5"/>
    <x v="0"/>
    <x v="1"/>
    <x v="11"/>
    <x v="2"/>
    <x v="5"/>
    <x v="0"/>
    <n v="3"/>
    <x v="0"/>
    <n v="1"/>
    <s v="Standard"/>
    <s v="Yes"/>
    <n v="1"/>
    <x v="0"/>
    <n v="1"/>
    <n v="25"/>
    <x v="191"/>
    <x v="3"/>
    <x v="1"/>
    <x v="1"/>
  </r>
  <r>
    <n v="207"/>
    <x v="41"/>
    <x v="2"/>
    <x v="0"/>
    <x v="17"/>
    <x v="0"/>
    <x v="37"/>
    <x v="48"/>
    <x v="0"/>
    <x v="5"/>
    <x v="2"/>
    <n v="4.2"/>
    <x v="0"/>
    <n v="1"/>
    <s v="Free Shipping"/>
    <s v="Yes"/>
    <n v="1"/>
    <x v="0"/>
    <n v="1"/>
    <n v="6"/>
    <x v="187"/>
    <x v="0"/>
    <x v="0"/>
    <x v="0"/>
  </r>
  <r>
    <n v="208"/>
    <x v="46"/>
    <x v="0"/>
    <x v="0"/>
    <x v="24"/>
    <x v="3"/>
    <x v="26"/>
    <x v="3"/>
    <x v="2"/>
    <x v="5"/>
    <x v="2"/>
    <n v="2.9"/>
    <x v="0"/>
    <n v="1"/>
    <s v="Express"/>
    <s v="Yes"/>
    <n v="1"/>
    <x v="0"/>
    <n v="1"/>
    <n v="17"/>
    <x v="192"/>
    <x v="4"/>
    <x v="4"/>
    <x v="4"/>
  </r>
  <r>
    <n v="209"/>
    <x v="9"/>
    <x v="0"/>
    <x v="0"/>
    <x v="11"/>
    <x v="0"/>
    <x v="15"/>
    <x v="48"/>
    <x v="2"/>
    <x v="9"/>
    <x v="1"/>
    <n v="4.0999999999999996"/>
    <x v="0"/>
    <n v="1"/>
    <s v="Store Pickup"/>
    <s v="Yes"/>
    <n v="1"/>
    <x v="0"/>
    <n v="1"/>
    <n v="17"/>
    <x v="7"/>
    <x v="2"/>
    <x v="5"/>
    <x v="5"/>
  </r>
  <r>
    <n v="210"/>
    <x v="0"/>
    <x v="0"/>
    <x v="0"/>
    <x v="3"/>
    <x v="1"/>
    <x v="8"/>
    <x v="46"/>
    <x v="1"/>
    <x v="8"/>
    <x v="0"/>
    <n v="3.2"/>
    <x v="0"/>
    <n v="1"/>
    <s v="Store Pickup"/>
    <s v="Yes"/>
    <n v="1"/>
    <x v="0"/>
    <n v="1"/>
    <n v="44"/>
    <x v="193"/>
    <x v="1"/>
    <x v="6"/>
    <x v="3"/>
  </r>
  <r>
    <n v="211"/>
    <x v="4"/>
    <x v="0"/>
    <x v="0"/>
    <x v="14"/>
    <x v="2"/>
    <x v="20"/>
    <x v="34"/>
    <x v="0"/>
    <x v="11"/>
    <x v="3"/>
    <n v="3"/>
    <x v="0"/>
    <n v="1"/>
    <s v="2-Day Shipping"/>
    <s v="Yes"/>
    <n v="1"/>
    <x v="0"/>
    <n v="1"/>
    <n v="6"/>
    <x v="194"/>
    <x v="3"/>
    <x v="0"/>
    <x v="0"/>
  </r>
  <r>
    <n v="212"/>
    <x v="28"/>
    <x v="3"/>
    <x v="0"/>
    <x v="11"/>
    <x v="0"/>
    <x v="56"/>
    <x v="45"/>
    <x v="0"/>
    <x v="1"/>
    <x v="3"/>
    <n v="4.2"/>
    <x v="0"/>
    <n v="1"/>
    <s v="2-Day Shipping"/>
    <s v="Yes"/>
    <n v="1"/>
    <x v="0"/>
    <n v="1"/>
    <n v="45"/>
    <x v="19"/>
    <x v="5"/>
    <x v="0"/>
    <x v="0"/>
  </r>
  <r>
    <n v="213"/>
    <x v="29"/>
    <x v="3"/>
    <x v="0"/>
    <x v="8"/>
    <x v="3"/>
    <x v="63"/>
    <x v="41"/>
    <x v="0"/>
    <x v="24"/>
    <x v="3"/>
    <n v="4.2"/>
    <x v="0"/>
    <n v="1"/>
    <s v="Express"/>
    <s v="Yes"/>
    <n v="1"/>
    <x v="0"/>
    <n v="1"/>
    <n v="7"/>
    <x v="79"/>
    <x v="5"/>
    <x v="2"/>
    <x v="2"/>
  </r>
  <r>
    <n v="214"/>
    <x v="11"/>
    <x v="0"/>
    <x v="0"/>
    <x v="8"/>
    <x v="3"/>
    <x v="73"/>
    <x v="22"/>
    <x v="0"/>
    <x v="15"/>
    <x v="3"/>
    <n v="4.4000000000000004"/>
    <x v="0"/>
    <n v="1"/>
    <s v="Store Pickup"/>
    <s v="Yes"/>
    <n v="1"/>
    <x v="0"/>
    <n v="1"/>
    <n v="11"/>
    <x v="195"/>
    <x v="5"/>
    <x v="6"/>
    <x v="3"/>
  </r>
  <r>
    <n v="215"/>
    <x v="41"/>
    <x v="2"/>
    <x v="0"/>
    <x v="14"/>
    <x v="2"/>
    <x v="74"/>
    <x v="11"/>
    <x v="0"/>
    <x v="24"/>
    <x v="2"/>
    <n v="4.2"/>
    <x v="0"/>
    <n v="1"/>
    <s v="Next Day Air"/>
    <s v="Yes"/>
    <n v="1"/>
    <x v="0"/>
    <n v="1"/>
    <n v="41"/>
    <x v="196"/>
    <x v="1"/>
    <x v="6"/>
    <x v="3"/>
  </r>
  <r>
    <n v="216"/>
    <x v="46"/>
    <x v="0"/>
    <x v="0"/>
    <x v="18"/>
    <x v="3"/>
    <x v="1"/>
    <x v="32"/>
    <x v="1"/>
    <x v="20"/>
    <x v="1"/>
    <n v="2.8"/>
    <x v="0"/>
    <n v="1"/>
    <s v="2-Day Shipping"/>
    <s v="Yes"/>
    <n v="1"/>
    <x v="0"/>
    <n v="1"/>
    <n v="24"/>
    <x v="197"/>
    <x v="3"/>
    <x v="4"/>
    <x v="4"/>
  </r>
  <r>
    <n v="217"/>
    <x v="49"/>
    <x v="0"/>
    <x v="0"/>
    <x v="6"/>
    <x v="0"/>
    <x v="70"/>
    <x v="2"/>
    <x v="0"/>
    <x v="22"/>
    <x v="1"/>
    <n v="3.7"/>
    <x v="0"/>
    <n v="1"/>
    <s v="Free Shipping"/>
    <s v="Yes"/>
    <n v="1"/>
    <x v="0"/>
    <n v="1"/>
    <n v="21"/>
    <x v="198"/>
    <x v="0"/>
    <x v="1"/>
    <x v="1"/>
  </r>
  <r>
    <n v="218"/>
    <x v="25"/>
    <x v="0"/>
    <x v="0"/>
    <x v="12"/>
    <x v="3"/>
    <x v="16"/>
    <x v="19"/>
    <x v="2"/>
    <x v="7"/>
    <x v="0"/>
    <n v="3.5"/>
    <x v="0"/>
    <n v="1"/>
    <s v="Next Day Air"/>
    <s v="Yes"/>
    <n v="1"/>
    <x v="0"/>
    <n v="1"/>
    <n v="24"/>
    <x v="199"/>
    <x v="4"/>
    <x v="2"/>
    <x v="2"/>
  </r>
  <r>
    <n v="219"/>
    <x v="48"/>
    <x v="2"/>
    <x v="0"/>
    <x v="17"/>
    <x v="0"/>
    <x v="29"/>
    <x v="18"/>
    <x v="1"/>
    <x v="23"/>
    <x v="1"/>
    <n v="2.9"/>
    <x v="0"/>
    <n v="1"/>
    <s v="Store Pickup"/>
    <s v="Yes"/>
    <n v="1"/>
    <x v="0"/>
    <n v="1"/>
    <n v="8"/>
    <x v="200"/>
    <x v="2"/>
    <x v="3"/>
    <x v="3"/>
  </r>
  <r>
    <n v="220"/>
    <x v="45"/>
    <x v="0"/>
    <x v="0"/>
    <x v="22"/>
    <x v="3"/>
    <x v="19"/>
    <x v="22"/>
    <x v="2"/>
    <x v="17"/>
    <x v="1"/>
    <n v="3"/>
    <x v="0"/>
    <n v="1"/>
    <s v="Free Shipping"/>
    <s v="Yes"/>
    <n v="1"/>
    <x v="0"/>
    <n v="1"/>
    <n v="12"/>
    <x v="201"/>
    <x v="1"/>
    <x v="0"/>
    <x v="0"/>
  </r>
  <r>
    <n v="221"/>
    <x v="31"/>
    <x v="0"/>
    <x v="0"/>
    <x v="4"/>
    <x v="1"/>
    <x v="75"/>
    <x v="28"/>
    <x v="1"/>
    <x v="21"/>
    <x v="1"/>
    <n v="3.7"/>
    <x v="0"/>
    <n v="1"/>
    <s v="Express"/>
    <s v="Yes"/>
    <n v="1"/>
    <x v="0"/>
    <n v="1"/>
    <n v="48"/>
    <x v="202"/>
    <x v="5"/>
    <x v="0"/>
    <x v="0"/>
  </r>
  <r>
    <n v="222"/>
    <x v="48"/>
    <x v="2"/>
    <x v="0"/>
    <x v="19"/>
    <x v="3"/>
    <x v="10"/>
    <x v="17"/>
    <x v="3"/>
    <x v="23"/>
    <x v="2"/>
    <n v="4.4000000000000004"/>
    <x v="0"/>
    <n v="1"/>
    <s v="Store Pickup"/>
    <s v="Yes"/>
    <n v="1"/>
    <x v="0"/>
    <n v="1"/>
    <n v="6"/>
    <x v="203"/>
    <x v="4"/>
    <x v="3"/>
    <x v="3"/>
  </r>
  <r>
    <n v="223"/>
    <x v="36"/>
    <x v="0"/>
    <x v="0"/>
    <x v="24"/>
    <x v="3"/>
    <x v="23"/>
    <x v="14"/>
    <x v="3"/>
    <x v="0"/>
    <x v="1"/>
    <n v="4.5"/>
    <x v="0"/>
    <n v="1"/>
    <s v="2-Day Shipping"/>
    <s v="Yes"/>
    <n v="1"/>
    <x v="0"/>
    <n v="1"/>
    <n v="14"/>
    <x v="204"/>
    <x v="3"/>
    <x v="0"/>
    <x v="0"/>
  </r>
  <r>
    <n v="224"/>
    <x v="30"/>
    <x v="2"/>
    <x v="0"/>
    <x v="13"/>
    <x v="0"/>
    <x v="52"/>
    <x v="5"/>
    <x v="2"/>
    <x v="2"/>
    <x v="1"/>
    <n v="4.8"/>
    <x v="0"/>
    <n v="1"/>
    <s v="Free Shipping"/>
    <s v="Yes"/>
    <n v="1"/>
    <x v="0"/>
    <n v="1"/>
    <n v="34"/>
    <x v="205"/>
    <x v="3"/>
    <x v="2"/>
    <x v="2"/>
  </r>
  <r>
    <n v="225"/>
    <x v="6"/>
    <x v="0"/>
    <x v="0"/>
    <x v="20"/>
    <x v="0"/>
    <x v="42"/>
    <x v="45"/>
    <x v="1"/>
    <x v="19"/>
    <x v="2"/>
    <n v="2.9"/>
    <x v="0"/>
    <n v="1"/>
    <s v="Free Shipping"/>
    <s v="Yes"/>
    <n v="1"/>
    <x v="0"/>
    <n v="1"/>
    <n v="12"/>
    <x v="206"/>
    <x v="1"/>
    <x v="6"/>
    <x v="3"/>
  </r>
  <r>
    <n v="226"/>
    <x v="15"/>
    <x v="2"/>
    <x v="0"/>
    <x v="14"/>
    <x v="2"/>
    <x v="20"/>
    <x v="10"/>
    <x v="2"/>
    <x v="8"/>
    <x v="1"/>
    <n v="3.2"/>
    <x v="0"/>
    <n v="1"/>
    <s v="Next Day Air"/>
    <s v="Yes"/>
    <n v="1"/>
    <x v="0"/>
    <n v="1"/>
    <n v="11"/>
    <x v="207"/>
    <x v="4"/>
    <x v="2"/>
    <x v="2"/>
  </r>
  <r>
    <n v="227"/>
    <x v="26"/>
    <x v="2"/>
    <x v="0"/>
    <x v="9"/>
    <x v="1"/>
    <x v="67"/>
    <x v="21"/>
    <x v="0"/>
    <x v="10"/>
    <x v="1"/>
    <n v="3.3"/>
    <x v="0"/>
    <n v="1"/>
    <s v="Free Shipping"/>
    <s v="Yes"/>
    <n v="1"/>
    <x v="0"/>
    <n v="1"/>
    <n v="5"/>
    <x v="208"/>
    <x v="3"/>
    <x v="5"/>
    <x v="5"/>
  </r>
  <r>
    <n v="228"/>
    <x v="2"/>
    <x v="0"/>
    <x v="0"/>
    <x v="2"/>
    <x v="0"/>
    <x v="3"/>
    <x v="3"/>
    <x v="2"/>
    <x v="2"/>
    <x v="0"/>
    <n v="4.2"/>
    <x v="0"/>
    <n v="1"/>
    <s v="Standard"/>
    <s v="Yes"/>
    <n v="1"/>
    <x v="0"/>
    <n v="1"/>
    <n v="25"/>
    <x v="209"/>
    <x v="0"/>
    <x v="0"/>
    <x v="0"/>
  </r>
  <r>
    <n v="229"/>
    <x v="20"/>
    <x v="1"/>
    <x v="0"/>
    <x v="20"/>
    <x v="0"/>
    <x v="24"/>
    <x v="13"/>
    <x v="2"/>
    <x v="3"/>
    <x v="1"/>
    <n v="2.9"/>
    <x v="0"/>
    <n v="1"/>
    <s v="Store Pickup"/>
    <s v="Yes"/>
    <n v="1"/>
    <x v="0"/>
    <n v="1"/>
    <n v="11"/>
    <x v="210"/>
    <x v="2"/>
    <x v="2"/>
    <x v="2"/>
  </r>
  <r>
    <n v="230"/>
    <x v="27"/>
    <x v="3"/>
    <x v="0"/>
    <x v="3"/>
    <x v="1"/>
    <x v="39"/>
    <x v="31"/>
    <x v="1"/>
    <x v="5"/>
    <x v="1"/>
    <n v="4.5999999999999996"/>
    <x v="0"/>
    <n v="1"/>
    <s v="Next Day Air"/>
    <s v="Yes"/>
    <n v="1"/>
    <x v="0"/>
    <n v="1"/>
    <n v="27"/>
    <x v="211"/>
    <x v="3"/>
    <x v="6"/>
    <x v="3"/>
  </r>
  <r>
    <n v="231"/>
    <x v="17"/>
    <x v="3"/>
    <x v="0"/>
    <x v="18"/>
    <x v="3"/>
    <x v="19"/>
    <x v="40"/>
    <x v="0"/>
    <x v="8"/>
    <x v="3"/>
    <n v="4.0999999999999996"/>
    <x v="0"/>
    <n v="1"/>
    <s v="Standard"/>
    <s v="Yes"/>
    <n v="1"/>
    <x v="0"/>
    <n v="1"/>
    <n v="43"/>
    <x v="212"/>
    <x v="2"/>
    <x v="2"/>
    <x v="2"/>
  </r>
  <r>
    <n v="232"/>
    <x v="48"/>
    <x v="2"/>
    <x v="0"/>
    <x v="0"/>
    <x v="0"/>
    <x v="46"/>
    <x v="30"/>
    <x v="2"/>
    <x v="24"/>
    <x v="1"/>
    <n v="3.1"/>
    <x v="0"/>
    <n v="1"/>
    <s v="2-Day Shipping"/>
    <s v="Yes"/>
    <n v="1"/>
    <x v="0"/>
    <n v="1"/>
    <n v="18"/>
    <x v="213"/>
    <x v="5"/>
    <x v="6"/>
    <x v="3"/>
  </r>
  <r>
    <n v="233"/>
    <x v="22"/>
    <x v="0"/>
    <x v="0"/>
    <x v="16"/>
    <x v="3"/>
    <x v="65"/>
    <x v="11"/>
    <x v="0"/>
    <x v="7"/>
    <x v="0"/>
    <n v="4.2"/>
    <x v="0"/>
    <n v="1"/>
    <s v="Express"/>
    <s v="Yes"/>
    <n v="1"/>
    <x v="0"/>
    <n v="1"/>
    <n v="32"/>
    <x v="214"/>
    <x v="4"/>
    <x v="4"/>
    <x v="4"/>
  </r>
  <r>
    <n v="234"/>
    <x v="1"/>
    <x v="1"/>
    <x v="0"/>
    <x v="1"/>
    <x v="0"/>
    <x v="42"/>
    <x v="28"/>
    <x v="3"/>
    <x v="22"/>
    <x v="3"/>
    <n v="4.5"/>
    <x v="0"/>
    <n v="1"/>
    <s v="Next Day Air"/>
    <s v="Yes"/>
    <n v="1"/>
    <x v="0"/>
    <n v="1"/>
    <n v="27"/>
    <x v="215"/>
    <x v="4"/>
    <x v="6"/>
    <x v="3"/>
  </r>
  <r>
    <n v="235"/>
    <x v="30"/>
    <x v="2"/>
    <x v="0"/>
    <x v="24"/>
    <x v="3"/>
    <x v="32"/>
    <x v="45"/>
    <x v="1"/>
    <x v="5"/>
    <x v="2"/>
    <n v="3.7"/>
    <x v="0"/>
    <n v="1"/>
    <s v="Next Day Air"/>
    <s v="Yes"/>
    <n v="1"/>
    <x v="0"/>
    <n v="1"/>
    <n v="24"/>
    <x v="216"/>
    <x v="2"/>
    <x v="1"/>
    <x v="1"/>
  </r>
  <r>
    <n v="236"/>
    <x v="49"/>
    <x v="0"/>
    <x v="0"/>
    <x v="12"/>
    <x v="3"/>
    <x v="58"/>
    <x v="32"/>
    <x v="2"/>
    <x v="17"/>
    <x v="0"/>
    <n v="3.7"/>
    <x v="0"/>
    <n v="1"/>
    <s v="Free Shipping"/>
    <s v="Yes"/>
    <n v="1"/>
    <x v="0"/>
    <n v="1"/>
    <n v="31"/>
    <x v="217"/>
    <x v="5"/>
    <x v="3"/>
    <x v="3"/>
  </r>
  <r>
    <n v="237"/>
    <x v="21"/>
    <x v="0"/>
    <x v="0"/>
    <x v="7"/>
    <x v="2"/>
    <x v="10"/>
    <x v="25"/>
    <x v="0"/>
    <x v="14"/>
    <x v="0"/>
    <n v="3.4"/>
    <x v="0"/>
    <n v="1"/>
    <s v="Next Day Air"/>
    <s v="Yes"/>
    <n v="1"/>
    <x v="0"/>
    <n v="1"/>
    <n v="39"/>
    <x v="218"/>
    <x v="3"/>
    <x v="0"/>
    <x v="0"/>
  </r>
  <r>
    <n v="238"/>
    <x v="2"/>
    <x v="0"/>
    <x v="0"/>
    <x v="10"/>
    <x v="0"/>
    <x v="3"/>
    <x v="44"/>
    <x v="2"/>
    <x v="19"/>
    <x v="2"/>
    <n v="3"/>
    <x v="0"/>
    <n v="1"/>
    <s v="Store Pickup"/>
    <s v="Yes"/>
    <n v="1"/>
    <x v="0"/>
    <n v="1"/>
    <n v="36"/>
    <x v="219"/>
    <x v="5"/>
    <x v="0"/>
    <x v="0"/>
  </r>
  <r>
    <n v="239"/>
    <x v="14"/>
    <x v="0"/>
    <x v="0"/>
    <x v="11"/>
    <x v="0"/>
    <x v="7"/>
    <x v="31"/>
    <x v="2"/>
    <x v="15"/>
    <x v="3"/>
    <n v="4.2"/>
    <x v="0"/>
    <n v="1"/>
    <s v="Free Shipping"/>
    <s v="Yes"/>
    <n v="1"/>
    <x v="0"/>
    <n v="1"/>
    <n v="5"/>
    <x v="220"/>
    <x v="1"/>
    <x v="2"/>
    <x v="2"/>
  </r>
  <r>
    <n v="240"/>
    <x v="34"/>
    <x v="0"/>
    <x v="0"/>
    <x v="13"/>
    <x v="0"/>
    <x v="12"/>
    <x v="34"/>
    <x v="0"/>
    <x v="22"/>
    <x v="2"/>
    <n v="2.9"/>
    <x v="0"/>
    <n v="1"/>
    <s v="Express"/>
    <s v="Yes"/>
    <n v="1"/>
    <x v="0"/>
    <n v="1"/>
    <n v="47"/>
    <x v="221"/>
    <x v="2"/>
    <x v="4"/>
    <x v="4"/>
  </r>
  <r>
    <n v="241"/>
    <x v="36"/>
    <x v="0"/>
    <x v="0"/>
    <x v="1"/>
    <x v="0"/>
    <x v="29"/>
    <x v="6"/>
    <x v="3"/>
    <x v="2"/>
    <x v="0"/>
    <n v="3.5"/>
    <x v="0"/>
    <n v="1"/>
    <s v="Free Shipping"/>
    <s v="Yes"/>
    <n v="1"/>
    <x v="0"/>
    <n v="1"/>
    <n v="29"/>
    <x v="222"/>
    <x v="4"/>
    <x v="0"/>
    <x v="0"/>
  </r>
  <r>
    <n v="242"/>
    <x v="24"/>
    <x v="0"/>
    <x v="0"/>
    <x v="15"/>
    <x v="0"/>
    <x v="19"/>
    <x v="12"/>
    <x v="2"/>
    <x v="15"/>
    <x v="0"/>
    <n v="4.0999999999999996"/>
    <x v="0"/>
    <n v="1"/>
    <s v="Free Shipping"/>
    <s v="Yes"/>
    <n v="1"/>
    <x v="0"/>
    <n v="1"/>
    <n v="43"/>
    <x v="212"/>
    <x v="0"/>
    <x v="4"/>
    <x v="4"/>
  </r>
  <r>
    <n v="243"/>
    <x v="0"/>
    <x v="0"/>
    <x v="0"/>
    <x v="7"/>
    <x v="2"/>
    <x v="6"/>
    <x v="14"/>
    <x v="0"/>
    <x v="0"/>
    <x v="2"/>
    <n v="4.3"/>
    <x v="0"/>
    <n v="1"/>
    <s v="Store Pickup"/>
    <s v="Yes"/>
    <n v="1"/>
    <x v="0"/>
    <n v="1"/>
    <n v="40"/>
    <x v="223"/>
    <x v="5"/>
    <x v="6"/>
    <x v="3"/>
  </r>
  <r>
    <n v="244"/>
    <x v="15"/>
    <x v="2"/>
    <x v="0"/>
    <x v="16"/>
    <x v="3"/>
    <x v="33"/>
    <x v="0"/>
    <x v="2"/>
    <x v="8"/>
    <x v="0"/>
    <n v="2.8"/>
    <x v="0"/>
    <n v="1"/>
    <s v="2-Day Shipping"/>
    <s v="Yes"/>
    <n v="1"/>
    <x v="0"/>
    <n v="1"/>
    <n v="4"/>
    <x v="158"/>
    <x v="5"/>
    <x v="5"/>
    <x v="5"/>
  </r>
  <r>
    <n v="245"/>
    <x v="10"/>
    <x v="0"/>
    <x v="0"/>
    <x v="22"/>
    <x v="3"/>
    <x v="69"/>
    <x v="4"/>
    <x v="1"/>
    <x v="21"/>
    <x v="1"/>
    <n v="4.9000000000000004"/>
    <x v="0"/>
    <n v="1"/>
    <s v="2-Day Shipping"/>
    <s v="Yes"/>
    <n v="1"/>
    <x v="0"/>
    <n v="1"/>
    <n v="39"/>
    <x v="224"/>
    <x v="3"/>
    <x v="1"/>
    <x v="1"/>
  </r>
  <r>
    <n v="246"/>
    <x v="34"/>
    <x v="0"/>
    <x v="0"/>
    <x v="3"/>
    <x v="1"/>
    <x v="0"/>
    <x v="3"/>
    <x v="0"/>
    <x v="4"/>
    <x v="2"/>
    <n v="3.3"/>
    <x v="0"/>
    <n v="1"/>
    <s v="Next Day Air"/>
    <s v="Yes"/>
    <n v="1"/>
    <x v="0"/>
    <n v="1"/>
    <n v="45"/>
    <x v="43"/>
    <x v="0"/>
    <x v="0"/>
    <x v="0"/>
  </r>
  <r>
    <n v="247"/>
    <x v="25"/>
    <x v="0"/>
    <x v="0"/>
    <x v="12"/>
    <x v="3"/>
    <x v="62"/>
    <x v="22"/>
    <x v="3"/>
    <x v="19"/>
    <x v="1"/>
    <n v="3.2"/>
    <x v="0"/>
    <n v="1"/>
    <s v="Express"/>
    <s v="Yes"/>
    <n v="1"/>
    <x v="0"/>
    <n v="1"/>
    <n v="20"/>
    <x v="225"/>
    <x v="0"/>
    <x v="4"/>
    <x v="4"/>
  </r>
  <r>
    <n v="248"/>
    <x v="26"/>
    <x v="2"/>
    <x v="0"/>
    <x v="1"/>
    <x v="0"/>
    <x v="76"/>
    <x v="6"/>
    <x v="3"/>
    <x v="18"/>
    <x v="1"/>
    <n v="4.4000000000000004"/>
    <x v="0"/>
    <n v="1"/>
    <s v="Standard"/>
    <s v="Yes"/>
    <n v="1"/>
    <x v="0"/>
    <n v="1"/>
    <n v="14"/>
    <x v="226"/>
    <x v="5"/>
    <x v="1"/>
    <x v="1"/>
  </r>
  <r>
    <n v="249"/>
    <x v="36"/>
    <x v="0"/>
    <x v="0"/>
    <x v="22"/>
    <x v="3"/>
    <x v="33"/>
    <x v="38"/>
    <x v="2"/>
    <x v="24"/>
    <x v="0"/>
    <n v="4.8"/>
    <x v="0"/>
    <n v="1"/>
    <s v="Express"/>
    <s v="Yes"/>
    <n v="1"/>
    <x v="0"/>
    <n v="1"/>
    <n v="33"/>
    <x v="227"/>
    <x v="3"/>
    <x v="1"/>
    <x v="1"/>
  </r>
  <r>
    <n v="250"/>
    <x v="10"/>
    <x v="0"/>
    <x v="0"/>
    <x v="8"/>
    <x v="3"/>
    <x v="53"/>
    <x v="29"/>
    <x v="1"/>
    <x v="11"/>
    <x v="3"/>
    <n v="4.2"/>
    <x v="0"/>
    <n v="1"/>
    <s v="Standard"/>
    <s v="Yes"/>
    <n v="1"/>
    <x v="0"/>
    <n v="1"/>
    <n v="18"/>
    <x v="228"/>
    <x v="2"/>
    <x v="2"/>
    <x v="2"/>
  </r>
  <r>
    <n v="251"/>
    <x v="23"/>
    <x v="0"/>
    <x v="0"/>
    <x v="11"/>
    <x v="0"/>
    <x v="21"/>
    <x v="16"/>
    <x v="0"/>
    <x v="13"/>
    <x v="3"/>
    <n v="4"/>
    <x v="0"/>
    <n v="1"/>
    <s v="Express"/>
    <s v="Yes"/>
    <n v="1"/>
    <x v="0"/>
    <n v="1"/>
    <n v="9"/>
    <x v="229"/>
    <x v="4"/>
    <x v="1"/>
    <x v="1"/>
  </r>
  <r>
    <n v="252"/>
    <x v="3"/>
    <x v="2"/>
    <x v="0"/>
    <x v="8"/>
    <x v="3"/>
    <x v="12"/>
    <x v="5"/>
    <x v="3"/>
    <x v="9"/>
    <x v="0"/>
    <n v="2.5"/>
    <x v="0"/>
    <n v="1"/>
    <s v="Standard"/>
    <s v="Yes"/>
    <n v="1"/>
    <x v="0"/>
    <n v="1"/>
    <n v="34"/>
    <x v="230"/>
    <x v="3"/>
    <x v="2"/>
    <x v="2"/>
  </r>
  <r>
    <n v="253"/>
    <x v="45"/>
    <x v="0"/>
    <x v="0"/>
    <x v="6"/>
    <x v="0"/>
    <x v="52"/>
    <x v="12"/>
    <x v="2"/>
    <x v="10"/>
    <x v="2"/>
    <n v="3.9"/>
    <x v="0"/>
    <n v="1"/>
    <s v="Free Shipping"/>
    <s v="Yes"/>
    <n v="1"/>
    <x v="0"/>
    <n v="1"/>
    <n v="33"/>
    <x v="231"/>
    <x v="0"/>
    <x v="0"/>
    <x v="0"/>
  </r>
  <r>
    <n v="254"/>
    <x v="16"/>
    <x v="0"/>
    <x v="0"/>
    <x v="23"/>
    <x v="1"/>
    <x v="2"/>
    <x v="19"/>
    <x v="0"/>
    <x v="17"/>
    <x v="0"/>
    <n v="4.9000000000000004"/>
    <x v="0"/>
    <n v="1"/>
    <s v="2-Day Shipping"/>
    <s v="Yes"/>
    <n v="1"/>
    <x v="0"/>
    <n v="1"/>
    <n v="15"/>
    <x v="232"/>
    <x v="4"/>
    <x v="4"/>
    <x v="4"/>
  </r>
  <r>
    <n v="255"/>
    <x v="29"/>
    <x v="3"/>
    <x v="0"/>
    <x v="12"/>
    <x v="3"/>
    <x v="69"/>
    <x v="27"/>
    <x v="2"/>
    <x v="3"/>
    <x v="0"/>
    <n v="3.5"/>
    <x v="0"/>
    <n v="1"/>
    <s v="Store Pickup"/>
    <s v="Yes"/>
    <n v="1"/>
    <x v="0"/>
    <n v="1"/>
    <n v="4"/>
    <x v="233"/>
    <x v="3"/>
    <x v="4"/>
    <x v="4"/>
  </r>
  <r>
    <n v="256"/>
    <x v="49"/>
    <x v="0"/>
    <x v="0"/>
    <x v="18"/>
    <x v="3"/>
    <x v="5"/>
    <x v="33"/>
    <x v="2"/>
    <x v="4"/>
    <x v="1"/>
    <n v="4.2"/>
    <x v="0"/>
    <n v="1"/>
    <s v="Free Shipping"/>
    <s v="Yes"/>
    <n v="1"/>
    <x v="0"/>
    <n v="1"/>
    <n v="25"/>
    <x v="234"/>
    <x v="5"/>
    <x v="2"/>
    <x v="2"/>
  </r>
  <r>
    <n v="257"/>
    <x v="44"/>
    <x v="0"/>
    <x v="0"/>
    <x v="16"/>
    <x v="3"/>
    <x v="38"/>
    <x v="45"/>
    <x v="3"/>
    <x v="10"/>
    <x v="1"/>
    <n v="4.7"/>
    <x v="0"/>
    <n v="1"/>
    <s v="Express"/>
    <s v="Yes"/>
    <n v="1"/>
    <x v="0"/>
    <n v="1"/>
    <n v="20"/>
    <x v="235"/>
    <x v="2"/>
    <x v="6"/>
    <x v="3"/>
  </r>
  <r>
    <n v="258"/>
    <x v="30"/>
    <x v="2"/>
    <x v="0"/>
    <x v="8"/>
    <x v="3"/>
    <x v="0"/>
    <x v="8"/>
    <x v="2"/>
    <x v="16"/>
    <x v="2"/>
    <n v="4.5"/>
    <x v="0"/>
    <n v="1"/>
    <s v="Express"/>
    <s v="Yes"/>
    <n v="1"/>
    <x v="0"/>
    <n v="1"/>
    <n v="5"/>
    <x v="174"/>
    <x v="2"/>
    <x v="3"/>
    <x v="3"/>
  </r>
  <r>
    <n v="259"/>
    <x v="12"/>
    <x v="0"/>
    <x v="0"/>
    <x v="24"/>
    <x v="3"/>
    <x v="67"/>
    <x v="15"/>
    <x v="1"/>
    <x v="12"/>
    <x v="1"/>
    <n v="2.8"/>
    <x v="0"/>
    <n v="1"/>
    <s v="Express"/>
    <s v="Yes"/>
    <n v="1"/>
    <x v="0"/>
    <n v="1"/>
    <n v="16"/>
    <x v="22"/>
    <x v="1"/>
    <x v="3"/>
    <x v="3"/>
  </r>
  <r>
    <n v="260"/>
    <x v="45"/>
    <x v="0"/>
    <x v="0"/>
    <x v="2"/>
    <x v="0"/>
    <x v="75"/>
    <x v="7"/>
    <x v="2"/>
    <x v="9"/>
    <x v="3"/>
    <n v="2.9"/>
    <x v="0"/>
    <n v="1"/>
    <s v="Standard"/>
    <s v="Yes"/>
    <n v="1"/>
    <x v="0"/>
    <n v="1"/>
    <n v="13"/>
    <x v="236"/>
    <x v="5"/>
    <x v="2"/>
    <x v="2"/>
  </r>
  <r>
    <n v="261"/>
    <x v="21"/>
    <x v="0"/>
    <x v="0"/>
    <x v="19"/>
    <x v="3"/>
    <x v="75"/>
    <x v="6"/>
    <x v="1"/>
    <x v="16"/>
    <x v="0"/>
    <n v="3.2"/>
    <x v="0"/>
    <n v="1"/>
    <s v="2-Day Shipping"/>
    <s v="Yes"/>
    <n v="1"/>
    <x v="0"/>
    <n v="1"/>
    <n v="11"/>
    <x v="237"/>
    <x v="2"/>
    <x v="6"/>
    <x v="3"/>
  </r>
  <r>
    <n v="262"/>
    <x v="3"/>
    <x v="2"/>
    <x v="0"/>
    <x v="2"/>
    <x v="0"/>
    <x v="64"/>
    <x v="18"/>
    <x v="0"/>
    <x v="23"/>
    <x v="0"/>
    <n v="4.9000000000000004"/>
    <x v="0"/>
    <n v="1"/>
    <s v="Standard"/>
    <s v="Yes"/>
    <n v="1"/>
    <x v="0"/>
    <n v="1"/>
    <n v="21"/>
    <x v="65"/>
    <x v="2"/>
    <x v="2"/>
    <x v="2"/>
  </r>
  <r>
    <n v="263"/>
    <x v="43"/>
    <x v="0"/>
    <x v="0"/>
    <x v="13"/>
    <x v="0"/>
    <x v="49"/>
    <x v="11"/>
    <x v="2"/>
    <x v="11"/>
    <x v="2"/>
    <n v="3.7"/>
    <x v="0"/>
    <n v="1"/>
    <s v="Next Day Air"/>
    <s v="Yes"/>
    <n v="1"/>
    <x v="0"/>
    <n v="1"/>
    <n v="6"/>
    <x v="238"/>
    <x v="5"/>
    <x v="2"/>
    <x v="2"/>
  </r>
  <r>
    <n v="264"/>
    <x v="7"/>
    <x v="2"/>
    <x v="0"/>
    <x v="6"/>
    <x v="0"/>
    <x v="43"/>
    <x v="44"/>
    <x v="2"/>
    <x v="7"/>
    <x v="2"/>
    <n v="4.3"/>
    <x v="0"/>
    <n v="1"/>
    <s v="Store Pickup"/>
    <s v="Yes"/>
    <n v="1"/>
    <x v="0"/>
    <n v="1"/>
    <n v="29"/>
    <x v="123"/>
    <x v="0"/>
    <x v="5"/>
    <x v="5"/>
  </r>
  <r>
    <n v="265"/>
    <x v="24"/>
    <x v="0"/>
    <x v="0"/>
    <x v="13"/>
    <x v="0"/>
    <x v="72"/>
    <x v="24"/>
    <x v="1"/>
    <x v="4"/>
    <x v="3"/>
    <n v="3.9"/>
    <x v="0"/>
    <n v="1"/>
    <s v="Store Pickup"/>
    <s v="Yes"/>
    <n v="1"/>
    <x v="0"/>
    <n v="1"/>
    <n v="15"/>
    <x v="239"/>
    <x v="1"/>
    <x v="2"/>
    <x v="2"/>
  </r>
  <r>
    <n v="266"/>
    <x v="45"/>
    <x v="0"/>
    <x v="0"/>
    <x v="21"/>
    <x v="3"/>
    <x v="40"/>
    <x v="49"/>
    <x v="2"/>
    <x v="0"/>
    <x v="1"/>
    <n v="3.2"/>
    <x v="0"/>
    <n v="1"/>
    <s v="2-Day Shipping"/>
    <s v="Yes"/>
    <n v="1"/>
    <x v="0"/>
    <n v="1"/>
    <n v="17"/>
    <x v="240"/>
    <x v="4"/>
    <x v="4"/>
    <x v="4"/>
  </r>
  <r>
    <n v="267"/>
    <x v="47"/>
    <x v="0"/>
    <x v="0"/>
    <x v="16"/>
    <x v="3"/>
    <x v="60"/>
    <x v="7"/>
    <x v="0"/>
    <x v="3"/>
    <x v="2"/>
    <n v="3.1"/>
    <x v="0"/>
    <n v="1"/>
    <s v="Express"/>
    <s v="Yes"/>
    <n v="1"/>
    <x v="0"/>
    <n v="1"/>
    <n v="32"/>
    <x v="241"/>
    <x v="2"/>
    <x v="1"/>
    <x v="1"/>
  </r>
  <r>
    <n v="268"/>
    <x v="14"/>
    <x v="0"/>
    <x v="0"/>
    <x v="1"/>
    <x v="0"/>
    <x v="36"/>
    <x v="33"/>
    <x v="2"/>
    <x v="8"/>
    <x v="1"/>
    <n v="3.9"/>
    <x v="0"/>
    <n v="1"/>
    <s v="2-Day Shipping"/>
    <s v="Yes"/>
    <n v="1"/>
    <x v="0"/>
    <n v="1"/>
    <n v="42"/>
    <x v="242"/>
    <x v="0"/>
    <x v="2"/>
    <x v="2"/>
  </r>
  <r>
    <n v="269"/>
    <x v="33"/>
    <x v="3"/>
    <x v="0"/>
    <x v="9"/>
    <x v="1"/>
    <x v="69"/>
    <x v="42"/>
    <x v="2"/>
    <x v="4"/>
    <x v="1"/>
    <n v="2.6"/>
    <x v="0"/>
    <n v="1"/>
    <s v="Store Pickup"/>
    <s v="Yes"/>
    <n v="1"/>
    <x v="0"/>
    <n v="1"/>
    <n v="21"/>
    <x v="243"/>
    <x v="1"/>
    <x v="5"/>
    <x v="5"/>
  </r>
  <r>
    <n v="270"/>
    <x v="33"/>
    <x v="3"/>
    <x v="0"/>
    <x v="0"/>
    <x v="0"/>
    <x v="77"/>
    <x v="42"/>
    <x v="2"/>
    <x v="4"/>
    <x v="0"/>
    <n v="3.3"/>
    <x v="0"/>
    <n v="1"/>
    <s v="Next Day Air"/>
    <s v="Yes"/>
    <n v="1"/>
    <x v="0"/>
    <n v="1"/>
    <n v="9"/>
    <x v="244"/>
    <x v="1"/>
    <x v="4"/>
    <x v="4"/>
  </r>
  <r>
    <n v="271"/>
    <x v="23"/>
    <x v="0"/>
    <x v="0"/>
    <x v="2"/>
    <x v="0"/>
    <x v="78"/>
    <x v="25"/>
    <x v="3"/>
    <x v="20"/>
    <x v="3"/>
    <n v="4.5999999999999996"/>
    <x v="0"/>
    <n v="1"/>
    <s v="Free Shipping"/>
    <s v="Yes"/>
    <n v="1"/>
    <x v="0"/>
    <n v="1"/>
    <n v="16"/>
    <x v="245"/>
    <x v="4"/>
    <x v="2"/>
    <x v="2"/>
  </r>
  <r>
    <n v="272"/>
    <x v="13"/>
    <x v="3"/>
    <x v="0"/>
    <x v="12"/>
    <x v="3"/>
    <x v="28"/>
    <x v="33"/>
    <x v="3"/>
    <x v="22"/>
    <x v="2"/>
    <n v="4.5999999999999996"/>
    <x v="0"/>
    <n v="1"/>
    <s v="Express"/>
    <s v="Yes"/>
    <n v="1"/>
    <x v="0"/>
    <n v="1"/>
    <n v="42"/>
    <x v="246"/>
    <x v="2"/>
    <x v="0"/>
    <x v="0"/>
  </r>
  <r>
    <n v="273"/>
    <x v="39"/>
    <x v="0"/>
    <x v="0"/>
    <x v="16"/>
    <x v="3"/>
    <x v="46"/>
    <x v="4"/>
    <x v="2"/>
    <x v="19"/>
    <x v="2"/>
    <n v="4.4000000000000004"/>
    <x v="0"/>
    <n v="1"/>
    <s v="2-Day Shipping"/>
    <s v="Yes"/>
    <n v="1"/>
    <x v="0"/>
    <n v="1"/>
    <n v="37"/>
    <x v="247"/>
    <x v="5"/>
    <x v="4"/>
    <x v="4"/>
  </r>
  <r>
    <n v="274"/>
    <x v="28"/>
    <x v="3"/>
    <x v="0"/>
    <x v="7"/>
    <x v="2"/>
    <x v="27"/>
    <x v="25"/>
    <x v="1"/>
    <x v="5"/>
    <x v="1"/>
    <n v="4.2"/>
    <x v="0"/>
    <n v="1"/>
    <s v="Express"/>
    <s v="Yes"/>
    <n v="1"/>
    <x v="0"/>
    <n v="1"/>
    <n v="32"/>
    <x v="201"/>
    <x v="5"/>
    <x v="3"/>
    <x v="3"/>
  </r>
  <r>
    <n v="275"/>
    <x v="35"/>
    <x v="0"/>
    <x v="0"/>
    <x v="16"/>
    <x v="3"/>
    <x v="50"/>
    <x v="33"/>
    <x v="2"/>
    <x v="21"/>
    <x v="1"/>
    <n v="3"/>
    <x v="0"/>
    <n v="1"/>
    <s v="Express"/>
    <s v="Yes"/>
    <n v="1"/>
    <x v="0"/>
    <n v="1"/>
    <n v="28"/>
    <x v="248"/>
    <x v="1"/>
    <x v="4"/>
    <x v="4"/>
  </r>
  <r>
    <n v="276"/>
    <x v="39"/>
    <x v="0"/>
    <x v="0"/>
    <x v="21"/>
    <x v="3"/>
    <x v="6"/>
    <x v="41"/>
    <x v="3"/>
    <x v="12"/>
    <x v="0"/>
    <n v="4"/>
    <x v="0"/>
    <n v="1"/>
    <s v="Express"/>
    <s v="Yes"/>
    <n v="1"/>
    <x v="0"/>
    <n v="1"/>
    <n v="13"/>
    <x v="249"/>
    <x v="2"/>
    <x v="1"/>
    <x v="1"/>
  </r>
  <r>
    <n v="277"/>
    <x v="15"/>
    <x v="2"/>
    <x v="0"/>
    <x v="11"/>
    <x v="0"/>
    <x v="38"/>
    <x v="45"/>
    <x v="3"/>
    <x v="2"/>
    <x v="3"/>
    <n v="3.5"/>
    <x v="0"/>
    <n v="1"/>
    <s v="Express"/>
    <s v="Yes"/>
    <n v="1"/>
    <x v="0"/>
    <n v="1"/>
    <n v="11"/>
    <x v="187"/>
    <x v="4"/>
    <x v="0"/>
    <x v="0"/>
  </r>
  <r>
    <n v="278"/>
    <x v="26"/>
    <x v="2"/>
    <x v="0"/>
    <x v="5"/>
    <x v="0"/>
    <x v="45"/>
    <x v="42"/>
    <x v="2"/>
    <x v="14"/>
    <x v="0"/>
    <n v="3"/>
    <x v="0"/>
    <n v="1"/>
    <s v="Store Pickup"/>
    <s v="Yes"/>
    <n v="1"/>
    <x v="0"/>
    <n v="1"/>
    <n v="36"/>
    <x v="250"/>
    <x v="4"/>
    <x v="4"/>
    <x v="4"/>
  </r>
  <r>
    <n v="279"/>
    <x v="9"/>
    <x v="0"/>
    <x v="0"/>
    <x v="1"/>
    <x v="0"/>
    <x v="51"/>
    <x v="11"/>
    <x v="2"/>
    <x v="20"/>
    <x v="1"/>
    <n v="3.7"/>
    <x v="0"/>
    <n v="1"/>
    <s v="Express"/>
    <s v="Yes"/>
    <n v="1"/>
    <x v="0"/>
    <n v="1"/>
    <n v="23"/>
    <x v="251"/>
    <x v="5"/>
    <x v="2"/>
    <x v="2"/>
  </r>
  <r>
    <n v="280"/>
    <x v="51"/>
    <x v="2"/>
    <x v="0"/>
    <x v="4"/>
    <x v="1"/>
    <x v="28"/>
    <x v="10"/>
    <x v="0"/>
    <x v="2"/>
    <x v="2"/>
    <n v="4"/>
    <x v="0"/>
    <n v="1"/>
    <s v="Standard"/>
    <s v="Yes"/>
    <n v="1"/>
    <x v="0"/>
    <n v="1"/>
    <n v="37"/>
    <x v="252"/>
    <x v="4"/>
    <x v="5"/>
    <x v="5"/>
  </r>
  <r>
    <n v="281"/>
    <x v="4"/>
    <x v="0"/>
    <x v="0"/>
    <x v="3"/>
    <x v="1"/>
    <x v="28"/>
    <x v="6"/>
    <x v="1"/>
    <x v="17"/>
    <x v="3"/>
    <n v="4.2"/>
    <x v="0"/>
    <n v="1"/>
    <s v="2-Day Shipping"/>
    <s v="Yes"/>
    <n v="1"/>
    <x v="0"/>
    <n v="1"/>
    <n v="21"/>
    <x v="253"/>
    <x v="1"/>
    <x v="4"/>
    <x v="4"/>
  </r>
  <r>
    <n v="282"/>
    <x v="21"/>
    <x v="0"/>
    <x v="0"/>
    <x v="22"/>
    <x v="3"/>
    <x v="70"/>
    <x v="19"/>
    <x v="3"/>
    <x v="4"/>
    <x v="1"/>
    <n v="2.5"/>
    <x v="0"/>
    <n v="1"/>
    <s v="Standard"/>
    <s v="Yes"/>
    <n v="1"/>
    <x v="0"/>
    <n v="1"/>
    <n v="22"/>
    <x v="254"/>
    <x v="5"/>
    <x v="4"/>
    <x v="4"/>
  </r>
  <r>
    <n v="283"/>
    <x v="3"/>
    <x v="2"/>
    <x v="0"/>
    <x v="11"/>
    <x v="0"/>
    <x v="23"/>
    <x v="46"/>
    <x v="2"/>
    <x v="11"/>
    <x v="2"/>
    <n v="3"/>
    <x v="0"/>
    <n v="1"/>
    <s v="2-Day Shipping"/>
    <s v="Yes"/>
    <n v="1"/>
    <x v="0"/>
    <n v="1"/>
    <n v="9"/>
    <x v="228"/>
    <x v="1"/>
    <x v="5"/>
    <x v="5"/>
  </r>
  <r>
    <n v="284"/>
    <x v="45"/>
    <x v="0"/>
    <x v="0"/>
    <x v="1"/>
    <x v="0"/>
    <x v="38"/>
    <x v="6"/>
    <x v="1"/>
    <x v="1"/>
    <x v="3"/>
    <n v="3.2"/>
    <x v="0"/>
    <n v="1"/>
    <s v="Next Day Air"/>
    <s v="Yes"/>
    <n v="1"/>
    <x v="0"/>
    <n v="1"/>
    <n v="16"/>
    <x v="255"/>
    <x v="0"/>
    <x v="2"/>
    <x v="2"/>
  </r>
  <r>
    <n v="285"/>
    <x v="6"/>
    <x v="0"/>
    <x v="0"/>
    <x v="11"/>
    <x v="0"/>
    <x v="29"/>
    <x v="31"/>
    <x v="2"/>
    <x v="16"/>
    <x v="2"/>
    <n v="3.5"/>
    <x v="0"/>
    <n v="1"/>
    <s v="Standard"/>
    <s v="Yes"/>
    <n v="1"/>
    <x v="0"/>
    <n v="1"/>
    <n v="4"/>
    <x v="256"/>
    <x v="3"/>
    <x v="3"/>
    <x v="3"/>
  </r>
  <r>
    <n v="286"/>
    <x v="26"/>
    <x v="2"/>
    <x v="0"/>
    <x v="8"/>
    <x v="3"/>
    <x v="32"/>
    <x v="0"/>
    <x v="3"/>
    <x v="22"/>
    <x v="2"/>
    <n v="4.8"/>
    <x v="0"/>
    <n v="1"/>
    <s v="Express"/>
    <s v="Yes"/>
    <n v="1"/>
    <x v="0"/>
    <n v="1"/>
    <n v="3"/>
    <x v="257"/>
    <x v="5"/>
    <x v="4"/>
    <x v="4"/>
  </r>
  <r>
    <n v="287"/>
    <x v="7"/>
    <x v="2"/>
    <x v="0"/>
    <x v="16"/>
    <x v="3"/>
    <x v="12"/>
    <x v="43"/>
    <x v="0"/>
    <x v="0"/>
    <x v="2"/>
    <n v="2.6"/>
    <x v="0"/>
    <n v="1"/>
    <s v="Store Pickup"/>
    <s v="Yes"/>
    <n v="1"/>
    <x v="0"/>
    <n v="1"/>
    <n v="6"/>
    <x v="258"/>
    <x v="5"/>
    <x v="2"/>
    <x v="2"/>
  </r>
  <r>
    <n v="288"/>
    <x v="19"/>
    <x v="0"/>
    <x v="0"/>
    <x v="18"/>
    <x v="3"/>
    <x v="18"/>
    <x v="12"/>
    <x v="0"/>
    <x v="24"/>
    <x v="1"/>
    <n v="3.4"/>
    <x v="0"/>
    <n v="1"/>
    <s v="2-Day Shipping"/>
    <s v="Yes"/>
    <n v="1"/>
    <x v="0"/>
    <n v="1"/>
    <n v="18"/>
    <x v="259"/>
    <x v="0"/>
    <x v="0"/>
    <x v="0"/>
  </r>
  <r>
    <n v="289"/>
    <x v="11"/>
    <x v="0"/>
    <x v="0"/>
    <x v="17"/>
    <x v="0"/>
    <x v="17"/>
    <x v="17"/>
    <x v="2"/>
    <x v="12"/>
    <x v="0"/>
    <n v="3.7"/>
    <x v="0"/>
    <n v="1"/>
    <s v="2-Day Shipping"/>
    <s v="Yes"/>
    <n v="1"/>
    <x v="0"/>
    <n v="1"/>
    <n v="34"/>
    <x v="260"/>
    <x v="0"/>
    <x v="4"/>
    <x v="4"/>
  </r>
  <r>
    <n v="290"/>
    <x v="34"/>
    <x v="0"/>
    <x v="0"/>
    <x v="7"/>
    <x v="2"/>
    <x v="6"/>
    <x v="14"/>
    <x v="2"/>
    <x v="22"/>
    <x v="3"/>
    <n v="4.5"/>
    <x v="0"/>
    <n v="1"/>
    <s v="2-Day Shipping"/>
    <s v="Yes"/>
    <n v="1"/>
    <x v="0"/>
    <n v="1"/>
    <n v="26"/>
    <x v="261"/>
    <x v="2"/>
    <x v="5"/>
    <x v="5"/>
  </r>
  <r>
    <n v="291"/>
    <x v="44"/>
    <x v="0"/>
    <x v="0"/>
    <x v="17"/>
    <x v="0"/>
    <x v="27"/>
    <x v="24"/>
    <x v="2"/>
    <x v="21"/>
    <x v="0"/>
    <n v="3.7"/>
    <x v="0"/>
    <n v="1"/>
    <s v="Standard"/>
    <s v="Yes"/>
    <n v="1"/>
    <x v="0"/>
    <n v="1"/>
    <n v="50"/>
    <x v="262"/>
    <x v="3"/>
    <x v="1"/>
    <x v="1"/>
  </r>
  <r>
    <n v="292"/>
    <x v="9"/>
    <x v="0"/>
    <x v="0"/>
    <x v="10"/>
    <x v="0"/>
    <x v="46"/>
    <x v="12"/>
    <x v="3"/>
    <x v="10"/>
    <x v="3"/>
    <n v="3.3"/>
    <x v="0"/>
    <n v="1"/>
    <s v="Next Day Air"/>
    <s v="Yes"/>
    <n v="1"/>
    <x v="0"/>
    <n v="1"/>
    <n v="40"/>
    <x v="146"/>
    <x v="4"/>
    <x v="5"/>
    <x v="5"/>
  </r>
  <r>
    <n v="293"/>
    <x v="52"/>
    <x v="0"/>
    <x v="0"/>
    <x v="9"/>
    <x v="1"/>
    <x v="54"/>
    <x v="40"/>
    <x v="2"/>
    <x v="14"/>
    <x v="1"/>
    <n v="4.7"/>
    <x v="0"/>
    <n v="1"/>
    <s v="Free Shipping"/>
    <s v="Yes"/>
    <n v="1"/>
    <x v="0"/>
    <n v="1"/>
    <n v="24"/>
    <x v="263"/>
    <x v="1"/>
    <x v="3"/>
    <x v="3"/>
  </r>
  <r>
    <n v="294"/>
    <x v="28"/>
    <x v="3"/>
    <x v="0"/>
    <x v="8"/>
    <x v="3"/>
    <x v="32"/>
    <x v="39"/>
    <x v="2"/>
    <x v="3"/>
    <x v="1"/>
    <n v="2.7"/>
    <x v="0"/>
    <n v="1"/>
    <s v="Express"/>
    <s v="Yes"/>
    <n v="1"/>
    <x v="0"/>
    <n v="1"/>
    <n v="33"/>
    <x v="264"/>
    <x v="3"/>
    <x v="2"/>
    <x v="2"/>
  </r>
  <r>
    <n v="295"/>
    <x v="27"/>
    <x v="3"/>
    <x v="0"/>
    <x v="11"/>
    <x v="0"/>
    <x v="5"/>
    <x v="32"/>
    <x v="2"/>
    <x v="9"/>
    <x v="1"/>
    <n v="4.5999999999999996"/>
    <x v="0"/>
    <n v="1"/>
    <s v="Store Pickup"/>
    <s v="Yes"/>
    <n v="1"/>
    <x v="0"/>
    <n v="1"/>
    <n v="19"/>
    <x v="265"/>
    <x v="2"/>
    <x v="6"/>
    <x v="3"/>
  </r>
  <r>
    <n v="296"/>
    <x v="10"/>
    <x v="0"/>
    <x v="0"/>
    <x v="12"/>
    <x v="3"/>
    <x v="69"/>
    <x v="8"/>
    <x v="2"/>
    <x v="21"/>
    <x v="0"/>
    <n v="2.7"/>
    <x v="0"/>
    <n v="1"/>
    <s v="Store Pickup"/>
    <s v="Yes"/>
    <n v="1"/>
    <x v="0"/>
    <n v="1"/>
    <n v="24"/>
    <x v="266"/>
    <x v="2"/>
    <x v="3"/>
    <x v="3"/>
  </r>
  <r>
    <n v="297"/>
    <x v="15"/>
    <x v="2"/>
    <x v="0"/>
    <x v="3"/>
    <x v="1"/>
    <x v="67"/>
    <x v="27"/>
    <x v="1"/>
    <x v="12"/>
    <x v="1"/>
    <n v="4.8"/>
    <x v="0"/>
    <n v="1"/>
    <s v="2-Day Shipping"/>
    <s v="Yes"/>
    <n v="1"/>
    <x v="0"/>
    <n v="1"/>
    <n v="19"/>
    <x v="267"/>
    <x v="2"/>
    <x v="1"/>
    <x v="1"/>
  </r>
  <r>
    <n v="298"/>
    <x v="39"/>
    <x v="0"/>
    <x v="0"/>
    <x v="9"/>
    <x v="1"/>
    <x v="46"/>
    <x v="12"/>
    <x v="3"/>
    <x v="7"/>
    <x v="2"/>
    <n v="4.4000000000000004"/>
    <x v="0"/>
    <n v="1"/>
    <s v="Standard"/>
    <s v="Yes"/>
    <n v="1"/>
    <x v="0"/>
    <n v="1"/>
    <n v="4"/>
    <x v="268"/>
    <x v="2"/>
    <x v="4"/>
    <x v="4"/>
  </r>
  <r>
    <n v="299"/>
    <x v="28"/>
    <x v="3"/>
    <x v="0"/>
    <x v="17"/>
    <x v="0"/>
    <x v="0"/>
    <x v="33"/>
    <x v="2"/>
    <x v="12"/>
    <x v="0"/>
    <n v="4"/>
    <x v="0"/>
    <n v="1"/>
    <s v="Standard"/>
    <s v="Yes"/>
    <n v="1"/>
    <x v="0"/>
    <n v="1"/>
    <n v="11"/>
    <x v="269"/>
    <x v="0"/>
    <x v="6"/>
    <x v="3"/>
  </r>
  <r>
    <n v="300"/>
    <x v="15"/>
    <x v="2"/>
    <x v="0"/>
    <x v="4"/>
    <x v="1"/>
    <x v="68"/>
    <x v="38"/>
    <x v="2"/>
    <x v="1"/>
    <x v="2"/>
    <n v="3.2"/>
    <x v="0"/>
    <n v="1"/>
    <s v="Next Day Air"/>
    <s v="Yes"/>
    <n v="1"/>
    <x v="0"/>
    <n v="1"/>
    <n v="28"/>
    <x v="270"/>
    <x v="3"/>
    <x v="0"/>
    <x v="0"/>
  </r>
  <r>
    <n v="301"/>
    <x v="26"/>
    <x v="2"/>
    <x v="0"/>
    <x v="19"/>
    <x v="3"/>
    <x v="57"/>
    <x v="44"/>
    <x v="2"/>
    <x v="11"/>
    <x v="1"/>
    <n v="4.4000000000000004"/>
    <x v="0"/>
    <n v="1"/>
    <s v="Store Pickup"/>
    <s v="Yes"/>
    <n v="1"/>
    <x v="0"/>
    <n v="1"/>
    <n v="24"/>
    <x v="271"/>
    <x v="3"/>
    <x v="1"/>
    <x v="1"/>
  </r>
  <r>
    <n v="302"/>
    <x v="5"/>
    <x v="0"/>
    <x v="0"/>
    <x v="11"/>
    <x v="0"/>
    <x v="51"/>
    <x v="38"/>
    <x v="2"/>
    <x v="14"/>
    <x v="1"/>
    <n v="3.8"/>
    <x v="0"/>
    <n v="1"/>
    <s v="Standard"/>
    <s v="Yes"/>
    <n v="1"/>
    <x v="0"/>
    <n v="1"/>
    <n v="25"/>
    <x v="272"/>
    <x v="2"/>
    <x v="6"/>
    <x v="3"/>
  </r>
  <r>
    <n v="303"/>
    <x v="43"/>
    <x v="0"/>
    <x v="0"/>
    <x v="1"/>
    <x v="0"/>
    <x v="77"/>
    <x v="12"/>
    <x v="0"/>
    <x v="8"/>
    <x v="2"/>
    <n v="3.6"/>
    <x v="0"/>
    <n v="1"/>
    <s v="Express"/>
    <s v="Yes"/>
    <n v="1"/>
    <x v="0"/>
    <n v="1"/>
    <n v="27"/>
    <x v="273"/>
    <x v="4"/>
    <x v="6"/>
    <x v="3"/>
  </r>
  <r>
    <n v="304"/>
    <x v="30"/>
    <x v="2"/>
    <x v="0"/>
    <x v="3"/>
    <x v="1"/>
    <x v="30"/>
    <x v="4"/>
    <x v="2"/>
    <x v="2"/>
    <x v="2"/>
    <n v="3.3"/>
    <x v="0"/>
    <n v="1"/>
    <s v="Next Day Air"/>
    <s v="Yes"/>
    <n v="1"/>
    <x v="0"/>
    <n v="1"/>
    <n v="49"/>
    <x v="274"/>
    <x v="0"/>
    <x v="1"/>
    <x v="1"/>
  </r>
  <r>
    <n v="305"/>
    <x v="37"/>
    <x v="0"/>
    <x v="0"/>
    <x v="10"/>
    <x v="0"/>
    <x v="63"/>
    <x v="4"/>
    <x v="2"/>
    <x v="14"/>
    <x v="0"/>
    <n v="3.4"/>
    <x v="0"/>
    <n v="1"/>
    <s v="Next Day Air"/>
    <s v="Yes"/>
    <n v="1"/>
    <x v="0"/>
    <n v="1"/>
    <n v="45"/>
    <x v="275"/>
    <x v="2"/>
    <x v="4"/>
    <x v="4"/>
  </r>
  <r>
    <n v="306"/>
    <x v="52"/>
    <x v="0"/>
    <x v="0"/>
    <x v="1"/>
    <x v="0"/>
    <x v="40"/>
    <x v="40"/>
    <x v="2"/>
    <x v="11"/>
    <x v="3"/>
    <n v="3.5"/>
    <x v="0"/>
    <n v="1"/>
    <s v="2-Day Shipping"/>
    <s v="Yes"/>
    <n v="1"/>
    <x v="0"/>
    <n v="1"/>
    <n v="26"/>
    <x v="276"/>
    <x v="3"/>
    <x v="2"/>
    <x v="2"/>
  </r>
  <r>
    <n v="307"/>
    <x v="8"/>
    <x v="2"/>
    <x v="0"/>
    <x v="14"/>
    <x v="2"/>
    <x v="4"/>
    <x v="25"/>
    <x v="1"/>
    <x v="3"/>
    <x v="2"/>
    <n v="3.6"/>
    <x v="0"/>
    <n v="1"/>
    <s v="Express"/>
    <s v="Yes"/>
    <n v="1"/>
    <x v="0"/>
    <n v="1"/>
    <n v="4"/>
    <x v="277"/>
    <x v="1"/>
    <x v="2"/>
    <x v="2"/>
  </r>
  <r>
    <n v="308"/>
    <x v="26"/>
    <x v="2"/>
    <x v="0"/>
    <x v="24"/>
    <x v="3"/>
    <x v="50"/>
    <x v="20"/>
    <x v="2"/>
    <x v="20"/>
    <x v="0"/>
    <n v="3.2"/>
    <x v="0"/>
    <n v="1"/>
    <s v="Free Shipping"/>
    <s v="Yes"/>
    <n v="1"/>
    <x v="0"/>
    <n v="1"/>
    <n v="3"/>
    <x v="278"/>
    <x v="2"/>
    <x v="6"/>
    <x v="3"/>
  </r>
  <r>
    <n v="309"/>
    <x v="17"/>
    <x v="3"/>
    <x v="0"/>
    <x v="8"/>
    <x v="3"/>
    <x v="45"/>
    <x v="33"/>
    <x v="2"/>
    <x v="19"/>
    <x v="3"/>
    <n v="3.7"/>
    <x v="0"/>
    <n v="1"/>
    <s v="Standard"/>
    <s v="Yes"/>
    <n v="1"/>
    <x v="0"/>
    <n v="1"/>
    <n v="45"/>
    <x v="222"/>
    <x v="0"/>
    <x v="4"/>
    <x v="4"/>
  </r>
  <r>
    <n v="310"/>
    <x v="17"/>
    <x v="3"/>
    <x v="0"/>
    <x v="10"/>
    <x v="0"/>
    <x v="20"/>
    <x v="46"/>
    <x v="2"/>
    <x v="22"/>
    <x v="1"/>
    <n v="4.5"/>
    <x v="0"/>
    <n v="1"/>
    <s v="Standard"/>
    <s v="Yes"/>
    <n v="1"/>
    <x v="0"/>
    <n v="1"/>
    <n v="21"/>
    <x v="279"/>
    <x v="1"/>
    <x v="0"/>
    <x v="0"/>
  </r>
  <r>
    <n v="311"/>
    <x v="19"/>
    <x v="0"/>
    <x v="0"/>
    <x v="13"/>
    <x v="0"/>
    <x v="6"/>
    <x v="6"/>
    <x v="2"/>
    <x v="4"/>
    <x v="0"/>
    <n v="4.5999999999999996"/>
    <x v="0"/>
    <n v="1"/>
    <s v="Standard"/>
    <s v="Yes"/>
    <n v="1"/>
    <x v="0"/>
    <n v="1"/>
    <n v="50"/>
    <x v="98"/>
    <x v="1"/>
    <x v="0"/>
    <x v="0"/>
  </r>
  <r>
    <n v="312"/>
    <x v="28"/>
    <x v="3"/>
    <x v="0"/>
    <x v="2"/>
    <x v="0"/>
    <x v="78"/>
    <x v="3"/>
    <x v="0"/>
    <x v="5"/>
    <x v="0"/>
    <n v="4.0999999999999996"/>
    <x v="0"/>
    <n v="1"/>
    <s v="Store Pickup"/>
    <s v="Yes"/>
    <n v="1"/>
    <x v="0"/>
    <n v="1"/>
    <n v="19"/>
    <x v="280"/>
    <x v="4"/>
    <x v="5"/>
    <x v="5"/>
  </r>
  <r>
    <n v="313"/>
    <x v="21"/>
    <x v="0"/>
    <x v="0"/>
    <x v="13"/>
    <x v="0"/>
    <x v="58"/>
    <x v="2"/>
    <x v="0"/>
    <x v="14"/>
    <x v="1"/>
    <n v="3.4"/>
    <x v="0"/>
    <n v="1"/>
    <s v="Next Day Air"/>
    <s v="Yes"/>
    <n v="1"/>
    <x v="0"/>
    <n v="1"/>
    <n v="6"/>
    <x v="281"/>
    <x v="3"/>
    <x v="2"/>
    <x v="2"/>
  </r>
  <r>
    <n v="314"/>
    <x v="32"/>
    <x v="0"/>
    <x v="0"/>
    <x v="10"/>
    <x v="0"/>
    <x v="64"/>
    <x v="34"/>
    <x v="2"/>
    <x v="6"/>
    <x v="1"/>
    <n v="3.7"/>
    <x v="0"/>
    <n v="1"/>
    <s v="Express"/>
    <s v="Yes"/>
    <n v="1"/>
    <x v="0"/>
    <n v="1"/>
    <n v="50"/>
    <x v="282"/>
    <x v="2"/>
    <x v="6"/>
    <x v="3"/>
  </r>
  <r>
    <n v="315"/>
    <x v="11"/>
    <x v="0"/>
    <x v="0"/>
    <x v="13"/>
    <x v="0"/>
    <x v="41"/>
    <x v="32"/>
    <x v="2"/>
    <x v="7"/>
    <x v="2"/>
    <n v="3.3"/>
    <x v="0"/>
    <n v="1"/>
    <s v="Store Pickup"/>
    <s v="Yes"/>
    <n v="1"/>
    <x v="0"/>
    <n v="1"/>
    <n v="17"/>
    <x v="203"/>
    <x v="5"/>
    <x v="6"/>
    <x v="3"/>
  </r>
  <r>
    <n v="316"/>
    <x v="17"/>
    <x v="3"/>
    <x v="0"/>
    <x v="16"/>
    <x v="3"/>
    <x v="41"/>
    <x v="48"/>
    <x v="3"/>
    <x v="20"/>
    <x v="1"/>
    <n v="4.5"/>
    <x v="0"/>
    <n v="1"/>
    <s v="Express"/>
    <s v="Yes"/>
    <n v="1"/>
    <x v="0"/>
    <n v="1"/>
    <n v="24"/>
    <x v="283"/>
    <x v="5"/>
    <x v="2"/>
    <x v="2"/>
  </r>
  <r>
    <n v="317"/>
    <x v="24"/>
    <x v="0"/>
    <x v="0"/>
    <x v="8"/>
    <x v="3"/>
    <x v="20"/>
    <x v="18"/>
    <x v="2"/>
    <x v="4"/>
    <x v="3"/>
    <n v="3.3"/>
    <x v="0"/>
    <n v="1"/>
    <s v="Free Shipping"/>
    <s v="Yes"/>
    <n v="1"/>
    <x v="0"/>
    <n v="1"/>
    <n v="46"/>
    <x v="284"/>
    <x v="0"/>
    <x v="5"/>
    <x v="5"/>
  </r>
  <r>
    <n v="318"/>
    <x v="44"/>
    <x v="0"/>
    <x v="0"/>
    <x v="1"/>
    <x v="0"/>
    <x v="71"/>
    <x v="8"/>
    <x v="0"/>
    <x v="11"/>
    <x v="3"/>
    <n v="4.3"/>
    <x v="0"/>
    <n v="1"/>
    <s v="Standard"/>
    <s v="Yes"/>
    <n v="1"/>
    <x v="0"/>
    <n v="1"/>
    <n v="42"/>
    <x v="285"/>
    <x v="1"/>
    <x v="6"/>
    <x v="3"/>
  </r>
  <r>
    <n v="319"/>
    <x v="4"/>
    <x v="0"/>
    <x v="0"/>
    <x v="21"/>
    <x v="3"/>
    <x v="25"/>
    <x v="45"/>
    <x v="2"/>
    <x v="19"/>
    <x v="0"/>
    <n v="2.5"/>
    <x v="0"/>
    <n v="1"/>
    <s v="Standard"/>
    <s v="Yes"/>
    <n v="1"/>
    <x v="0"/>
    <n v="1"/>
    <n v="10"/>
    <x v="286"/>
    <x v="1"/>
    <x v="2"/>
    <x v="2"/>
  </r>
  <r>
    <n v="320"/>
    <x v="36"/>
    <x v="0"/>
    <x v="0"/>
    <x v="6"/>
    <x v="0"/>
    <x v="67"/>
    <x v="1"/>
    <x v="3"/>
    <x v="3"/>
    <x v="1"/>
    <n v="2.6"/>
    <x v="0"/>
    <n v="1"/>
    <s v="Standard"/>
    <s v="Yes"/>
    <n v="1"/>
    <x v="0"/>
    <n v="1"/>
    <n v="1"/>
    <x v="287"/>
    <x v="1"/>
    <x v="6"/>
    <x v="3"/>
  </r>
  <r>
    <n v="321"/>
    <x v="17"/>
    <x v="3"/>
    <x v="0"/>
    <x v="16"/>
    <x v="3"/>
    <x v="11"/>
    <x v="23"/>
    <x v="0"/>
    <x v="3"/>
    <x v="2"/>
    <n v="4.9000000000000004"/>
    <x v="0"/>
    <n v="1"/>
    <s v="Standard"/>
    <s v="Yes"/>
    <n v="1"/>
    <x v="0"/>
    <n v="1"/>
    <n v="28"/>
    <x v="288"/>
    <x v="5"/>
    <x v="3"/>
    <x v="3"/>
  </r>
  <r>
    <n v="322"/>
    <x v="38"/>
    <x v="0"/>
    <x v="0"/>
    <x v="4"/>
    <x v="1"/>
    <x v="14"/>
    <x v="34"/>
    <x v="0"/>
    <x v="20"/>
    <x v="2"/>
    <n v="4.7"/>
    <x v="0"/>
    <n v="1"/>
    <s v="Free Shipping"/>
    <s v="Yes"/>
    <n v="1"/>
    <x v="0"/>
    <n v="1"/>
    <n v="48"/>
    <x v="77"/>
    <x v="5"/>
    <x v="3"/>
    <x v="3"/>
  </r>
  <r>
    <n v="323"/>
    <x v="38"/>
    <x v="0"/>
    <x v="0"/>
    <x v="22"/>
    <x v="3"/>
    <x v="51"/>
    <x v="30"/>
    <x v="1"/>
    <x v="17"/>
    <x v="0"/>
    <n v="3"/>
    <x v="0"/>
    <n v="1"/>
    <s v="Standard"/>
    <s v="Yes"/>
    <n v="1"/>
    <x v="0"/>
    <n v="1"/>
    <n v="47"/>
    <x v="289"/>
    <x v="2"/>
    <x v="5"/>
    <x v="5"/>
  </r>
  <r>
    <n v="324"/>
    <x v="17"/>
    <x v="3"/>
    <x v="0"/>
    <x v="15"/>
    <x v="0"/>
    <x v="72"/>
    <x v="30"/>
    <x v="2"/>
    <x v="20"/>
    <x v="0"/>
    <n v="3.5"/>
    <x v="0"/>
    <n v="1"/>
    <s v="Next Day Air"/>
    <s v="Yes"/>
    <n v="1"/>
    <x v="0"/>
    <n v="1"/>
    <n v="29"/>
    <x v="290"/>
    <x v="3"/>
    <x v="4"/>
    <x v="4"/>
  </r>
  <r>
    <n v="325"/>
    <x v="43"/>
    <x v="0"/>
    <x v="0"/>
    <x v="5"/>
    <x v="0"/>
    <x v="71"/>
    <x v="5"/>
    <x v="2"/>
    <x v="8"/>
    <x v="2"/>
    <n v="4.8"/>
    <x v="0"/>
    <n v="1"/>
    <s v="Standard"/>
    <s v="Yes"/>
    <n v="1"/>
    <x v="0"/>
    <n v="1"/>
    <n v="37"/>
    <x v="291"/>
    <x v="0"/>
    <x v="3"/>
    <x v="3"/>
  </r>
  <r>
    <n v="326"/>
    <x v="27"/>
    <x v="3"/>
    <x v="0"/>
    <x v="13"/>
    <x v="0"/>
    <x v="44"/>
    <x v="34"/>
    <x v="2"/>
    <x v="4"/>
    <x v="0"/>
    <n v="4.3"/>
    <x v="0"/>
    <n v="1"/>
    <s v="Free Shipping"/>
    <s v="Yes"/>
    <n v="1"/>
    <x v="0"/>
    <n v="1"/>
    <n v="38"/>
    <x v="292"/>
    <x v="5"/>
    <x v="2"/>
    <x v="2"/>
  </r>
  <r>
    <n v="327"/>
    <x v="46"/>
    <x v="0"/>
    <x v="0"/>
    <x v="18"/>
    <x v="3"/>
    <x v="52"/>
    <x v="32"/>
    <x v="2"/>
    <x v="3"/>
    <x v="3"/>
    <n v="3.2"/>
    <x v="0"/>
    <n v="1"/>
    <s v="Store Pickup"/>
    <s v="Yes"/>
    <n v="1"/>
    <x v="0"/>
    <n v="1"/>
    <n v="48"/>
    <x v="293"/>
    <x v="4"/>
    <x v="1"/>
    <x v="1"/>
  </r>
  <r>
    <n v="328"/>
    <x v="12"/>
    <x v="0"/>
    <x v="0"/>
    <x v="7"/>
    <x v="2"/>
    <x v="69"/>
    <x v="44"/>
    <x v="2"/>
    <x v="11"/>
    <x v="2"/>
    <n v="3.1"/>
    <x v="0"/>
    <n v="1"/>
    <s v="Free Shipping"/>
    <s v="Yes"/>
    <n v="1"/>
    <x v="0"/>
    <n v="1"/>
    <n v="36"/>
    <x v="294"/>
    <x v="3"/>
    <x v="1"/>
    <x v="1"/>
  </r>
  <r>
    <n v="329"/>
    <x v="39"/>
    <x v="0"/>
    <x v="0"/>
    <x v="7"/>
    <x v="2"/>
    <x v="74"/>
    <x v="20"/>
    <x v="2"/>
    <x v="22"/>
    <x v="3"/>
    <n v="2.8"/>
    <x v="0"/>
    <n v="1"/>
    <s v="Free Shipping"/>
    <s v="Yes"/>
    <n v="1"/>
    <x v="0"/>
    <n v="1"/>
    <n v="9"/>
    <x v="36"/>
    <x v="2"/>
    <x v="1"/>
    <x v="1"/>
  </r>
  <r>
    <n v="330"/>
    <x v="27"/>
    <x v="3"/>
    <x v="0"/>
    <x v="20"/>
    <x v="0"/>
    <x v="9"/>
    <x v="22"/>
    <x v="1"/>
    <x v="3"/>
    <x v="2"/>
    <n v="2.9"/>
    <x v="0"/>
    <n v="1"/>
    <s v="2-Day Shipping"/>
    <s v="Yes"/>
    <n v="1"/>
    <x v="0"/>
    <n v="1"/>
    <n v="34"/>
    <x v="295"/>
    <x v="4"/>
    <x v="5"/>
    <x v="5"/>
  </r>
  <r>
    <n v="331"/>
    <x v="5"/>
    <x v="0"/>
    <x v="0"/>
    <x v="1"/>
    <x v="0"/>
    <x v="12"/>
    <x v="25"/>
    <x v="2"/>
    <x v="19"/>
    <x v="0"/>
    <n v="3.7"/>
    <x v="0"/>
    <n v="1"/>
    <s v="Express"/>
    <s v="Yes"/>
    <n v="1"/>
    <x v="0"/>
    <n v="1"/>
    <n v="43"/>
    <x v="296"/>
    <x v="0"/>
    <x v="4"/>
    <x v="4"/>
  </r>
  <r>
    <n v="332"/>
    <x v="18"/>
    <x v="0"/>
    <x v="0"/>
    <x v="5"/>
    <x v="0"/>
    <x v="57"/>
    <x v="20"/>
    <x v="0"/>
    <x v="19"/>
    <x v="3"/>
    <n v="3.3"/>
    <x v="0"/>
    <n v="1"/>
    <s v="Store Pickup"/>
    <s v="Yes"/>
    <n v="1"/>
    <x v="0"/>
    <n v="1"/>
    <n v="46"/>
    <x v="297"/>
    <x v="3"/>
    <x v="3"/>
    <x v="3"/>
  </r>
  <r>
    <n v="333"/>
    <x v="1"/>
    <x v="1"/>
    <x v="0"/>
    <x v="5"/>
    <x v="0"/>
    <x v="62"/>
    <x v="14"/>
    <x v="2"/>
    <x v="1"/>
    <x v="0"/>
    <n v="2.8"/>
    <x v="0"/>
    <n v="1"/>
    <s v="2-Day Shipping"/>
    <s v="Yes"/>
    <n v="1"/>
    <x v="0"/>
    <n v="1"/>
    <n v="5"/>
    <x v="298"/>
    <x v="2"/>
    <x v="5"/>
    <x v="5"/>
  </r>
  <r>
    <n v="334"/>
    <x v="31"/>
    <x v="0"/>
    <x v="0"/>
    <x v="1"/>
    <x v="0"/>
    <x v="1"/>
    <x v="29"/>
    <x v="2"/>
    <x v="11"/>
    <x v="0"/>
    <n v="4.5"/>
    <x v="0"/>
    <n v="1"/>
    <s v="Standard"/>
    <s v="Yes"/>
    <n v="1"/>
    <x v="0"/>
    <n v="1"/>
    <n v="15"/>
    <x v="170"/>
    <x v="4"/>
    <x v="4"/>
    <x v="4"/>
  </r>
  <r>
    <n v="335"/>
    <x v="38"/>
    <x v="0"/>
    <x v="0"/>
    <x v="0"/>
    <x v="0"/>
    <x v="43"/>
    <x v="23"/>
    <x v="2"/>
    <x v="12"/>
    <x v="3"/>
    <n v="2.6"/>
    <x v="0"/>
    <n v="1"/>
    <s v="Next Day Air"/>
    <s v="Yes"/>
    <n v="1"/>
    <x v="0"/>
    <n v="1"/>
    <n v="30"/>
    <x v="163"/>
    <x v="2"/>
    <x v="2"/>
    <x v="2"/>
  </r>
  <r>
    <n v="336"/>
    <x v="30"/>
    <x v="2"/>
    <x v="0"/>
    <x v="1"/>
    <x v="0"/>
    <x v="6"/>
    <x v="4"/>
    <x v="0"/>
    <x v="1"/>
    <x v="1"/>
    <n v="3.7"/>
    <x v="0"/>
    <n v="1"/>
    <s v="Standard"/>
    <s v="Yes"/>
    <n v="1"/>
    <x v="0"/>
    <n v="1"/>
    <n v="44"/>
    <x v="299"/>
    <x v="0"/>
    <x v="6"/>
    <x v="3"/>
  </r>
  <r>
    <n v="337"/>
    <x v="24"/>
    <x v="0"/>
    <x v="0"/>
    <x v="19"/>
    <x v="3"/>
    <x v="13"/>
    <x v="3"/>
    <x v="1"/>
    <x v="20"/>
    <x v="3"/>
    <n v="4.4000000000000004"/>
    <x v="0"/>
    <n v="1"/>
    <s v="Express"/>
    <s v="Yes"/>
    <n v="1"/>
    <x v="0"/>
    <n v="1"/>
    <n v="16"/>
    <x v="300"/>
    <x v="3"/>
    <x v="2"/>
    <x v="2"/>
  </r>
  <r>
    <n v="338"/>
    <x v="45"/>
    <x v="0"/>
    <x v="0"/>
    <x v="1"/>
    <x v="0"/>
    <x v="40"/>
    <x v="35"/>
    <x v="2"/>
    <x v="17"/>
    <x v="0"/>
    <n v="4.3"/>
    <x v="0"/>
    <n v="1"/>
    <s v="2-Day Shipping"/>
    <s v="Yes"/>
    <n v="1"/>
    <x v="0"/>
    <n v="1"/>
    <n v="16"/>
    <x v="301"/>
    <x v="4"/>
    <x v="2"/>
    <x v="2"/>
  </r>
  <r>
    <n v="339"/>
    <x v="28"/>
    <x v="3"/>
    <x v="0"/>
    <x v="15"/>
    <x v="0"/>
    <x v="24"/>
    <x v="2"/>
    <x v="2"/>
    <x v="5"/>
    <x v="0"/>
    <n v="3.5"/>
    <x v="0"/>
    <n v="1"/>
    <s v="Express"/>
    <s v="Yes"/>
    <n v="1"/>
    <x v="0"/>
    <n v="1"/>
    <n v="16"/>
    <x v="302"/>
    <x v="1"/>
    <x v="1"/>
    <x v="1"/>
  </r>
  <r>
    <n v="340"/>
    <x v="37"/>
    <x v="0"/>
    <x v="0"/>
    <x v="6"/>
    <x v="0"/>
    <x v="27"/>
    <x v="38"/>
    <x v="2"/>
    <x v="11"/>
    <x v="1"/>
    <n v="3.8"/>
    <x v="0"/>
    <n v="1"/>
    <s v="2-Day Shipping"/>
    <s v="Yes"/>
    <n v="1"/>
    <x v="0"/>
    <n v="1"/>
    <n v="21"/>
    <x v="303"/>
    <x v="2"/>
    <x v="6"/>
    <x v="3"/>
  </r>
  <r>
    <n v="341"/>
    <x v="37"/>
    <x v="0"/>
    <x v="0"/>
    <x v="6"/>
    <x v="0"/>
    <x v="53"/>
    <x v="32"/>
    <x v="0"/>
    <x v="24"/>
    <x v="2"/>
    <n v="3.5"/>
    <x v="0"/>
    <n v="1"/>
    <s v="Express"/>
    <s v="Yes"/>
    <n v="1"/>
    <x v="0"/>
    <n v="1"/>
    <n v="39"/>
    <x v="304"/>
    <x v="0"/>
    <x v="6"/>
    <x v="3"/>
  </r>
  <r>
    <n v="342"/>
    <x v="30"/>
    <x v="2"/>
    <x v="0"/>
    <x v="19"/>
    <x v="3"/>
    <x v="5"/>
    <x v="40"/>
    <x v="1"/>
    <x v="24"/>
    <x v="2"/>
    <n v="4.5999999999999996"/>
    <x v="0"/>
    <n v="1"/>
    <s v="Store Pickup"/>
    <s v="Yes"/>
    <n v="1"/>
    <x v="0"/>
    <n v="1"/>
    <n v="40"/>
    <x v="305"/>
    <x v="5"/>
    <x v="4"/>
    <x v="4"/>
  </r>
  <r>
    <n v="343"/>
    <x v="14"/>
    <x v="0"/>
    <x v="0"/>
    <x v="7"/>
    <x v="2"/>
    <x v="14"/>
    <x v="0"/>
    <x v="2"/>
    <x v="8"/>
    <x v="1"/>
    <n v="2.6"/>
    <x v="0"/>
    <n v="1"/>
    <s v="Next Day Air"/>
    <s v="Yes"/>
    <n v="1"/>
    <x v="0"/>
    <n v="1"/>
    <n v="48"/>
    <x v="77"/>
    <x v="2"/>
    <x v="6"/>
    <x v="3"/>
  </r>
  <r>
    <n v="344"/>
    <x v="7"/>
    <x v="2"/>
    <x v="0"/>
    <x v="3"/>
    <x v="1"/>
    <x v="32"/>
    <x v="43"/>
    <x v="2"/>
    <x v="7"/>
    <x v="2"/>
    <n v="4.4000000000000004"/>
    <x v="0"/>
    <n v="1"/>
    <s v="Next Day Air"/>
    <s v="Yes"/>
    <n v="1"/>
    <x v="0"/>
    <n v="1"/>
    <n v="26"/>
    <x v="306"/>
    <x v="0"/>
    <x v="5"/>
    <x v="5"/>
  </r>
  <r>
    <n v="345"/>
    <x v="41"/>
    <x v="2"/>
    <x v="0"/>
    <x v="11"/>
    <x v="0"/>
    <x v="79"/>
    <x v="41"/>
    <x v="2"/>
    <x v="4"/>
    <x v="0"/>
    <n v="4"/>
    <x v="0"/>
    <n v="1"/>
    <s v="Standard"/>
    <s v="Yes"/>
    <n v="1"/>
    <x v="0"/>
    <n v="1"/>
    <n v="46"/>
    <x v="307"/>
    <x v="5"/>
    <x v="5"/>
    <x v="5"/>
  </r>
  <r>
    <n v="346"/>
    <x v="39"/>
    <x v="0"/>
    <x v="0"/>
    <x v="9"/>
    <x v="1"/>
    <x v="40"/>
    <x v="5"/>
    <x v="1"/>
    <x v="8"/>
    <x v="0"/>
    <n v="4.4000000000000004"/>
    <x v="0"/>
    <n v="1"/>
    <s v="Next Day Air"/>
    <s v="Yes"/>
    <n v="1"/>
    <x v="0"/>
    <n v="1"/>
    <n v="27"/>
    <x v="308"/>
    <x v="4"/>
    <x v="2"/>
    <x v="2"/>
  </r>
  <r>
    <n v="347"/>
    <x v="34"/>
    <x v="0"/>
    <x v="0"/>
    <x v="2"/>
    <x v="0"/>
    <x v="74"/>
    <x v="35"/>
    <x v="0"/>
    <x v="10"/>
    <x v="1"/>
    <n v="4.7"/>
    <x v="0"/>
    <n v="1"/>
    <s v="Next Day Air"/>
    <s v="Yes"/>
    <n v="1"/>
    <x v="0"/>
    <n v="1"/>
    <n v="5"/>
    <x v="309"/>
    <x v="1"/>
    <x v="1"/>
    <x v="1"/>
  </r>
  <r>
    <n v="348"/>
    <x v="24"/>
    <x v="0"/>
    <x v="0"/>
    <x v="3"/>
    <x v="1"/>
    <x v="52"/>
    <x v="4"/>
    <x v="0"/>
    <x v="16"/>
    <x v="3"/>
    <n v="3.9"/>
    <x v="0"/>
    <n v="1"/>
    <s v="Store Pickup"/>
    <s v="Yes"/>
    <n v="1"/>
    <x v="0"/>
    <n v="1"/>
    <n v="43"/>
    <x v="310"/>
    <x v="3"/>
    <x v="0"/>
    <x v="0"/>
  </r>
  <r>
    <n v="349"/>
    <x v="19"/>
    <x v="0"/>
    <x v="0"/>
    <x v="0"/>
    <x v="0"/>
    <x v="40"/>
    <x v="36"/>
    <x v="2"/>
    <x v="19"/>
    <x v="3"/>
    <n v="2.7"/>
    <x v="0"/>
    <n v="1"/>
    <s v="Free Shipping"/>
    <s v="Yes"/>
    <n v="1"/>
    <x v="0"/>
    <n v="1"/>
    <n v="17"/>
    <x v="240"/>
    <x v="3"/>
    <x v="0"/>
    <x v="0"/>
  </r>
  <r>
    <n v="350"/>
    <x v="43"/>
    <x v="0"/>
    <x v="0"/>
    <x v="19"/>
    <x v="3"/>
    <x v="55"/>
    <x v="28"/>
    <x v="2"/>
    <x v="14"/>
    <x v="0"/>
    <n v="3.7"/>
    <x v="0"/>
    <n v="1"/>
    <s v="2-Day Shipping"/>
    <s v="Yes"/>
    <n v="1"/>
    <x v="0"/>
    <n v="1"/>
    <n v="3"/>
    <x v="311"/>
    <x v="4"/>
    <x v="4"/>
    <x v="4"/>
  </r>
  <r>
    <n v="351"/>
    <x v="32"/>
    <x v="0"/>
    <x v="0"/>
    <x v="1"/>
    <x v="0"/>
    <x v="10"/>
    <x v="0"/>
    <x v="2"/>
    <x v="10"/>
    <x v="1"/>
    <n v="2.6"/>
    <x v="0"/>
    <n v="1"/>
    <s v="2-Day Shipping"/>
    <s v="Yes"/>
    <n v="1"/>
    <x v="0"/>
    <n v="1"/>
    <n v="47"/>
    <x v="312"/>
    <x v="4"/>
    <x v="0"/>
    <x v="0"/>
  </r>
  <r>
    <n v="352"/>
    <x v="48"/>
    <x v="2"/>
    <x v="0"/>
    <x v="11"/>
    <x v="0"/>
    <x v="3"/>
    <x v="14"/>
    <x v="2"/>
    <x v="11"/>
    <x v="0"/>
    <n v="3.9"/>
    <x v="0"/>
    <n v="1"/>
    <s v="Standard"/>
    <s v="Yes"/>
    <n v="1"/>
    <x v="0"/>
    <n v="1"/>
    <n v="24"/>
    <x v="313"/>
    <x v="5"/>
    <x v="4"/>
    <x v="4"/>
  </r>
  <r>
    <n v="353"/>
    <x v="7"/>
    <x v="2"/>
    <x v="0"/>
    <x v="2"/>
    <x v="0"/>
    <x v="79"/>
    <x v="21"/>
    <x v="3"/>
    <x v="22"/>
    <x v="3"/>
    <n v="4.9000000000000004"/>
    <x v="0"/>
    <n v="1"/>
    <s v="Next Day Air"/>
    <s v="Yes"/>
    <n v="1"/>
    <x v="0"/>
    <n v="1"/>
    <n v="12"/>
    <x v="314"/>
    <x v="1"/>
    <x v="6"/>
    <x v="3"/>
  </r>
  <r>
    <n v="354"/>
    <x v="6"/>
    <x v="0"/>
    <x v="0"/>
    <x v="4"/>
    <x v="1"/>
    <x v="1"/>
    <x v="9"/>
    <x v="0"/>
    <x v="22"/>
    <x v="3"/>
    <n v="4.0999999999999996"/>
    <x v="0"/>
    <n v="1"/>
    <s v="Store Pickup"/>
    <s v="Yes"/>
    <n v="1"/>
    <x v="0"/>
    <n v="1"/>
    <n v="35"/>
    <x v="270"/>
    <x v="5"/>
    <x v="5"/>
    <x v="5"/>
  </r>
  <r>
    <n v="355"/>
    <x v="44"/>
    <x v="0"/>
    <x v="0"/>
    <x v="16"/>
    <x v="3"/>
    <x v="31"/>
    <x v="38"/>
    <x v="1"/>
    <x v="8"/>
    <x v="3"/>
    <n v="3"/>
    <x v="0"/>
    <n v="1"/>
    <s v="Free Shipping"/>
    <s v="Yes"/>
    <n v="1"/>
    <x v="0"/>
    <n v="1"/>
    <n v="42"/>
    <x v="315"/>
    <x v="0"/>
    <x v="1"/>
    <x v="1"/>
  </r>
  <r>
    <n v="356"/>
    <x v="43"/>
    <x v="0"/>
    <x v="0"/>
    <x v="16"/>
    <x v="3"/>
    <x v="69"/>
    <x v="4"/>
    <x v="3"/>
    <x v="23"/>
    <x v="3"/>
    <n v="4.0999999999999996"/>
    <x v="0"/>
    <n v="1"/>
    <s v="2-Day Shipping"/>
    <s v="Yes"/>
    <n v="1"/>
    <x v="0"/>
    <n v="1"/>
    <n v="1"/>
    <x v="316"/>
    <x v="3"/>
    <x v="6"/>
    <x v="3"/>
  </r>
  <r>
    <n v="357"/>
    <x v="19"/>
    <x v="0"/>
    <x v="0"/>
    <x v="13"/>
    <x v="0"/>
    <x v="68"/>
    <x v="22"/>
    <x v="0"/>
    <x v="13"/>
    <x v="1"/>
    <n v="3.8"/>
    <x v="0"/>
    <n v="1"/>
    <s v="Standard"/>
    <s v="Yes"/>
    <n v="1"/>
    <x v="0"/>
    <n v="1"/>
    <n v="27"/>
    <x v="313"/>
    <x v="1"/>
    <x v="1"/>
    <x v="1"/>
  </r>
  <r>
    <n v="358"/>
    <x v="20"/>
    <x v="1"/>
    <x v="0"/>
    <x v="22"/>
    <x v="3"/>
    <x v="22"/>
    <x v="10"/>
    <x v="2"/>
    <x v="8"/>
    <x v="1"/>
    <n v="4"/>
    <x v="0"/>
    <n v="1"/>
    <s v="Standard"/>
    <s v="Yes"/>
    <n v="1"/>
    <x v="0"/>
    <n v="1"/>
    <n v="16"/>
    <x v="248"/>
    <x v="2"/>
    <x v="4"/>
    <x v="4"/>
  </r>
  <r>
    <n v="359"/>
    <x v="39"/>
    <x v="0"/>
    <x v="0"/>
    <x v="19"/>
    <x v="3"/>
    <x v="21"/>
    <x v="46"/>
    <x v="3"/>
    <x v="23"/>
    <x v="2"/>
    <n v="3.6"/>
    <x v="0"/>
    <n v="1"/>
    <s v="Express"/>
    <s v="Yes"/>
    <n v="1"/>
    <x v="0"/>
    <n v="1"/>
    <n v="36"/>
    <x v="317"/>
    <x v="2"/>
    <x v="6"/>
    <x v="3"/>
  </r>
  <r>
    <n v="360"/>
    <x v="18"/>
    <x v="0"/>
    <x v="0"/>
    <x v="4"/>
    <x v="1"/>
    <x v="67"/>
    <x v="42"/>
    <x v="2"/>
    <x v="8"/>
    <x v="0"/>
    <n v="3"/>
    <x v="0"/>
    <n v="1"/>
    <s v="Store Pickup"/>
    <s v="Yes"/>
    <n v="1"/>
    <x v="0"/>
    <n v="1"/>
    <n v="30"/>
    <x v="318"/>
    <x v="2"/>
    <x v="6"/>
    <x v="3"/>
  </r>
  <r>
    <n v="361"/>
    <x v="47"/>
    <x v="0"/>
    <x v="0"/>
    <x v="13"/>
    <x v="0"/>
    <x v="38"/>
    <x v="3"/>
    <x v="2"/>
    <x v="11"/>
    <x v="2"/>
    <n v="3"/>
    <x v="0"/>
    <n v="1"/>
    <s v="Standard"/>
    <s v="Yes"/>
    <n v="1"/>
    <x v="0"/>
    <n v="1"/>
    <n v="18"/>
    <x v="319"/>
    <x v="5"/>
    <x v="0"/>
    <x v="0"/>
  </r>
  <r>
    <n v="362"/>
    <x v="13"/>
    <x v="3"/>
    <x v="0"/>
    <x v="17"/>
    <x v="0"/>
    <x v="48"/>
    <x v="22"/>
    <x v="2"/>
    <x v="3"/>
    <x v="1"/>
    <n v="2.6"/>
    <x v="0"/>
    <n v="1"/>
    <s v="Free Shipping"/>
    <s v="Yes"/>
    <n v="1"/>
    <x v="0"/>
    <n v="1"/>
    <n v="45"/>
    <x v="320"/>
    <x v="1"/>
    <x v="2"/>
    <x v="2"/>
  </r>
  <r>
    <n v="363"/>
    <x v="10"/>
    <x v="0"/>
    <x v="0"/>
    <x v="4"/>
    <x v="1"/>
    <x v="1"/>
    <x v="21"/>
    <x v="2"/>
    <x v="4"/>
    <x v="3"/>
    <n v="3.4"/>
    <x v="0"/>
    <n v="1"/>
    <s v="Free Shipping"/>
    <s v="Yes"/>
    <n v="1"/>
    <x v="0"/>
    <n v="1"/>
    <n v="1"/>
    <x v="321"/>
    <x v="0"/>
    <x v="0"/>
    <x v="0"/>
  </r>
  <r>
    <n v="364"/>
    <x v="0"/>
    <x v="0"/>
    <x v="0"/>
    <x v="6"/>
    <x v="0"/>
    <x v="19"/>
    <x v="20"/>
    <x v="0"/>
    <x v="22"/>
    <x v="0"/>
    <n v="3.1"/>
    <x v="0"/>
    <n v="1"/>
    <s v="Free Shipping"/>
    <s v="Yes"/>
    <n v="1"/>
    <x v="0"/>
    <n v="1"/>
    <n v="42"/>
    <x v="322"/>
    <x v="4"/>
    <x v="0"/>
    <x v="0"/>
  </r>
  <r>
    <n v="365"/>
    <x v="46"/>
    <x v="0"/>
    <x v="0"/>
    <x v="9"/>
    <x v="1"/>
    <x v="19"/>
    <x v="25"/>
    <x v="0"/>
    <x v="4"/>
    <x v="2"/>
    <n v="3"/>
    <x v="0"/>
    <n v="1"/>
    <s v="Free Shipping"/>
    <s v="Yes"/>
    <n v="1"/>
    <x v="0"/>
    <n v="1"/>
    <n v="7"/>
    <x v="323"/>
    <x v="0"/>
    <x v="6"/>
    <x v="3"/>
  </r>
  <r>
    <n v="366"/>
    <x v="0"/>
    <x v="0"/>
    <x v="0"/>
    <x v="24"/>
    <x v="3"/>
    <x v="19"/>
    <x v="8"/>
    <x v="3"/>
    <x v="0"/>
    <x v="2"/>
    <n v="3.7"/>
    <x v="0"/>
    <n v="1"/>
    <s v="Standard"/>
    <s v="Yes"/>
    <n v="1"/>
    <x v="0"/>
    <n v="1"/>
    <n v="50"/>
    <x v="324"/>
    <x v="3"/>
    <x v="3"/>
    <x v="3"/>
  </r>
  <r>
    <n v="367"/>
    <x v="14"/>
    <x v="0"/>
    <x v="0"/>
    <x v="20"/>
    <x v="0"/>
    <x v="14"/>
    <x v="43"/>
    <x v="2"/>
    <x v="2"/>
    <x v="1"/>
    <n v="3.5"/>
    <x v="0"/>
    <n v="1"/>
    <s v="Store Pickup"/>
    <s v="Yes"/>
    <n v="1"/>
    <x v="0"/>
    <n v="1"/>
    <n v="37"/>
    <x v="325"/>
    <x v="0"/>
    <x v="0"/>
    <x v="0"/>
  </r>
  <r>
    <n v="368"/>
    <x v="16"/>
    <x v="0"/>
    <x v="0"/>
    <x v="10"/>
    <x v="0"/>
    <x v="49"/>
    <x v="30"/>
    <x v="3"/>
    <x v="17"/>
    <x v="1"/>
    <n v="2.8"/>
    <x v="0"/>
    <n v="1"/>
    <s v="Store Pickup"/>
    <s v="Yes"/>
    <n v="1"/>
    <x v="0"/>
    <n v="1"/>
    <n v="18"/>
    <x v="326"/>
    <x v="4"/>
    <x v="5"/>
    <x v="5"/>
  </r>
  <r>
    <n v="369"/>
    <x v="41"/>
    <x v="2"/>
    <x v="0"/>
    <x v="8"/>
    <x v="3"/>
    <x v="32"/>
    <x v="19"/>
    <x v="2"/>
    <x v="4"/>
    <x v="1"/>
    <n v="4.5"/>
    <x v="0"/>
    <n v="1"/>
    <s v="Standard"/>
    <s v="Yes"/>
    <n v="1"/>
    <x v="0"/>
    <n v="1"/>
    <n v="29"/>
    <x v="89"/>
    <x v="1"/>
    <x v="5"/>
    <x v="5"/>
  </r>
  <r>
    <n v="370"/>
    <x v="21"/>
    <x v="0"/>
    <x v="0"/>
    <x v="22"/>
    <x v="3"/>
    <x v="49"/>
    <x v="48"/>
    <x v="2"/>
    <x v="5"/>
    <x v="2"/>
    <n v="3.3"/>
    <x v="0"/>
    <n v="1"/>
    <s v="Store Pickup"/>
    <s v="Yes"/>
    <n v="1"/>
    <x v="0"/>
    <n v="1"/>
    <n v="45"/>
    <x v="327"/>
    <x v="3"/>
    <x v="3"/>
    <x v="3"/>
  </r>
  <r>
    <n v="371"/>
    <x v="35"/>
    <x v="0"/>
    <x v="0"/>
    <x v="18"/>
    <x v="3"/>
    <x v="7"/>
    <x v="4"/>
    <x v="2"/>
    <x v="8"/>
    <x v="0"/>
    <n v="3.4"/>
    <x v="0"/>
    <n v="1"/>
    <s v="Express"/>
    <s v="Yes"/>
    <n v="1"/>
    <x v="0"/>
    <n v="1"/>
    <n v="13"/>
    <x v="328"/>
    <x v="3"/>
    <x v="1"/>
    <x v="1"/>
  </r>
  <r>
    <n v="372"/>
    <x v="7"/>
    <x v="2"/>
    <x v="0"/>
    <x v="4"/>
    <x v="1"/>
    <x v="42"/>
    <x v="17"/>
    <x v="1"/>
    <x v="6"/>
    <x v="0"/>
    <n v="3.2"/>
    <x v="0"/>
    <n v="1"/>
    <s v="2-Day Shipping"/>
    <s v="Yes"/>
    <n v="1"/>
    <x v="0"/>
    <n v="1"/>
    <n v="47"/>
    <x v="329"/>
    <x v="3"/>
    <x v="5"/>
    <x v="5"/>
  </r>
  <r>
    <n v="373"/>
    <x v="41"/>
    <x v="2"/>
    <x v="0"/>
    <x v="1"/>
    <x v="0"/>
    <x v="6"/>
    <x v="38"/>
    <x v="0"/>
    <x v="20"/>
    <x v="2"/>
    <n v="3.7"/>
    <x v="0"/>
    <n v="1"/>
    <s v="Standard"/>
    <s v="Yes"/>
    <n v="1"/>
    <x v="0"/>
    <n v="1"/>
    <n v="7"/>
    <x v="330"/>
    <x v="5"/>
    <x v="1"/>
    <x v="1"/>
  </r>
  <r>
    <n v="374"/>
    <x v="51"/>
    <x v="2"/>
    <x v="0"/>
    <x v="7"/>
    <x v="2"/>
    <x v="65"/>
    <x v="25"/>
    <x v="0"/>
    <x v="3"/>
    <x v="2"/>
    <n v="4.5999999999999996"/>
    <x v="0"/>
    <n v="1"/>
    <s v="Express"/>
    <s v="Yes"/>
    <n v="1"/>
    <x v="0"/>
    <n v="1"/>
    <n v="11"/>
    <x v="331"/>
    <x v="0"/>
    <x v="4"/>
    <x v="4"/>
  </r>
  <r>
    <n v="375"/>
    <x v="28"/>
    <x v="3"/>
    <x v="0"/>
    <x v="16"/>
    <x v="3"/>
    <x v="72"/>
    <x v="31"/>
    <x v="1"/>
    <x v="7"/>
    <x v="1"/>
    <n v="5"/>
    <x v="0"/>
    <n v="1"/>
    <s v="Store Pickup"/>
    <s v="Yes"/>
    <n v="1"/>
    <x v="0"/>
    <n v="1"/>
    <n v="39"/>
    <x v="332"/>
    <x v="4"/>
    <x v="5"/>
    <x v="5"/>
  </r>
  <r>
    <n v="376"/>
    <x v="35"/>
    <x v="0"/>
    <x v="0"/>
    <x v="12"/>
    <x v="3"/>
    <x v="50"/>
    <x v="19"/>
    <x v="2"/>
    <x v="8"/>
    <x v="2"/>
    <n v="4.4000000000000004"/>
    <x v="0"/>
    <n v="1"/>
    <s v="Standard"/>
    <s v="Yes"/>
    <n v="1"/>
    <x v="0"/>
    <n v="1"/>
    <n v="6"/>
    <x v="333"/>
    <x v="5"/>
    <x v="3"/>
    <x v="3"/>
  </r>
  <r>
    <n v="377"/>
    <x v="47"/>
    <x v="0"/>
    <x v="0"/>
    <x v="9"/>
    <x v="1"/>
    <x v="12"/>
    <x v="36"/>
    <x v="1"/>
    <x v="0"/>
    <x v="3"/>
    <n v="4.9000000000000004"/>
    <x v="0"/>
    <n v="1"/>
    <s v="Express"/>
    <s v="Yes"/>
    <n v="1"/>
    <x v="0"/>
    <n v="1"/>
    <n v="2"/>
    <x v="334"/>
    <x v="0"/>
    <x v="4"/>
    <x v="4"/>
  </r>
  <r>
    <n v="378"/>
    <x v="6"/>
    <x v="0"/>
    <x v="0"/>
    <x v="18"/>
    <x v="3"/>
    <x v="50"/>
    <x v="1"/>
    <x v="2"/>
    <x v="5"/>
    <x v="1"/>
    <n v="4.0999999999999996"/>
    <x v="0"/>
    <n v="1"/>
    <s v="Standard"/>
    <s v="Yes"/>
    <n v="1"/>
    <x v="0"/>
    <n v="1"/>
    <n v="39"/>
    <x v="335"/>
    <x v="2"/>
    <x v="6"/>
    <x v="3"/>
  </r>
  <r>
    <n v="379"/>
    <x v="22"/>
    <x v="0"/>
    <x v="0"/>
    <x v="10"/>
    <x v="0"/>
    <x v="17"/>
    <x v="22"/>
    <x v="0"/>
    <x v="20"/>
    <x v="0"/>
    <n v="4.9000000000000004"/>
    <x v="0"/>
    <n v="1"/>
    <s v="Next Day Air"/>
    <s v="Yes"/>
    <n v="1"/>
    <x v="0"/>
    <n v="1"/>
    <n v="23"/>
    <x v="336"/>
    <x v="2"/>
    <x v="5"/>
    <x v="5"/>
  </r>
  <r>
    <n v="380"/>
    <x v="45"/>
    <x v="0"/>
    <x v="0"/>
    <x v="17"/>
    <x v="0"/>
    <x v="45"/>
    <x v="6"/>
    <x v="1"/>
    <x v="23"/>
    <x v="3"/>
    <n v="4.7"/>
    <x v="0"/>
    <n v="1"/>
    <s v="2-Day Shipping"/>
    <s v="Yes"/>
    <n v="1"/>
    <x v="0"/>
    <n v="1"/>
    <n v="46"/>
    <x v="123"/>
    <x v="5"/>
    <x v="4"/>
    <x v="4"/>
  </r>
  <r>
    <n v="381"/>
    <x v="31"/>
    <x v="0"/>
    <x v="0"/>
    <x v="21"/>
    <x v="3"/>
    <x v="28"/>
    <x v="13"/>
    <x v="3"/>
    <x v="19"/>
    <x v="3"/>
    <n v="3"/>
    <x v="0"/>
    <n v="1"/>
    <s v="Store Pickup"/>
    <s v="Yes"/>
    <n v="1"/>
    <x v="0"/>
    <n v="1"/>
    <n v="19"/>
    <x v="42"/>
    <x v="4"/>
    <x v="1"/>
    <x v="1"/>
  </r>
  <r>
    <n v="382"/>
    <x v="17"/>
    <x v="3"/>
    <x v="0"/>
    <x v="16"/>
    <x v="3"/>
    <x v="21"/>
    <x v="1"/>
    <x v="0"/>
    <x v="12"/>
    <x v="0"/>
    <n v="3.4"/>
    <x v="0"/>
    <n v="1"/>
    <s v="Store Pickup"/>
    <s v="Yes"/>
    <n v="1"/>
    <x v="0"/>
    <n v="1"/>
    <n v="3"/>
    <x v="337"/>
    <x v="2"/>
    <x v="6"/>
    <x v="3"/>
  </r>
  <r>
    <n v="383"/>
    <x v="48"/>
    <x v="2"/>
    <x v="0"/>
    <x v="2"/>
    <x v="0"/>
    <x v="31"/>
    <x v="18"/>
    <x v="2"/>
    <x v="15"/>
    <x v="0"/>
    <n v="3.2"/>
    <x v="0"/>
    <n v="1"/>
    <s v="Store Pickup"/>
    <s v="Yes"/>
    <n v="1"/>
    <x v="0"/>
    <n v="1"/>
    <n v="47"/>
    <x v="338"/>
    <x v="3"/>
    <x v="3"/>
    <x v="3"/>
  </r>
  <r>
    <n v="384"/>
    <x v="2"/>
    <x v="0"/>
    <x v="0"/>
    <x v="12"/>
    <x v="3"/>
    <x v="64"/>
    <x v="8"/>
    <x v="1"/>
    <x v="23"/>
    <x v="3"/>
    <n v="2.9"/>
    <x v="0"/>
    <n v="1"/>
    <s v="Standard"/>
    <s v="Yes"/>
    <n v="1"/>
    <x v="0"/>
    <n v="1"/>
    <n v="6"/>
    <x v="279"/>
    <x v="3"/>
    <x v="3"/>
    <x v="3"/>
  </r>
  <r>
    <n v="385"/>
    <x v="27"/>
    <x v="3"/>
    <x v="0"/>
    <x v="1"/>
    <x v="0"/>
    <x v="27"/>
    <x v="18"/>
    <x v="2"/>
    <x v="19"/>
    <x v="3"/>
    <n v="4.5"/>
    <x v="0"/>
    <n v="1"/>
    <s v="2-Day Shipping"/>
    <s v="Yes"/>
    <n v="1"/>
    <x v="0"/>
    <n v="1"/>
    <n v="6"/>
    <x v="339"/>
    <x v="0"/>
    <x v="2"/>
    <x v="2"/>
  </r>
  <r>
    <n v="386"/>
    <x v="29"/>
    <x v="3"/>
    <x v="0"/>
    <x v="6"/>
    <x v="0"/>
    <x v="73"/>
    <x v="8"/>
    <x v="1"/>
    <x v="22"/>
    <x v="3"/>
    <n v="2.7"/>
    <x v="0"/>
    <n v="1"/>
    <s v="Next Day Air"/>
    <s v="Yes"/>
    <n v="1"/>
    <x v="0"/>
    <n v="1"/>
    <n v="12"/>
    <x v="340"/>
    <x v="2"/>
    <x v="4"/>
    <x v="4"/>
  </r>
  <r>
    <n v="387"/>
    <x v="14"/>
    <x v="0"/>
    <x v="0"/>
    <x v="16"/>
    <x v="3"/>
    <x v="32"/>
    <x v="7"/>
    <x v="0"/>
    <x v="18"/>
    <x v="1"/>
    <n v="3.4"/>
    <x v="0"/>
    <n v="1"/>
    <s v="Express"/>
    <s v="Yes"/>
    <n v="1"/>
    <x v="0"/>
    <n v="1"/>
    <n v="40"/>
    <x v="40"/>
    <x v="3"/>
    <x v="3"/>
    <x v="3"/>
  </r>
  <r>
    <n v="388"/>
    <x v="4"/>
    <x v="0"/>
    <x v="0"/>
    <x v="7"/>
    <x v="2"/>
    <x v="73"/>
    <x v="42"/>
    <x v="0"/>
    <x v="5"/>
    <x v="2"/>
    <n v="4.5999999999999996"/>
    <x v="0"/>
    <n v="1"/>
    <s v="Store Pickup"/>
    <s v="Yes"/>
    <n v="1"/>
    <x v="0"/>
    <n v="1"/>
    <n v="38"/>
    <x v="341"/>
    <x v="3"/>
    <x v="0"/>
    <x v="0"/>
  </r>
  <r>
    <n v="389"/>
    <x v="40"/>
    <x v="2"/>
    <x v="0"/>
    <x v="8"/>
    <x v="3"/>
    <x v="71"/>
    <x v="47"/>
    <x v="2"/>
    <x v="20"/>
    <x v="2"/>
    <n v="2.7"/>
    <x v="0"/>
    <n v="1"/>
    <s v="Store Pickup"/>
    <s v="Yes"/>
    <n v="1"/>
    <x v="0"/>
    <n v="1"/>
    <n v="10"/>
    <x v="342"/>
    <x v="3"/>
    <x v="3"/>
    <x v="3"/>
  </r>
  <r>
    <n v="390"/>
    <x v="7"/>
    <x v="2"/>
    <x v="0"/>
    <x v="23"/>
    <x v="1"/>
    <x v="69"/>
    <x v="41"/>
    <x v="0"/>
    <x v="7"/>
    <x v="1"/>
    <n v="4.2"/>
    <x v="0"/>
    <n v="1"/>
    <s v="Standard"/>
    <s v="Yes"/>
    <n v="1"/>
    <x v="0"/>
    <n v="1"/>
    <n v="28"/>
    <x v="343"/>
    <x v="4"/>
    <x v="5"/>
    <x v="5"/>
  </r>
  <r>
    <n v="391"/>
    <x v="15"/>
    <x v="2"/>
    <x v="0"/>
    <x v="24"/>
    <x v="3"/>
    <x v="79"/>
    <x v="27"/>
    <x v="2"/>
    <x v="21"/>
    <x v="0"/>
    <n v="3.2"/>
    <x v="0"/>
    <n v="1"/>
    <s v="2-Day Shipping"/>
    <s v="Yes"/>
    <n v="1"/>
    <x v="0"/>
    <n v="1"/>
    <n v="19"/>
    <x v="344"/>
    <x v="3"/>
    <x v="2"/>
    <x v="2"/>
  </r>
  <r>
    <n v="392"/>
    <x v="43"/>
    <x v="0"/>
    <x v="0"/>
    <x v="1"/>
    <x v="0"/>
    <x v="62"/>
    <x v="46"/>
    <x v="0"/>
    <x v="0"/>
    <x v="1"/>
    <n v="4.8"/>
    <x v="0"/>
    <n v="1"/>
    <s v="Standard"/>
    <s v="Yes"/>
    <n v="1"/>
    <x v="0"/>
    <n v="1"/>
    <n v="25"/>
    <x v="345"/>
    <x v="1"/>
    <x v="0"/>
    <x v="0"/>
  </r>
  <r>
    <n v="393"/>
    <x v="8"/>
    <x v="2"/>
    <x v="0"/>
    <x v="17"/>
    <x v="0"/>
    <x v="71"/>
    <x v="37"/>
    <x v="3"/>
    <x v="13"/>
    <x v="1"/>
    <n v="3.3"/>
    <x v="0"/>
    <n v="1"/>
    <s v="Next Day Air"/>
    <s v="Yes"/>
    <n v="1"/>
    <x v="0"/>
    <n v="1"/>
    <n v="38"/>
    <x v="346"/>
    <x v="2"/>
    <x v="2"/>
    <x v="2"/>
  </r>
  <r>
    <n v="394"/>
    <x v="23"/>
    <x v="0"/>
    <x v="0"/>
    <x v="9"/>
    <x v="1"/>
    <x v="61"/>
    <x v="34"/>
    <x v="0"/>
    <x v="1"/>
    <x v="3"/>
    <n v="4.2"/>
    <x v="0"/>
    <n v="1"/>
    <s v="Standard"/>
    <s v="Yes"/>
    <n v="1"/>
    <x v="0"/>
    <n v="1"/>
    <n v="6"/>
    <x v="347"/>
    <x v="3"/>
    <x v="0"/>
    <x v="0"/>
  </r>
  <r>
    <n v="395"/>
    <x v="49"/>
    <x v="0"/>
    <x v="0"/>
    <x v="18"/>
    <x v="3"/>
    <x v="45"/>
    <x v="25"/>
    <x v="2"/>
    <x v="19"/>
    <x v="1"/>
    <n v="4.8"/>
    <x v="0"/>
    <n v="1"/>
    <s v="Store Pickup"/>
    <s v="Yes"/>
    <n v="1"/>
    <x v="0"/>
    <n v="1"/>
    <n v="7"/>
    <x v="348"/>
    <x v="5"/>
    <x v="4"/>
    <x v="4"/>
  </r>
  <r>
    <n v="396"/>
    <x v="43"/>
    <x v="0"/>
    <x v="0"/>
    <x v="4"/>
    <x v="1"/>
    <x v="61"/>
    <x v="3"/>
    <x v="0"/>
    <x v="18"/>
    <x v="0"/>
    <n v="4.9000000000000004"/>
    <x v="0"/>
    <n v="1"/>
    <s v="Store Pickup"/>
    <s v="Yes"/>
    <n v="1"/>
    <x v="0"/>
    <n v="1"/>
    <n v="2"/>
    <x v="349"/>
    <x v="3"/>
    <x v="2"/>
    <x v="2"/>
  </r>
  <r>
    <n v="397"/>
    <x v="5"/>
    <x v="0"/>
    <x v="0"/>
    <x v="10"/>
    <x v="0"/>
    <x v="19"/>
    <x v="36"/>
    <x v="1"/>
    <x v="13"/>
    <x v="3"/>
    <n v="3.9"/>
    <x v="0"/>
    <n v="1"/>
    <s v="Standard"/>
    <s v="Yes"/>
    <n v="1"/>
    <x v="0"/>
    <n v="1"/>
    <n v="24"/>
    <x v="350"/>
    <x v="4"/>
    <x v="2"/>
    <x v="2"/>
  </r>
  <r>
    <n v="398"/>
    <x v="40"/>
    <x v="2"/>
    <x v="0"/>
    <x v="22"/>
    <x v="3"/>
    <x v="43"/>
    <x v="16"/>
    <x v="2"/>
    <x v="21"/>
    <x v="3"/>
    <n v="3"/>
    <x v="0"/>
    <n v="1"/>
    <s v="Free Shipping"/>
    <s v="Yes"/>
    <n v="1"/>
    <x v="0"/>
    <n v="1"/>
    <n v="26"/>
    <x v="351"/>
    <x v="1"/>
    <x v="2"/>
    <x v="2"/>
  </r>
  <r>
    <n v="399"/>
    <x v="30"/>
    <x v="2"/>
    <x v="0"/>
    <x v="23"/>
    <x v="1"/>
    <x v="25"/>
    <x v="6"/>
    <x v="1"/>
    <x v="5"/>
    <x v="0"/>
    <n v="4.5999999999999996"/>
    <x v="0"/>
    <n v="1"/>
    <s v="Free Shipping"/>
    <s v="Yes"/>
    <n v="1"/>
    <x v="0"/>
    <n v="1"/>
    <n v="25"/>
    <x v="352"/>
    <x v="5"/>
    <x v="6"/>
    <x v="3"/>
  </r>
  <r>
    <n v="400"/>
    <x v="52"/>
    <x v="0"/>
    <x v="0"/>
    <x v="18"/>
    <x v="3"/>
    <x v="59"/>
    <x v="37"/>
    <x v="0"/>
    <x v="24"/>
    <x v="3"/>
    <n v="3.5"/>
    <x v="0"/>
    <n v="1"/>
    <s v="2-Day Shipping"/>
    <s v="Yes"/>
    <n v="1"/>
    <x v="0"/>
    <n v="1"/>
    <n v="10"/>
    <x v="25"/>
    <x v="5"/>
    <x v="5"/>
    <x v="5"/>
  </r>
  <r>
    <n v="401"/>
    <x v="31"/>
    <x v="0"/>
    <x v="0"/>
    <x v="23"/>
    <x v="1"/>
    <x v="76"/>
    <x v="40"/>
    <x v="2"/>
    <x v="14"/>
    <x v="0"/>
    <n v="4.8"/>
    <x v="0"/>
    <n v="1"/>
    <s v="Free Shipping"/>
    <s v="Yes"/>
    <n v="1"/>
    <x v="0"/>
    <n v="1"/>
    <n v="14"/>
    <x v="226"/>
    <x v="3"/>
    <x v="0"/>
    <x v="0"/>
  </r>
  <r>
    <n v="402"/>
    <x v="49"/>
    <x v="0"/>
    <x v="0"/>
    <x v="17"/>
    <x v="0"/>
    <x v="26"/>
    <x v="19"/>
    <x v="0"/>
    <x v="20"/>
    <x v="3"/>
    <n v="4.8"/>
    <x v="0"/>
    <n v="1"/>
    <s v="Standard"/>
    <s v="Yes"/>
    <n v="1"/>
    <x v="0"/>
    <n v="1"/>
    <n v="21"/>
    <x v="353"/>
    <x v="1"/>
    <x v="3"/>
    <x v="3"/>
  </r>
  <r>
    <n v="403"/>
    <x v="18"/>
    <x v="0"/>
    <x v="0"/>
    <x v="21"/>
    <x v="3"/>
    <x v="72"/>
    <x v="18"/>
    <x v="0"/>
    <x v="17"/>
    <x v="3"/>
    <n v="3"/>
    <x v="0"/>
    <n v="1"/>
    <s v="Express"/>
    <s v="Yes"/>
    <n v="1"/>
    <x v="0"/>
    <n v="1"/>
    <n v="26"/>
    <x v="354"/>
    <x v="3"/>
    <x v="5"/>
    <x v="5"/>
  </r>
  <r>
    <n v="404"/>
    <x v="1"/>
    <x v="1"/>
    <x v="0"/>
    <x v="4"/>
    <x v="1"/>
    <x v="29"/>
    <x v="22"/>
    <x v="2"/>
    <x v="20"/>
    <x v="0"/>
    <n v="4.5"/>
    <x v="0"/>
    <n v="1"/>
    <s v="Next Day Air"/>
    <s v="Yes"/>
    <n v="1"/>
    <x v="0"/>
    <n v="1"/>
    <n v="12"/>
    <x v="319"/>
    <x v="4"/>
    <x v="2"/>
    <x v="2"/>
  </r>
  <r>
    <n v="405"/>
    <x v="25"/>
    <x v="0"/>
    <x v="0"/>
    <x v="17"/>
    <x v="0"/>
    <x v="73"/>
    <x v="12"/>
    <x v="2"/>
    <x v="21"/>
    <x v="1"/>
    <n v="4.8"/>
    <x v="0"/>
    <n v="1"/>
    <s v="Store Pickup"/>
    <s v="Yes"/>
    <n v="1"/>
    <x v="0"/>
    <n v="1"/>
    <n v="11"/>
    <x v="195"/>
    <x v="2"/>
    <x v="5"/>
    <x v="5"/>
  </r>
  <r>
    <n v="406"/>
    <x v="38"/>
    <x v="0"/>
    <x v="0"/>
    <x v="2"/>
    <x v="0"/>
    <x v="67"/>
    <x v="36"/>
    <x v="1"/>
    <x v="5"/>
    <x v="2"/>
    <n v="3.8"/>
    <x v="0"/>
    <n v="1"/>
    <s v="Standard"/>
    <s v="Yes"/>
    <n v="1"/>
    <x v="0"/>
    <n v="1"/>
    <n v="15"/>
    <x v="355"/>
    <x v="1"/>
    <x v="2"/>
    <x v="2"/>
  </r>
  <r>
    <n v="407"/>
    <x v="16"/>
    <x v="0"/>
    <x v="0"/>
    <x v="24"/>
    <x v="3"/>
    <x v="37"/>
    <x v="33"/>
    <x v="2"/>
    <x v="15"/>
    <x v="1"/>
    <n v="4.5999999999999996"/>
    <x v="0"/>
    <n v="1"/>
    <s v="Express"/>
    <s v="Yes"/>
    <n v="1"/>
    <x v="0"/>
    <n v="1"/>
    <n v="13"/>
    <x v="356"/>
    <x v="1"/>
    <x v="5"/>
    <x v="5"/>
  </r>
  <r>
    <n v="408"/>
    <x v="4"/>
    <x v="0"/>
    <x v="0"/>
    <x v="15"/>
    <x v="0"/>
    <x v="31"/>
    <x v="17"/>
    <x v="3"/>
    <x v="11"/>
    <x v="1"/>
    <n v="3.1"/>
    <x v="0"/>
    <n v="1"/>
    <s v="Next Day Air"/>
    <s v="Yes"/>
    <n v="1"/>
    <x v="0"/>
    <n v="1"/>
    <n v="5"/>
    <x v="265"/>
    <x v="2"/>
    <x v="4"/>
    <x v="4"/>
  </r>
  <r>
    <n v="409"/>
    <x v="50"/>
    <x v="0"/>
    <x v="0"/>
    <x v="4"/>
    <x v="1"/>
    <x v="76"/>
    <x v="15"/>
    <x v="0"/>
    <x v="3"/>
    <x v="1"/>
    <n v="3.4"/>
    <x v="0"/>
    <n v="1"/>
    <s v="Express"/>
    <s v="Yes"/>
    <n v="1"/>
    <x v="0"/>
    <n v="1"/>
    <n v="36"/>
    <x v="263"/>
    <x v="1"/>
    <x v="0"/>
    <x v="0"/>
  </r>
  <r>
    <n v="410"/>
    <x v="25"/>
    <x v="0"/>
    <x v="0"/>
    <x v="6"/>
    <x v="0"/>
    <x v="12"/>
    <x v="46"/>
    <x v="2"/>
    <x v="18"/>
    <x v="0"/>
    <n v="3.3"/>
    <x v="0"/>
    <n v="1"/>
    <s v="2-Day Shipping"/>
    <s v="Yes"/>
    <n v="1"/>
    <x v="0"/>
    <n v="1"/>
    <n v="32"/>
    <x v="68"/>
    <x v="4"/>
    <x v="5"/>
    <x v="5"/>
  </r>
  <r>
    <n v="411"/>
    <x v="26"/>
    <x v="2"/>
    <x v="0"/>
    <x v="1"/>
    <x v="0"/>
    <x v="46"/>
    <x v="41"/>
    <x v="0"/>
    <x v="12"/>
    <x v="1"/>
    <n v="4.8"/>
    <x v="0"/>
    <n v="1"/>
    <s v="2-Day Shipping"/>
    <s v="Yes"/>
    <n v="1"/>
    <x v="0"/>
    <n v="1"/>
    <n v="1"/>
    <x v="357"/>
    <x v="2"/>
    <x v="3"/>
    <x v="3"/>
  </r>
  <r>
    <n v="412"/>
    <x v="35"/>
    <x v="0"/>
    <x v="0"/>
    <x v="2"/>
    <x v="0"/>
    <x v="45"/>
    <x v="49"/>
    <x v="2"/>
    <x v="21"/>
    <x v="2"/>
    <n v="2.8"/>
    <x v="0"/>
    <n v="1"/>
    <s v="Express"/>
    <s v="Yes"/>
    <n v="1"/>
    <x v="0"/>
    <n v="1"/>
    <n v="15"/>
    <x v="358"/>
    <x v="3"/>
    <x v="2"/>
    <x v="2"/>
  </r>
  <r>
    <n v="413"/>
    <x v="41"/>
    <x v="2"/>
    <x v="0"/>
    <x v="14"/>
    <x v="2"/>
    <x v="67"/>
    <x v="1"/>
    <x v="2"/>
    <x v="22"/>
    <x v="2"/>
    <n v="3.1"/>
    <x v="0"/>
    <n v="1"/>
    <s v="Store Pickup"/>
    <s v="Yes"/>
    <n v="1"/>
    <x v="0"/>
    <n v="1"/>
    <n v="3"/>
    <x v="359"/>
    <x v="4"/>
    <x v="1"/>
    <x v="1"/>
  </r>
  <r>
    <n v="414"/>
    <x v="27"/>
    <x v="3"/>
    <x v="0"/>
    <x v="16"/>
    <x v="3"/>
    <x v="54"/>
    <x v="22"/>
    <x v="1"/>
    <x v="3"/>
    <x v="2"/>
    <n v="4.5999999999999996"/>
    <x v="0"/>
    <n v="1"/>
    <s v="Free Shipping"/>
    <s v="Yes"/>
    <n v="1"/>
    <x v="0"/>
    <n v="1"/>
    <n v="48"/>
    <x v="360"/>
    <x v="1"/>
    <x v="5"/>
    <x v="5"/>
  </r>
  <r>
    <n v="415"/>
    <x v="26"/>
    <x v="2"/>
    <x v="0"/>
    <x v="21"/>
    <x v="3"/>
    <x v="19"/>
    <x v="5"/>
    <x v="0"/>
    <x v="10"/>
    <x v="0"/>
    <n v="2.6"/>
    <x v="0"/>
    <n v="1"/>
    <s v="Store Pickup"/>
    <s v="Yes"/>
    <n v="1"/>
    <x v="0"/>
    <n v="1"/>
    <n v="30"/>
    <x v="361"/>
    <x v="5"/>
    <x v="1"/>
    <x v="1"/>
  </r>
  <r>
    <n v="416"/>
    <x v="29"/>
    <x v="3"/>
    <x v="0"/>
    <x v="7"/>
    <x v="2"/>
    <x v="9"/>
    <x v="39"/>
    <x v="2"/>
    <x v="12"/>
    <x v="0"/>
    <n v="2.6"/>
    <x v="0"/>
    <n v="1"/>
    <s v="Express"/>
    <s v="Yes"/>
    <n v="1"/>
    <x v="0"/>
    <n v="1"/>
    <n v="40"/>
    <x v="362"/>
    <x v="4"/>
    <x v="5"/>
    <x v="5"/>
  </r>
  <r>
    <n v="417"/>
    <x v="24"/>
    <x v="0"/>
    <x v="0"/>
    <x v="22"/>
    <x v="3"/>
    <x v="37"/>
    <x v="4"/>
    <x v="0"/>
    <x v="8"/>
    <x v="1"/>
    <n v="3.8"/>
    <x v="0"/>
    <n v="1"/>
    <s v="Free Shipping"/>
    <s v="Yes"/>
    <n v="1"/>
    <x v="0"/>
    <n v="1"/>
    <n v="24"/>
    <x v="96"/>
    <x v="4"/>
    <x v="0"/>
    <x v="0"/>
  </r>
  <r>
    <n v="418"/>
    <x v="51"/>
    <x v="2"/>
    <x v="0"/>
    <x v="3"/>
    <x v="1"/>
    <x v="13"/>
    <x v="16"/>
    <x v="0"/>
    <x v="19"/>
    <x v="3"/>
    <n v="4.5"/>
    <x v="0"/>
    <n v="1"/>
    <s v="Free Shipping"/>
    <s v="Yes"/>
    <n v="1"/>
    <x v="0"/>
    <n v="1"/>
    <n v="48"/>
    <x v="363"/>
    <x v="5"/>
    <x v="3"/>
    <x v="3"/>
  </r>
  <r>
    <n v="419"/>
    <x v="20"/>
    <x v="1"/>
    <x v="0"/>
    <x v="1"/>
    <x v="0"/>
    <x v="2"/>
    <x v="26"/>
    <x v="0"/>
    <x v="7"/>
    <x v="1"/>
    <n v="3"/>
    <x v="0"/>
    <n v="1"/>
    <s v="Standard"/>
    <s v="Yes"/>
    <n v="1"/>
    <x v="0"/>
    <n v="1"/>
    <n v="27"/>
    <x v="364"/>
    <x v="0"/>
    <x v="4"/>
    <x v="4"/>
  </r>
  <r>
    <n v="420"/>
    <x v="10"/>
    <x v="0"/>
    <x v="0"/>
    <x v="6"/>
    <x v="0"/>
    <x v="26"/>
    <x v="40"/>
    <x v="1"/>
    <x v="11"/>
    <x v="0"/>
    <n v="3.5"/>
    <x v="0"/>
    <n v="1"/>
    <s v="Free Shipping"/>
    <s v="Yes"/>
    <n v="1"/>
    <x v="0"/>
    <n v="1"/>
    <n v="14"/>
    <x v="365"/>
    <x v="2"/>
    <x v="6"/>
    <x v="3"/>
  </r>
  <r>
    <n v="421"/>
    <x v="45"/>
    <x v="0"/>
    <x v="0"/>
    <x v="20"/>
    <x v="0"/>
    <x v="36"/>
    <x v="17"/>
    <x v="1"/>
    <x v="15"/>
    <x v="1"/>
    <n v="3.8"/>
    <x v="0"/>
    <n v="1"/>
    <s v="Free Shipping"/>
    <s v="Yes"/>
    <n v="1"/>
    <x v="0"/>
    <n v="1"/>
    <n v="18"/>
    <x v="127"/>
    <x v="5"/>
    <x v="4"/>
    <x v="4"/>
  </r>
  <r>
    <n v="422"/>
    <x v="21"/>
    <x v="0"/>
    <x v="0"/>
    <x v="5"/>
    <x v="0"/>
    <x v="49"/>
    <x v="0"/>
    <x v="2"/>
    <x v="10"/>
    <x v="0"/>
    <n v="3.5"/>
    <x v="0"/>
    <n v="1"/>
    <s v="Standard"/>
    <s v="Yes"/>
    <n v="1"/>
    <x v="0"/>
    <n v="1"/>
    <n v="48"/>
    <x v="366"/>
    <x v="1"/>
    <x v="4"/>
    <x v="4"/>
  </r>
  <r>
    <n v="423"/>
    <x v="36"/>
    <x v="0"/>
    <x v="0"/>
    <x v="13"/>
    <x v="0"/>
    <x v="40"/>
    <x v="46"/>
    <x v="2"/>
    <x v="7"/>
    <x v="3"/>
    <n v="3.1"/>
    <x v="0"/>
    <n v="1"/>
    <s v="Store Pickup"/>
    <s v="Yes"/>
    <n v="1"/>
    <x v="0"/>
    <n v="1"/>
    <n v="32"/>
    <x v="367"/>
    <x v="5"/>
    <x v="2"/>
    <x v="2"/>
  </r>
  <r>
    <n v="424"/>
    <x v="5"/>
    <x v="0"/>
    <x v="0"/>
    <x v="18"/>
    <x v="3"/>
    <x v="46"/>
    <x v="14"/>
    <x v="0"/>
    <x v="11"/>
    <x v="1"/>
    <n v="3"/>
    <x v="0"/>
    <n v="1"/>
    <s v="Store Pickup"/>
    <s v="Yes"/>
    <n v="1"/>
    <x v="0"/>
    <n v="1"/>
    <n v="21"/>
    <x v="69"/>
    <x v="2"/>
    <x v="4"/>
    <x v="4"/>
  </r>
  <r>
    <n v="425"/>
    <x v="17"/>
    <x v="3"/>
    <x v="0"/>
    <x v="1"/>
    <x v="0"/>
    <x v="66"/>
    <x v="26"/>
    <x v="2"/>
    <x v="9"/>
    <x v="0"/>
    <n v="4.3"/>
    <x v="0"/>
    <n v="1"/>
    <s v="Standard"/>
    <s v="Yes"/>
    <n v="1"/>
    <x v="0"/>
    <n v="1"/>
    <n v="42"/>
    <x v="66"/>
    <x v="3"/>
    <x v="0"/>
    <x v="0"/>
  </r>
  <r>
    <n v="426"/>
    <x v="37"/>
    <x v="0"/>
    <x v="0"/>
    <x v="2"/>
    <x v="0"/>
    <x v="55"/>
    <x v="25"/>
    <x v="1"/>
    <x v="11"/>
    <x v="0"/>
    <n v="3.3"/>
    <x v="0"/>
    <n v="1"/>
    <s v="Store Pickup"/>
    <s v="Yes"/>
    <n v="1"/>
    <x v="0"/>
    <n v="1"/>
    <n v="4"/>
    <x v="178"/>
    <x v="2"/>
    <x v="3"/>
    <x v="3"/>
  </r>
  <r>
    <n v="427"/>
    <x v="49"/>
    <x v="0"/>
    <x v="0"/>
    <x v="13"/>
    <x v="0"/>
    <x v="79"/>
    <x v="7"/>
    <x v="2"/>
    <x v="10"/>
    <x v="0"/>
    <n v="4.7"/>
    <x v="0"/>
    <n v="1"/>
    <s v="Express"/>
    <s v="Yes"/>
    <n v="1"/>
    <x v="0"/>
    <n v="1"/>
    <n v="19"/>
    <x v="344"/>
    <x v="2"/>
    <x v="3"/>
    <x v="3"/>
  </r>
  <r>
    <n v="428"/>
    <x v="44"/>
    <x v="0"/>
    <x v="0"/>
    <x v="21"/>
    <x v="3"/>
    <x v="26"/>
    <x v="26"/>
    <x v="0"/>
    <x v="13"/>
    <x v="0"/>
    <n v="4.5"/>
    <x v="0"/>
    <n v="1"/>
    <s v="Store Pickup"/>
    <s v="Yes"/>
    <n v="1"/>
    <x v="0"/>
    <n v="1"/>
    <n v="6"/>
    <x v="69"/>
    <x v="2"/>
    <x v="3"/>
    <x v="3"/>
  </r>
  <r>
    <n v="429"/>
    <x v="3"/>
    <x v="2"/>
    <x v="0"/>
    <x v="7"/>
    <x v="2"/>
    <x v="1"/>
    <x v="5"/>
    <x v="3"/>
    <x v="9"/>
    <x v="0"/>
    <n v="2.9"/>
    <x v="0"/>
    <n v="1"/>
    <s v="Free Shipping"/>
    <s v="Yes"/>
    <n v="1"/>
    <x v="0"/>
    <n v="1"/>
    <n v="2"/>
    <x v="1"/>
    <x v="5"/>
    <x v="0"/>
    <x v="0"/>
  </r>
  <r>
    <n v="430"/>
    <x v="32"/>
    <x v="0"/>
    <x v="0"/>
    <x v="3"/>
    <x v="1"/>
    <x v="23"/>
    <x v="47"/>
    <x v="2"/>
    <x v="9"/>
    <x v="0"/>
    <n v="4.0999999999999996"/>
    <x v="0"/>
    <n v="1"/>
    <s v="2-Day Shipping"/>
    <s v="Yes"/>
    <n v="1"/>
    <x v="0"/>
    <n v="1"/>
    <n v="21"/>
    <x v="166"/>
    <x v="1"/>
    <x v="0"/>
    <x v="0"/>
  </r>
  <r>
    <n v="431"/>
    <x v="41"/>
    <x v="2"/>
    <x v="0"/>
    <x v="5"/>
    <x v="0"/>
    <x v="49"/>
    <x v="21"/>
    <x v="2"/>
    <x v="18"/>
    <x v="2"/>
    <n v="3.5"/>
    <x v="0"/>
    <n v="1"/>
    <s v="Store Pickup"/>
    <s v="Yes"/>
    <n v="1"/>
    <x v="0"/>
    <n v="1"/>
    <n v="40"/>
    <x v="191"/>
    <x v="5"/>
    <x v="2"/>
    <x v="2"/>
  </r>
  <r>
    <n v="432"/>
    <x v="49"/>
    <x v="0"/>
    <x v="0"/>
    <x v="19"/>
    <x v="3"/>
    <x v="31"/>
    <x v="13"/>
    <x v="0"/>
    <x v="17"/>
    <x v="0"/>
    <n v="3.4"/>
    <x v="0"/>
    <n v="1"/>
    <s v="Store Pickup"/>
    <s v="Yes"/>
    <n v="1"/>
    <x v="0"/>
    <n v="1"/>
    <n v="33"/>
    <x v="368"/>
    <x v="1"/>
    <x v="0"/>
    <x v="0"/>
  </r>
  <r>
    <n v="433"/>
    <x v="36"/>
    <x v="0"/>
    <x v="0"/>
    <x v="5"/>
    <x v="0"/>
    <x v="62"/>
    <x v="27"/>
    <x v="1"/>
    <x v="21"/>
    <x v="3"/>
    <n v="3.3"/>
    <x v="0"/>
    <n v="1"/>
    <s v="Free Shipping"/>
    <s v="Yes"/>
    <n v="1"/>
    <x v="0"/>
    <n v="1"/>
    <n v="26"/>
    <x v="369"/>
    <x v="0"/>
    <x v="1"/>
    <x v="1"/>
  </r>
  <r>
    <n v="434"/>
    <x v="34"/>
    <x v="0"/>
    <x v="0"/>
    <x v="11"/>
    <x v="0"/>
    <x v="56"/>
    <x v="15"/>
    <x v="2"/>
    <x v="20"/>
    <x v="3"/>
    <n v="3.2"/>
    <x v="0"/>
    <n v="1"/>
    <s v="Store Pickup"/>
    <s v="Yes"/>
    <n v="1"/>
    <x v="0"/>
    <n v="1"/>
    <n v="23"/>
    <x v="370"/>
    <x v="2"/>
    <x v="0"/>
    <x v="0"/>
  </r>
  <r>
    <n v="435"/>
    <x v="2"/>
    <x v="0"/>
    <x v="0"/>
    <x v="9"/>
    <x v="1"/>
    <x v="78"/>
    <x v="19"/>
    <x v="0"/>
    <x v="6"/>
    <x v="1"/>
    <n v="4"/>
    <x v="0"/>
    <n v="1"/>
    <s v="Store Pickup"/>
    <s v="Yes"/>
    <n v="1"/>
    <x v="0"/>
    <n v="1"/>
    <n v="39"/>
    <x v="354"/>
    <x v="3"/>
    <x v="6"/>
    <x v="3"/>
  </r>
  <r>
    <n v="436"/>
    <x v="47"/>
    <x v="0"/>
    <x v="0"/>
    <x v="7"/>
    <x v="2"/>
    <x v="39"/>
    <x v="6"/>
    <x v="3"/>
    <x v="8"/>
    <x v="0"/>
    <n v="3.6"/>
    <x v="0"/>
    <n v="1"/>
    <s v="Next Day Air"/>
    <s v="Yes"/>
    <n v="1"/>
    <x v="0"/>
    <n v="1"/>
    <n v="42"/>
    <x v="343"/>
    <x v="4"/>
    <x v="5"/>
    <x v="5"/>
  </r>
  <r>
    <n v="437"/>
    <x v="37"/>
    <x v="0"/>
    <x v="0"/>
    <x v="13"/>
    <x v="0"/>
    <x v="43"/>
    <x v="30"/>
    <x v="0"/>
    <x v="17"/>
    <x v="2"/>
    <n v="4.5999999999999996"/>
    <x v="0"/>
    <n v="1"/>
    <s v="Free Shipping"/>
    <s v="Yes"/>
    <n v="1"/>
    <x v="0"/>
    <n v="1"/>
    <n v="41"/>
    <x v="371"/>
    <x v="4"/>
    <x v="1"/>
    <x v="1"/>
  </r>
  <r>
    <n v="438"/>
    <x v="4"/>
    <x v="0"/>
    <x v="0"/>
    <x v="16"/>
    <x v="3"/>
    <x v="74"/>
    <x v="35"/>
    <x v="2"/>
    <x v="15"/>
    <x v="2"/>
    <n v="2.6"/>
    <x v="0"/>
    <n v="1"/>
    <s v="Next Day Air"/>
    <s v="Yes"/>
    <n v="1"/>
    <x v="0"/>
    <n v="1"/>
    <n v="41"/>
    <x v="196"/>
    <x v="3"/>
    <x v="2"/>
    <x v="2"/>
  </r>
  <r>
    <n v="439"/>
    <x v="16"/>
    <x v="0"/>
    <x v="0"/>
    <x v="22"/>
    <x v="3"/>
    <x v="66"/>
    <x v="44"/>
    <x v="2"/>
    <x v="2"/>
    <x v="0"/>
    <n v="4.3"/>
    <x v="0"/>
    <n v="1"/>
    <s v="Express"/>
    <s v="Yes"/>
    <n v="1"/>
    <x v="0"/>
    <n v="1"/>
    <n v="12"/>
    <x v="372"/>
    <x v="2"/>
    <x v="0"/>
    <x v="0"/>
  </r>
  <r>
    <n v="440"/>
    <x v="46"/>
    <x v="0"/>
    <x v="0"/>
    <x v="14"/>
    <x v="2"/>
    <x v="74"/>
    <x v="37"/>
    <x v="2"/>
    <x v="2"/>
    <x v="2"/>
    <n v="3.4"/>
    <x v="0"/>
    <n v="1"/>
    <s v="Free Shipping"/>
    <s v="Yes"/>
    <n v="1"/>
    <x v="0"/>
    <n v="1"/>
    <n v="31"/>
    <x v="373"/>
    <x v="1"/>
    <x v="5"/>
    <x v="5"/>
  </r>
  <r>
    <n v="441"/>
    <x v="30"/>
    <x v="2"/>
    <x v="0"/>
    <x v="5"/>
    <x v="0"/>
    <x v="58"/>
    <x v="19"/>
    <x v="3"/>
    <x v="1"/>
    <x v="0"/>
    <n v="3.5"/>
    <x v="0"/>
    <n v="1"/>
    <s v="Store Pickup"/>
    <s v="Yes"/>
    <n v="1"/>
    <x v="0"/>
    <n v="1"/>
    <n v="34"/>
    <x v="374"/>
    <x v="5"/>
    <x v="0"/>
    <x v="0"/>
  </r>
  <r>
    <n v="442"/>
    <x v="49"/>
    <x v="0"/>
    <x v="0"/>
    <x v="15"/>
    <x v="0"/>
    <x v="13"/>
    <x v="20"/>
    <x v="2"/>
    <x v="1"/>
    <x v="0"/>
    <n v="4.2"/>
    <x v="0"/>
    <n v="1"/>
    <s v="Standard"/>
    <s v="Yes"/>
    <n v="1"/>
    <x v="0"/>
    <n v="1"/>
    <n v="32"/>
    <x v="375"/>
    <x v="2"/>
    <x v="2"/>
    <x v="2"/>
  </r>
  <r>
    <n v="443"/>
    <x v="26"/>
    <x v="2"/>
    <x v="0"/>
    <x v="12"/>
    <x v="3"/>
    <x v="28"/>
    <x v="49"/>
    <x v="2"/>
    <x v="8"/>
    <x v="3"/>
    <n v="3.5"/>
    <x v="0"/>
    <n v="1"/>
    <s v="Store Pickup"/>
    <s v="Yes"/>
    <n v="1"/>
    <x v="0"/>
    <n v="1"/>
    <n v="31"/>
    <x v="376"/>
    <x v="2"/>
    <x v="3"/>
    <x v="3"/>
  </r>
  <r>
    <n v="444"/>
    <x v="40"/>
    <x v="2"/>
    <x v="0"/>
    <x v="12"/>
    <x v="3"/>
    <x v="25"/>
    <x v="11"/>
    <x v="2"/>
    <x v="23"/>
    <x v="2"/>
    <n v="3.6"/>
    <x v="0"/>
    <n v="1"/>
    <s v="Free Shipping"/>
    <s v="Yes"/>
    <n v="1"/>
    <x v="0"/>
    <n v="1"/>
    <n v="24"/>
    <x v="377"/>
    <x v="3"/>
    <x v="2"/>
    <x v="2"/>
  </r>
  <r>
    <n v="445"/>
    <x v="39"/>
    <x v="0"/>
    <x v="0"/>
    <x v="10"/>
    <x v="0"/>
    <x v="5"/>
    <x v="18"/>
    <x v="2"/>
    <x v="16"/>
    <x v="2"/>
    <n v="4.3"/>
    <x v="0"/>
    <n v="1"/>
    <s v="Store Pickup"/>
    <s v="Yes"/>
    <n v="1"/>
    <x v="0"/>
    <n v="1"/>
    <n v="31"/>
    <x v="378"/>
    <x v="5"/>
    <x v="2"/>
    <x v="2"/>
  </r>
  <r>
    <n v="446"/>
    <x v="32"/>
    <x v="0"/>
    <x v="0"/>
    <x v="23"/>
    <x v="1"/>
    <x v="45"/>
    <x v="44"/>
    <x v="2"/>
    <x v="8"/>
    <x v="3"/>
    <n v="4.9000000000000004"/>
    <x v="0"/>
    <n v="1"/>
    <s v="Standard"/>
    <s v="Yes"/>
    <n v="1"/>
    <x v="0"/>
    <n v="1"/>
    <n v="18"/>
    <x v="379"/>
    <x v="0"/>
    <x v="2"/>
    <x v="2"/>
  </r>
  <r>
    <n v="447"/>
    <x v="1"/>
    <x v="1"/>
    <x v="0"/>
    <x v="5"/>
    <x v="0"/>
    <x v="67"/>
    <x v="8"/>
    <x v="2"/>
    <x v="5"/>
    <x v="2"/>
    <n v="4.0999999999999996"/>
    <x v="0"/>
    <n v="1"/>
    <s v="Store Pickup"/>
    <s v="Yes"/>
    <n v="1"/>
    <x v="0"/>
    <n v="1"/>
    <n v="15"/>
    <x v="355"/>
    <x v="0"/>
    <x v="5"/>
    <x v="5"/>
  </r>
  <r>
    <n v="448"/>
    <x v="52"/>
    <x v="0"/>
    <x v="0"/>
    <x v="6"/>
    <x v="0"/>
    <x v="71"/>
    <x v="47"/>
    <x v="1"/>
    <x v="2"/>
    <x v="1"/>
    <n v="3.6"/>
    <x v="0"/>
    <n v="1"/>
    <s v="Standard"/>
    <s v="Yes"/>
    <n v="1"/>
    <x v="0"/>
    <n v="1"/>
    <n v="7"/>
    <x v="380"/>
    <x v="4"/>
    <x v="6"/>
    <x v="3"/>
  </r>
  <r>
    <n v="449"/>
    <x v="45"/>
    <x v="0"/>
    <x v="0"/>
    <x v="24"/>
    <x v="3"/>
    <x v="66"/>
    <x v="9"/>
    <x v="2"/>
    <x v="22"/>
    <x v="2"/>
    <n v="3.4"/>
    <x v="0"/>
    <n v="1"/>
    <s v="Next Day Air"/>
    <s v="Yes"/>
    <n v="1"/>
    <x v="0"/>
    <n v="1"/>
    <n v="35"/>
    <x v="381"/>
    <x v="4"/>
    <x v="0"/>
    <x v="0"/>
  </r>
  <r>
    <n v="450"/>
    <x v="8"/>
    <x v="2"/>
    <x v="0"/>
    <x v="16"/>
    <x v="3"/>
    <x v="29"/>
    <x v="14"/>
    <x v="0"/>
    <x v="15"/>
    <x v="2"/>
    <n v="2.9"/>
    <x v="0"/>
    <n v="1"/>
    <s v="2-Day Shipping"/>
    <s v="Yes"/>
    <n v="1"/>
    <x v="0"/>
    <n v="1"/>
    <n v="35"/>
    <x v="382"/>
    <x v="4"/>
    <x v="5"/>
    <x v="5"/>
  </r>
  <r>
    <n v="451"/>
    <x v="15"/>
    <x v="2"/>
    <x v="0"/>
    <x v="23"/>
    <x v="1"/>
    <x v="34"/>
    <x v="39"/>
    <x v="0"/>
    <x v="19"/>
    <x v="2"/>
    <n v="2.7"/>
    <x v="0"/>
    <n v="1"/>
    <s v="Store Pickup"/>
    <s v="Yes"/>
    <n v="1"/>
    <x v="0"/>
    <n v="1"/>
    <n v="19"/>
    <x v="383"/>
    <x v="2"/>
    <x v="5"/>
    <x v="5"/>
  </r>
  <r>
    <n v="452"/>
    <x v="17"/>
    <x v="3"/>
    <x v="0"/>
    <x v="16"/>
    <x v="3"/>
    <x v="9"/>
    <x v="41"/>
    <x v="2"/>
    <x v="6"/>
    <x v="2"/>
    <n v="4.3"/>
    <x v="0"/>
    <n v="1"/>
    <s v="Express"/>
    <s v="Yes"/>
    <n v="1"/>
    <x v="0"/>
    <n v="1"/>
    <n v="26"/>
    <x v="384"/>
    <x v="2"/>
    <x v="0"/>
    <x v="0"/>
  </r>
  <r>
    <n v="453"/>
    <x v="4"/>
    <x v="0"/>
    <x v="0"/>
    <x v="13"/>
    <x v="0"/>
    <x v="29"/>
    <x v="9"/>
    <x v="2"/>
    <x v="10"/>
    <x v="2"/>
    <n v="3.3"/>
    <x v="0"/>
    <n v="1"/>
    <s v="Express"/>
    <s v="Yes"/>
    <n v="1"/>
    <x v="0"/>
    <n v="1"/>
    <n v="39"/>
    <x v="184"/>
    <x v="3"/>
    <x v="0"/>
    <x v="0"/>
  </r>
  <r>
    <n v="454"/>
    <x v="22"/>
    <x v="0"/>
    <x v="0"/>
    <x v="16"/>
    <x v="3"/>
    <x v="22"/>
    <x v="43"/>
    <x v="3"/>
    <x v="15"/>
    <x v="0"/>
    <n v="2.8"/>
    <x v="0"/>
    <n v="1"/>
    <s v="Next Day Air"/>
    <s v="Yes"/>
    <n v="1"/>
    <x v="0"/>
    <n v="1"/>
    <n v="22"/>
    <x v="385"/>
    <x v="2"/>
    <x v="1"/>
    <x v="1"/>
  </r>
  <r>
    <n v="455"/>
    <x v="43"/>
    <x v="0"/>
    <x v="0"/>
    <x v="14"/>
    <x v="2"/>
    <x v="8"/>
    <x v="32"/>
    <x v="1"/>
    <x v="9"/>
    <x v="2"/>
    <n v="3.2"/>
    <x v="0"/>
    <n v="1"/>
    <s v="Next Day Air"/>
    <s v="Yes"/>
    <n v="1"/>
    <x v="0"/>
    <n v="1"/>
    <n v="14"/>
    <x v="386"/>
    <x v="1"/>
    <x v="4"/>
    <x v="4"/>
  </r>
  <r>
    <n v="456"/>
    <x v="22"/>
    <x v="0"/>
    <x v="0"/>
    <x v="0"/>
    <x v="0"/>
    <x v="33"/>
    <x v="40"/>
    <x v="3"/>
    <x v="9"/>
    <x v="3"/>
    <n v="3.6"/>
    <x v="0"/>
    <n v="1"/>
    <s v="Store Pickup"/>
    <s v="Yes"/>
    <n v="1"/>
    <x v="0"/>
    <n v="1"/>
    <n v="50"/>
    <x v="387"/>
    <x v="5"/>
    <x v="0"/>
    <x v="0"/>
  </r>
  <r>
    <n v="457"/>
    <x v="2"/>
    <x v="0"/>
    <x v="0"/>
    <x v="0"/>
    <x v="0"/>
    <x v="48"/>
    <x v="17"/>
    <x v="1"/>
    <x v="21"/>
    <x v="3"/>
    <n v="4"/>
    <x v="0"/>
    <n v="1"/>
    <s v="2-Day Shipping"/>
    <s v="Yes"/>
    <n v="1"/>
    <x v="0"/>
    <n v="1"/>
    <n v="33"/>
    <x v="388"/>
    <x v="2"/>
    <x v="3"/>
    <x v="3"/>
  </r>
  <r>
    <n v="458"/>
    <x v="15"/>
    <x v="2"/>
    <x v="0"/>
    <x v="24"/>
    <x v="3"/>
    <x v="54"/>
    <x v="3"/>
    <x v="2"/>
    <x v="24"/>
    <x v="1"/>
    <n v="4.9000000000000004"/>
    <x v="0"/>
    <n v="1"/>
    <s v="Next Day Air"/>
    <s v="Yes"/>
    <n v="1"/>
    <x v="0"/>
    <n v="1"/>
    <n v="48"/>
    <x v="360"/>
    <x v="5"/>
    <x v="6"/>
    <x v="3"/>
  </r>
  <r>
    <n v="459"/>
    <x v="36"/>
    <x v="0"/>
    <x v="0"/>
    <x v="6"/>
    <x v="0"/>
    <x v="26"/>
    <x v="10"/>
    <x v="0"/>
    <x v="13"/>
    <x v="0"/>
    <n v="4"/>
    <x v="0"/>
    <n v="1"/>
    <s v="2-Day Shipping"/>
    <s v="Yes"/>
    <n v="1"/>
    <x v="0"/>
    <n v="1"/>
    <n v="48"/>
    <x v="389"/>
    <x v="3"/>
    <x v="5"/>
    <x v="5"/>
  </r>
  <r>
    <n v="460"/>
    <x v="6"/>
    <x v="0"/>
    <x v="0"/>
    <x v="19"/>
    <x v="3"/>
    <x v="38"/>
    <x v="33"/>
    <x v="0"/>
    <x v="13"/>
    <x v="0"/>
    <n v="3.8"/>
    <x v="0"/>
    <n v="1"/>
    <s v="Standard"/>
    <s v="Yes"/>
    <n v="1"/>
    <x v="0"/>
    <n v="1"/>
    <n v="27"/>
    <x v="390"/>
    <x v="3"/>
    <x v="0"/>
    <x v="0"/>
  </r>
  <r>
    <n v="461"/>
    <x v="14"/>
    <x v="0"/>
    <x v="0"/>
    <x v="9"/>
    <x v="1"/>
    <x v="61"/>
    <x v="36"/>
    <x v="0"/>
    <x v="11"/>
    <x v="2"/>
    <n v="3.7"/>
    <x v="0"/>
    <n v="1"/>
    <s v="Store Pickup"/>
    <s v="Yes"/>
    <n v="1"/>
    <x v="0"/>
    <n v="1"/>
    <n v="27"/>
    <x v="184"/>
    <x v="4"/>
    <x v="1"/>
    <x v="1"/>
  </r>
  <r>
    <n v="462"/>
    <x v="20"/>
    <x v="1"/>
    <x v="0"/>
    <x v="23"/>
    <x v="1"/>
    <x v="73"/>
    <x v="31"/>
    <x v="2"/>
    <x v="22"/>
    <x v="0"/>
    <n v="3.9"/>
    <x v="0"/>
    <n v="1"/>
    <s v="Express"/>
    <s v="Yes"/>
    <n v="1"/>
    <x v="0"/>
    <n v="1"/>
    <n v="20"/>
    <x v="391"/>
    <x v="0"/>
    <x v="1"/>
    <x v="1"/>
  </r>
  <r>
    <n v="463"/>
    <x v="35"/>
    <x v="0"/>
    <x v="0"/>
    <x v="14"/>
    <x v="2"/>
    <x v="13"/>
    <x v="26"/>
    <x v="2"/>
    <x v="3"/>
    <x v="3"/>
    <n v="3.3"/>
    <x v="0"/>
    <n v="1"/>
    <s v="Express"/>
    <s v="Yes"/>
    <n v="1"/>
    <x v="0"/>
    <n v="1"/>
    <n v="48"/>
    <x v="363"/>
    <x v="0"/>
    <x v="6"/>
    <x v="3"/>
  </r>
  <r>
    <n v="464"/>
    <x v="43"/>
    <x v="0"/>
    <x v="0"/>
    <x v="16"/>
    <x v="3"/>
    <x v="13"/>
    <x v="42"/>
    <x v="1"/>
    <x v="20"/>
    <x v="2"/>
    <n v="2.7"/>
    <x v="0"/>
    <n v="1"/>
    <s v="Standard"/>
    <s v="Yes"/>
    <n v="1"/>
    <x v="0"/>
    <n v="1"/>
    <n v="29"/>
    <x v="392"/>
    <x v="0"/>
    <x v="1"/>
    <x v="1"/>
  </r>
  <r>
    <n v="465"/>
    <x v="51"/>
    <x v="2"/>
    <x v="0"/>
    <x v="12"/>
    <x v="3"/>
    <x v="78"/>
    <x v="15"/>
    <x v="2"/>
    <x v="5"/>
    <x v="0"/>
    <n v="4.7"/>
    <x v="0"/>
    <n v="1"/>
    <s v="Next Day Air"/>
    <s v="Yes"/>
    <n v="1"/>
    <x v="0"/>
    <n v="1"/>
    <n v="45"/>
    <x v="393"/>
    <x v="3"/>
    <x v="5"/>
    <x v="5"/>
  </r>
  <r>
    <n v="466"/>
    <x v="22"/>
    <x v="0"/>
    <x v="0"/>
    <x v="11"/>
    <x v="0"/>
    <x v="19"/>
    <x v="19"/>
    <x v="2"/>
    <x v="6"/>
    <x v="2"/>
    <n v="2.8"/>
    <x v="0"/>
    <n v="1"/>
    <s v="Next Day Air"/>
    <s v="Yes"/>
    <n v="1"/>
    <x v="0"/>
    <n v="1"/>
    <n v="25"/>
    <x v="394"/>
    <x v="1"/>
    <x v="3"/>
    <x v="3"/>
  </r>
  <r>
    <n v="467"/>
    <x v="21"/>
    <x v="0"/>
    <x v="0"/>
    <x v="2"/>
    <x v="0"/>
    <x v="41"/>
    <x v="34"/>
    <x v="0"/>
    <x v="2"/>
    <x v="0"/>
    <n v="4.5999999999999996"/>
    <x v="0"/>
    <n v="1"/>
    <s v="Free Shipping"/>
    <s v="Yes"/>
    <n v="1"/>
    <x v="0"/>
    <n v="1"/>
    <n v="25"/>
    <x v="235"/>
    <x v="3"/>
    <x v="1"/>
    <x v="1"/>
  </r>
  <r>
    <n v="468"/>
    <x v="1"/>
    <x v="1"/>
    <x v="0"/>
    <x v="21"/>
    <x v="3"/>
    <x v="12"/>
    <x v="43"/>
    <x v="1"/>
    <x v="20"/>
    <x v="1"/>
    <n v="4.5"/>
    <x v="0"/>
    <n v="1"/>
    <s v="2-Day Shipping"/>
    <s v="Yes"/>
    <n v="1"/>
    <x v="0"/>
    <n v="1"/>
    <n v="37"/>
    <x v="395"/>
    <x v="5"/>
    <x v="6"/>
    <x v="3"/>
  </r>
  <r>
    <n v="469"/>
    <x v="50"/>
    <x v="0"/>
    <x v="0"/>
    <x v="21"/>
    <x v="3"/>
    <x v="15"/>
    <x v="42"/>
    <x v="1"/>
    <x v="15"/>
    <x v="3"/>
    <n v="5"/>
    <x v="0"/>
    <n v="1"/>
    <s v="Free Shipping"/>
    <s v="Yes"/>
    <n v="1"/>
    <x v="0"/>
    <n v="1"/>
    <n v="16"/>
    <x v="396"/>
    <x v="1"/>
    <x v="3"/>
    <x v="3"/>
  </r>
  <r>
    <n v="470"/>
    <x v="3"/>
    <x v="2"/>
    <x v="0"/>
    <x v="6"/>
    <x v="0"/>
    <x v="43"/>
    <x v="15"/>
    <x v="0"/>
    <x v="6"/>
    <x v="3"/>
    <n v="4.0999999999999996"/>
    <x v="0"/>
    <n v="1"/>
    <s v="2-Day Shipping"/>
    <s v="Yes"/>
    <n v="1"/>
    <x v="0"/>
    <n v="1"/>
    <n v="30"/>
    <x v="163"/>
    <x v="5"/>
    <x v="4"/>
    <x v="4"/>
  </r>
  <r>
    <n v="471"/>
    <x v="2"/>
    <x v="0"/>
    <x v="0"/>
    <x v="10"/>
    <x v="0"/>
    <x v="80"/>
    <x v="46"/>
    <x v="0"/>
    <x v="11"/>
    <x v="2"/>
    <n v="4.5999999999999996"/>
    <x v="0"/>
    <n v="1"/>
    <s v="Express"/>
    <s v="Yes"/>
    <n v="1"/>
    <x v="0"/>
    <n v="1"/>
    <n v="6"/>
    <x v="157"/>
    <x v="1"/>
    <x v="6"/>
    <x v="3"/>
  </r>
  <r>
    <n v="472"/>
    <x v="0"/>
    <x v="0"/>
    <x v="0"/>
    <x v="18"/>
    <x v="3"/>
    <x v="11"/>
    <x v="9"/>
    <x v="3"/>
    <x v="3"/>
    <x v="0"/>
    <n v="4.9000000000000004"/>
    <x v="0"/>
    <n v="1"/>
    <s v="2-Day Shipping"/>
    <s v="Yes"/>
    <n v="1"/>
    <x v="0"/>
    <n v="1"/>
    <n v="36"/>
    <x v="375"/>
    <x v="4"/>
    <x v="3"/>
    <x v="3"/>
  </r>
  <r>
    <n v="473"/>
    <x v="30"/>
    <x v="2"/>
    <x v="0"/>
    <x v="2"/>
    <x v="0"/>
    <x v="32"/>
    <x v="42"/>
    <x v="0"/>
    <x v="0"/>
    <x v="0"/>
    <n v="3.9"/>
    <x v="0"/>
    <n v="1"/>
    <s v="Free Shipping"/>
    <s v="Yes"/>
    <n v="1"/>
    <x v="0"/>
    <n v="1"/>
    <n v="3"/>
    <x v="257"/>
    <x v="4"/>
    <x v="3"/>
    <x v="3"/>
  </r>
  <r>
    <n v="474"/>
    <x v="50"/>
    <x v="0"/>
    <x v="0"/>
    <x v="7"/>
    <x v="2"/>
    <x v="69"/>
    <x v="8"/>
    <x v="0"/>
    <x v="8"/>
    <x v="1"/>
    <n v="3.9"/>
    <x v="0"/>
    <n v="1"/>
    <s v="Store Pickup"/>
    <s v="Yes"/>
    <n v="1"/>
    <x v="0"/>
    <n v="1"/>
    <n v="29"/>
    <x v="130"/>
    <x v="3"/>
    <x v="6"/>
    <x v="3"/>
  </r>
  <r>
    <n v="475"/>
    <x v="46"/>
    <x v="0"/>
    <x v="0"/>
    <x v="1"/>
    <x v="0"/>
    <x v="31"/>
    <x v="10"/>
    <x v="3"/>
    <x v="1"/>
    <x v="2"/>
    <n v="2.6"/>
    <x v="0"/>
    <n v="1"/>
    <s v="2-Day Shipping"/>
    <s v="Yes"/>
    <n v="1"/>
    <x v="0"/>
    <n v="1"/>
    <n v="15"/>
    <x v="397"/>
    <x v="1"/>
    <x v="3"/>
    <x v="3"/>
  </r>
  <r>
    <n v="476"/>
    <x v="3"/>
    <x v="2"/>
    <x v="0"/>
    <x v="4"/>
    <x v="1"/>
    <x v="76"/>
    <x v="31"/>
    <x v="0"/>
    <x v="23"/>
    <x v="2"/>
    <n v="2.7"/>
    <x v="0"/>
    <n v="1"/>
    <s v="Free Shipping"/>
    <s v="Yes"/>
    <n v="1"/>
    <x v="0"/>
    <n v="1"/>
    <n v="18"/>
    <x v="273"/>
    <x v="5"/>
    <x v="2"/>
    <x v="2"/>
  </r>
  <r>
    <n v="477"/>
    <x v="3"/>
    <x v="2"/>
    <x v="0"/>
    <x v="18"/>
    <x v="3"/>
    <x v="3"/>
    <x v="39"/>
    <x v="2"/>
    <x v="23"/>
    <x v="1"/>
    <n v="3.5"/>
    <x v="0"/>
    <n v="1"/>
    <s v="Free Shipping"/>
    <s v="Yes"/>
    <n v="1"/>
    <x v="0"/>
    <n v="1"/>
    <n v="2"/>
    <x v="256"/>
    <x v="5"/>
    <x v="0"/>
    <x v="0"/>
  </r>
  <r>
    <n v="478"/>
    <x v="32"/>
    <x v="0"/>
    <x v="0"/>
    <x v="1"/>
    <x v="0"/>
    <x v="22"/>
    <x v="25"/>
    <x v="2"/>
    <x v="14"/>
    <x v="2"/>
    <n v="3.7"/>
    <x v="0"/>
    <n v="1"/>
    <s v="Free Shipping"/>
    <s v="Yes"/>
    <n v="1"/>
    <x v="0"/>
    <n v="1"/>
    <n v="49"/>
    <x v="398"/>
    <x v="5"/>
    <x v="1"/>
    <x v="1"/>
  </r>
  <r>
    <n v="479"/>
    <x v="25"/>
    <x v="0"/>
    <x v="0"/>
    <x v="16"/>
    <x v="3"/>
    <x v="35"/>
    <x v="23"/>
    <x v="3"/>
    <x v="2"/>
    <x v="0"/>
    <n v="3.2"/>
    <x v="0"/>
    <n v="1"/>
    <s v="Free Shipping"/>
    <s v="Yes"/>
    <n v="1"/>
    <x v="0"/>
    <n v="1"/>
    <n v="48"/>
    <x v="399"/>
    <x v="0"/>
    <x v="2"/>
    <x v="2"/>
  </r>
  <r>
    <n v="480"/>
    <x v="31"/>
    <x v="0"/>
    <x v="0"/>
    <x v="8"/>
    <x v="3"/>
    <x v="63"/>
    <x v="44"/>
    <x v="0"/>
    <x v="22"/>
    <x v="0"/>
    <n v="3.3"/>
    <x v="0"/>
    <n v="1"/>
    <s v="Store Pickup"/>
    <s v="Yes"/>
    <n v="1"/>
    <x v="0"/>
    <n v="1"/>
    <n v="43"/>
    <x v="400"/>
    <x v="0"/>
    <x v="5"/>
    <x v="5"/>
  </r>
  <r>
    <n v="481"/>
    <x v="33"/>
    <x v="3"/>
    <x v="0"/>
    <x v="15"/>
    <x v="0"/>
    <x v="19"/>
    <x v="34"/>
    <x v="2"/>
    <x v="0"/>
    <x v="2"/>
    <n v="4.8"/>
    <x v="0"/>
    <n v="1"/>
    <s v="Standard"/>
    <s v="Yes"/>
    <n v="1"/>
    <x v="0"/>
    <n v="1"/>
    <n v="30"/>
    <x v="361"/>
    <x v="5"/>
    <x v="4"/>
    <x v="4"/>
  </r>
  <r>
    <n v="482"/>
    <x v="5"/>
    <x v="0"/>
    <x v="0"/>
    <x v="19"/>
    <x v="3"/>
    <x v="19"/>
    <x v="48"/>
    <x v="0"/>
    <x v="15"/>
    <x v="3"/>
    <n v="3.2"/>
    <x v="0"/>
    <n v="1"/>
    <s v="2-Day Shipping"/>
    <s v="Yes"/>
    <n v="1"/>
    <x v="0"/>
    <n v="1"/>
    <n v="10"/>
    <x v="401"/>
    <x v="3"/>
    <x v="0"/>
    <x v="0"/>
  </r>
  <r>
    <n v="483"/>
    <x v="38"/>
    <x v="0"/>
    <x v="0"/>
    <x v="22"/>
    <x v="3"/>
    <x v="69"/>
    <x v="39"/>
    <x v="2"/>
    <x v="22"/>
    <x v="0"/>
    <n v="2.5"/>
    <x v="0"/>
    <n v="1"/>
    <s v="2-Day Shipping"/>
    <s v="Yes"/>
    <n v="1"/>
    <x v="0"/>
    <n v="1"/>
    <n v="11"/>
    <x v="279"/>
    <x v="0"/>
    <x v="2"/>
    <x v="2"/>
  </r>
  <r>
    <n v="484"/>
    <x v="51"/>
    <x v="2"/>
    <x v="0"/>
    <x v="15"/>
    <x v="0"/>
    <x v="2"/>
    <x v="19"/>
    <x v="2"/>
    <x v="3"/>
    <x v="3"/>
    <n v="3.9"/>
    <x v="0"/>
    <n v="1"/>
    <s v="Store Pickup"/>
    <s v="Yes"/>
    <n v="1"/>
    <x v="0"/>
    <n v="1"/>
    <n v="12"/>
    <x v="402"/>
    <x v="5"/>
    <x v="1"/>
    <x v="1"/>
  </r>
  <r>
    <n v="485"/>
    <x v="33"/>
    <x v="3"/>
    <x v="0"/>
    <x v="19"/>
    <x v="3"/>
    <x v="2"/>
    <x v="9"/>
    <x v="0"/>
    <x v="12"/>
    <x v="2"/>
    <n v="4.7"/>
    <x v="0"/>
    <n v="1"/>
    <s v="Free Shipping"/>
    <s v="Yes"/>
    <n v="1"/>
    <x v="0"/>
    <n v="1"/>
    <n v="28"/>
    <x v="403"/>
    <x v="4"/>
    <x v="3"/>
    <x v="3"/>
  </r>
  <r>
    <n v="486"/>
    <x v="39"/>
    <x v="0"/>
    <x v="0"/>
    <x v="9"/>
    <x v="1"/>
    <x v="77"/>
    <x v="30"/>
    <x v="1"/>
    <x v="24"/>
    <x v="1"/>
    <n v="2.6"/>
    <x v="0"/>
    <n v="1"/>
    <s v="Next Day Air"/>
    <s v="Yes"/>
    <n v="1"/>
    <x v="0"/>
    <n v="1"/>
    <n v="36"/>
    <x v="16"/>
    <x v="5"/>
    <x v="0"/>
    <x v="0"/>
  </r>
  <r>
    <n v="487"/>
    <x v="21"/>
    <x v="0"/>
    <x v="0"/>
    <x v="3"/>
    <x v="1"/>
    <x v="80"/>
    <x v="35"/>
    <x v="2"/>
    <x v="4"/>
    <x v="3"/>
    <n v="2.8"/>
    <x v="0"/>
    <n v="1"/>
    <s v="Store Pickup"/>
    <s v="Yes"/>
    <n v="1"/>
    <x v="0"/>
    <n v="1"/>
    <n v="37"/>
    <x v="404"/>
    <x v="0"/>
    <x v="6"/>
    <x v="3"/>
  </r>
  <r>
    <n v="488"/>
    <x v="38"/>
    <x v="0"/>
    <x v="0"/>
    <x v="14"/>
    <x v="2"/>
    <x v="10"/>
    <x v="44"/>
    <x v="0"/>
    <x v="16"/>
    <x v="0"/>
    <n v="4.4000000000000004"/>
    <x v="0"/>
    <n v="1"/>
    <s v="Store Pickup"/>
    <s v="Yes"/>
    <n v="1"/>
    <x v="0"/>
    <n v="1"/>
    <n v="22"/>
    <x v="405"/>
    <x v="2"/>
    <x v="3"/>
    <x v="3"/>
  </r>
  <r>
    <n v="489"/>
    <x v="44"/>
    <x v="0"/>
    <x v="0"/>
    <x v="1"/>
    <x v="0"/>
    <x v="45"/>
    <x v="1"/>
    <x v="0"/>
    <x v="8"/>
    <x v="1"/>
    <n v="4.5999999999999996"/>
    <x v="0"/>
    <n v="1"/>
    <s v="Standard"/>
    <s v="Yes"/>
    <n v="1"/>
    <x v="0"/>
    <n v="1"/>
    <n v="32"/>
    <x v="67"/>
    <x v="0"/>
    <x v="1"/>
    <x v="1"/>
  </r>
  <r>
    <n v="490"/>
    <x v="34"/>
    <x v="0"/>
    <x v="0"/>
    <x v="20"/>
    <x v="0"/>
    <x v="6"/>
    <x v="45"/>
    <x v="2"/>
    <x v="14"/>
    <x v="2"/>
    <n v="3.2"/>
    <x v="0"/>
    <n v="1"/>
    <s v="Standard"/>
    <s v="Yes"/>
    <n v="1"/>
    <x v="0"/>
    <n v="1"/>
    <n v="40"/>
    <x v="223"/>
    <x v="3"/>
    <x v="2"/>
    <x v="2"/>
  </r>
  <r>
    <n v="491"/>
    <x v="9"/>
    <x v="0"/>
    <x v="0"/>
    <x v="4"/>
    <x v="1"/>
    <x v="69"/>
    <x v="24"/>
    <x v="2"/>
    <x v="5"/>
    <x v="0"/>
    <n v="4.2"/>
    <x v="0"/>
    <n v="1"/>
    <s v="2-Day Shipping"/>
    <s v="Yes"/>
    <n v="1"/>
    <x v="0"/>
    <n v="1"/>
    <n v="47"/>
    <x v="166"/>
    <x v="1"/>
    <x v="5"/>
    <x v="5"/>
  </r>
  <r>
    <n v="492"/>
    <x v="34"/>
    <x v="0"/>
    <x v="0"/>
    <x v="7"/>
    <x v="2"/>
    <x v="28"/>
    <x v="34"/>
    <x v="2"/>
    <x v="5"/>
    <x v="2"/>
    <n v="3.7"/>
    <x v="0"/>
    <n v="1"/>
    <s v="2-Day Shipping"/>
    <s v="Yes"/>
    <n v="1"/>
    <x v="0"/>
    <n v="1"/>
    <n v="24"/>
    <x v="406"/>
    <x v="2"/>
    <x v="4"/>
    <x v="4"/>
  </r>
  <r>
    <n v="493"/>
    <x v="2"/>
    <x v="0"/>
    <x v="0"/>
    <x v="5"/>
    <x v="0"/>
    <x v="17"/>
    <x v="49"/>
    <x v="2"/>
    <x v="13"/>
    <x v="3"/>
    <n v="3.9"/>
    <x v="0"/>
    <n v="1"/>
    <s v="Standard"/>
    <s v="Yes"/>
    <n v="1"/>
    <x v="0"/>
    <n v="1"/>
    <n v="11"/>
    <x v="407"/>
    <x v="5"/>
    <x v="1"/>
    <x v="1"/>
  </r>
  <r>
    <n v="494"/>
    <x v="48"/>
    <x v="2"/>
    <x v="0"/>
    <x v="21"/>
    <x v="3"/>
    <x v="16"/>
    <x v="22"/>
    <x v="3"/>
    <x v="16"/>
    <x v="2"/>
    <n v="4.7"/>
    <x v="0"/>
    <n v="1"/>
    <s v="Store Pickup"/>
    <s v="Yes"/>
    <n v="1"/>
    <x v="0"/>
    <n v="1"/>
    <n v="19"/>
    <x v="408"/>
    <x v="1"/>
    <x v="4"/>
    <x v="4"/>
  </r>
  <r>
    <n v="495"/>
    <x v="21"/>
    <x v="0"/>
    <x v="0"/>
    <x v="23"/>
    <x v="1"/>
    <x v="10"/>
    <x v="27"/>
    <x v="2"/>
    <x v="21"/>
    <x v="0"/>
    <n v="4.5"/>
    <x v="0"/>
    <n v="1"/>
    <s v="Express"/>
    <s v="Yes"/>
    <n v="1"/>
    <x v="0"/>
    <n v="1"/>
    <n v="42"/>
    <x v="409"/>
    <x v="5"/>
    <x v="1"/>
    <x v="1"/>
  </r>
  <r>
    <n v="496"/>
    <x v="23"/>
    <x v="0"/>
    <x v="0"/>
    <x v="8"/>
    <x v="3"/>
    <x v="14"/>
    <x v="49"/>
    <x v="3"/>
    <x v="17"/>
    <x v="3"/>
    <n v="3.3"/>
    <x v="0"/>
    <n v="1"/>
    <s v="Free Shipping"/>
    <s v="Yes"/>
    <n v="1"/>
    <x v="0"/>
    <n v="1"/>
    <n v="6"/>
    <x v="410"/>
    <x v="5"/>
    <x v="0"/>
    <x v="0"/>
  </r>
  <r>
    <n v="497"/>
    <x v="11"/>
    <x v="0"/>
    <x v="0"/>
    <x v="10"/>
    <x v="0"/>
    <x v="80"/>
    <x v="18"/>
    <x v="1"/>
    <x v="1"/>
    <x v="3"/>
    <n v="3.3"/>
    <x v="0"/>
    <n v="1"/>
    <s v="Express"/>
    <s v="Yes"/>
    <n v="1"/>
    <x v="0"/>
    <n v="1"/>
    <n v="31"/>
    <x v="411"/>
    <x v="0"/>
    <x v="0"/>
    <x v="0"/>
  </r>
  <r>
    <n v="498"/>
    <x v="49"/>
    <x v="0"/>
    <x v="0"/>
    <x v="4"/>
    <x v="1"/>
    <x v="32"/>
    <x v="19"/>
    <x v="1"/>
    <x v="5"/>
    <x v="0"/>
    <n v="4.5999999999999996"/>
    <x v="0"/>
    <n v="1"/>
    <s v="Free Shipping"/>
    <s v="Yes"/>
    <n v="1"/>
    <x v="0"/>
    <n v="1"/>
    <n v="31"/>
    <x v="412"/>
    <x v="1"/>
    <x v="1"/>
    <x v="1"/>
  </r>
  <r>
    <n v="499"/>
    <x v="49"/>
    <x v="0"/>
    <x v="0"/>
    <x v="23"/>
    <x v="1"/>
    <x v="72"/>
    <x v="44"/>
    <x v="2"/>
    <x v="12"/>
    <x v="1"/>
    <n v="3.6"/>
    <x v="0"/>
    <n v="1"/>
    <s v="Free Shipping"/>
    <s v="Yes"/>
    <n v="1"/>
    <x v="0"/>
    <n v="1"/>
    <n v="27"/>
    <x v="413"/>
    <x v="4"/>
    <x v="5"/>
    <x v="5"/>
  </r>
  <r>
    <n v="500"/>
    <x v="24"/>
    <x v="0"/>
    <x v="0"/>
    <x v="9"/>
    <x v="1"/>
    <x v="54"/>
    <x v="3"/>
    <x v="0"/>
    <x v="5"/>
    <x v="0"/>
    <n v="4.8"/>
    <x v="0"/>
    <n v="1"/>
    <s v="Express"/>
    <s v="Yes"/>
    <n v="1"/>
    <x v="0"/>
    <n v="1"/>
    <n v="24"/>
    <x v="263"/>
    <x v="3"/>
    <x v="5"/>
    <x v="5"/>
  </r>
  <r>
    <n v="501"/>
    <x v="24"/>
    <x v="0"/>
    <x v="0"/>
    <x v="17"/>
    <x v="0"/>
    <x v="9"/>
    <x v="47"/>
    <x v="0"/>
    <x v="7"/>
    <x v="3"/>
    <n v="4.8"/>
    <x v="0"/>
    <n v="1"/>
    <s v="Next Day Air"/>
    <s v="Yes"/>
    <n v="1"/>
    <x v="0"/>
    <n v="1"/>
    <n v="35"/>
    <x v="103"/>
    <x v="0"/>
    <x v="6"/>
    <x v="3"/>
  </r>
  <r>
    <n v="502"/>
    <x v="14"/>
    <x v="0"/>
    <x v="0"/>
    <x v="23"/>
    <x v="1"/>
    <x v="29"/>
    <x v="20"/>
    <x v="2"/>
    <x v="17"/>
    <x v="1"/>
    <n v="2.9"/>
    <x v="0"/>
    <n v="1"/>
    <s v="Next Day Air"/>
    <s v="Yes"/>
    <n v="1"/>
    <x v="0"/>
    <n v="1"/>
    <n v="21"/>
    <x v="414"/>
    <x v="0"/>
    <x v="2"/>
    <x v="2"/>
  </r>
  <r>
    <n v="503"/>
    <x v="35"/>
    <x v="0"/>
    <x v="0"/>
    <x v="13"/>
    <x v="0"/>
    <x v="38"/>
    <x v="36"/>
    <x v="1"/>
    <x v="17"/>
    <x v="3"/>
    <n v="2.8"/>
    <x v="0"/>
    <n v="1"/>
    <s v="Express"/>
    <s v="Yes"/>
    <n v="1"/>
    <x v="0"/>
    <n v="1"/>
    <n v="8"/>
    <x v="238"/>
    <x v="3"/>
    <x v="0"/>
    <x v="0"/>
  </r>
  <r>
    <n v="504"/>
    <x v="0"/>
    <x v="0"/>
    <x v="0"/>
    <x v="9"/>
    <x v="1"/>
    <x v="41"/>
    <x v="8"/>
    <x v="2"/>
    <x v="12"/>
    <x v="2"/>
    <n v="3.2"/>
    <x v="0"/>
    <n v="1"/>
    <s v="Next Day Air"/>
    <s v="Yes"/>
    <n v="1"/>
    <x v="0"/>
    <n v="1"/>
    <n v="26"/>
    <x v="415"/>
    <x v="4"/>
    <x v="3"/>
    <x v="3"/>
  </r>
  <r>
    <n v="505"/>
    <x v="32"/>
    <x v="0"/>
    <x v="0"/>
    <x v="9"/>
    <x v="1"/>
    <x v="20"/>
    <x v="9"/>
    <x v="2"/>
    <x v="1"/>
    <x v="0"/>
    <n v="3.9"/>
    <x v="0"/>
    <n v="1"/>
    <s v="Free Shipping"/>
    <s v="Yes"/>
    <n v="1"/>
    <x v="0"/>
    <n v="1"/>
    <n v="26"/>
    <x v="416"/>
    <x v="3"/>
    <x v="2"/>
    <x v="2"/>
  </r>
  <r>
    <n v="506"/>
    <x v="12"/>
    <x v="0"/>
    <x v="0"/>
    <x v="17"/>
    <x v="0"/>
    <x v="80"/>
    <x v="1"/>
    <x v="0"/>
    <x v="0"/>
    <x v="1"/>
    <n v="4.3"/>
    <x v="0"/>
    <n v="1"/>
    <s v="Express"/>
    <s v="Yes"/>
    <n v="1"/>
    <x v="0"/>
    <n v="1"/>
    <n v="9"/>
    <x v="417"/>
    <x v="1"/>
    <x v="4"/>
    <x v="4"/>
  </r>
  <r>
    <n v="507"/>
    <x v="48"/>
    <x v="2"/>
    <x v="0"/>
    <x v="18"/>
    <x v="3"/>
    <x v="49"/>
    <x v="42"/>
    <x v="2"/>
    <x v="8"/>
    <x v="3"/>
    <n v="2.7"/>
    <x v="0"/>
    <n v="1"/>
    <s v="2-Day Shipping"/>
    <s v="Yes"/>
    <n v="1"/>
    <x v="0"/>
    <n v="1"/>
    <n v="48"/>
    <x v="366"/>
    <x v="5"/>
    <x v="2"/>
    <x v="2"/>
  </r>
  <r>
    <n v="508"/>
    <x v="13"/>
    <x v="3"/>
    <x v="0"/>
    <x v="6"/>
    <x v="0"/>
    <x v="5"/>
    <x v="1"/>
    <x v="2"/>
    <x v="23"/>
    <x v="1"/>
    <n v="5"/>
    <x v="0"/>
    <n v="1"/>
    <s v="Store Pickup"/>
    <s v="Yes"/>
    <n v="1"/>
    <x v="0"/>
    <n v="1"/>
    <n v="33"/>
    <x v="418"/>
    <x v="5"/>
    <x v="0"/>
    <x v="0"/>
  </r>
  <r>
    <n v="509"/>
    <x v="7"/>
    <x v="2"/>
    <x v="0"/>
    <x v="16"/>
    <x v="3"/>
    <x v="5"/>
    <x v="26"/>
    <x v="1"/>
    <x v="22"/>
    <x v="0"/>
    <n v="3.7"/>
    <x v="0"/>
    <n v="1"/>
    <s v="Store Pickup"/>
    <s v="Yes"/>
    <n v="1"/>
    <x v="0"/>
    <n v="1"/>
    <n v="31"/>
    <x v="378"/>
    <x v="3"/>
    <x v="3"/>
    <x v="3"/>
  </r>
  <r>
    <n v="510"/>
    <x v="38"/>
    <x v="0"/>
    <x v="0"/>
    <x v="17"/>
    <x v="0"/>
    <x v="68"/>
    <x v="12"/>
    <x v="0"/>
    <x v="17"/>
    <x v="2"/>
    <n v="3.9"/>
    <x v="0"/>
    <n v="1"/>
    <s v="Free Shipping"/>
    <s v="Yes"/>
    <n v="1"/>
    <x v="0"/>
    <n v="1"/>
    <n v="17"/>
    <x v="80"/>
    <x v="5"/>
    <x v="1"/>
    <x v="1"/>
  </r>
  <r>
    <n v="511"/>
    <x v="3"/>
    <x v="2"/>
    <x v="0"/>
    <x v="5"/>
    <x v="0"/>
    <x v="55"/>
    <x v="8"/>
    <x v="2"/>
    <x v="11"/>
    <x v="3"/>
    <n v="3.9"/>
    <x v="0"/>
    <n v="1"/>
    <s v="2-Day Shipping"/>
    <s v="Yes"/>
    <n v="1"/>
    <x v="0"/>
    <n v="1"/>
    <n v="22"/>
    <x v="134"/>
    <x v="0"/>
    <x v="2"/>
    <x v="2"/>
  </r>
  <r>
    <n v="512"/>
    <x v="12"/>
    <x v="0"/>
    <x v="0"/>
    <x v="5"/>
    <x v="0"/>
    <x v="43"/>
    <x v="11"/>
    <x v="0"/>
    <x v="22"/>
    <x v="3"/>
    <n v="3.1"/>
    <x v="0"/>
    <n v="1"/>
    <s v="Free Shipping"/>
    <s v="Yes"/>
    <n v="1"/>
    <x v="0"/>
    <n v="1"/>
    <n v="8"/>
    <x v="419"/>
    <x v="3"/>
    <x v="2"/>
    <x v="2"/>
  </r>
  <r>
    <n v="513"/>
    <x v="1"/>
    <x v="1"/>
    <x v="0"/>
    <x v="24"/>
    <x v="3"/>
    <x v="4"/>
    <x v="14"/>
    <x v="0"/>
    <x v="15"/>
    <x v="0"/>
    <n v="3.3"/>
    <x v="0"/>
    <n v="1"/>
    <s v="Next Day Air"/>
    <s v="Yes"/>
    <n v="1"/>
    <x v="0"/>
    <n v="1"/>
    <n v="2"/>
    <x v="420"/>
    <x v="4"/>
    <x v="5"/>
    <x v="5"/>
  </r>
  <r>
    <n v="514"/>
    <x v="40"/>
    <x v="2"/>
    <x v="0"/>
    <x v="18"/>
    <x v="3"/>
    <x v="61"/>
    <x v="35"/>
    <x v="2"/>
    <x v="15"/>
    <x v="3"/>
    <n v="3.6"/>
    <x v="0"/>
    <n v="1"/>
    <s v="Store Pickup"/>
    <s v="Yes"/>
    <n v="1"/>
    <x v="0"/>
    <n v="1"/>
    <n v="45"/>
    <x v="421"/>
    <x v="0"/>
    <x v="2"/>
    <x v="2"/>
  </r>
  <r>
    <n v="515"/>
    <x v="14"/>
    <x v="0"/>
    <x v="0"/>
    <x v="11"/>
    <x v="0"/>
    <x v="17"/>
    <x v="27"/>
    <x v="1"/>
    <x v="8"/>
    <x v="0"/>
    <n v="4.3"/>
    <x v="0"/>
    <n v="1"/>
    <s v="Standard"/>
    <s v="Yes"/>
    <n v="1"/>
    <x v="0"/>
    <n v="1"/>
    <n v="47"/>
    <x v="422"/>
    <x v="3"/>
    <x v="3"/>
    <x v="3"/>
  </r>
  <r>
    <n v="516"/>
    <x v="48"/>
    <x v="2"/>
    <x v="0"/>
    <x v="19"/>
    <x v="3"/>
    <x v="25"/>
    <x v="0"/>
    <x v="0"/>
    <x v="4"/>
    <x v="1"/>
    <n v="4.5"/>
    <x v="0"/>
    <n v="1"/>
    <s v="Next Day Air"/>
    <s v="Yes"/>
    <n v="1"/>
    <x v="0"/>
    <n v="1"/>
    <n v="7"/>
    <x v="423"/>
    <x v="1"/>
    <x v="5"/>
    <x v="5"/>
  </r>
  <r>
    <n v="517"/>
    <x v="50"/>
    <x v="0"/>
    <x v="0"/>
    <x v="15"/>
    <x v="0"/>
    <x v="52"/>
    <x v="8"/>
    <x v="0"/>
    <x v="21"/>
    <x v="3"/>
    <n v="2.8"/>
    <x v="0"/>
    <n v="1"/>
    <s v="2-Day Shipping"/>
    <s v="Yes"/>
    <n v="1"/>
    <x v="0"/>
    <n v="1"/>
    <n v="19"/>
    <x v="424"/>
    <x v="5"/>
    <x v="4"/>
    <x v="4"/>
  </r>
  <r>
    <n v="518"/>
    <x v="12"/>
    <x v="0"/>
    <x v="0"/>
    <x v="23"/>
    <x v="1"/>
    <x v="4"/>
    <x v="25"/>
    <x v="0"/>
    <x v="5"/>
    <x v="3"/>
    <n v="2.7"/>
    <x v="0"/>
    <n v="1"/>
    <s v="Free Shipping"/>
    <s v="Yes"/>
    <n v="1"/>
    <x v="0"/>
    <n v="1"/>
    <n v="44"/>
    <x v="425"/>
    <x v="1"/>
    <x v="6"/>
    <x v="3"/>
  </r>
  <r>
    <n v="519"/>
    <x v="41"/>
    <x v="2"/>
    <x v="0"/>
    <x v="0"/>
    <x v="0"/>
    <x v="33"/>
    <x v="4"/>
    <x v="2"/>
    <x v="19"/>
    <x v="3"/>
    <n v="2.9"/>
    <x v="0"/>
    <n v="1"/>
    <s v="Next Day Air"/>
    <s v="Yes"/>
    <n v="1"/>
    <x v="0"/>
    <n v="1"/>
    <n v="16"/>
    <x v="191"/>
    <x v="0"/>
    <x v="6"/>
    <x v="3"/>
  </r>
  <r>
    <n v="520"/>
    <x v="1"/>
    <x v="1"/>
    <x v="0"/>
    <x v="22"/>
    <x v="3"/>
    <x v="36"/>
    <x v="46"/>
    <x v="0"/>
    <x v="24"/>
    <x v="2"/>
    <n v="4.4000000000000004"/>
    <x v="0"/>
    <n v="1"/>
    <s v="2-Day Shipping"/>
    <s v="Yes"/>
    <n v="1"/>
    <x v="0"/>
    <n v="1"/>
    <n v="17"/>
    <x v="426"/>
    <x v="4"/>
    <x v="3"/>
    <x v="3"/>
  </r>
  <r>
    <n v="521"/>
    <x v="47"/>
    <x v="0"/>
    <x v="0"/>
    <x v="12"/>
    <x v="3"/>
    <x v="63"/>
    <x v="36"/>
    <x v="2"/>
    <x v="3"/>
    <x v="1"/>
    <n v="3.9"/>
    <x v="0"/>
    <n v="1"/>
    <s v="Free Shipping"/>
    <s v="Yes"/>
    <n v="1"/>
    <x v="0"/>
    <n v="1"/>
    <n v="20"/>
    <x v="427"/>
    <x v="5"/>
    <x v="3"/>
    <x v="3"/>
  </r>
  <r>
    <n v="522"/>
    <x v="24"/>
    <x v="0"/>
    <x v="0"/>
    <x v="6"/>
    <x v="0"/>
    <x v="52"/>
    <x v="34"/>
    <x v="0"/>
    <x v="9"/>
    <x v="0"/>
    <n v="3.5"/>
    <x v="0"/>
    <n v="1"/>
    <s v="Standard"/>
    <s v="Yes"/>
    <n v="1"/>
    <x v="0"/>
    <n v="1"/>
    <n v="50"/>
    <x v="196"/>
    <x v="4"/>
    <x v="2"/>
    <x v="2"/>
  </r>
  <r>
    <n v="523"/>
    <x v="13"/>
    <x v="3"/>
    <x v="0"/>
    <x v="24"/>
    <x v="3"/>
    <x v="19"/>
    <x v="46"/>
    <x v="2"/>
    <x v="24"/>
    <x v="1"/>
    <n v="2.5"/>
    <x v="0"/>
    <n v="1"/>
    <s v="Store Pickup"/>
    <s v="Yes"/>
    <n v="1"/>
    <x v="0"/>
    <n v="1"/>
    <n v="37"/>
    <x v="428"/>
    <x v="1"/>
    <x v="3"/>
    <x v="3"/>
  </r>
  <r>
    <n v="524"/>
    <x v="5"/>
    <x v="0"/>
    <x v="0"/>
    <x v="3"/>
    <x v="1"/>
    <x v="49"/>
    <x v="12"/>
    <x v="2"/>
    <x v="20"/>
    <x v="1"/>
    <n v="4.9000000000000004"/>
    <x v="0"/>
    <n v="1"/>
    <s v="Express"/>
    <s v="Yes"/>
    <n v="1"/>
    <x v="0"/>
    <n v="1"/>
    <n v="5"/>
    <x v="429"/>
    <x v="3"/>
    <x v="3"/>
    <x v="3"/>
  </r>
  <r>
    <n v="525"/>
    <x v="35"/>
    <x v="0"/>
    <x v="0"/>
    <x v="5"/>
    <x v="0"/>
    <x v="32"/>
    <x v="38"/>
    <x v="2"/>
    <x v="9"/>
    <x v="2"/>
    <n v="4.8"/>
    <x v="0"/>
    <n v="1"/>
    <s v="Free Shipping"/>
    <s v="Yes"/>
    <n v="1"/>
    <x v="0"/>
    <n v="1"/>
    <n v="44"/>
    <x v="430"/>
    <x v="3"/>
    <x v="2"/>
    <x v="2"/>
  </r>
  <r>
    <n v="526"/>
    <x v="47"/>
    <x v="0"/>
    <x v="0"/>
    <x v="7"/>
    <x v="2"/>
    <x v="18"/>
    <x v="44"/>
    <x v="2"/>
    <x v="17"/>
    <x v="1"/>
    <n v="3.2"/>
    <x v="0"/>
    <n v="1"/>
    <s v="Next Day Air"/>
    <s v="Yes"/>
    <n v="1"/>
    <x v="0"/>
    <n v="1"/>
    <n v="41"/>
    <x v="431"/>
    <x v="5"/>
    <x v="5"/>
    <x v="5"/>
  </r>
  <r>
    <n v="527"/>
    <x v="47"/>
    <x v="0"/>
    <x v="0"/>
    <x v="13"/>
    <x v="0"/>
    <x v="78"/>
    <x v="32"/>
    <x v="1"/>
    <x v="16"/>
    <x v="0"/>
    <n v="4.9000000000000004"/>
    <x v="0"/>
    <n v="1"/>
    <s v="Standard"/>
    <s v="Yes"/>
    <n v="1"/>
    <x v="0"/>
    <n v="1"/>
    <n v="19"/>
    <x v="280"/>
    <x v="1"/>
    <x v="5"/>
    <x v="5"/>
  </r>
  <r>
    <n v="528"/>
    <x v="3"/>
    <x v="2"/>
    <x v="0"/>
    <x v="17"/>
    <x v="0"/>
    <x v="66"/>
    <x v="36"/>
    <x v="0"/>
    <x v="22"/>
    <x v="0"/>
    <n v="4.3"/>
    <x v="0"/>
    <n v="1"/>
    <s v="Next Day Air"/>
    <s v="Yes"/>
    <n v="1"/>
    <x v="0"/>
    <n v="1"/>
    <n v="47"/>
    <x v="432"/>
    <x v="4"/>
    <x v="6"/>
    <x v="3"/>
  </r>
  <r>
    <n v="529"/>
    <x v="50"/>
    <x v="0"/>
    <x v="0"/>
    <x v="4"/>
    <x v="1"/>
    <x v="19"/>
    <x v="33"/>
    <x v="1"/>
    <x v="19"/>
    <x v="0"/>
    <n v="3.2"/>
    <x v="0"/>
    <n v="1"/>
    <s v="Express"/>
    <s v="Yes"/>
    <n v="1"/>
    <x v="0"/>
    <n v="1"/>
    <n v="40"/>
    <x v="23"/>
    <x v="1"/>
    <x v="2"/>
    <x v="2"/>
  </r>
  <r>
    <n v="530"/>
    <x v="45"/>
    <x v="0"/>
    <x v="0"/>
    <x v="6"/>
    <x v="0"/>
    <x v="63"/>
    <x v="18"/>
    <x v="2"/>
    <x v="20"/>
    <x v="3"/>
    <n v="3.7"/>
    <x v="0"/>
    <n v="1"/>
    <s v="Standard"/>
    <s v="Yes"/>
    <n v="1"/>
    <x v="0"/>
    <n v="1"/>
    <n v="6"/>
    <x v="433"/>
    <x v="2"/>
    <x v="5"/>
    <x v="5"/>
  </r>
  <r>
    <n v="531"/>
    <x v="39"/>
    <x v="0"/>
    <x v="0"/>
    <x v="7"/>
    <x v="2"/>
    <x v="18"/>
    <x v="6"/>
    <x v="3"/>
    <x v="23"/>
    <x v="0"/>
    <n v="3.2"/>
    <x v="0"/>
    <n v="1"/>
    <s v="Store Pickup"/>
    <s v="Yes"/>
    <n v="1"/>
    <x v="0"/>
    <n v="1"/>
    <n v="25"/>
    <x v="434"/>
    <x v="2"/>
    <x v="4"/>
    <x v="4"/>
  </r>
  <r>
    <n v="532"/>
    <x v="2"/>
    <x v="0"/>
    <x v="0"/>
    <x v="3"/>
    <x v="1"/>
    <x v="12"/>
    <x v="34"/>
    <x v="0"/>
    <x v="7"/>
    <x v="3"/>
    <n v="3.4"/>
    <x v="0"/>
    <n v="1"/>
    <s v="Next Day Air"/>
    <s v="Yes"/>
    <n v="1"/>
    <x v="0"/>
    <n v="1"/>
    <n v="42"/>
    <x v="435"/>
    <x v="1"/>
    <x v="1"/>
    <x v="1"/>
  </r>
  <r>
    <n v="533"/>
    <x v="8"/>
    <x v="2"/>
    <x v="0"/>
    <x v="13"/>
    <x v="0"/>
    <x v="31"/>
    <x v="21"/>
    <x v="0"/>
    <x v="13"/>
    <x v="0"/>
    <n v="4.0999999999999996"/>
    <x v="0"/>
    <n v="1"/>
    <s v="Express"/>
    <s v="Yes"/>
    <n v="1"/>
    <x v="0"/>
    <n v="1"/>
    <n v="35"/>
    <x v="292"/>
    <x v="4"/>
    <x v="6"/>
    <x v="3"/>
  </r>
  <r>
    <n v="534"/>
    <x v="9"/>
    <x v="0"/>
    <x v="0"/>
    <x v="3"/>
    <x v="1"/>
    <x v="30"/>
    <x v="17"/>
    <x v="0"/>
    <x v="6"/>
    <x v="1"/>
    <n v="4.5"/>
    <x v="0"/>
    <n v="1"/>
    <s v="Next Day Air"/>
    <s v="Yes"/>
    <n v="1"/>
    <x v="0"/>
    <n v="1"/>
    <n v="17"/>
    <x v="48"/>
    <x v="5"/>
    <x v="1"/>
    <x v="1"/>
  </r>
  <r>
    <n v="535"/>
    <x v="13"/>
    <x v="3"/>
    <x v="0"/>
    <x v="24"/>
    <x v="3"/>
    <x v="11"/>
    <x v="20"/>
    <x v="0"/>
    <x v="6"/>
    <x v="3"/>
    <n v="4.5"/>
    <x v="0"/>
    <n v="1"/>
    <s v="Next Day Air"/>
    <s v="Yes"/>
    <n v="1"/>
    <x v="0"/>
    <n v="1"/>
    <n v="4"/>
    <x v="436"/>
    <x v="3"/>
    <x v="3"/>
    <x v="3"/>
  </r>
  <r>
    <n v="536"/>
    <x v="19"/>
    <x v="0"/>
    <x v="0"/>
    <x v="17"/>
    <x v="0"/>
    <x v="29"/>
    <x v="8"/>
    <x v="0"/>
    <x v="1"/>
    <x v="1"/>
    <n v="3.2"/>
    <x v="0"/>
    <n v="1"/>
    <s v="Free Shipping"/>
    <s v="Yes"/>
    <n v="1"/>
    <x v="0"/>
    <n v="1"/>
    <n v="24"/>
    <x v="38"/>
    <x v="4"/>
    <x v="1"/>
    <x v="1"/>
  </r>
  <r>
    <n v="537"/>
    <x v="42"/>
    <x v="0"/>
    <x v="0"/>
    <x v="14"/>
    <x v="2"/>
    <x v="63"/>
    <x v="26"/>
    <x v="1"/>
    <x v="1"/>
    <x v="3"/>
    <n v="4.4000000000000004"/>
    <x v="0"/>
    <n v="1"/>
    <s v="Store Pickup"/>
    <s v="Yes"/>
    <n v="1"/>
    <x v="0"/>
    <n v="1"/>
    <n v="16"/>
    <x v="81"/>
    <x v="5"/>
    <x v="6"/>
    <x v="3"/>
  </r>
  <r>
    <n v="538"/>
    <x v="2"/>
    <x v="0"/>
    <x v="0"/>
    <x v="0"/>
    <x v="0"/>
    <x v="4"/>
    <x v="41"/>
    <x v="1"/>
    <x v="2"/>
    <x v="2"/>
    <n v="3"/>
    <x v="0"/>
    <n v="1"/>
    <s v="Store Pickup"/>
    <s v="Yes"/>
    <n v="1"/>
    <x v="0"/>
    <n v="1"/>
    <n v="14"/>
    <x v="437"/>
    <x v="5"/>
    <x v="2"/>
    <x v="2"/>
  </r>
  <r>
    <n v="539"/>
    <x v="7"/>
    <x v="2"/>
    <x v="0"/>
    <x v="20"/>
    <x v="0"/>
    <x v="20"/>
    <x v="41"/>
    <x v="3"/>
    <x v="14"/>
    <x v="1"/>
    <n v="3.2"/>
    <x v="0"/>
    <n v="1"/>
    <s v="Free Shipping"/>
    <s v="Yes"/>
    <n v="1"/>
    <x v="0"/>
    <n v="1"/>
    <n v="43"/>
    <x v="438"/>
    <x v="1"/>
    <x v="1"/>
    <x v="1"/>
  </r>
  <r>
    <n v="540"/>
    <x v="34"/>
    <x v="0"/>
    <x v="0"/>
    <x v="7"/>
    <x v="2"/>
    <x v="16"/>
    <x v="5"/>
    <x v="2"/>
    <x v="10"/>
    <x v="0"/>
    <n v="4"/>
    <x v="0"/>
    <n v="1"/>
    <s v="Store Pickup"/>
    <s v="Yes"/>
    <n v="1"/>
    <x v="0"/>
    <n v="1"/>
    <n v="49"/>
    <x v="271"/>
    <x v="5"/>
    <x v="1"/>
    <x v="1"/>
  </r>
  <r>
    <n v="541"/>
    <x v="34"/>
    <x v="0"/>
    <x v="0"/>
    <x v="10"/>
    <x v="0"/>
    <x v="18"/>
    <x v="36"/>
    <x v="2"/>
    <x v="12"/>
    <x v="1"/>
    <n v="3.1"/>
    <x v="0"/>
    <n v="1"/>
    <s v="Next Day Air"/>
    <s v="Yes"/>
    <n v="1"/>
    <x v="0"/>
    <n v="1"/>
    <n v="33"/>
    <x v="439"/>
    <x v="1"/>
    <x v="6"/>
    <x v="3"/>
  </r>
  <r>
    <n v="542"/>
    <x v="16"/>
    <x v="0"/>
    <x v="0"/>
    <x v="14"/>
    <x v="2"/>
    <x v="65"/>
    <x v="39"/>
    <x v="0"/>
    <x v="0"/>
    <x v="3"/>
    <n v="2.8"/>
    <x v="0"/>
    <n v="1"/>
    <s v="Next Day Air"/>
    <s v="Yes"/>
    <n v="1"/>
    <x v="0"/>
    <n v="1"/>
    <n v="45"/>
    <x v="112"/>
    <x v="1"/>
    <x v="4"/>
    <x v="4"/>
  </r>
  <r>
    <n v="543"/>
    <x v="7"/>
    <x v="2"/>
    <x v="0"/>
    <x v="23"/>
    <x v="1"/>
    <x v="24"/>
    <x v="26"/>
    <x v="3"/>
    <x v="11"/>
    <x v="1"/>
    <n v="4.5999999999999996"/>
    <x v="0"/>
    <n v="1"/>
    <s v="Next Day Air"/>
    <s v="Yes"/>
    <n v="1"/>
    <x v="0"/>
    <n v="1"/>
    <n v="35"/>
    <x v="440"/>
    <x v="1"/>
    <x v="4"/>
    <x v="4"/>
  </r>
  <r>
    <n v="544"/>
    <x v="10"/>
    <x v="0"/>
    <x v="0"/>
    <x v="11"/>
    <x v="0"/>
    <x v="57"/>
    <x v="15"/>
    <x v="1"/>
    <x v="16"/>
    <x v="1"/>
    <n v="4.3"/>
    <x v="0"/>
    <n v="1"/>
    <s v="Express"/>
    <s v="Yes"/>
    <n v="1"/>
    <x v="0"/>
    <n v="1"/>
    <n v="11"/>
    <x v="441"/>
    <x v="2"/>
    <x v="5"/>
    <x v="5"/>
  </r>
  <r>
    <n v="545"/>
    <x v="50"/>
    <x v="0"/>
    <x v="0"/>
    <x v="3"/>
    <x v="1"/>
    <x v="1"/>
    <x v="47"/>
    <x v="1"/>
    <x v="22"/>
    <x v="2"/>
    <n v="3.3"/>
    <x v="0"/>
    <n v="1"/>
    <s v="Standard"/>
    <s v="Yes"/>
    <n v="1"/>
    <x v="0"/>
    <n v="1"/>
    <n v="30"/>
    <x v="366"/>
    <x v="4"/>
    <x v="6"/>
    <x v="3"/>
  </r>
  <r>
    <n v="546"/>
    <x v="23"/>
    <x v="0"/>
    <x v="0"/>
    <x v="7"/>
    <x v="2"/>
    <x v="50"/>
    <x v="15"/>
    <x v="0"/>
    <x v="23"/>
    <x v="2"/>
    <n v="3.5"/>
    <x v="0"/>
    <n v="1"/>
    <s v="2-Day Shipping"/>
    <s v="Yes"/>
    <n v="1"/>
    <x v="0"/>
    <n v="1"/>
    <n v="48"/>
    <x v="197"/>
    <x v="5"/>
    <x v="2"/>
    <x v="2"/>
  </r>
  <r>
    <n v="547"/>
    <x v="46"/>
    <x v="0"/>
    <x v="0"/>
    <x v="15"/>
    <x v="0"/>
    <x v="67"/>
    <x v="35"/>
    <x v="2"/>
    <x v="18"/>
    <x v="0"/>
    <n v="3.4"/>
    <x v="0"/>
    <n v="1"/>
    <s v="Free Shipping"/>
    <s v="Yes"/>
    <n v="1"/>
    <x v="0"/>
    <n v="1"/>
    <n v="45"/>
    <x v="442"/>
    <x v="0"/>
    <x v="4"/>
    <x v="4"/>
  </r>
  <r>
    <n v="548"/>
    <x v="21"/>
    <x v="0"/>
    <x v="0"/>
    <x v="14"/>
    <x v="2"/>
    <x v="74"/>
    <x v="22"/>
    <x v="2"/>
    <x v="24"/>
    <x v="0"/>
    <n v="2.8"/>
    <x v="0"/>
    <n v="1"/>
    <s v="Free Shipping"/>
    <s v="Yes"/>
    <n v="1"/>
    <x v="0"/>
    <n v="1"/>
    <n v="26"/>
    <x v="443"/>
    <x v="0"/>
    <x v="1"/>
    <x v="1"/>
  </r>
  <r>
    <n v="549"/>
    <x v="24"/>
    <x v="0"/>
    <x v="0"/>
    <x v="21"/>
    <x v="3"/>
    <x v="1"/>
    <x v="43"/>
    <x v="2"/>
    <x v="13"/>
    <x v="0"/>
    <n v="4.5999999999999996"/>
    <x v="0"/>
    <n v="1"/>
    <s v="Store Pickup"/>
    <s v="Yes"/>
    <n v="1"/>
    <x v="0"/>
    <n v="1"/>
    <n v="41"/>
    <x v="444"/>
    <x v="5"/>
    <x v="6"/>
    <x v="3"/>
  </r>
  <r>
    <n v="550"/>
    <x v="18"/>
    <x v="0"/>
    <x v="0"/>
    <x v="21"/>
    <x v="3"/>
    <x v="45"/>
    <x v="28"/>
    <x v="1"/>
    <x v="8"/>
    <x v="3"/>
    <n v="3.6"/>
    <x v="0"/>
    <n v="1"/>
    <s v="Express"/>
    <s v="Yes"/>
    <n v="1"/>
    <x v="0"/>
    <n v="1"/>
    <n v="37"/>
    <x v="445"/>
    <x v="0"/>
    <x v="4"/>
    <x v="4"/>
  </r>
  <r>
    <n v="551"/>
    <x v="46"/>
    <x v="0"/>
    <x v="0"/>
    <x v="22"/>
    <x v="3"/>
    <x v="17"/>
    <x v="42"/>
    <x v="2"/>
    <x v="8"/>
    <x v="2"/>
    <n v="3.3"/>
    <x v="0"/>
    <n v="1"/>
    <s v="Store Pickup"/>
    <s v="Yes"/>
    <n v="1"/>
    <x v="0"/>
    <n v="1"/>
    <n v="12"/>
    <x v="446"/>
    <x v="3"/>
    <x v="1"/>
    <x v="1"/>
  </r>
  <r>
    <n v="552"/>
    <x v="26"/>
    <x v="2"/>
    <x v="0"/>
    <x v="7"/>
    <x v="2"/>
    <x v="72"/>
    <x v="37"/>
    <x v="3"/>
    <x v="14"/>
    <x v="3"/>
    <n v="3.1"/>
    <x v="0"/>
    <n v="1"/>
    <s v="2-Day Shipping"/>
    <s v="Yes"/>
    <n v="1"/>
    <x v="0"/>
    <n v="1"/>
    <n v="27"/>
    <x v="413"/>
    <x v="1"/>
    <x v="4"/>
    <x v="4"/>
  </r>
  <r>
    <n v="553"/>
    <x v="41"/>
    <x v="2"/>
    <x v="0"/>
    <x v="17"/>
    <x v="0"/>
    <x v="23"/>
    <x v="9"/>
    <x v="2"/>
    <x v="15"/>
    <x v="3"/>
    <n v="3.5"/>
    <x v="0"/>
    <n v="1"/>
    <s v="Express"/>
    <s v="Yes"/>
    <n v="1"/>
    <x v="0"/>
    <n v="1"/>
    <n v="18"/>
    <x v="447"/>
    <x v="4"/>
    <x v="1"/>
    <x v="1"/>
  </r>
  <r>
    <n v="554"/>
    <x v="6"/>
    <x v="0"/>
    <x v="0"/>
    <x v="12"/>
    <x v="3"/>
    <x v="40"/>
    <x v="20"/>
    <x v="2"/>
    <x v="3"/>
    <x v="0"/>
    <n v="3.2"/>
    <x v="0"/>
    <n v="1"/>
    <s v="Express"/>
    <s v="Yes"/>
    <n v="1"/>
    <x v="0"/>
    <n v="1"/>
    <n v="15"/>
    <x v="448"/>
    <x v="2"/>
    <x v="3"/>
    <x v="3"/>
  </r>
  <r>
    <n v="555"/>
    <x v="19"/>
    <x v="0"/>
    <x v="0"/>
    <x v="4"/>
    <x v="1"/>
    <x v="53"/>
    <x v="46"/>
    <x v="2"/>
    <x v="16"/>
    <x v="2"/>
    <n v="3"/>
    <x v="0"/>
    <n v="1"/>
    <s v="Express"/>
    <s v="Yes"/>
    <n v="1"/>
    <x v="0"/>
    <n v="1"/>
    <n v="34"/>
    <x v="449"/>
    <x v="4"/>
    <x v="1"/>
    <x v="1"/>
  </r>
  <r>
    <n v="556"/>
    <x v="6"/>
    <x v="0"/>
    <x v="0"/>
    <x v="24"/>
    <x v="3"/>
    <x v="75"/>
    <x v="1"/>
    <x v="2"/>
    <x v="3"/>
    <x v="3"/>
    <n v="4.8"/>
    <x v="0"/>
    <n v="1"/>
    <s v="Express"/>
    <s v="Yes"/>
    <n v="1"/>
    <x v="0"/>
    <n v="1"/>
    <n v="37"/>
    <x v="450"/>
    <x v="0"/>
    <x v="2"/>
    <x v="2"/>
  </r>
  <r>
    <n v="557"/>
    <x v="37"/>
    <x v="0"/>
    <x v="0"/>
    <x v="7"/>
    <x v="2"/>
    <x v="3"/>
    <x v="6"/>
    <x v="0"/>
    <x v="21"/>
    <x v="0"/>
    <n v="5"/>
    <x v="0"/>
    <n v="1"/>
    <s v="Store Pickup"/>
    <s v="Yes"/>
    <n v="1"/>
    <x v="0"/>
    <n v="1"/>
    <n v="21"/>
    <x v="451"/>
    <x v="1"/>
    <x v="0"/>
    <x v="0"/>
  </r>
  <r>
    <n v="558"/>
    <x v="20"/>
    <x v="1"/>
    <x v="0"/>
    <x v="5"/>
    <x v="0"/>
    <x v="30"/>
    <x v="29"/>
    <x v="2"/>
    <x v="3"/>
    <x v="1"/>
    <n v="2.9"/>
    <x v="0"/>
    <n v="1"/>
    <s v="Free Shipping"/>
    <s v="Yes"/>
    <n v="1"/>
    <x v="0"/>
    <n v="1"/>
    <n v="31"/>
    <x v="391"/>
    <x v="5"/>
    <x v="1"/>
    <x v="1"/>
  </r>
  <r>
    <n v="559"/>
    <x v="2"/>
    <x v="0"/>
    <x v="0"/>
    <x v="4"/>
    <x v="1"/>
    <x v="64"/>
    <x v="44"/>
    <x v="0"/>
    <x v="11"/>
    <x v="3"/>
    <n v="3.2"/>
    <x v="0"/>
    <n v="1"/>
    <s v="Express"/>
    <s v="Yes"/>
    <n v="1"/>
    <x v="0"/>
    <n v="1"/>
    <n v="43"/>
    <x v="452"/>
    <x v="5"/>
    <x v="6"/>
    <x v="3"/>
  </r>
  <r>
    <n v="560"/>
    <x v="17"/>
    <x v="3"/>
    <x v="0"/>
    <x v="18"/>
    <x v="3"/>
    <x v="52"/>
    <x v="28"/>
    <x v="2"/>
    <x v="21"/>
    <x v="3"/>
    <n v="2.9"/>
    <x v="0"/>
    <n v="1"/>
    <s v="Store Pickup"/>
    <s v="Yes"/>
    <n v="1"/>
    <x v="0"/>
    <n v="1"/>
    <n v="22"/>
    <x v="453"/>
    <x v="4"/>
    <x v="5"/>
    <x v="5"/>
  </r>
  <r>
    <n v="561"/>
    <x v="15"/>
    <x v="2"/>
    <x v="0"/>
    <x v="16"/>
    <x v="3"/>
    <x v="16"/>
    <x v="7"/>
    <x v="0"/>
    <x v="16"/>
    <x v="3"/>
    <n v="3.3"/>
    <x v="0"/>
    <n v="1"/>
    <s v="Free Shipping"/>
    <s v="Yes"/>
    <n v="1"/>
    <x v="0"/>
    <n v="1"/>
    <n v="12"/>
    <x v="283"/>
    <x v="5"/>
    <x v="2"/>
    <x v="2"/>
  </r>
  <r>
    <n v="562"/>
    <x v="13"/>
    <x v="3"/>
    <x v="0"/>
    <x v="14"/>
    <x v="2"/>
    <x v="61"/>
    <x v="15"/>
    <x v="2"/>
    <x v="24"/>
    <x v="3"/>
    <n v="2.6"/>
    <x v="0"/>
    <n v="1"/>
    <s v="Next Day Air"/>
    <s v="Yes"/>
    <n v="1"/>
    <x v="0"/>
    <n v="1"/>
    <n v="25"/>
    <x v="125"/>
    <x v="3"/>
    <x v="0"/>
    <x v="0"/>
  </r>
  <r>
    <n v="563"/>
    <x v="10"/>
    <x v="0"/>
    <x v="0"/>
    <x v="2"/>
    <x v="0"/>
    <x v="17"/>
    <x v="9"/>
    <x v="2"/>
    <x v="24"/>
    <x v="2"/>
    <n v="3.5"/>
    <x v="0"/>
    <n v="1"/>
    <s v="Standard"/>
    <s v="Yes"/>
    <n v="1"/>
    <x v="0"/>
    <n v="1"/>
    <n v="40"/>
    <x v="454"/>
    <x v="5"/>
    <x v="2"/>
    <x v="2"/>
  </r>
  <r>
    <n v="564"/>
    <x v="12"/>
    <x v="0"/>
    <x v="0"/>
    <x v="9"/>
    <x v="1"/>
    <x v="54"/>
    <x v="37"/>
    <x v="2"/>
    <x v="13"/>
    <x v="3"/>
    <n v="4.4000000000000004"/>
    <x v="0"/>
    <n v="1"/>
    <s v="Standard"/>
    <s v="Yes"/>
    <n v="1"/>
    <x v="0"/>
    <n v="1"/>
    <n v="16"/>
    <x v="16"/>
    <x v="5"/>
    <x v="3"/>
    <x v="3"/>
  </r>
  <r>
    <n v="565"/>
    <x v="29"/>
    <x v="3"/>
    <x v="0"/>
    <x v="15"/>
    <x v="0"/>
    <x v="47"/>
    <x v="20"/>
    <x v="2"/>
    <x v="8"/>
    <x v="0"/>
    <n v="3.4"/>
    <x v="0"/>
    <n v="1"/>
    <s v="Next Day Air"/>
    <s v="Yes"/>
    <n v="1"/>
    <x v="0"/>
    <n v="1"/>
    <n v="30"/>
    <x v="455"/>
    <x v="4"/>
    <x v="1"/>
    <x v="1"/>
  </r>
  <r>
    <n v="566"/>
    <x v="35"/>
    <x v="0"/>
    <x v="0"/>
    <x v="21"/>
    <x v="3"/>
    <x v="35"/>
    <x v="37"/>
    <x v="0"/>
    <x v="12"/>
    <x v="3"/>
    <n v="4.2"/>
    <x v="0"/>
    <n v="1"/>
    <s v="Store Pickup"/>
    <s v="Yes"/>
    <n v="1"/>
    <x v="0"/>
    <n v="1"/>
    <n v="10"/>
    <x v="298"/>
    <x v="0"/>
    <x v="1"/>
    <x v="1"/>
  </r>
  <r>
    <n v="567"/>
    <x v="0"/>
    <x v="0"/>
    <x v="0"/>
    <x v="4"/>
    <x v="1"/>
    <x v="73"/>
    <x v="15"/>
    <x v="2"/>
    <x v="21"/>
    <x v="1"/>
    <n v="3.6"/>
    <x v="0"/>
    <n v="1"/>
    <s v="Store Pickup"/>
    <s v="Yes"/>
    <n v="1"/>
    <x v="0"/>
    <n v="1"/>
    <n v="1"/>
    <x v="456"/>
    <x v="5"/>
    <x v="0"/>
    <x v="0"/>
  </r>
  <r>
    <n v="568"/>
    <x v="3"/>
    <x v="2"/>
    <x v="0"/>
    <x v="0"/>
    <x v="0"/>
    <x v="74"/>
    <x v="13"/>
    <x v="1"/>
    <x v="16"/>
    <x v="0"/>
    <n v="3"/>
    <x v="0"/>
    <n v="1"/>
    <s v="Next Day Air"/>
    <s v="Yes"/>
    <n v="1"/>
    <x v="0"/>
    <n v="1"/>
    <n v="24"/>
    <x v="135"/>
    <x v="0"/>
    <x v="0"/>
    <x v="0"/>
  </r>
  <r>
    <n v="569"/>
    <x v="42"/>
    <x v="0"/>
    <x v="0"/>
    <x v="13"/>
    <x v="0"/>
    <x v="19"/>
    <x v="40"/>
    <x v="0"/>
    <x v="16"/>
    <x v="2"/>
    <n v="4"/>
    <x v="0"/>
    <n v="1"/>
    <s v="Free Shipping"/>
    <s v="Yes"/>
    <n v="1"/>
    <x v="0"/>
    <n v="1"/>
    <n v="36"/>
    <x v="388"/>
    <x v="3"/>
    <x v="5"/>
    <x v="5"/>
  </r>
  <r>
    <n v="570"/>
    <x v="13"/>
    <x v="3"/>
    <x v="0"/>
    <x v="11"/>
    <x v="0"/>
    <x v="27"/>
    <x v="15"/>
    <x v="2"/>
    <x v="6"/>
    <x v="3"/>
    <n v="4.4000000000000004"/>
    <x v="0"/>
    <n v="1"/>
    <s v="Express"/>
    <s v="Yes"/>
    <n v="1"/>
    <x v="0"/>
    <n v="1"/>
    <n v="46"/>
    <x v="457"/>
    <x v="2"/>
    <x v="6"/>
    <x v="3"/>
  </r>
  <r>
    <n v="571"/>
    <x v="13"/>
    <x v="3"/>
    <x v="0"/>
    <x v="17"/>
    <x v="0"/>
    <x v="54"/>
    <x v="44"/>
    <x v="3"/>
    <x v="7"/>
    <x v="3"/>
    <n v="4.0999999999999996"/>
    <x v="0"/>
    <n v="1"/>
    <s v="Standard"/>
    <s v="Yes"/>
    <n v="1"/>
    <x v="0"/>
    <n v="1"/>
    <n v="20"/>
    <x v="458"/>
    <x v="1"/>
    <x v="2"/>
    <x v="2"/>
  </r>
  <r>
    <n v="572"/>
    <x v="22"/>
    <x v="0"/>
    <x v="0"/>
    <x v="14"/>
    <x v="2"/>
    <x v="31"/>
    <x v="0"/>
    <x v="3"/>
    <x v="17"/>
    <x v="1"/>
    <n v="3.6"/>
    <x v="0"/>
    <n v="1"/>
    <s v="Free Shipping"/>
    <s v="Yes"/>
    <n v="1"/>
    <x v="0"/>
    <n v="1"/>
    <n v="37"/>
    <x v="459"/>
    <x v="0"/>
    <x v="1"/>
    <x v="1"/>
  </r>
  <r>
    <n v="573"/>
    <x v="19"/>
    <x v="0"/>
    <x v="0"/>
    <x v="18"/>
    <x v="3"/>
    <x v="8"/>
    <x v="36"/>
    <x v="3"/>
    <x v="17"/>
    <x v="2"/>
    <n v="4.5999999999999996"/>
    <x v="0"/>
    <n v="1"/>
    <s v="Next Day Air"/>
    <s v="Yes"/>
    <n v="1"/>
    <x v="0"/>
    <n v="1"/>
    <n v="26"/>
    <x v="460"/>
    <x v="4"/>
    <x v="2"/>
    <x v="2"/>
  </r>
  <r>
    <n v="574"/>
    <x v="44"/>
    <x v="0"/>
    <x v="0"/>
    <x v="13"/>
    <x v="0"/>
    <x v="10"/>
    <x v="18"/>
    <x v="2"/>
    <x v="4"/>
    <x v="2"/>
    <n v="3.2"/>
    <x v="0"/>
    <n v="1"/>
    <s v="2-Day Shipping"/>
    <s v="Yes"/>
    <n v="1"/>
    <x v="0"/>
    <n v="1"/>
    <n v="23"/>
    <x v="461"/>
    <x v="2"/>
    <x v="4"/>
    <x v="4"/>
  </r>
  <r>
    <n v="575"/>
    <x v="22"/>
    <x v="0"/>
    <x v="0"/>
    <x v="4"/>
    <x v="1"/>
    <x v="24"/>
    <x v="1"/>
    <x v="0"/>
    <x v="16"/>
    <x v="3"/>
    <n v="4.8"/>
    <x v="0"/>
    <n v="1"/>
    <s v="Free Shipping"/>
    <s v="Yes"/>
    <n v="1"/>
    <x v="0"/>
    <n v="1"/>
    <n v="20"/>
    <x v="462"/>
    <x v="4"/>
    <x v="4"/>
    <x v="4"/>
  </r>
  <r>
    <n v="576"/>
    <x v="44"/>
    <x v="0"/>
    <x v="0"/>
    <x v="2"/>
    <x v="0"/>
    <x v="62"/>
    <x v="43"/>
    <x v="2"/>
    <x v="15"/>
    <x v="3"/>
    <n v="4.8"/>
    <x v="0"/>
    <n v="1"/>
    <s v="Express"/>
    <s v="Yes"/>
    <n v="1"/>
    <x v="0"/>
    <n v="1"/>
    <n v="38"/>
    <x v="463"/>
    <x v="3"/>
    <x v="5"/>
    <x v="5"/>
  </r>
  <r>
    <n v="577"/>
    <x v="39"/>
    <x v="0"/>
    <x v="0"/>
    <x v="19"/>
    <x v="3"/>
    <x v="10"/>
    <x v="47"/>
    <x v="2"/>
    <x v="13"/>
    <x v="0"/>
    <n v="5"/>
    <x v="0"/>
    <n v="1"/>
    <s v="2-Day Shipping"/>
    <s v="Yes"/>
    <n v="1"/>
    <x v="0"/>
    <n v="1"/>
    <n v="5"/>
    <x v="464"/>
    <x v="2"/>
    <x v="6"/>
    <x v="3"/>
  </r>
  <r>
    <n v="578"/>
    <x v="1"/>
    <x v="1"/>
    <x v="0"/>
    <x v="11"/>
    <x v="0"/>
    <x v="78"/>
    <x v="15"/>
    <x v="2"/>
    <x v="13"/>
    <x v="3"/>
    <n v="3.7"/>
    <x v="0"/>
    <n v="1"/>
    <s v="Store Pickup"/>
    <s v="Yes"/>
    <n v="1"/>
    <x v="0"/>
    <n v="1"/>
    <n v="41"/>
    <x v="465"/>
    <x v="0"/>
    <x v="2"/>
    <x v="2"/>
  </r>
  <r>
    <n v="579"/>
    <x v="28"/>
    <x v="3"/>
    <x v="0"/>
    <x v="3"/>
    <x v="1"/>
    <x v="3"/>
    <x v="1"/>
    <x v="2"/>
    <x v="7"/>
    <x v="3"/>
    <n v="4.5999999999999996"/>
    <x v="0"/>
    <n v="1"/>
    <s v="Next Day Air"/>
    <s v="Yes"/>
    <n v="1"/>
    <x v="0"/>
    <n v="1"/>
    <n v="22"/>
    <x v="458"/>
    <x v="2"/>
    <x v="0"/>
    <x v="0"/>
  </r>
  <r>
    <n v="580"/>
    <x v="44"/>
    <x v="0"/>
    <x v="0"/>
    <x v="3"/>
    <x v="1"/>
    <x v="52"/>
    <x v="18"/>
    <x v="2"/>
    <x v="10"/>
    <x v="0"/>
    <n v="3.7"/>
    <x v="0"/>
    <n v="1"/>
    <s v="Free Shipping"/>
    <s v="Yes"/>
    <n v="1"/>
    <x v="0"/>
    <n v="1"/>
    <n v="48"/>
    <x v="293"/>
    <x v="2"/>
    <x v="2"/>
    <x v="2"/>
  </r>
  <r>
    <n v="581"/>
    <x v="34"/>
    <x v="0"/>
    <x v="0"/>
    <x v="1"/>
    <x v="0"/>
    <x v="68"/>
    <x v="44"/>
    <x v="2"/>
    <x v="20"/>
    <x v="1"/>
    <n v="4.0999999999999996"/>
    <x v="0"/>
    <n v="1"/>
    <s v="Free Shipping"/>
    <s v="Yes"/>
    <n v="1"/>
    <x v="0"/>
    <n v="1"/>
    <n v="10"/>
    <x v="305"/>
    <x v="3"/>
    <x v="1"/>
    <x v="1"/>
  </r>
  <r>
    <n v="582"/>
    <x v="45"/>
    <x v="0"/>
    <x v="0"/>
    <x v="1"/>
    <x v="0"/>
    <x v="33"/>
    <x v="44"/>
    <x v="3"/>
    <x v="4"/>
    <x v="0"/>
    <n v="2.7"/>
    <x v="0"/>
    <n v="1"/>
    <s v="Store Pickup"/>
    <s v="Yes"/>
    <n v="1"/>
    <x v="0"/>
    <n v="1"/>
    <n v="12"/>
    <x v="135"/>
    <x v="4"/>
    <x v="6"/>
    <x v="3"/>
  </r>
  <r>
    <n v="583"/>
    <x v="37"/>
    <x v="0"/>
    <x v="0"/>
    <x v="14"/>
    <x v="2"/>
    <x v="64"/>
    <x v="24"/>
    <x v="0"/>
    <x v="2"/>
    <x v="1"/>
    <n v="4.9000000000000004"/>
    <x v="0"/>
    <n v="1"/>
    <s v="Store Pickup"/>
    <s v="Yes"/>
    <n v="1"/>
    <x v="0"/>
    <n v="1"/>
    <n v="2"/>
    <x v="466"/>
    <x v="4"/>
    <x v="3"/>
    <x v="3"/>
  </r>
  <r>
    <n v="584"/>
    <x v="15"/>
    <x v="2"/>
    <x v="0"/>
    <x v="6"/>
    <x v="0"/>
    <x v="72"/>
    <x v="18"/>
    <x v="0"/>
    <x v="22"/>
    <x v="1"/>
    <n v="4"/>
    <x v="0"/>
    <n v="1"/>
    <s v="Store Pickup"/>
    <s v="Yes"/>
    <n v="1"/>
    <x v="0"/>
    <n v="1"/>
    <n v="38"/>
    <x v="467"/>
    <x v="3"/>
    <x v="5"/>
    <x v="5"/>
  </r>
  <r>
    <n v="585"/>
    <x v="27"/>
    <x v="3"/>
    <x v="0"/>
    <x v="20"/>
    <x v="0"/>
    <x v="23"/>
    <x v="27"/>
    <x v="2"/>
    <x v="3"/>
    <x v="1"/>
    <n v="4.7"/>
    <x v="0"/>
    <n v="1"/>
    <s v="Free Shipping"/>
    <s v="Yes"/>
    <n v="1"/>
    <x v="0"/>
    <n v="1"/>
    <n v="20"/>
    <x v="468"/>
    <x v="5"/>
    <x v="5"/>
    <x v="5"/>
  </r>
  <r>
    <n v="586"/>
    <x v="28"/>
    <x v="3"/>
    <x v="0"/>
    <x v="20"/>
    <x v="0"/>
    <x v="66"/>
    <x v="36"/>
    <x v="2"/>
    <x v="0"/>
    <x v="3"/>
    <n v="2.8"/>
    <x v="0"/>
    <n v="1"/>
    <s v="Next Day Air"/>
    <s v="Yes"/>
    <n v="1"/>
    <x v="0"/>
    <n v="1"/>
    <n v="5"/>
    <x v="469"/>
    <x v="1"/>
    <x v="6"/>
    <x v="3"/>
  </r>
  <r>
    <n v="587"/>
    <x v="4"/>
    <x v="0"/>
    <x v="0"/>
    <x v="15"/>
    <x v="0"/>
    <x v="5"/>
    <x v="48"/>
    <x v="1"/>
    <x v="24"/>
    <x v="0"/>
    <n v="4.9000000000000004"/>
    <x v="0"/>
    <n v="1"/>
    <s v="2-Day Shipping"/>
    <s v="Yes"/>
    <n v="1"/>
    <x v="0"/>
    <n v="1"/>
    <n v="9"/>
    <x v="256"/>
    <x v="0"/>
    <x v="2"/>
    <x v="2"/>
  </r>
  <r>
    <n v="588"/>
    <x v="26"/>
    <x v="2"/>
    <x v="0"/>
    <x v="20"/>
    <x v="0"/>
    <x v="62"/>
    <x v="47"/>
    <x v="1"/>
    <x v="1"/>
    <x v="3"/>
    <n v="4.2"/>
    <x v="0"/>
    <n v="1"/>
    <s v="Express"/>
    <s v="Yes"/>
    <n v="1"/>
    <x v="0"/>
    <n v="1"/>
    <n v="48"/>
    <x v="76"/>
    <x v="5"/>
    <x v="6"/>
    <x v="3"/>
  </r>
  <r>
    <n v="589"/>
    <x v="36"/>
    <x v="0"/>
    <x v="0"/>
    <x v="23"/>
    <x v="1"/>
    <x v="30"/>
    <x v="45"/>
    <x v="2"/>
    <x v="10"/>
    <x v="3"/>
    <n v="3"/>
    <x v="0"/>
    <n v="1"/>
    <s v="Standard"/>
    <s v="Yes"/>
    <n v="1"/>
    <x v="0"/>
    <n v="1"/>
    <n v="9"/>
    <x v="319"/>
    <x v="5"/>
    <x v="3"/>
    <x v="3"/>
  </r>
  <r>
    <n v="590"/>
    <x v="48"/>
    <x v="2"/>
    <x v="0"/>
    <x v="5"/>
    <x v="0"/>
    <x v="44"/>
    <x v="46"/>
    <x v="2"/>
    <x v="20"/>
    <x v="3"/>
    <n v="3.4"/>
    <x v="0"/>
    <n v="1"/>
    <s v="2-Day Shipping"/>
    <s v="Yes"/>
    <n v="1"/>
    <x v="0"/>
    <n v="1"/>
    <n v="40"/>
    <x v="470"/>
    <x v="3"/>
    <x v="2"/>
    <x v="2"/>
  </r>
  <r>
    <n v="591"/>
    <x v="14"/>
    <x v="0"/>
    <x v="0"/>
    <x v="22"/>
    <x v="3"/>
    <x v="32"/>
    <x v="29"/>
    <x v="1"/>
    <x v="2"/>
    <x v="3"/>
    <n v="4.5999999999999996"/>
    <x v="0"/>
    <n v="1"/>
    <s v="Standard"/>
    <s v="Yes"/>
    <n v="1"/>
    <x v="0"/>
    <n v="1"/>
    <n v="30"/>
    <x v="239"/>
    <x v="0"/>
    <x v="0"/>
    <x v="0"/>
  </r>
  <r>
    <n v="592"/>
    <x v="36"/>
    <x v="0"/>
    <x v="0"/>
    <x v="21"/>
    <x v="3"/>
    <x v="18"/>
    <x v="0"/>
    <x v="0"/>
    <x v="8"/>
    <x v="3"/>
    <n v="4.2"/>
    <x v="0"/>
    <n v="1"/>
    <s v="Store Pickup"/>
    <s v="Yes"/>
    <n v="1"/>
    <x v="0"/>
    <n v="1"/>
    <n v="6"/>
    <x v="359"/>
    <x v="5"/>
    <x v="4"/>
    <x v="4"/>
  </r>
  <r>
    <n v="593"/>
    <x v="52"/>
    <x v="0"/>
    <x v="0"/>
    <x v="23"/>
    <x v="1"/>
    <x v="45"/>
    <x v="25"/>
    <x v="2"/>
    <x v="18"/>
    <x v="3"/>
    <n v="3.2"/>
    <x v="0"/>
    <n v="1"/>
    <s v="Free Shipping"/>
    <s v="Yes"/>
    <n v="1"/>
    <x v="0"/>
    <n v="1"/>
    <n v="42"/>
    <x v="130"/>
    <x v="0"/>
    <x v="6"/>
    <x v="3"/>
  </r>
  <r>
    <n v="594"/>
    <x v="29"/>
    <x v="3"/>
    <x v="0"/>
    <x v="7"/>
    <x v="2"/>
    <x v="59"/>
    <x v="29"/>
    <x v="1"/>
    <x v="14"/>
    <x v="0"/>
    <n v="4.4000000000000004"/>
    <x v="0"/>
    <n v="1"/>
    <s v="Store Pickup"/>
    <s v="Yes"/>
    <n v="1"/>
    <x v="0"/>
    <n v="1"/>
    <n v="9"/>
    <x v="471"/>
    <x v="3"/>
    <x v="6"/>
    <x v="3"/>
  </r>
  <r>
    <n v="595"/>
    <x v="25"/>
    <x v="0"/>
    <x v="0"/>
    <x v="15"/>
    <x v="0"/>
    <x v="42"/>
    <x v="19"/>
    <x v="1"/>
    <x v="18"/>
    <x v="0"/>
    <n v="2.5"/>
    <x v="0"/>
    <n v="1"/>
    <s v="Next Day Air"/>
    <s v="Yes"/>
    <n v="1"/>
    <x v="0"/>
    <n v="1"/>
    <n v="6"/>
    <x v="472"/>
    <x v="5"/>
    <x v="5"/>
    <x v="5"/>
  </r>
  <r>
    <n v="596"/>
    <x v="11"/>
    <x v="0"/>
    <x v="0"/>
    <x v="9"/>
    <x v="1"/>
    <x v="64"/>
    <x v="12"/>
    <x v="2"/>
    <x v="5"/>
    <x v="2"/>
    <n v="3.6"/>
    <x v="0"/>
    <n v="1"/>
    <s v="Next Day Air"/>
    <s v="Yes"/>
    <n v="1"/>
    <x v="0"/>
    <n v="1"/>
    <n v="47"/>
    <x v="473"/>
    <x v="3"/>
    <x v="3"/>
    <x v="3"/>
  </r>
  <r>
    <n v="597"/>
    <x v="51"/>
    <x v="2"/>
    <x v="0"/>
    <x v="9"/>
    <x v="1"/>
    <x v="18"/>
    <x v="6"/>
    <x v="3"/>
    <x v="3"/>
    <x v="2"/>
    <n v="4.5"/>
    <x v="0"/>
    <n v="1"/>
    <s v="Store Pickup"/>
    <s v="Yes"/>
    <n v="1"/>
    <x v="0"/>
    <n v="1"/>
    <n v="36"/>
    <x v="325"/>
    <x v="0"/>
    <x v="2"/>
    <x v="2"/>
  </r>
  <r>
    <n v="598"/>
    <x v="27"/>
    <x v="3"/>
    <x v="0"/>
    <x v="16"/>
    <x v="3"/>
    <x v="28"/>
    <x v="29"/>
    <x v="0"/>
    <x v="9"/>
    <x v="2"/>
    <n v="3.4"/>
    <x v="0"/>
    <n v="1"/>
    <s v="Standard"/>
    <s v="Yes"/>
    <n v="1"/>
    <x v="0"/>
    <n v="1"/>
    <n v="19"/>
    <x v="42"/>
    <x v="4"/>
    <x v="0"/>
    <x v="0"/>
  </r>
  <r>
    <n v="599"/>
    <x v="3"/>
    <x v="2"/>
    <x v="0"/>
    <x v="10"/>
    <x v="0"/>
    <x v="76"/>
    <x v="18"/>
    <x v="0"/>
    <x v="14"/>
    <x v="0"/>
    <n v="3.2"/>
    <x v="0"/>
    <n v="1"/>
    <s v="2-Day Shipping"/>
    <s v="Yes"/>
    <n v="1"/>
    <x v="0"/>
    <n v="1"/>
    <n v="30"/>
    <x v="458"/>
    <x v="1"/>
    <x v="6"/>
    <x v="3"/>
  </r>
  <r>
    <n v="600"/>
    <x v="47"/>
    <x v="0"/>
    <x v="0"/>
    <x v="23"/>
    <x v="1"/>
    <x v="46"/>
    <x v="2"/>
    <x v="0"/>
    <x v="11"/>
    <x v="1"/>
    <n v="4.2"/>
    <x v="0"/>
    <n v="1"/>
    <s v="Standard"/>
    <s v="Yes"/>
    <n v="1"/>
    <x v="0"/>
    <n v="1"/>
    <n v="27"/>
    <x v="474"/>
    <x v="5"/>
    <x v="6"/>
    <x v="3"/>
  </r>
  <r>
    <n v="601"/>
    <x v="40"/>
    <x v="2"/>
    <x v="0"/>
    <x v="19"/>
    <x v="3"/>
    <x v="80"/>
    <x v="36"/>
    <x v="2"/>
    <x v="4"/>
    <x v="1"/>
    <n v="5"/>
    <x v="0"/>
    <n v="1"/>
    <s v="2-Day Shipping"/>
    <s v="Yes"/>
    <n v="1"/>
    <x v="0"/>
    <n v="1"/>
    <n v="25"/>
    <x v="382"/>
    <x v="0"/>
    <x v="5"/>
    <x v="5"/>
  </r>
  <r>
    <n v="602"/>
    <x v="45"/>
    <x v="0"/>
    <x v="0"/>
    <x v="21"/>
    <x v="3"/>
    <x v="15"/>
    <x v="8"/>
    <x v="2"/>
    <x v="1"/>
    <x v="2"/>
    <n v="4.7"/>
    <x v="0"/>
    <n v="1"/>
    <s v="Store Pickup"/>
    <s v="Yes"/>
    <n v="1"/>
    <x v="0"/>
    <n v="1"/>
    <n v="5"/>
    <x v="82"/>
    <x v="1"/>
    <x v="0"/>
    <x v="0"/>
  </r>
  <r>
    <n v="603"/>
    <x v="43"/>
    <x v="0"/>
    <x v="0"/>
    <x v="9"/>
    <x v="1"/>
    <x v="47"/>
    <x v="4"/>
    <x v="0"/>
    <x v="12"/>
    <x v="2"/>
    <n v="4.2"/>
    <x v="0"/>
    <n v="1"/>
    <s v="Next Day Air"/>
    <s v="Yes"/>
    <n v="1"/>
    <x v="0"/>
    <n v="1"/>
    <n v="10"/>
    <x v="475"/>
    <x v="1"/>
    <x v="6"/>
    <x v="3"/>
  </r>
  <r>
    <n v="604"/>
    <x v="18"/>
    <x v="0"/>
    <x v="0"/>
    <x v="8"/>
    <x v="3"/>
    <x v="43"/>
    <x v="2"/>
    <x v="0"/>
    <x v="14"/>
    <x v="0"/>
    <n v="3.4"/>
    <x v="0"/>
    <n v="1"/>
    <s v="2-Day Shipping"/>
    <s v="Yes"/>
    <n v="1"/>
    <x v="0"/>
    <n v="1"/>
    <n v="26"/>
    <x v="351"/>
    <x v="3"/>
    <x v="6"/>
    <x v="3"/>
  </r>
  <r>
    <n v="605"/>
    <x v="42"/>
    <x v="0"/>
    <x v="0"/>
    <x v="12"/>
    <x v="3"/>
    <x v="56"/>
    <x v="8"/>
    <x v="1"/>
    <x v="6"/>
    <x v="3"/>
    <n v="4.4000000000000004"/>
    <x v="0"/>
    <n v="1"/>
    <s v="Store Pickup"/>
    <s v="Yes"/>
    <n v="1"/>
    <x v="0"/>
    <n v="1"/>
    <n v="11"/>
    <x v="284"/>
    <x v="2"/>
    <x v="6"/>
    <x v="3"/>
  </r>
  <r>
    <n v="606"/>
    <x v="37"/>
    <x v="0"/>
    <x v="0"/>
    <x v="19"/>
    <x v="3"/>
    <x v="50"/>
    <x v="18"/>
    <x v="3"/>
    <x v="4"/>
    <x v="0"/>
    <n v="4.2"/>
    <x v="0"/>
    <n v="1"/>
    <s v="Standard"/>
    <s v="Yes"/>
    <n v="1"/>
    <x v="0"/>
    <n v="1"/>
    <n v="17"/>
    <x v="476"/>
    <x v="4"/>
    <x v="1"/>
    <x v="1"/>
  </r>
  <r>
    <n v="607"/>
    <x v="7"/>
    <x v="2"/>
    <x v="0"/>
    <x v="18"/>
    <x v="3"/>
    <x v="3"/>
    <x v="24"/>
    <x v="2"/>
    <x v="24"/>
    <x v="1"/>
    <n v="4.5"/>
    <x v="0"/>
    <n v="1"/>
    <s v="Standard"/>
    <s v="Yes"/>
    <n v="1"/>
    <x v="0"/>
    <n v="1"/>
    <n v="44"/>
    <x v="477"/>
    <x v="3"/>
    <x v="5"/>
    <x v="5"/>
  </r>
  <r>
    <n v="608"/>
    <x v="36"/>
    <x v="0"/>
    <x v="0"/>
    <x v="15"/>
    <x v="0"/>
    <x v="66"/>
    <x v="27"/>
    <x v="0"/>
    <x v="7"/>
    <x v="3"/>
    <n v="2.8"/>
    <x v="0"/>
    <n v="1"/>
    <s v="Next Day Air"/>
    <s v="Yes"/>
    <n v="1"/>
    <x v="0"/>
    <n v="1"/>
    <n v="44"/>
    <x v="284"/>
    <x v="1"/>
    <x v="5"/>
    <x v="5"/>
  </r>
  <r>
    <n v="609"/>
    <x v="38"/>
    <x v="0"/>
    <x v="0"/>
    <x v="21"/>
    <x v="3"/>
    <x v="21"/>
    <x v="12"/>
    <x v="1"/>
    <x v="9"/>
    <x v="3"/>
    <n v="3.3"/>
    <x v="0"/>
    <n v="1"/>
    <s v="Next Day Air"/>
    <s v="Yes"/>
    <n v="1"/>
    <x v="0"/>
    <n v="1"/>
    <n v="21"/>
    <x v="44"/>
    <x v="0"/>
    <x v="6"/>
    <x v="3"/>
  </r>
  <r>
    <n v="610"/>
    <x v="47"/>
    <x v="0"/>
    <x v="0"/>
    <x v="1"/>
    <x v="0"/>
    <x v="36"/>
    <x v="31"/>
    <x v="0"/>
    <x v="7"/>
    <x v="3"/>
    <n v="4.5999999999999996"/>
    <x v="0"/>
    <n v="1"/>
    <s v="Next Day Air"/>
    <s v="Yes"/>
    <n v="1"/>
    <x v="0"/>
    <n v="1"/>
    <n v="49"/>
    <x v="478"/>
    <x v="2"/>
    <x v="0"/>
    <x v="0"/>
  </r>
  <r>
    <n v="611"/>
    <x v="10"/>
    <x v="0"/>
    <x v="0"/>
    <x v="6"/>
    <x v="0"/>
    <x v="11"/>
    <x v="19"/>
    <x v="2"/>
    <x v="4"/>
    <x v="2"/>
    <n v="2.5"/>
    <x v="0"/>
    <n v="1"/>
    <s v="Free Shipping"/>
    <s v="Yes"/>
    <n v="1"/>
    <x v="0"/>
    <n v="1"/>
    <n v="27"/>
    <x v="46"/>
    <x v="4"/>
    <x v="6"/>
    <x v="3"/>
  </r>
  <r>
    <n v="612"/>
    <x v="49"/>
    <x v="0"/>
    <x v="0"/>
    <x v="18"/>
    <x v="3"/>
    <x v="27"/>
    <x v="18"/>
    <x v="2"/>
    <x v="13"/>
    <x v="0"/>
    <n v="4.7"/>
    <x v="0"/>
    <n v="1"/>
    <s v="Store Pickup"/>
    <s v="Yes"/>
    <n v="1"/>
    <x v="0"/>
    <n v="1"/>
    <n v="19"/>
    <x v="237"/>
    <x v="1"/>
    <x v="5"/>
    <x v="5"/>
  </r>
  <r>
    <n v="613"/>
    <x v="29"/>
    <x v="3"/>
    <x v="0"/>
    <x v="19"/>
    <x v="3"/>
    <x v="35"/>
    <x v="13"/>
    <x v="0"/>
    <x v="12"/>
    <x v="3"/>
    <n v="4.5999999999999996"/>
    <x v="0"/>
    <n v="1"/>
    <s v="Express"/>
    <s v="Yes"/>
    <n v="1"/>
    <x v="0"/>
    <n v="1"/>
    <n v="33"/>
    <x v="479"/>
    <x v="2"/>
    <x v="3"/>
    <x v="3"/>
  </r>
  <r>
    <n v="614"/>
    <x v="12"/>
    <x v="0"/>
    <x v="0"/>
    <x v="7"/>
    <x v="2"/>
    <x v="12"/>
    <x v="38"/>
    <x v="0"/>
    <x v="12"/>
    <x v="3"/>
    <n v="2.6"/>
    <x v="0"/>
    <n v="1"/>
    <s v="Standard"/>
    <s v="Yes"/>
    <n v="1"/>
    <x v="0"/>
    <n v="1"/>
    <n v="46"/>
    <x v="480"/>
    <x v="1"/>
    <x v="4"/>
    <x v="4"/>
  </r>
  <r>
    <n v="615"/>
    <x v="33"/>
    <x v="3"/>
    <x v="0"/>
    <x v="16"/>
    <x v="3"/>
    <x v="6"/>
    <x v="37"/>
    <x v="2"/>
    <x v="12"/>
    <x v="0"/>
    <n v="4"/>
    <x v="0"/>
    <n v="1"/>
    <s v="Standard"/>
    <s v="Yes"/>
    <n v="1"/>
    <x v="0"/>
    <n v="1"/>
    <n v="21"/>
    <x v="72"/>
    <x v="2"/>
    <x v="4"/>
    <x v="4"/>
  </r>
  <r>
    <n v="616"/>
    <x v="29"/>
    <x v="3"/>
    <x v="0"/>
    <x v="3"/>
    <x v="1"/>
    <x v="33"/>
    <x v="33"/>
    <x v="0"/>
    <x v="8"/>
    <x v="2"/>
    <n v="2.6"/>
    <x v="0"/>
    <n v="1"/>
    <s v="Next Day Air"/>
    <s v="Yes"/>
    <n v="1"/>
    <x v="0"/>
    <n v="1"/>
    <n v="23"/>
    <x v="481"/>
    <x v="0"/>
    <x v="2"/>
    <x v="2"/>
  </r>
  <r>
    <n v="617"/>
    <x v="26"/>
    <x v="2"/>
    <x v="0"/>
    <x v="24"/>
    <x v="3"/>
    <x v="11"/>
    <x v="38"/>
    <x v="0"/>
    <x v="11"/>
    <x v="1"/>
    <n v="4.5999999999999996"/>
    <x v="0"/>
    <n v="1"/>
    <s v="Free Shipping"/>
    <s v="Yes"/>
    <n v="1"/>
    <x v="0"/>
    <n v="1"/>
    <n v="38"/>
    <x v="202"/>
    <x v="2"/>
    <x v="6"/>
    <x v="3"/>
  </r>
  <r>
    <n v="618"/>
    <x v="2"/>
    <x v="0"/>
    <x v="0"/>
    <x v="21"/>
    <x v="3"/>
    <x v="75"/>
    <x v="24"/>
    <x v="2"/>
    <x v="1"/>
    <x v="3"/>
    <n v="2.6"/>
    <x v="0"/>
    <n v="1"/>
    <s v="Standard"/>
    <s v="Yes"/>
    <n v="1"/>
    <x v="0"/>
    <n v="1"/>
    <n v="2"/>
    <x v="482"/>
    <x v="4"/>
    <x v="3"/>
    <x v="3"/>
  </r>
  <r>
    <n v="619"/>
    <x v="12"/>
    <x v="0"/>
    <x v="0"/>
    <x v="14"/>
    <x v="2"/>
    <x v="23"/>
    <x v="27"/>
    <x v="0"/>
    <x v="17"/>
    <x v="1"/>
    <n v="4"/>
    <x v="0"/>
    <n v="1"/>
    <s v="Express"/>
    <s v="Yes"/>
    <n v="1"/>
    <x v="0"/>
    <n v="1"/>
    <n v="21"/>
    <x v="166"/>
    <x v="5"/>
    <x v="4"/>
    <x v="4"/>
  </r>
  <r>
    <n v="620"/>
    <x v="1"/>
    <x v="1"/>
    <x v="0"/>
    <x v="21"/>
    <x v="3"/>
    <x v="7"/>
    <x v="43"/>
    <x v="2"/>
    <x v="4"/>
    <x v="2"/>
    <n v="4.5999999999999996"/>
    <x v="0"/>
    <n v="1"/>
    <s v="Store Pickup"/>
    <s v="Yes"/>
    <n v="1"/>
    <x v="0"/>
    <n v="1"/>
    <n v="1"/>
    <x v="483"/>
    <x v="5"/>
    <x v="6"/>
    <x v="3"/>
  </r>
  <r>
    <n v="621"/>
    <x v="23"/>
    <x v="0"/>
    <x v="0"/>
    <x v="21"/>
    <x v="3"/>
    <x v="58"/>
    <x v="3"/>
    <x v="2"/>
    <x v="13"/>
    <x v="3"/>
    <n v="3.7"/>
    <x v="0"/>
    <n v="1"/>
    <s v="2-Day Shipping"/>
    <s v="Yes"/>
    <n v="1"/>
    <x v="0"/>
    <n v="1"/>
    <n v="10"/>
    <x v="484"/>
    <x v="0"/>
    <x v="6"/>
    <x v="3"/>
  </r>
  <r>
    <n v="622"/>
    <x v="47"/>
    <x v="0"/>
    <x v="0"/>
    <x v="12"/>
    <x v="3"/>
    <x v="65"/>
    <x v="23"/>
    <x v="1"/>
    <x v="16"/>
    <x v="3"/>
    <n v="4.4000000000000004"/>
    <x v="0"/>
    <n v="1"/>
    <s v="Store Pickup"/>
    <s v="Yes"/>
    <n v="1"/>
    <x v="0"/>
    <n v="1"/>
    <n v="45"/>
    <x v="112"/>
    <x v="2"/>
    <x v="1"/>
    <x v="1"/>
  </r>
  <r>
    <n v="623"/>
    <x v="28"/>
    <x v="3"/>
    <x v="0"/>
    <x v="20"/>
    <x v="0"/>
    <x v="80"/>
    <x v="42"/>
    <x v="1"/>
    <x v="15"/>
    <x v="1"/>
    <n v="4"/>
    <x v="0"/>
    <n v="1"/>
    <s v="Next Day Air"/>
    <s v="Yes"/>
    <n v="1"/>
    <x v="0"/>
    <n v="1"/>
    <n v="44"/>
    <x v="485"/>
    <x v="4"/>
    <x v="0"/>
    <x v="0"/>
  </r>
  <r>
    <n v="624"/>
    <x v="1"/>
    <x v="1"/>
    <x v="0"/>
    <x v="9"/>
    <x v="1"/>
    <x v="44"/>
    <x v="22"/>
    <x v="2"/>
    <x v="3"/>
    <x v="3"/>
    <n v="4.7"/>
    <x v="0"/>
    <n v="1"/>
    <s v="Standard"/>
    <s v="Yes"/>
    <n v="1"/>
    <x v="0"/>
    <n v="1"/>
    <n v="48"/>
    <x v="176"/>
    <x v="3"/>
    <x v="4"/>
    <x v="4"/>
  </r>
  <r>
    <n v="625"/>
    <x v="0"/>
    <x v="0"/>
    <x v="0"/>
    <x v="13"/>
    <x v="0"/>
    <x v="55"/>
    <x v="36"/>
    <x v="3"/>
    <x v="6"/>
    <x v="3"/>
    <n v="3.4"/>
    <x v="0"/>
    <n v="1"/>
    <s v="Express"/>
    <s v="Yes"/>
    <n v="1"/>
    <x v="0"/>
    <n v="1"/>
    <n v="21"/>
    <x v="486"/>
    <x v="3"/>
    <x v="2"/>
    <x v="2"/>
  </r>
  <r>
    <n v="626"/>
    <x v="34"/>
    <x v="0"/>
    <x v="0"/>
    <x v="16"/>
    <x v="3"/>
    <x v="24"/>
    <x v="12"/>
    <x v="2"/>
    <x v="16"/>
    <x v="3"/>
    <n v="4"/>
    <x v="0"/>
    <n v="1"/>
    <s v="Next Day Air"/>
    <s v="Yes"/>
    <n v="1"/>
    <x v="0"/>
    <n v="1"/>
    <n v="1"/>
    <x v="487"/>
    <x v="0"/>
    <x v="1"/>
    <x v="1"/>
  </r>
  <r>
    <n v="627"/>
    <x v="18"/>
    <x v="0"/>
    <x v="0"/>
    <x v="12"/>
    <x v="3"/>
    <x v="24"/>
    <x v="13"/>
    <x v="2"/>
    <x v="21"/>
    <x v="1"/>
    <n v="3.9"/>
    <x v="0"/>
    <n v="1"/>
    <s v="Standard"/>
    <s v="Yes"/>
    <n v="1"/>
    <x v="0"/>
    <n v="1"/>
    <n v="10"/>
    <x v="488"/>
    <x v="0"/>
    <x v="2"/>
    <x v="2"/>
  </r>
  <r>
    <n v="628"/>
    <x v="32"/>
    <x v="0"/>
    <x v="0"/>
    <x v="3"/>
    <x v="1"/>
    <x v="77"/>
    <x v="4"/>
    <x v="0"/>
    <x v="13"/>
    <x v="0"/>
    <n v="4.0999999999999996"/>
    <x v="0"/>
    <n v="1"/>
    <s v="Express"/>
    <s v="Yes"/>
    <n v="1"/>
    <x v="0"/>
    <n v="1"/>
    <n v="24"/>
    <x v="201"/>
    <x v="3"/>
    <x v="5"/>
    <x v="5"/>
  </r>
  <r>
    <n v="629"/>
    <x v="28"/>
    <x v="3"/>
    <x v="0"/>
    <x v="1"/>
    <x v="0"/>
    <x v="6"/>
    <x v="2"/>
    <x v="2"/>
    <x v="3"/>
    <x v="3"/>
    <n v="3.7"/>
    <x v="0"/>
    <n v="1"/>
    <s v="2-Day Shipping"/>
    <s v="Yes"/>
    <n v="1"/>
    <x v="0"/>
    <n v="1"/>
    <n v="29"/>
    <x v="489"/>
    <x v="2"/>
    <x v="5"/>
    <x v="5"/>
  </r>
  <r>
    <n v="630"/>
    <x v="8"/>
    <x v="2"/>
    <x v="0"/>
    <x v="9"/>
    <x v="1"/>
    <x v="3"/>
    <x v="34"/>
    <x v="0"/>
    <x v="19"/>
    <x v="1"/>
    <n v="4.7"/>
    <x v="0"/>
    <n v="1"/>
    <s v="Standard"/>
    <s v="Yes"/>
    <n v="1"/>
    <x v="0"/>
    <n v="1"/>
    <n v="11"/>
    <x v="490"/>
    <x v="5"/>
    <x v="2"/>
    <x v="2"/>
  </r>
  <r>
    <n v="631"/>
    <x v="38"/>
    <x v="0"/>
    <x v="0"/>
    <x v="16"/>
    <x v="3"/>
    <x v="23"/>
    <x v="16"/>
    <x v="1"/>
    <x v="5"/>
    <x v="3"/>
    <n v="4.3"/>
    <x v="0"/>
    <n v="1"/>
    <s v="2-Day Shipping"/>
    <s v="Yes"/>
    <n v="1"/>
    <x v="0"/>
    <n v="1"/>
    <n v="33"/>
    <x v="491"/>
    <x v="5"/>
    <x v="2"/>
    <x v="2"/>
  </r>
  <r>
    <n v="632"/>
    <x v="0"/>
    <x v="0"/>
    <x v="0"/>
    <x v="23"/>
    <x v="1"/>
    <x v="10"/>
    <x v="47"/>
    <x v="1"/>
    <x v="10"/>
    <x v="2"/>
    <n v="4.0999999999999996"/>
    <x v="0"/>
    <n v="1"/>
    <s v="Store Pickup"/>
    <s v="Yes"/>
    <n v="1"/>
    <x v="0"/>
    <n v="1"/>
    <n v="27"/>
    <x v="492"/>
    <x v="1"/>
    <x v="0"/>
    <x v="0"/>
  </r>
  <r>
    <n v="633"/>
    <x v="25"/>
    <x v="0"/>
    <x v="0"/>
    <x v="21"/>
    <x v="3"/>
    <x v="12"/>
    <x v="5"/>
    <x v="2"/>
    <x v="16"/>
    <x v="0"/>
    <n v="3.9"/>
    <x v="0"/>
    <n v="1"/>
    <s v="Next Day Air"/>
    <s v="Yes"/>
    <n v="1"/>
    <x v="0"/>
    <n v="1"/>
    <n v="19"/>
    <x v="493"/>
    <x v="0"/>
    <x v="0"/>
    <x v="0"/>
  </r>
  <r>
    <n v="634"/>
    <x v="17"/>
    <x v="3"/>
    <x v="0"/>
    <x v="3"/>
    <x v="1"/>
    <x v="27"/>
    <x v="46"/>
    <x v="2"/>
    <x v="20"/>
    <x v="1"/>
    <n v="2.9"/>
    <x v="0"/>
    <n v="1"/>
    <s v="Express"/>
    <s v="Yes"/>
    <n v="1"/>
    <x v="0"/>
    <n v="1"/>
    <n v="50"/>
    <x v="262"/>
    <x v="5"/>
    <x v="3"/>
    <x v="3"/>
  </r>
  <r>
    <n v="635"/>
    <x v="24"/>
    <x v="0"/>
    <x v="0"/>
    <x v="4"/>
    <x v="1"/>
    <x v="30"/>
    <x v="31"/>
    <x v="2"/>
    <x v="11"/>
    <x v="2"/>
    <n v="3.9"/>
    <x v="0"/>
    <n v="1"/>
    <s v="Standard"/>
    <s v="Yes"/>
    <n v="1"/>
    <x v="0"/>
    <n v="1"/>
    <n v="46"/>
    <x v="494"/>
    <x v="3"/>
    <x v="1"/>
    <x v="1"/>
  </r>
  <r>
    <n v="636"/>
    <x v="7"/>
    <x v="2"/>
    <x v="0"/>
    <x v="15"/>
    <x v="0"/>
    <x v="40"/>
    <x v="36"/>
    <x v="2"/>
    <x v="18"/>
    <x v="3"/>
    <n v="4.3"/>
    <x v="0"/>
    <n v="1"/>
    <s v="2-Day Shipping"/>
    <s v="Yes"/>
    <n v="1"/>
    <x v="0"/>
    <n v="1"/>
    <n v="28"/>
    <x v="495"/>
    <x v="1"/>
    <x v="3"/>
    <x v="3"/>
  </r>
  <r>
    <n v="637"/>
    <x v="38"/>
    <x v="0"/>
    <x v="0"/>
    <x v="8"/>
    <x v="3"/>
    <x v="38"/>
    <x v="48"/>
    <x v="2"/>
    <x v="21"/>
    <x v="2"/>
    <n v="2.8"/>
    <x v="0"/>
    <n v="1"/>
    <s v="Store Pickup"/>
    <s v="Yes"/>
    <n v="1"/>
    <x v="0"/>
    <n v="1"/>
    <n v="14"/>
    <x v="155"/>
    <x v="4"/>
    <x v="6"/>
    <x v="3"/>
  </r>
  <r>
    <n v="638"/>
    <x v="3"/>
    <x v="2"/>
    <x v="0"/>
    <x v="1"/>
    <x v="0"/>
    <x v="5"/>
    <x v="30"/>
    <x v="2"/>
    <x v="17"/>
    <x v="0"/>
    <n v="3.4"/>
    <x v="0"/>
    <n v="1"/>
    <s v="2-Day Shipping"/>
    <s v="Yes"/>
    <n v="1"/>
    <x v="0"/>
    <n v="1"/>
    <n v="46"/>
    <x v="496"/>
    <x v="1"/>
    <x v="0"/>
    <x v="0"/>
  </r>
  <r>
    <n v="639"/>
    <x v="10"/>
    <x v="0"/>
    <x v="0"/>
    <x v="3"/>
    <x v="1"/>
    <x v="5"/>
    <x v="33"/>
    <x v="1"/>
    <x v="24"/>
    <x v="2"/>
    <n v="2.7"/>
    <x v="0"/>
    <n v="1"/>
    <s v="Express"/>
    <s v="Yes"/>
    <n v="1"/>
    <x v="0"/>
    <n v="1"/>
    <n v="41"/>
    <x v="342"/>
    <x v="3"/>
    <x v="5"/>
    <x v="5"/>
  </r>
  <r>
    <n v="640"/>
    <x v="22"/>
    <x v="0"/>
    <x v="0"/>
    <x v="10"/>
    <x v="0"/>
    <x v="41"/>
    <x v="16"/>
    <x v="0"/>
    <x v="8"/>
    <x v="1"/>
    <n v="4"/>
    <x v="0"/>
    <n v="1"/>
    <s v="2-Day Shipping"/>
    <s v="Yes"/>
    <n v="1"/>
    <x v="0"/>
    <n v="1"/>
    <n v="50"/>
    <x v="135"/>
    <x v="2"/>
    <x v="2"/>
    <x v="2"/>
  </r>
  <r>
    <n v="641"/>
    <x v="10"/>
    <x v="0"/>
    <x v="0"/>
    <x v="11"/>
    <x v="0"/>
    <x v="19"/>
    <x v="46"/>
    <x v="2"/>
    <x v="0"/>
    <x v="2"/>
    <n v="4.4000000000000004"/>
    <x v="0"/>
    <n v="1"/>
    <s v="Store Pickup"/>
    <s v="Yes"/>
    <n v="1"/>
    <x v="0"/>
    <n v="1"/>
    <n v="28"/>
    <x v="497"/>
    <x v="5"/>
    <x v="0"/>
    <x v="0"/>
  </r>
  <r>
    <n v="642"/>
    <x v="36"/>
    <x v="0"/>
    <x v="0"/>
    <x v="0"/>
    <x v="0"/>
    <x v="72"/>
    <x v="29"/>
    <x v="2"/>
    <x v="16"/>
    <x v="0"/>
    <n v="3.9"/>
    <x v="0"/>
    <n v="1"/>
    <s v="2-Day Shipping"/>
    <s v="Yes"/>
    <n v="1"/>
    <x v="0"/>
    <n v="1"/>
    <n v="23"/>
    <x v="498"/>
    <x v="2"/>
    <x v="6"/>
    <x v="3"/>
  </r>
  <r>
    <n v="643"/>
    <x v="14"/>
    <x v="0"/>
    <x v="0"/>
    <x v="11"/>
    <x v="0"/>
    <x v="21"/>
    <x v="10"/>
    <x v="0"/>
    <x v="16"/>
    <x v="1"/>
    <n v="2.8"/>
    <x v="0"/>
    <n v="1"/>
    <s v="2-Day Shipping"/>
    <s v="Yes"/>
    <n v="1"/>
    <x v="0"/>
    <n v="1"/>
    <n v="14"/>
    <x v="25"/>
    <x v="5"/>
    <x v="4"/>
    <x v="4"/>
  </r>
  <r>
    <n v="644"/>
    <x v="20"/>
    <x v="1"/>
    <x v="0"/>
    <x v="1"/>
    <x v="0"/>
    <x v="75"/>
    <x v="4"/>
    <x v="3"/>
    <x v="14"/>
    <x v="0"/>
    <n v="3.2"/>
    <x v="0"/>
    <n v="1"/>
    <s v="Next Day Air"/>
    <s v="Yes"/>
    <n v="1"/>
    <x v="0"/>
    <n v="1"/>
    <n v="10"/>
    <x v="499"/>
    <x v="4"/>
    <x v="6"/>
    <x v="3"/>
  </r>
  <r>
    <n v="645"/>
    <x v="33"/>
    <x v="3"/>
    <x v="0"/>
    <x v="21"/>
    <x v="3"/>
    <x v="73"/>
    <x v="7"/>
    <x v="1"/>
    <x v="24"/>
    <x v="2"/>
    <n v="4.3"/>
    <x v="0"/>
    <n v="1"/>
    <s v="Next Day Air"/>
    <s v="Yes"/>
    <n v="1"/>
    <x v="0"/>
    <n v="1"/>
    <n v="37"/>
    <x v="500"/>
    <x v="1"/>
    <x v="1"/>
    <x v="1"/>
  </r>
  <r>
    <n v="646"/>
    <x v="46"/>
    <x v="0"/>
    <x v="0"/>
    <x v="15"/>
    <x v="0"/>
    <x v="69"/>
    <x v="19"/>
    <x v="1"/>
    <x v="7"/>
    <x v="2"/>
    <n v="4.2"/>
    <x v="0"/>
    <n v="1"/>
    <s v="Express"/>
    <s v="Yes"/>
    <n v="1"/>
    <x v="0"/>
    <n v="1"/>
    <n v="15"/>
    <x v="138"/>
    <x v="0"/>
    <x v="4"/>
    <x v="4"/>
  </r>
  <r>
    <n v="647"/>
    <x v="47"/>
    <x v="0"/>
    <x v="0"/>
    <x v="23"/>
    <x v="1"/>
    <x v="36"/>
    <x v="27"/>
    <x v="3"/>
    <x v="6"/>
    <x v="1"/>
    <n v="4.9000000000000004"/>
    <x v="0"/>
    <n v="1"/>
    <s v="Standard"/>
    <s v="Yes"/>
    <n v="1"/>
    <x v="0"/>
    <n v="1"/>
    <n v="19"/>
    <x v="501"/>
    <x v="0"/>
    <x v="4"/>
    <x v="4"/>
  </r>
  <r>
    <n v="648"/>
    <x v="22"/>
    <x v="0"/>
    <x v="0"/>
    <x v="0"/>
    <x v="0"/>
    <x v="44"/>
    <x v="16"/>
    <x v="3"/>
    <x v="4"/>
    <x v="2"/>
    <n v="3.7"/>
    <x v="0"/>
    <n v="1"/>
    <s v="Express"/>
    <s v="Yes"/>
    <n v="1"/>
    <x v="0"/>
    <n v="1"/>
    <n v="23"/>
    <x v="502"/>
    <x v="2"/>
    <x v="0"/>
    <x v="0"/>
  </r>
  <r>
    <n v="649"/>
    <x v="40"/>
    <x v="2"/>
    <x v="0"/>
    <x v="15"/>
    <x v="0"/>
    <x v="9"/>
    <x v="49"/>
    <x v="2"/>
    <x v="18"/>
    <x v="0"/>
    <n v="4.0999999999999996"/>
    <x v="0"/>
    <n v="1"/>
    <s v="Store Pickup"/>
    <s v="Yes"/>
    <n v="1"/>
    <x v="0"/>
    <n v="1"/>
    <n v="35"/>
    <x v="103"/>
    <x v="2"/>
    <x v="1"/>
    <x v="1"/>
  </r>
  <r>
    <n v="650"/>
    <x v="10"/>
    <x v="0"/>
    <x v="0"/>
    <x v="13"/>
    <x v="0"/>
    <x v="73"/>
    <x v="12"/>
    <x v="0"/>
    <x v="20"/>
    <x v="1"/>
    <n v="4.2"/>
    <x v="0"/>
    <n v="1"/>
    <s v="Store Pickup"/>
    <s v="Yes"/>
    <n v="1"/>
    <x v="0"/>
    <n v="1"/>
    <n v="33"/>
    <x v="503"/>
    <x v="3"/>
    <x v="6"/>
    <x v="3"/>
  </r>
  <r>
    <n v="651"/>
    <x v="50"/>
    <x v="0"/>
    <x v="0"/>
    <x v="24"/>
    <x v="3"/>
    <x v="49"/>
    <x v="20"/>
    <x v="2"/>
    <x v="23"/>
    <x v="1"/>
    <n v="3.9"/>
    <x v="0"/>
    <n v="1"/>
    <s v="Next Day Air"/>
    <s v="Yes"/>
    <n v="1"/>
    <x v="0"/>
    <n v="1"/>
    <n v="12"/>
    <x v="255"/>
    <x v="4"/>
    <x v="2"/>
    <x v="2"/>
  </r>
  <r>
    <n v="652"/>
    <x v="45"/>
    <x v="0"/>
    <x v="0"/>
    <x v="19"/>
    <x v="3"/>
    <x v="50"/>
    <x v="10"/>
    <x v="0"/>
    <x v="22"/>
    <x v="2"/>
    <n v="2.9"/>
    <x v="0"/>
    <n v="1"/>
    <s v="Next Day Air"/>
    <s v="Yes"/>
    <n v="1"/>
    <x v="0"/>
    <n v="1"/>
    <n v="41"/>
    <x v="504"/>
    <x v="0"/>
    <x v="0"/>
    <x v="0"/>
  </r>
  <r>
    <n v="653"/>
    <x v="14"/>
    <x v="0"/>
    <x v="0"/>
    <x v="12"/>
    <x v="3"/>
    <x v="65"/>
    <x v="46"/>
    <x v="2"/>
    <x v="19"/>
    <x v="0"/>
    <n v="3.1"/>
    <x v="0"/>
    <n v="1"/>
    <s v="Free Shipping"/>
    <s v="Yes"/>
    <n v="1"/>
    <x v="0"/>
    <n v="1"/>
    <n v="27"/>
    <x v="505"/>
    <x v="0"/>
    <x v="1"/>
    <x v="1"/>
  </r>
  <r>
    <n v="654"/>
    <x v="30"/>
    <x v="2"/>
    <x v="0"/>
    <x v="18"/>
    <x v="3"/>
    <x v="10"/>
    <x v="25"/>
    <x v="2"/>
    <x v="8"/>
    <x v="0"/>
    <n v="3.6"/>
    <x v="0"/>
    <n v="1"/>
    <s v="2-Day Shipping"/>
    <s v="Yes"/>
    <n v="1"/>
    <x v="0"/>
    <n v="1"/>
    <n v="45"/>
    <x v="506"/>
    <x v="1"/>
    <x v="0"/>
    <x v="0"/>
  </r>
  <r>
    <n v="655"/>
    <x v="41"/>
    <x v="2"/>
    <x v="0"/>
    <x v="8"/>
    <x v="3"/>
    <x v="40"/>
    <x v="18"/>
    <x v="0"/>
    <x v="0"/>
    <x v="2"/>
    <n v="4.4000000000000004"/>
    <x v="0"/>
    <n v="1"/>
    <s v="2-Day Shipping"/>
    <s v="Yes"/>
    <n v="1"/>
    <x v="0"/>
    <n v="1"/>
    <n v="23"/>
    <x v="507"/>
    <x v="0"/>
    <x v="2"/>
    <x v="2"/>
  </r>
  <r>
    <n v="656"/>
    <x v="30"/>
    <x v="2"/>
    <x v="0"/>
    <x v="8"/>
    <x v="3"/>
    <x v="14"/>
    <x v="16"/>
    <x v="1"/>
    <x v="7"/>
    <x v="3"/>
    <n v="3.1"/>
    <x v="0"/>
    <n v="1"/>
    <s v="Free Shipping"/>
    <s v="Yes"/>
    <n v="1"/>
    <x v="0"/>
    <n v="1"/>
    <n v="19"/>
    <x v="189"/>
    <x v="0"/>
    <x v="5"/>
    <x v="5"/>
  </r>
  <r>
    <n v="657"/>
    <x v="32"/>
    <x v="0"/>
    <x v="0"/>
    <x v="2"/>
    <x v="0"/>
    <x v="66"/>
    <x v="38"/>
    <x v="2"/>
    <x v="19"/>
    <x v="2"/>
    <n v="3.9"/>
    <x v="0"/>
    <n v="1"/>
    <s v="Standard"/>
    <s v="Yes"/>
    <n v="1"/>
    <x v="0"/>
    <n v="1"/>
    <n v="6"/>
    <x v="508"/>
    <x v="3"/>
    <x v="3"/>
    <x v="3"/>
  </r>
  <r>
    <n v="658"/>
    <x v="39"/>
    <x v="0"/>
    <x v="0"/>
    <x v="14"/>
    <x v="2"/>
    <x v="68"/>
    <x v="28"/>
    <x v="2"/>
    <x v="3"/>
    <x v="0"/>
    <n v="4.3"/>
    <x v="0"/>
    <n v="1"/>
    <s v="Free Shipping"/>
    <s v="Yes"/>
    <n v="1"/>
    <x v="0"/>
    <n v="1"/>
    <n v="6"/>
    <x v="255"/>
    <x v="3"/>
    <x v="3"/>
    <x v="3"/>
  </r>
  <r>
    <n v="659"/>
    <x v="46"/>
    <x v="0"/>
    <x v="0"/>
    <x v="21"/>
    <x v="3"/>
    <x v="18"/>
    <x v="7"/>
    <x v="1"/>
    <x v="3"/>
    <x v="3"/>
    <n v="4.9000000000000004"/>
    <x v="0"/>
    <n v="1"/>
    <s v="Store Pickup"/>
    <s v="Yes"/>
    <n v="1"/>
    <x v="0"/>
    <n v="1"/>
    <n v="20"/>
    <x v="509"/>
    <x v="0"/>
    <x v="1"/>
    <x v="1"/>
  </r>
  <r>
    <n v="660"/>
    <x v="46"/>
    <x v="0"/>
    <x v="0"/>
    <x v="6"/>
    <x v="0"/>
    <x v="78"/>
    <x v="41"/>
    <x v="1"/>
    <x v="9"/>
    <x v="1"/>
    <n v="3.6"/>
    <x v="0"/>
    <n v="1"/>
    <s v="2-Day Shipping"/>
    <s v="Yes"/>
    <n v="1"/>
    <x v="0"/>
    <n v="1"/>
    <n v="8"/>
    <x v="510"/>
    <x v="1"/>
    <x v="1"/>
    <x v="1"/>
  </r>
  <r>
    <n v="661"/>
    <x v="2"/>
    <x v="0"/>
    <x v="0"/>
    <x v="7"/>
    <x v="2"/>
    <x v="24"/>
    <x v="6"/>
    <x v="2"/>
    <x v="8"/>
    <x v="3"/>
    <n v="5"/>
    <x v="0"/>
    <n v="1"/>
    <s v="2-Day Shipping"/>
    <s v="Yes"/>
    <n v="1"/>
    <x v="0"/>
    <n v="1"/>
    <n v="39"/>
    <x v="511"/>
    <x v="2"/>
    <x v="3"/>
    <x v="3"/>
  </r>
  <r>
    <n v="662"/>
    <x v="9"/>
    <x v="0"/>
    <x v="0"/>
    <x v="5"/>
    <x v="0"/>
    <x v="10"/>
    <x v="44"/>
    <x v="3"/>
    <x v="14"/>
    <x v="3"/>
    <n v="4.0999999999999996"/>
    <x v="0"/>
    <n v="1"/>
    <s v="Store Pickup"/>
    <s v="Yes"/>
    <n v="1"/>
    <x v="0"/>
    <n v="1"/>
    <n v="39"/>
    <x v="218"/>
    <x v="2"/>
    <x v="3"/>
    <x v="3"/>
  </r>
  <r>
    <n v="663"/>
    <x v="41"/>
    <x v="2"/>
    <x v="0"/>
    <x v="24"/>
    <x v="3"/>
    <x v="57"/>
    <x v="26"/>
    <x v="0"/>
    <x v="23"/>
    <x v="3"/>
    <n v="2.8"/>
    <x v="0"/>
    <n v="1"/>
    <s v="Express"/>
    <s v="Yes"/>
    <n v="1"/>
    <x v="0"/>
    <n v="1"/>
    <n v="39"/>
    <x v="512"/>
    <x v="0"/>
    <x v="4"/>
    <x v="4"/>
  </r>
  <r>
    <n v="664"/>
    <x v="35"/>
    <x v="0"/>
    <x v="0"/>
    <x v="10"/>
    <x v="0"/>
    <x v="42"/>
    <x v="29"/>
    <x v="2"/>
    <x v="4"/>
    <x v="3"/>
    <n v="4.7"/>
    <x v="0"/>
    <n v="1"/>
    <s v="Express"/>
    <s v="Yes"/>
    <n v="1"/>
    <x v="0"/>
    <n v="1"/>
    <n v="23"/>
    <x v="513"/>
    <x v="2"/>
    <x v="5"/>
    <x v="5"/>
  </r>
  <r>
    <n v="665"/>
    <x v="6"/>
    <x v="0"/>
    <x v="0"/>
    <x v="13"/>
    <x v="0"/>
    <x v="42"/>
    <x v="24"/>
    <x v="2"/>
    <x v="21"/>
    <x v="0"/>
    <n v="4.4000000000000004"/>
    <x v="0"/>
    <n v="1"/>
    <s v="Express"/>
    <s v="Yes"/>
    <n v="1"/>
    <x v="0"/>
    <n v="1"/>
    <n v="41"/>
    <x v="514"/>
    <x v="3"/>
    <x v="4"/>
    <x v="4"/>
  </r>
  <r>
    <n v="666"/>
    <x v="38"/>
    <x v="0"/>
    <x v="0"/>
    <x v="13"/>
    <x v="0"/>
    <x v="37"/>
    <x v="35"/>
    <x v="2"/>
    <x v="15"/>
    <x v="1"/>
    <n v="4.9000000000000004"/>
    <x v="0"/>
    <n v="1"/>
    <s v="2-Day Shipping"/>
    <s v="Yes"/>
    <n v="1"/>
    <x v="0"/>
    <n v="1"/>
    <n v="50"/>
    <x v="515"/>
    <x v="2"/>
    <x v="2"/>
    <x v="2"/>
  </r>
  <r>
    <n v="667"/>
    <x v="25"/>
    <x v="0"/>
    <x v="0"/>
    <x v="15"/>
    <x v="0"/>
    <x v="46"/>
    <x v="24"/>
    <x v="0"/>
    <x v="2"/>
    <x v="0"/>
    <n v="3.1"/>
    <x v="0"/>
    <n v="1"/>
    <s v="Free Shipping"/>
    <s v="Yes"/>
    <n v="1"/>
    <x v="0"/>
    <n v="1"/>
    <n v="30"/>
    <x v="516"/>
    <x v="5"/>
    <x v="3"/>
    <x v="3"/>
  </r>
  <r>
    <n v="668"/>
    <x v="50"/>
    <x v="0"/>
    <x v="0"/>
    <x v="12"/>
    <x v="3"/>
    <x v="31"/>
    <x v="28"/>
    <x v="1"/>
    <x v="24"/>
    <x v="0"/>
    <n v="2.6"/>
    <x v="0"/>
    <n v="1"/>
    <s v="Standard"/>
    <s v="Yes"/>
    <n v="1"/>
    <x v="0"/>
    <n v="1"/>
    <n v="32"/>
    <x v="517"/>
    <x v="4"/>
    <x v="3"/>
    <x v="3"/>
  </r>
  <r>
    <n v="669"/>
    <x v="34"/>
    <x v="0"/>
    <x v="0"/>
    <x v="17"/>
    <x v="0"/>
    <x v="6"/>
    <x v="11"/>
    <x v="1"/>
    <x v="2"/>
    <x v="3"/>
    <n v="2.9"/>
    <x v="0"/>
    <n v="1"/>
    <s v="Express"/>
    <s v="Yes"/>
    <n v="1"/>
    <x v="0"/>
    <n v="1"/>
    <n v="35"/>
    <x v="518"/>
    <x v="4"/>
    <x v="5"/>
    <x v="5"/>
  </r>
  <r>
    <n v="670"/>
    <x v="49"/>
    <x v="0"/>
    <x v="0"/>
    <x v="14"/>
    <x v="2"/>
    <x v="58"/>
    <x v="26"/>
    <x v="2"/>
    <x v="0"/>
    <x v="1"/>
    <n v="3.3"/>
    <x v="0"/>
    <n v="1"/>
    <s v="Free Shipping"/>
    <s v="Yes"/>
    <n v="1"/>
    <x v="0"/>
    <n v="1"/>
    <n v="45"/>
    <x v="519"/>
    <x v="0"/>
    <x v="4"/>
    <x v="4"/>
  </r>
  <r>
    <n v="671"/>
    <x v="6"/>
    <x v="0"/>
    <x v="0"/>
    <x v="1"/>
    <x v="0"/>
    <x v="52"/>
    <x v="7"/>
    <x v="3"/>
    <x v="7"/>
    <x v="1"/>
    <n v="4.8"/>
    <x v="0"/>
    <n v="1"/>
    <s v="Next Day Air"/>
    <s v="Yes"/>
    <n v="1"/>
    <x v="0"/>
    <n v="1"/>
    <n v="37"/>
    <x v="431"/>
    <x v="1"/>
    <x v="4"/>
    <x v="4"/>
  </r>
  <r>
    <n v="672"/>
    <x v="21"/>
    <x v="0"/>
    <x v="0"/>
    <x v="14"/>
    <x v="2"/>
    <x v="38"/>
    <x v="44"/>
    <x v="0"/>
    <x v="13"/>
    <x v="0"/>
    <n v="4.7"/>
    <x v="0"/>
    <n v="1"/>
    <s v="Express"/>
    <s v="Yes"/>
    <n v="1"/>
    <x v="0"/>
    <n v="1"/>
    <n v="45"/>
    <x v="520"/>
    <x v="1"/>
    <x v="1"/>
    <x v="1"/>
  </r>
  <r>
    <n v="673"/>
    <x v="35"/>
    <x v="0"/>
    <x v="0"/>
    <x v="20"/>
    <x v="0"/>
    <x v="0"/>
    <x v="47"/>
    <x v="2"/>
    <x v="15"/>
    <x v="0"/>
    <n v="3.3"/>
    <x v="0"/>
    <n v="1"/>
    <s v="2-Day Shipping"/>
    <s v="Yes"/>
    <n v="1"/>
    <x v="0"/>
    <n v="1"/>
    <n v="29"/>
    <x v="521"/>
    <x v="1"/>
    <x v="3"/>
    <x v="3"/>
  </r>
  <r>
    <n v="674"/>
    <x v="25"/>
    <x v="0"/>
    <x v="0"/>
    <x v="5"/>
    <x v="0"/>
    <x v="76"/>
    <x v="19"/>
    <x v="2"/>
    <x v="21"/>
    <x v="1"/>
    <n v="4.2"/>
    <x v="0"/>
    <n v="1"/>
    <s v="Free Shipping"/>
    <s v="Yes"/>
    <n v="1"/>
    <x v="0"/>
    <n v="1"/>
    <n v="27"/>
    <x v="88"/>
    <x v="0"/>
    <x v="4"/>
    <x v="4"/>
  </r>
  <r>
    <n v="675"/>
    <x v="39"/>
    <x v="0"/>
    <x v="0"/>
    <x v="16"/>
    <x v="3"/>
    <x v="27"/>
    <x v="47"/>
    <x v="3"/>
    <x v="19"/>
    <x v="0"/>
    <n v="4.7"/>
    <x v="0"/>
    <n v="1"/>
    <s v="Store Pickup"/>
    <s v="Yes"/>
    <n v="1"/>
    <x v="0"/>
    <n v="1"/>
    <n v="36"/>
    <x v="273"/>
    <x v="4"/>
    <x v="2"/>
    <x v="2"/>
  </r>
  <r>
    <n v="676"/>
    <x v="14"/>
    <x v="0"/>
    <x v="0"/>
    <x v="12"/>
    <x v="3"/>
    <x v="62"/>
    <x v="10"/>
    <x v="2"/>
    <x v="22"/>
    <x v="1"/>
    <n v="2.6"/>
    <x v="0"/>
    <n v="1"/>
    <s v="2-Day Shipping"/>
    <s v="Yes"/>
    <n v="1"/>
    <x v="0"/>
    <n v="1"/>
    <n v="9"/>
    <x v="522"/>
    <x v="1"/>
    <x v="2"/>
    <x v="2"/>
  </r>
  <r>
    <n v="677"/>
    <x v="48"/>
    <x v="2"/>
    <x v="0"/>
    <x v="13"/>
    <x v="0"/>
    <x v="30"/>
    <x v="39"/>
    <x v="2"/>
    <x v="15"/>
    <x v="0"/>
    <n v="2.9"/>
    <x v="0"/>
    <n v="1"/>
    <s v="2-Day Shipping"/>
    <s v="Yes"/>
    <n v="1"/>
    <x v="0"/>
    <n v="1"/>
    <n v="38"/>
    <x v="523"/>
    <x v="0"/>
    <x v="4"/>
    <x v="4"/>
  </r>
  <r>
    <n v="678"/>
    <x v="52"/>
    <x v="0"/>
    <x v="0"/>
    <x v="20"/>
    <x v="0"/>
    <x v="17"/>
    <x v="47"/>
    <x v="1"/>
    <x v="2"/>
    <x v="2"/>
    <n v="2.7"/>
    <x v="0"/>
    <n v="1"/>
    <s v="Express"/>
    <s v="Yes"/>
    <n v="1"/>
    <x v="0"/>
    <n v="1"/>
    <n v="41"/>
    <x v="524"/>
    <x v="3"/>
    <x v="2"/>
    <x v="2"/>
  </r>
  <r>
    <n v="679"/>
    <x v="7"/>
    <x v="2"/>
    <x v="0"/>
    <x v="0"/>
    <x v="0"/>
    <x v="67"/>
    <x v="1"/>
    <x v="2"/>
    <x v="11"/>
    <x v="3"/>
    <n v="3.3"/>
    <x v="0"/>
    <n v="1"/>
    <s v="Store Pickup"/>
    <s v="Yes"/>
    <n v="1"/>
    <x v="0"/>
    <n v="1"/>
    <n v="25"/>
    <x v="525"/>
    <x v="5"/>
    <x v="6"/>
    <x v="3"/>
  </r>
  <r>
    <n v="680"/>
    <x v="19"/>
    <x v="0"/>
    <x v="0"/>
    <x v="3"/>
    <x v="1"/>
    <x v="51"/>
    <x v="49"/>
    <x v="2"/>
    <x v="2"/>
    <x v="3"/>
    <n v="3.4"/>
    <x v="0"/>
    <n v="1"/>
    <s v="Express"/>
    <s v="Yes"/>
    <n v="1"/>
    <x v="0"/>
    <n v="1"/>
    <n v="37"/>
    <x v="526"/>
    <x v="0"/>
    <x v="0"/>
    <x v="0"/>
  </r>
  <r>
    <n v="681"/>
    <x v="44"/>
    <x v="0"/>
    <x v="0"/>
    <x v="4"/>
    <x v="1"/>
    <x v="21"/>
    <x v="30"/>
    <x v="2"/>
    <x v="23"/>
    <x v="1"/>
    <n v="4.2"/>
    <x v="0"/>
    <n v="1"/>
    <s v="Express"/>
    <s v="Yes"/>
    <n v="1"/>
    <x v="0"/>
    <n v="1"/>
    <n v="3"/>
    <x v="337"/>
    <x v="3"/>
    <x v="2"/>
    <x v="2"/>
  </r>
  <r>
    <n v="682"/>
    <x v="11"/>
    <x v="0"/>
    <x v="0"/>
    <x v="5"/>
    <x v="0"/>
    <x v="40"/>
    <x v="7"/>
    <x v="3"/>
    <x v="7"/>
    <x v="0"/>
    <n v="3.8"/>
    <x v="0"/>
    <n v="1"/>
    <s v="2-Day Shipping"/>
    <s v="Yes"/>
    <n v="1"/>
    <x v="0"/>
    <n v="1"/>
    <n v="24"/>
    <x v="527"/>
    <x v="2"/>
    <x v="6"/>
    <x v="3"/>
  </r>
  <r>
    <n v="683"/>
    <x v="51"/>
    <x v="2"/>
    <x v="0"/>
    <x v="14"/>
    <x v="2"/>
    <x v="45"/>
    <x v="9"/>
    <x v="2"/>
    <x v="18"/>
    <x v="2"/>
    <n v="4"/>
    <x v="0"/>
    <n v="1"/>
    <s v="Standard"/>
    <s v="Yes"/>
    <n v="1"/>
    <x v="0"/>
    <n v="1"/>
    <n v="49"/>
    <x v="151"/>
    <x v="2"/>
    <x v="4"/>
    <x v="4"/>
  </r>
  <r>
    <n v="684"/>
    <x v="23"/>
    <x v="0"/>
    <x v="0"/>
    <x v="3"/>
    <x v="1"/>
    <x v="14"/>
    <x v="49"/>
    <x v="1"/>
    <x v="10"/>
    <x v="0"/>
    <n v="2.7"/>
    <x v="0"/>
    <n v="1"/>
    <s v="Free Shipping"/>
    <s v="Yes"/>
    <n v="1"/>
    <x v="0"/>
    <n v="1"/>
    <n v="3"/>
    <x v="528"/>
    <x v="4"/>
    <x v="5"/>
    <x v="5"/>
  </r>
  <r>
    <n v="685"/>
    <x v="6"/>
    <x v="0"/>
    <x v="0"/>
    <x v="19"/>
    <x v="3"/>
    <x v="71"/>
    <x v="15"/>
    <x v="2"/>
    <x v="22"/>
    <x v="2"/>
    <n v="4.7"/>
    <x v="0"/>
    <n v="1"/>
    <s v="Express"/>
    <s v="Yes"/>
    <n v="1"/>
    <x v="0"/>
    <n v="1"/>
    <n v="42"/>
    <x v="285"/>
    <x v="5"/>
    <x v="5"/>
    <x v="5"/>
  </r>
  <r>
    <n v="686"/>
    <x v="27"/>
    <x v="3"/>
    <x v="0"/>
    <x v="0"/>
    <x v="0"/>
    <x v="79"/>
    <x v="2"/>
    <x v="3"/>
    <x v="23"/>
    <x v="0"/>
    <n v="3.5"/>
    <x v="0"/>
    <n v="1"/>
    <s v="Standard"/>
    <s v="Yes"/>
    <n v="1"/>
    <x v="0"/>
    <n v="1"/>
    <n v="32"/>
    <x v="529"/>
    <x v="1"/>
    <x v="0"/>
    <x v="0"/>
  </r>
  <r>
    <n v="687"/>
    <x v="27"/>
    <x v="3"/>
    <x v="0"/>
    <x v="1"/>
    <x v="0"/>
    <x v="59"/>
    <x v="27"/>
    <x v="0"/>
    <x v="19"/>
    <x v="3"/>
    <n v="3"/>
    <x v="0"/>
    <n v="1"/>
    <s v="2-Day Shipping"/>
    <s v="Yes"/>
    <n v="1"/>
    <x v="0"/>
    <n v="1"/>
    <n v="33"/>
    <x v="530"/>
    <x v="0"/>
    <x v="0"/>
    <x v="0"/>
  </r>
  <r>
    <n v="688"/>
    <x v="1"/>
    <x v="1"/>
    <x v="0"/>
    <x v="24"/>
    <x v="3"/>
    <x v="15"/>
    <x v="8"/>
    <x v="3"/>
    <x v="2"/>
    <x v="0"/>
    <n v="3.3"/>
    <x v="0"/>
    <n v="1"/>
    <s v="Free Shipping"/>
    <s v="Yes"/>
    <n v="1"/>
    <x v="0"/>
    <n v="1"/>
    <n v="46"/>
    <x v="531"/>
    <x v="4"/>
    <x v="3"/>
    <x v="3"/>
  </r>
  <r>
    <n v="689"/>
    <x v="15"/>
    <x v="2"/>
    <x v="0"/>
    <x v="18"/>
    <x v="3"/>
    <x v="40"/>
    <x v="49"/>
    <x v="1"/>
    <x v="15"/>
    <x v="2"/>
    <n v="4.7"/>
    <x v="0"/>
    <n v="1"/>
    <s v="Store Pickup"/>
    <s v="Yes"/>
    <n v="1"/>
    <x v="0"/>
    <n v="1"/>
    <n v="44"/>
    <x v="532"/>
    <x v="0"/>
    <x v="5"/>
    <x v="5"/>
  </r>
  <r>
    <n v="690"/>
    <x v="1"/>
    <x v="1"/>
    <x v="0"/>
    <x v="15"/>
    <x v="0"/>
    <x v="26"/>
    <x v="38"/>
    <x v="2"/>
    <x v="20"/>
    <x v="2"/>
    <n v="4.7"/>
    <x v="0"/>
    <n v="1"/>
    <s v="Express"/>
    <s v="Yes"/>
    <n v="1"/>
    <x v="0"/>
    <n v="1"/>
    <n v="35"/>
    <x v="533"/>
    <x v="2"/>
    <x v="6"/>
    <x v="3"/>
  </r>
  <r>
    <n v="691"/>
    <x v="15"/>
    <x v="2"/>
    <x v="0"/>
    <x v="6"/>
    <x v="0"/>
    <x v="10"/>
    <x v="29"/>
    <x v="3"/>
    <x v="16"/>
    <x v="1"/>
    <n v="4.8"/>
    <x v="0"/>
    <n v="1"/>
    <s v="Standard"/>
    <s v="Yes"/>
    <n v="1"/>
    <x v="0"/>
    <n v="1"/>
    <n v="45"/>
    <x v="506"/>
    <x v="4"/>
    <x v="1"/>
    <x v="1"/>
  </r>
  <r>
    <n v="692"/>
    <x v="52"/>
    <x v="0"/>
    <x v="0"/>
    <x v="21"/>
    <x v="3"/>
    <x v="34"/>
    <x v="2"/>
    <x v="0"/>
    <x v="5"/>
    <x v="2"/>
    <n v="2.9"/>
    <x v="0"/>
    <n v="1"/>
    <s v="Standard"/>
    <s v="Yes"/>
    <n v="1"/>
    <x v="0"/>
    <n v="1"/>
    <n v="37"/>
    <x v="534"/>
    <x v="3"/>
    <x v="4"/>
    <x v="4"/>
  </r>
  <r>
    <n v="693"/>
    <x v="25"/>
    <x v="0"/>
    <x v="0"/>
    <x v="12"/>
    <x v="3"/>
    <x v="51"/>
    <x v="25"/>
    <x v="2"/>
    <x v="17"/>
    <x v="1"/>
    <n v="4"/>
    <x v="0"/>
    <n v="1"/>
    <s v="2-Day Shipping"/>
    <s v="Yes"/>
    <n v="1"/>
    <x v="0"/>
    <n v="1"/>
    <n v="40"/>
    <x v="535"/>
    <x v="5"/>
    <x v="6"/>
    <x v="3"/>
  </r>
  <r>
    <n v="694"/>
    <x v="5"/>
    <x v="0"/>
    <x v="0"/>
    <x v="6"/>
    <x v="0"/>
    <x v="78"/>
    <x v="34"/>
    <x v="0"/>
    <x v="2"/>
    <x v="1"/>
    <n v="3.1"/>
    <x v="0"/>
    <n v="1"/>
    <s v="Free Shipping"/>
    <s v="Yes"/>
    <n v="1"/>
    <x v="0"/>
    <n v="1"/>
    <n v="30"/>
    <x v="40"/>
    <x v="1"/>
    <x v="6"/>
    <x v="3"/>
  </r>
  <r>
    <n v="695"/>
    <x v="38"/>
    <x v="0"/>
    <x v="0"/>
    <x v="10"/>
    <x v="0"/>
    <x v="34"/>
    <x v="0"/>
    <x v="1"/>
    <x v="4"/>
    <x v="3"/>
    <n v="3.5"/>
    <x v="0"/>
    <n v="1"/>
    <s v="2-Day Shipping"/>
    <s v="Yes"/>
    <n v="1"/>
    <x v="0"/>
    <n v="1"/>
    <n v="38"/>
    <x v="536"/>
    <x v="0"/>
    <x v="6"/>
    <x v="3"/>
  </r>
  <r>
    <n v="696"/>
    <x v="11"/>
    <x v="0"/>
    <x v="0"/>
    <x v="6"/>
    <x v="0"/>
    <x v="25"/>
    <x v="22"/>
    <x v="3"/>
    <x v="15"/>
    <x v="2"/>
    <n v="3.7"/>
    <x v="0"/>
    <n v="1"/>
    <s v="Next Day Air"/>
    <s v="Yes"/>
    <n v="1"/>
    <x v="0"/>
    <n v="1"/>
    <n v="15"/>
    <x v="537"/>
    <x v="5"/>
    <x v="6"/>
    <x v="3"/>
  </r>
  <r>
    <n v="697"/>
    <x v="42"/>
    <x v="0"/>
    <x v="0"/>
    <x v="22"/>
    <x v="3"/>
    <x v="69"/>
    <x v="40"/>
    <x v="0"/>
    <x v="14"/>
    <x v="3"/>
    <n v="2.8"/>
    <x v="0"/>
    <n v="1"/>
    <s v="Standard"/>
    <s v="Yes"/>
    <n v="1"/>
    <x v="0"/>
    <n v="1"/>
    <n v="49"/>
    <x v="145"/>
    <x v="1"/>
    <x v="5"/>
    <x v="5"/>
  </r>
  <r>
    <n v="698"/>
    <x v="12"/>
    <x v="0"/>
    <x v="0"/>
    <x v="18"/>
    <x v="3"/>
    <x v="80"/>
    <x v="25"/>
    <x v="3"/>
    <x v="18"/>
    <x v="2"/>
    <n v="4.5999999999999996"/>
    <x v="0"/>
    <n v="1"/>
    <s v="Free Shipping"/>
    <s v="Yes"/>
    <n v="1"/>
    <x v="0"/>
    <n v="1"/>
    <n v="40"/>
    <x v="538"/>
    <x v="5"/>
    <x v="3"/>
    <x v="3"/>
  </r>
  <r>
    <n v="699"/>
    <x v="0"/>
    <x v="0"/>
    <x v="0"/>
    <x v="23"/>
    <x v="1"/>
    <x v="52"/>
    <x v="44"/>
    <x v="2"/>
    <x v="22"/>
    <x v="0"/>
    <n v="3.8"/>
    <x v="0"/>
    <n v="1"/>
    <s v="Standard"/>
    <s v="Yes"/>
    <n v="1"/>
    <x v="0"/>
    <n v="1"/>
    <n v="40"/>
    <x v="539"/>
    <x v="5"/>
    <x v="1"/>
    <x v="1"/>
  </r>
  <r>
    <n v="700"/>
    <x v="2"/>
    <x v="0"/>
    <x v="0"/>
    <x v="8"/>
    <x v="3"/>
    <x v="43"/>
    <x v="39"/>
    <x v="2"/>
    <x v="4"/>
    <x v="3"/>
    <n v="2.6"/>
    <x v="0"/>
    <n v="1"/>
    <s v="2-Day Shipping"/>
    <s v="Yes"/>
    <n v="1"/>
    <x v="0"/>
    <n v="1"/>
    <n v="5"/>
    <x v="540"/>
    <x v="3"/>
    <x v="1"/>
    <x v="1"/>
  </r>
  <r>
    <n v="701"/>
    <x v="9"/>
    <x v="0"/>
    <x v="0"/>
    <x v="13"/>
    <x v="0"/>
    <x v="24"/>
    <x v="48"/>
    <x v="0"/>
    <x v="8"/>
    <x v="0"/>
    <n v="4.0999999999999996"/>
    <x v="0"/>
    <n v="1"/>
    <s v="Standard"/>
    <s v="Yes"/>
    <n v="1"/>
    <x v="0"/>
    <n v="1"/>
    <n v="5"/>
    <x v="541"/>
    <x v="3"/>
    <x v="5"/>
    <x v="5"/>
  </r>
  <r>
    <n v="702"/>
    <x v="47"/>
    <x v="0"/>
    <x v="0"/>
    <x v="23"/>
    <x v="1"/>
    <x v="3"/>
    <x v="37"/>
    <x v="0"/>
    <x v="16"/>
    <x v="3"/>
    <n v="3.3"/>
    <x v="0"/>
    <n v="1"/>
    <s v="Next Day Air"/>
    <s v="Yes"/>
    <n v="1"/>
    <x v="0"/>
    <n v="1"/>
    <n v="5"/>
    <x v="36"/>
    <x v="5"/>
    <x v="6"/>
    <x v="3"/>
  </r>
  <r>
    <n v="703"/>
    <x v="20"/>
    <x v="1"/>
    <x v="0"/>
    <x v="5"/>
    <x v="0"/>
    <x v="79"/>
    <x v="6"/>
    <x v="2"/>
    <x v="3"/>
    <x v="0"/>
    <n v="3.4"/>
    <x v="0"/>
    <n v="1"/>
    <s v="Store Pickup"/>
    <s v="Yes"/>
    <n v="1"/>
    <x v="0"/>
    <n v="1"/>
    <n v="1"/>
    <x v="542"/>
    <x v="1"/>
    <x v="1"/>
    <x v="1"/>
  </r>
  <r>
    <n v="704"/>
    <x v="6"/>
    <x v="0"/>
    <x v="0"/>
    <x v="10"/>
    <x v="0"/>
    <x v="55"/>
    <x v="39"/>
    <x v="0"/>
    <x v="6"/>
    <x v="2"/>
    <n v="3"/>
    <x v="0"/>
    <n v="1"/>
    <s v="Standard"/>
    <s v="Yes"/>
    <n v="1"/>
    <x v="0"/>
    <n v="1"/>
    <n v="21"/>
    <x v="486"/>
    <x v="0"/>
    <x v="1"/>
    <x v="1"/>
  </r>
  <r>
    <n v="705"/>
    <x v="50"/>
    <x v="0"/>
    <x v="0"/>
    <x v="15"/>
    <x v="0"/>
    <x v="76"/>
    <x v="37"/>
    <x v="1"/>
    <x v="13"/>
    <x v="1"/>
    <n v="3.2"/>
    <x v="0"/>
    <n v="1"/>
    <s v="Express"/>
    <s v="Yes"/>
    <n v="1"/>
    <x v="0"/>
    <n v="1"/>
    <n v="18"/>
    <x v="273"/>
    <x v="3"/>
    <x v="2"/>
    <x v="2"/>
  </r>
  <r>
    <n v="706"/>
    <x v="15"/>
    <x v="2"/>
    <x v="0"/>
    <x v="13"/>
    <x v="0"/>
    <x v="3"/>
    <x v="10"/>
    <x v="3"/>
    <x v="21"/>
    <x v="2"/>
    <n v="4.5"/>
    <x v="0"/>
    <n v="1"/>
    <s v="Free Shipping"/>
    <s v="Yes"/>
    <n v="1"/>
    <x v="0"/>
    <n v="1"/>
    <n v="49"/>
    <x v="3"/>
    <x v="1"/>
    <x v="3"/>
    <x v="3"/>
  </r>
  <r>
    <n v="707"/>
    <x v="5"/>
    <x v="0"/>
    <x v="0"/>
    <x v="2"/>
    <x v="0"/>
    <x v="53"/>
    <x v="44"/>
    <x v="0"/>
    <x v="2"/>
    <x v="2"/>
    <n v="4.8"/>
    <x v="0"/>
    <n v="1"/>
    <s v="Express"/>
    <s v="Yes"/>
    <n v="1"/>
    <x v="0"/>
    <n v="1"/>
    <n v="27"/>
    <x v="543"/>
    <x v="5"/>
    <x v="1"/>
    <x v="1"/>
  </r>
  <r>
    <n v="708"/>
    <x v="35"/>
    <x v="0"/>
    <x v="0"/>
    <x v="5"/>
    <x v="0"/>
    <x v="15"/>
    <x v="7"/>
    <x v="0"/>
    <x v="7"/>
    <x v="1"/>
    <n v="3.7"/>
    <x v="0"/>
    <n v="1"/>
    <s v="Next Day Air"/>
    <s v="Yes"/>
    <n v="1"/>
    <x v="0"/>
    <n v="1"/>
    <n v="21"/>
    <x v="536"/>
    <x v="0"/>
    <x v="2"/>
    <x v="2"/>
  </r>
  <r>
    <n v="709"/>
    <x v="43"/>
    <x v="0"/>
    <x v="0"/>
    <x v="21"/>
    <x v="3"/>
    <x v="74"/>
    <x v="0"/>
    <x v="0"/>
    <x v="19"/>
    <x v="2"/>
    <n v="3.4"/>
    <x v="0"/>
    <n v="1"/>
    <s v="Store Pickup"/>
    <s v="Yes"/>
    <n v="1"/>
    <x v="0"/>
    <n v="1"/>
    <n v="19"/>
    <x v="544"/>
    <x v="1"/>
    <x v="0"/>
    <x v="0"/>
  </r>
  <r>
    <n v="710"/>
    <x v="34"/>
    <x v="0"/>
    <x v="0"/>
    <x v="14"/>
    <x v="2"/>
    <x v="24"/>
    <x v="2"/>
    <x v="0"/>
    <x v="4"/>
    <x v="2"/>
    <n v="4.5999999999999996"/>
    <x v="0"/>
    <n v="1"/>
    <s v="Standard"/>
    <s v="Yes"/>
    <n v="1"/>
    <x v="0"/>
    <n v="1"/>
    <n v="23"/>
    <x v="545"/>
    <x v="5"/>
    <x v="5"/>
    <x v="5"/>
  </r>
  <r>
    <n v="711"/>
    <x v="40"/>
    <x v="2"/>
    <x v="0"/>
    <x v="18"/>
    <x v="3"/>
    <x v="26"/>
    <x v="41"/>
    <x v="0"/>
    <x v="2"/>
    <x v="1"/>
    <n v="4.0999999999999996"/>
    <x v="0"/>
    <n v="1"/>
    <s v="Standard"/>
    <s v="Yes"/>
    <n v="1"/>
    <x v="0"/>
    <n v="1"/>
    <n v="26"/>
    <x v="546"/>
    <x v="3"/>
    <x v="0"/>
    <x v="0"/>
  </r>
  <r>
    <n v="712"/>
    <x v="14"/>
    <x v="0"/>
    <x v="0"/>
    <x v="23"/>
    <x v="1"/>
    <x v="30"/>
    <x v="13"/>
    <x v="2"/>
    <x v="1"/>
    <x v="1"/>
    <n v="3.5"/>
    <x v="0"/>
    <n v="1"/>
    <s v="2-Day Shipping"/>
    <s v="Yes"/>
    <n v="1"/>
    <x v="0"/>
    <n v="1"/>
    <n v="13"/>
    <x v="516"/>
    <x v="4"/>
    <x v="4"/>
    <x v="4"/>
  </r>
  <r>
    <n v="713"/>
    <x v="32"/>
    <x v="0"/>
    <x v="0"/>
    <x v="0"/>
    <x v="0"/>
    <x v="13"/>
    <x v="13"/>
    <x v="3"/>
    <x v="13"/>
    <x v="2"/>
    <n v="3.8"/>
    <x v="0"/>
    <n v="1"/>
    <s v="Next Day Air"/>
    <s v="Yes"/>
    <n v="1"/>
    <x v="0"/>
    <n v="1"/>
    <n v="36"/>
    <x v="547"/>
    <x v="4"/>
    <x v="3"/>
    <x v="3"/>
  </r>
  <r>
    <n v="714"/>
    <x v="43"/>
    <x v="0"/>
    <x v="0"/>
    <x v="15"/>
    <x v="0"/>
    <x v="3"/>
    <x v="4"/>
    <x v="2"/>
    <x v="12"/>
    <x v="2"/>
    <n v="2.6"/>
    <x v="0"/>
    <n v="1"/>
    <s v="Express"/>
    <s v="Yes"/>
    <n v="1"/>
    <x v="0"/>
    <n v="1"/>
    <n v="39"/>
    <x v="548"/>
    <x v="4"/>
    <x v="4"/>
    <x v="4"/>
  </r>
  <r>
    <n v="715"/>
    <x v="8"/>
    <x v="2"/>
    <x v="0"/>
    <x v="14"/>
    <x v="2"/>
    <x v="44"/>
    <x v="45"/>
    <x v="2"/>
    <x v="23"/>
    <x v="3"/>
    <n v="4.4000000000000004"/>
    <x v="0"/>
    <n v="1"/>
    <s v="Store Pickup"/>
    <s v="Yes"/>
    <n v="1"/>
    <x v="0"/>
    <n v="1"/>
    <n v="40"/>
    <x v="470"/>
    <x v="5"/>
    <x v="0"/>
    <x v="0"/>
  </r>
  <r>
    <n v="716"/>
    <x v="23"/>
    <x v="0"/>
    <x v="0"/>
    <x v="2"/>
    <x v="0"/>
    <x v="80"/>
    <x v="12"/>
    <x v="0"/>
    <x v="14"/>
    <x v="1"/>
    <n v="2.6"/>
    <x v="0"/>
    <n v="1"/>
    <s v="Express"/>
    <s v="Yes"/>
    <n v="1"/>
    <x v="0"/>
    <n v="1"/>
    <n v="37"/>
    <x v="404"/>
    <x v="5"/>
    <x v="3"/>
    <x v="3"/>
  </r>
  <r>
    <n v="717"/>
    <x v="11"/>
    <x v="0"/>
    <x v="0"/>
    <x v="16"/>
    <x v="3"/>
    <x v="45"/>
    <x v="9"/>
    <x v="2"/>
    <x v="8"/>
    <x v="1"/>
    <n v="3.6"/>
    <x v="0"/>
    <n v="1"/>
    <s v="Express"/>
    <s v="Yes"/>
    <n v="1"/>
    <x v="0"/>
    <n v="1"/>
    <n v="9"/>
    <x v="311"/>
    <x v="0"/>
    <x v="4"/>
    <x v="4"/>
  </r>
  <r>
    <n v="718"/>
    <x v="3"/>
    <x v="2"/>
    <x v="0"/>
    <x v="20"/>
    <x v="0"/>
    <x v="3"/>
    <x v="29"/>
    <x v="0"/>
    <x v="14"/>
    <x v="1"/>
    <n v="4.2"/>
    <x v="0"/>
    <n v="1"/>
    <s v="Express"/>
    <s v="Yes"/>
    <n v="1"/>
    <x v="0"/>
    <n v="1"/>
    <n v="7"/>
    <x v="138"/>
    <x v="0"/>
    <x v="6"/>
    <x v="3"/>
  </r>
  <r>
    <n v="719"/>
    <x v="40"/>
    <x v="2"/>
    <x v="0"/>
    <x v="5"/>
    <x v="0"/>
    <x v="20"/>
    <x v="20"/>
    <x v="2"/>
    <x v="15"/>
    <x v="2"/>
    <n v="4.5999999999999996"/>
    <x v="0"/>
    <n v="1"/>
    <s v="Standard"/>
    <s v="Yes"/>
    <n v="1"/>
    <x v="0"/>
    <n v="1"/>
    <n v="25"/>
    <x v="549"/>
    <x v="4"/>
    <x v="2"/>
    <x v="2"/>
  </r>
  <r>
    <n v="720"/>
    <x v="6"/>
    <x v="0"/>
    <x v="0"/>
    <x v="6"/>
    <x v="0"/>
    <x v="20"/>
    <x v="16"/>
    <x v="0"/>
    <x v="2"/>
    <x v="2"/>
    <n v="3.3"/>
    <x v="0"/>
    <n v="1"/>
    <s v="Next Day Air"/>
    <s v="Yes"/>
    <n v="1"/>
    <x v="0"/>
    <n v="1"/>
    <n v="42"/>
    <x v="226"/>
    <x v="0"/>
    <x v="4"/>
    <x v="4"/>
  </r>
  <r>
    <n v="721"/>
    <x v="23"/>
    <x v="0"/>
    <x v="0"/>
    <x v="16"/>
    <x v="3"/>
    <x v="17"/>
    <x v="35"/>
    <x v="0"/>
    <x v="20"/>
    <x v="3"/>
    <n v="3.4"/>
    <x v="0"/>
    <n v="1"/>
    <s v="Free Shipping"/>
    <s v="Yes"/>
    <n v="1"/>
    <x v="0"/>
    <n v="1"/>
    <n v="19"/>
    <x v="550"/>
    <x v="5"/>
    <x v="1"/>
    <x v="1"/>
  </r>
  <r>
    <n v="722"/>
    <x v="49"/>
    <x v="0"/>
    <x v="0"/>
    <x v="0"/>
    <x v="0"/>
    <x v="75"/>
    <x v="18"/>
    <x v="0"/>
    <x v="5"/>
    <x v="2"/>
    <n v="4.4000000000000004"/>
    <x v="0"/>
    <n v="1"/>
    <s v="Next Day Air"/>
    <s v="Yes"/>
    <n v="1"/>
    <x v="0"/>
    <n v="1"/>
    <n v="41"/>
    <x v="551"/>
    <x v="5"/>
    <x v="6"/>
    <x v="3"/>
  </r>
  <r>
    <n v="723"/>
    <x v="7"/>
    <x v="2"/>
    <x v="0"/>
    <x v="1"/>
    <x v="0"/>
    <x v="50"/>
    <x v="5"/>
    <x v="1"/>
    <x v="24"/>
    <x v="2"/>
    <n v="4.3"/>
    <x v="0"/>
    <n v="1"/>
    <s v="Store Pickup"/>
    <s v="Yes"/>
    <n v="1"/>
    <x v="0"/>
    <n v="1"/>
    <n v="50"/>
    <x v="191"/>
    <x v="1"/>
    <x v="4"/>
    <x v="4"/>
  </r>
  <r>
    <n v="724"/>
    <x v="25"/>
    <x v="0"/>
    <x v="0"/>
    <x v="16"/>
    <x v="3"/>
    <x v="0"/>
    <x v="9"/>
    <x v="0"/>
    <x v="17"/>
    <x v="3"/>
    <n v="3.5"/>
    <x v="0"/>
    <n v="1"/>
    <s v="Express"/>
    <s v="Yes"/>
    <n v="1"/>
    <x v="0"/>
    <n v="1"/>
    <n v="43"/>
    <x v="552"/>
    <x v="3"/>
    <x v="5"/>
    <x v="5"/>
  </r>
  <r>
    <n v="725"/>
    <x v="43"/>
    <x v="0"/>
    <x v="0"/>
    <x v="17"/>
    <x v="0"/>
    <x v="24"/>
    <x v="13"/>
    <x v="3"/>
    <x v="14"/>
    <x v="3"/>
    <n v="4.7"/>
    <x v="0"/>
    <n v="1"/>
    <s v="Store Pickup"/>
    <s v="Yes"/>
    <n v="1"/>
    <x v="0"/>
    <n v="1"/>
    <n v="36"/>
    <x v="553"/>
    <x v="0"/>
    <x v="6"/>
    <x v="3"/>
  </r>
  <r>
    <n v="726"/>
    <x v="12"/>
    <x v="0"/>
    <x v="0"/>
    <x v="19"/>
    <x v="3"/>
    <x v="70"/>
    <x v="21"/>
    <x v="0"/>
    <x v="5"/>
    <x v="0"/>
    <n v="3.1"/>
    <x v="0"/>
    <n v="1"/>
    <s v="Standard"/>
    <s v="Yes"/>
    <n v="1"/>
    <x v="0"/>
    <n v="1"/>
    <n v="33"/>
    <x v="554"/>
    <x v="5"/>
    <x v="0"/>
    <x v="0"/>
  </r>
  <r>
    <n v="727"/>
    <x v="45"/>
    <x v="0"/>
    <x v="0"/>
    <x v="6"/>
    <x v="0"/>
    <x v="72"/>
    <x v="25"/>
    <x v="0"/>
    <x v="22"/>
    <x v="2"/>
    <n v="3.6"/>
    <x v="0"/>
    <n v="1"/>
    <s v="Next Day Air"/>
    <s v="Yes"/>
    <n v="1"/>
    <x v="0"/>
    <n v="1"/>
    <n v="20"/>
    <x v="40"/>
    <x v="4"/>
    <x v="6"/>
    <x v="3"/>
  </r>
  <r>
    <n v="728"/>
    <x v="46"/>
    <x v="0"/>
    <x v="0"/>
    <x v="1"/>
    <x v="0"/>
    <x v="8"/>
    <x v="10"/>
    <x v="1"/>
    <x v="0"/>
    <x v="0"/>
    <n v="4.8"/>
    <x v="0"/>
    <n v="1"/>
    <s v="Next Day Air"/>
    <s v="Yes"/>
    <n v="1"/>
    <x v="0"/>
    <n v="1"/>
    <n v="37"/>
    <x v="555"/>
    <x v="0"/>
    <x v="6"/>
    <x v="3"/>
  </r>
  <r>
    <n v="729"/>
    <x v="26"/>
    <x v="2"/>
    <x v="0"/>
    <x v="2"/>
    <x v="0"/>
    <x v="72"/>
    <x v="43"/>
    <x v="2"/>
    <x v="6"/>
    <x v="0"/>
    <n v="3.7"/>
    <x v="0"/>
    <n v="1"/>
    <s v="Next Day Air"/>
    <s v="Yes"/>
    <n v="1"/>
    <x v="0"/>
    <n v="1"/>
    <n v="12"/>
    <x v="216"/>
    <x v="3"/>
    <x v="6"/>
    <x v="3"/>
  </r>
  <r>
    <n v="730"/>
    <x v="38"/>
    <x v="0"/>
    <x v="0"/>
    <x v="12"/>
    <x v="3"/>
    <x v="22"/>
    <x v="46"/>
    <x v="0"/>
    <x v="19"/>
    <x v="2"/>
    <n v="3.2"/>
    <x v="0"/>
    <n v="1"/>
    <s v="Express"/>
    <s v="Yes"/>
    <n v="1"/>
    <x v="0"/>
    <n v="1"/>
    <n v="46"/>
    <x v="556"/>
    <x v="3"/>
    <x v="6"/>
    <x v="3"/>
  </r>
  <r>
    <n v="731"/>
    <x v="39"/>
    <x v="0"/>
    <x v="0"/>
    <x v="23"/>
    <x v="1"/>
    <x v="21"/>
    <x v="2"/>
    <x v="2"/>
    <x v="21"/>
    <x v="2"/>
    <n v="3.9"/>
    <x v="0"/>
    <n v="1"/>
    <s v="Standard"/>
    <s v="Yes"/>
    <n v="1"/>
    <x v="0"/>
    <n v="1"/>
    <n v="28"/>
    <x v="557"/>
    <x v="0"/>
    <x v="0"/>
    <x v="0"/>
  </r>
  <r>
    <n v="732"/>
    <x v="49"/>
    <x v="0"/>
    <x v="0"/>
    <x v="7"/>
    <x v="2"/>
    <x v="39"/>
    <x v="10"/>
    <x v="2"/>
    <x v="16"/>
    <x v="1"/>
    <n v="3.5"/>
    <x v="0"/>
    <n v="1"/>
    <s v="Free Shipping"/>
    <s v="Yes"/>
    <n v="1"/>
    <x v="0"/>
    <n v="1"/>
    <n v="30"/>
    <x v="52"/>
    <x v="3"/>
    <x v="0"/>
    <x v="0"/>
  </r>
  <r>
    <n v="733"/>
    <x v="50"/>
    <x v="0"/>
    <x v="0"/>
    <x v="5"/>
    <x v="0"/>
    <x v="75"/>
    <x v="13"/>
    <x v="0"/>
    <x v="24"/>
    <x v="1"/>
    <n v="2.8"/>
    <x v="0"/>
    <n v="1"/>
    <s v="Express"/>
    <s v="Yes"/>
    <n v="1"/>
    <x v="0"/>
    <n v="1"/>
    <n v="28"/>
    <x v="558"/>
    <x v="1"/>
    <x v="4"/>
    <x v="4"/>
  </r>
  <r>
    <n v="734"/>
    <x v="4"/>
    <x v="0"/>
    <x v="0"/>
    <x v="10"/>
    <x v="0"/>
    <x v="14"/>
    <x v="3"/>
    <x v="0"/>
    <x v="17"/>
    <x v="3"/>
    <n v="2.7"/>
    <x v="0"/>
    <n v="1"/>
    <s v="2-Day Shipping"/>
    <s v="Yes"/>
    <n v="1"/>
    <x v="0"/>
    <n v="1"/>
    <n v="20"/>
    <x v="326"/>
    <x v="5"/>
    <x v="4"/>
    <x v="4"/>
  </r>
  <r>
    <n v="735"/>
    <x v="13"/>
    <x v="3"/>
    <x v="0"/>
    <x v="5"/>
    <x v="0"/>
    <x v="28"/>
    <x v="32"/>
    <x v="1"/>
    <x v="10"/>
    <x v="0"/>
    <n v="3.1"/>
    <x v="0"/>
    <n v="1"/>
    <s v="Express"/>
    <s v="Yes"/>
    <n v="1"/>
    <x v="0"/>
    <n v="1"/>
    <n v="39"/>
    <x v="559"/>
    <x v="4"/>
    <x v="6"/>
    <x v="3"/>
  </r>
  <r>
    <n v="736"/>
    <x v="12"/>
    <x v="0"/>
    <x v="0"/>
    <x v="12"/>
    <x v="3"/>
    <x v="16"/>
    <x v="6"/>
    <x v="2"/>
    <x v="20"/>
    <x v="3"/>
    <n v="3.6"/>
    <x v="0"/>
    <n v="1"/>
    <s v="2-Day Shipping"/>
    <s v="Yes"/>
    <n v="1"/>
    <x v="0"/>
    <n v="1"/>
    <n v="48"/>
    <x v="560"/>
    <x v="1"/>
    <x v="4"/>
    <x v="4"/>
  </r>
  <r>
    <n v="737"/>
    <x v="20"/>
    <x v="1"/>
    <x v="0"/>
    <x v="10"/>
    <x v="0"/>
    <x v="47"/>
    <x v="24"/>
    <x v="0"/>
    <x v="1"/>
    <x v="1"/>
    <n v="2.9"/>
    <x v="0"/>
    <n v="1"/>
    <s v="2-Day Shipping"/>
    <s v="Yes"/>
    <n v="1"/>
    <x v="0"/>
    <n v="1"/>
    <n v="32"/>
    <x v="561"/>
    <x v="2"/>
    <x v="6"/>
    <x v="3"/>
  </r>
  <r>
    <n v="738"/>
    <x v="36"/>
    <x v="0"/>
    <x v="0"/>
    <x v="12"/>
    <x v="3"/>
    <x v="41"/>
    <x v="43"/>
    <x v="2"/>
    <x v="11"/>
    <x v="1"/>
    <n v="3.6"/>
    <x v="0"/>
    <n v="1"/>
    <s v="Store Pickup"/>
    <s v="Yes"/>
    <n v="1"/>
    <x v="0"/>
    <n v="1"/>
    <n v="28"/>
    <x v="29"/>
    <x v="3"/>
    <x v="2"/>
    <x v="2"/>
  </r>
  <r>
    <n v="739"/>
    <x v="19"/>
    <x v="0"/>
    <x v="0"/>
    <x v="12"/>
    <x v="3"/>
    <x v="9"/>
    <x v="46"/>
    <x v="0"/>
    <x v="20"/>
    <x v="0"/>
    <n v="3.5"/>
    <x v="0"/>
    <n v="1"/>
    <s v="2-Day Shipping"/>
    <s v="Yes"/>
    <n v="1"/>
    <x v="0"/>
    <n v="1"/>
    <n v="27"/>
    <x v="562"/>
    <x v="0"/>
    <x v="3"/>
    <x v="3"/>
  </r>
  <r>
    <n v="740"/>
    <x v="14"/>
    <x v="0"/>
    <x v="0"/>
    <x v="6"/>
    <x v="0"/>
    <x v="45"/>
    <x v="46"/>
    <x v="1"/>
    <x v="7"/>
    <x v="2"/>
    <n v="3.5"/>
    <x v="0"/>
    <n v="1"/>
    <s v="Free Shipping"/>
    <s v="Yes"/>
    <n v="1"/>
    <x v="0"/>
    <n v="1"/>
    <n v="26"/>
    <x v="171"/>
    <x v="0"/>
    <x v="4"/>
    <x v="4"/>
  </r>
  <r>
    <n v="741"/>
    <x v="8"/>
    <x v="2"/>
    <x v="0"/>
    <x v="2"/>
    <x v="0"/>
    <x v="28"/>
    <x v="45"/>
    <x v="2"/>
    <x v="20"/>
    <x v="2"/>
    <n v="2.8"/>
    <x v="0"/>
    <n v="1"/>
    <s v="Next Day Air"/>
    <s v="Yes"/>
    <n v="1"/>
    <x v="0"/>
    <n v="1"/>
    <n v="22"/>
    <x v="457"/>
    <x v="2"/>
    <x v="0"/>
    <x v="0"/>
  </r>
  <r>
    <n v="742"/>
    <x v="40"/>
    <x v="2"/>
    <x v="0"/>
    <x v="17"/>
    <x v="0"/>
    <x v="24"/>
    <x v="8"/>
    <x v="3"/>
    <x v="22"/>
    <x v="2"/>
    <n v="4.7"/>
    <x v="0"/>
    <n v="1"/>
    <s v="Free Shipping"/>
    <s v="Yes"/>
    <n v="1"/>
    <x v="0"/>
    <n v="1"/>
    <n v="23"/>
    <x v="545"/>
    <x v="4"/>
    <x v="6"/>
    <x v="3"/>
  </r>
  <r>
    <n v="743"/>
    <x v="14"/>
    <x v="0"/>
    <x v="0"/>
    <x v="13"/>
    <x v="0"/>
    <x v="32"/>
    <x v="22"/>
    <x v="2"/>
    <x v="4"/>
    <x v="2"/>
    <n v="3.1"/>
    <x v="0"/>
    <n v="1"/>
    <s v="Express"/>
    <s v="Yes"/>
    <n v="1"/>
    <x v="0"/>
    <n v="1"/>
    <n v="21"/>
    <x v="563"/>
    <x v="5"/>
    <x v="3"/>
    <x v="3"/>
  </r>
  <r>
    <n v="744"/>
    <x v="3"/>
    <x v="2"/>
    <x v="0"/>
    <x v="12"/>
    <x v="3"/>
    <x v="63"/>
    <x v="17"/>
    <x v="0"/>
    <x v="0"/>
    <x v="3"/>
    <n v="4.9000000000000004"/>
    <x v="0"/>
    <n v="1"/>
    <s v="Free Shipping"/>
    <s v="Yes"/>
    <n v="1"/>
    <x v="0"/>
    <n v="1"/>
    <n v="36"/>
    <x v="564"/>
    <x v="1"/>
    <x v="1"/>
    <x v="1"/>
  </r>
  <r>
    <n v="745"/>
    <x v="29"/>
    <x v="3"/>
    <x v="0"/>
    <x v="23"/>
    <x v="1"/>
    <x v="76"/>
    <x v="26"/>
    <x v="1"/>
    <x v="4"/>
    <x v="1"/>
    <n v="4.0999999999999996"/>
    <x v="0"/>
    <n v="1"/>
    <s v="Next Day Air"/>
    <s v="Yes"/>
    <n v="1"/>
    <x v="0"/>
    <n v="1"/>
    <n v="42"/>
    <x v="485"/>
    <x v="5"/>
    <x v="4"/>
    <x v="4"/>
  </r>
  <r>
    <n v="746"/>
    <x v="5"/>
    <x v="0"/>
    <x v="0"/>
    <x v="17"/>
    <x v="0"/>
    <x v="56"/>
    <x v="49"/>
    <x v="0"/>
    <x v="20"/>
    <x v="3"/>
    <n v="4.7"/>
    <x v="0"/>
    <n v="1"/>
    <s v="Standard"/>
    <s v="Yes"/>
    <n v="1"/>
    <x v="0"/>
    <n v="1"/>
    <n v="4"/>
    <x v="419"/>
    <x v="0"/>
    <x v="5"/>
    <x v="5"/>
  </r>
  <r>
    <n v="747"/>
    <x v="37"/>
    <x v="0"/>
    <x v="0"/>
    <x v="3"/>
    <x v="1"/>
    <x v="29"/>
    <x v="49"/>
    <x v="2"/>
    <x v="16"/>
    <x v="0"/>
    <n v="2.5"/>
    <x v="0"/>
    <n v="1"/>
    <s v="Free Shipping"/>
    <s v="Yes"/>
    <n v="1"/>
    <x v="0"/>
    <n v="1"/>
    <n v="47"/>
    <x v="565"/>
    <x v="2"/>
    <x v="2"/>
    <x v="2"/>
  </r>
  <r>
    <n v="748"/>
    <x v="47"/>
    <x v="0"/>
    <x v="0"/>
    <x v="6"/>
    <x v="0"/>
    <x v="67"/>
    <x v="19"/>
    <x v="0"/>
    <x v="9"/>
    <x v="1"/>
    <n v="4.4000000000000004"/>
    <x v="0"/>
    <n v="1"/>
    <s v="Next Day Air"/>
    <s v="Yes"/>
    <n v="1"/>
    <x v="0"/>
    <n v="1"/>
    <n v="13"/>
    <x v="247"/>
    <x v="4"/>
    <x v="1"/>
    <x v="1"/>
  </r>
  <r>
    <n v="749"/>
    <x v="25"/>
    <x v="0"/>
    <x v="0"/>
    <x v="19"/>
    <x v="3"/>
    <x v="32"/>
    <x v="45"/>
    <x v="0"/>
    <x v="18"/>
    <x v="3"/>
    <n v="3.9"/>
    <x v="0"/>
    <n v="1"/>
    <s v="Free Shipping"/>
    <s v="Yes"/>
    <n v="1"/>
    <x v="0"/>
    <n v="1"/>
    <n v="8"/>
    <x v="566"/>
    <x v="4"/>
    <x v="3"/>
    <x v="3"/>
  </r>
  <r>
    <n v="750"/>
    <x v="19"/>
    <x v="0"/>
    <x v="0"/>
    <x v="18"/>
    <x v="3"/>
    <x v="79"/>
    <x v="19"/>
    <x v="2"/>
    <x v="8"/>
    <x v="0"/>
    <n v="3.7"/>
    <x v="0"/>
    <n v="1"/>
    <s v="Standard"/>
    <s v="Yes"/>
    <n v="1"/>
    <x v="0"/>
    <n v="1"/>
    <n v="11"/>
    <x v="567"/>
    <x v="5"/>
    <x v="3"/>
    <x v="3"/>
  </r>
  <r>
    <n v="751"/>
    <x v="15"/>
    <x v="2"/>
    <x v="0"/>
    <x v="17"/>
    <x v="0"/>
    <x v="51"/>
    <x v="33"/>
    <x v="0"/>
    <x v="10"/>
    <x v="3"/>
    <n v="3.4"/>
    <x v="0"/>
    <n v="1"/>
    <s v="Free Shipping"/>
    <s v="Yes"/>
    <n v="1"/>
    <x v="0"/>
    <n v="1"/>
    <n v="5"/>
    <x v="568"/>
    <x v="0"/>
    <x v="2"/>
    <x v="2"/>
  </r>
  <r>
    <n v="752"/>
    <x v="13"/>
    <x v="3"/>
    <x v="0"/>
    <x v="24"/>
    <x v="3"/>
    <x v="11"/>
    <x v="31"/>
    <x v="0"/>
    <x v="21"/>
    <x v="3"/>
    <n v="4.8"/>
    <x v="0"/>
    <n v="1"/>
    <s v="Free Shipping"/>
    <s v="Yes"/>
    <n v="1"/>
    <x v="0"/>
    <n v="1"/>
    <n v="1"/>
    <x v="569"/>
    <x v="2"/>
    <x v="5"/>
    <x v="5"/>
  </r>
  <r>
    <n v="753"/>
    <x v="31"/>
    <x v="0"/>
    <x v="0"/>
    <x v="18"/>
    <x v="3"/>
    <x v="6"/>
    <x v="31"/>
    <x v="0"/>
    <x v="22"/>
    <x v="3"/>
    <n v="4.2"/>
    <x v="0"/>
    <n v="1"/>
    <s v="2-Day Shipping"/>
    <s v="Yes"/>
    <n v="1"/>
    <x v="0"/>
    <n v="1"/>
    <n v="17"/>
    <x v="570"/>
    <x v="3"/>
    <x v="6"/>
    <x v="3"/>
  </r>
  <r>
    <n v="754"/>
    <x v="36"/>
    <x v="0"/>
    <x v="0"/>
    <x v="23"/>
    <x v="1"/>
    <x v="36"/>
    <x v="2"/>
    <x v="2"/>
    <x v="11"/>
    <x v="3"/>
    <n v="3.4"/>
    <x v="0"/>
    <n v="1"/>
    <s v="Store Pickup"/>
    <s v="Yes"/>
    <n v="1"/>
    <x v="0"/>
    <n v="1"/>
    <n v="27"/>
    <x v="571"/>
    <x v="0"/>
    <x v="3"/>
    <x v="3"/>
  </r>
  <r>
    <n v="755"/>
    <x v="24"/>
    <x v="0"/>
    <x v="0"/>
    <x v="24"/>
    <x v="3"/>
    <x v="52"/>
    <x v="17"/>
    <x v="0"/>
    <x v="6"/>
    <x v="1"/>
    <n v="2.9"/>
    <x v="0"/>
    <n v="1"/>
    <s v="Store Pickup"/>
    <s v="Yes"/>
    <n v="1"/>
    <x v="0"/>
    <n v="1"/>
    <n v="3"/>
    <x v="572"/>
    <x v="5"/>
    <x v="3"/>
    <x v="3"/>
  </r>
  <r>
    <n v="756"/>
    <x v="17"/>
    <x v="3"/>
    <x v="0"/>
    <x v="7"/>
    <x v="2"/>
    <x v="41"/>
    <x v="20"/>
    <x v="2"/>
    <x v="10"/>
    <x v="1"/>
    <n v="3.3"/>
    <x v="0"/>
    <n v="1"/>
    <s v="Free Shipping"/>
    <s v="Yes"/>
    <n v="1"/>
    <x v="0"/>
    <n v="1"/>
    <n v="22"/>
    <x v="573"/>
    <x v="3"/>
    <x v="1"/>
    <x v="1"/>
  </r>
  <r>
    <n v="757"/>
    <x v="46"/>
    <x v="0"/>
    <x v="0"/>
    <x v="22"/>
    <x v="3"/>
    <x v="54"/>
    <x v="6"/>
    <x v="1"/>
    <x v="20"/>
    <x v="2"/>
    <n v="4.8"/>
    <x v="0"/>
    <n v="1"/>
    <s v="Standard"/>
    <s v="Yes"/>
    <n v="1"/>
    <x v="0"/>
    <n v="1"/>
    <n v="24"/>
    <x v="263"/>
    <x v="1"/>
    <x v="0"/>
    <x v="0"/>
  </r>
  <r>
    <n v="758"/>
    <x v="38"/>
    <x v="0"/>
    <x v="0"/>
    <x v="15"/>
    <x v="0"/>
    <x v="50"/>
    <x v="46"/>
    <x v="2"/>
    <x v="16"/>
    <x v="3"/>
    <n v="3.8"/>
    <x v="0"/>
    <n v="1"/>
    <s v="Store Pickup"/>
    <s v="Yes"/>
    <n v="1"/>
    <x v="0"/>
    <n v="1"/>
    <n v="18"/>
    <x v="283"/>
    <x v="5"/>
    <x v="3"/>
    <x v="3"/>
  </r>
  <r>
    <n v="759"/>
    <x v="17"/>
    <x v="3"/>
    <x v="0"/>
    <x v="9"/>
    <x v="1"/>
    <x v="79"/>
    <x v="2"/>
    <x v="0"/>
    <x v="15"/>
    <x v="2"/>
    <n v="4.5999999999999996"/>
    <x v="0"/>
    <n v="1"/>
    <s v="2-Day Shipping"/>
    <s v="Yes"/>
    <n v="1"/>
    <x v="0"/>
    <n v="1"/>
    <n v="39"/>
    <x v="574"/>
    <x v="4"/>
    <x v="6"/>
    <x v="3"/>
  </r>
  <r>
    <n v="760"/>
    <x v="47"/>
    <x v="0"/>
    <x v="0"/>
    <x v="10"/>
    <x v="0"/>
    <x v="4"/>
    <x v="3"/>
    <x v="3"/>
    <x v="14"/>
    <x v="0"/>
    <n v="2.6"/>
    <x v="0"/>
    <n v="1"/>
    <s v="Next Day Air"/>
    <s v="Yes"/>
    <n v="1"/>
    <x v="0"/>
    <n v="1"/>
    <n v="25"/>
    <x v="575"/>
    <x v="2"/>
    <x v="0"/>
    <x v="0"/>
  </r>
  <r>
    <n v="761"/>
    <x v="23"/>
    <x v="0"/>
    <x v="0"/>
    <x v="24"/>
    <x v="3"/>
    <x v="74"/>
    <x v="46"/>
    <x v="3"/>
    <x v="10"/>
    <x v="3"/>
    <n v="3.4"/>
    <x v="0"/>
    <n v="1"/>
    <s v="Free Shipping"/>
    <s v="Yes"/>
    <n v="1"/>
    <x v="0"/>
    <n v="1"/>
    <n v="6"/>
    <x v="576"/>
    <x v="1"/>
    <x v="2"/>
    <x v="2"/>
  </r>
  <r>
    <n v="762"/>
    <x v="9"/>
    <x v="0"/>
    <x v="0"/>
    <x v="16"/>
    <x v="3"/>
    <x v="26"/>
    <x v="22"/>
    <x v="0"/>
    <x v="22"/>
    <x v="3"/>
    <n v="4.2"/>
    <x v="0"/>
    <n v="1"/>
    <s v="Express"/>
    <s v="Yes"/>
    <n v="1"/>
    <x v="0"/>
    <n v="1"/>
    <n v="26"/>
    <x v="546"/>
    <x v="4"/>
    <x v="1"/>
    <x v="1"/>
  </r>
  <r>
    <n v="763"/>
    <x v="4"/>
    <x v="0"/>
    <x v="0"/>
    <x v="22"/>
    <x v="3"/>
    <x v="43"/>
    <x v="35"/>
    <x v="2"/>
    <x v="6"/>
    <x v="3"/>
    <n v="3.9"/>
    <x v="0"/>
    <n v="1"/>
    <s v="Standard"/>
    <s v="Yes"/>
    <n v="1"/>
    <x v="0"/>
    <n v="1"/>
    <n v="43"/>
    <x v="577"/>
    <x v="5"/>
    <x v="0"/>
    <x v="0"/>
  </r>
  <r>
    <n v="764"/>
    <x v="12"/>
    <x v="0"/>
    <x v="0"/>
    <x v="1"/>
    <x v="0"/>
    <x v="74"/>
    <x v="17"/>
    <x v="2"/>
    <x v="18"/>
    <x v="1"/>
    <n v="2.9"/>
    <x v="0"/>
    <n v="1"/>
    <s v="2-Day Shipping"/>
    <s v="Yes"/>
    <n v="1"/>
    <x v="0"/>
    <n v="1"/>
    <n v="6"/>
    <x v="576"/>
    <x v="2"/>
    <x v="5"/>
    <x v="5"/>
  </r>
  <r>
    <n v="765"/>
    <x v="0"/>
    <x v="0"/>
    <x v="0"/>
    <x v="11"/>
    <x v="0"/>
    <x v="32"/>
    <x v="41"/>
    <x v="3"/>
    <x v="5"/>
    <x v="3"/>
    <n v="4.2"/>
    <x v="0"/>
    <n v="1"/>
    <s v="Free Shipping"/>
    <s v="Yes"/>
    <n v="1"/>
    <x v="0"/>
    <n v="1"/>
    <n v="6"/>
    <x v="578"/>
    <x v="5"/>
    <x v="3"/>
    <x v="3"/>
  </r>
  <r>
    <n v="766"/>
    <x v="22"/>
    <x v="0"/>
    <x v="0"/>
    <x v="4"/>
    <x v="1"/>
    <x v="54"/>
    <x v="29"/>
    <x v="2"/>
    <x v="6"/>
    <x v="2"/>
    <n v="3"/>
    <x v="0"/>
    <n v="1"/>
    <s v="Store Pickup"/>
    <s v="Yes"/>
    <n v="1"/>
    <x v="0"/>
    <n v="1"/>
    <n v="13"/>
    <x v="264"/>
    <x v="1"/>
    <x v="3"/>
    <x v="3"/>
  </r>
  <r>
    <n v="767"/>
    <x v="9"/>
    <x v="0"/>
    <x v="0"/>
    <x v="24"/>
    <x v="3"/>
    <x v="16"/>
    <x v="22"/>
    <x v="2"/>
    <x v="17"/>
    <x v="0"/>
    <n v="3.6"/>
    <x v="0"/>
    <n v="1"/>
    <s v="Next Day Air"/>
    <s v="Yes"/>
    <n v="1"/>
    <x v="0"/>
    <n v="1"/>
    <n v="13"/>
    <x v="415"/>
    <x v="3"/>
    <x v="5"/>
    <x v="5"/>
  </r>
  <r>
    <n v="768"/>
    <x v="7"/>
    <x v="2"/>
    <x v="0"/>
    <x v="7"/>
    <x v="2"/>
    <x v="64"/>
    <x v="38"/>
    <x v="2"/>
    <x v="18"/>
    <x v="3"/>
    <n v="2.5"/>
    <x v="0"/>
    <n v="1"/>
    <s v="Next Day Air"/>
    <s v="Yes"/>
    <n v="1"/>
    <x v="0"/>
    <n v="1"/>
    <n v="11"/>
    <x v="579"/>
    <x v="1"/>
    <x v="2"/>
    <x v="2"/>
  </r>
  <r>
    <n v="769"/>
    <x v="14"/>
    <x v="0"/>
    <x v="0"/>
    <x v="21"/>
    <x v="3"/>
    <x v="51"/>
    <x v="26"/>
    <x v="3"/>
    <x v="16"/>
    <x v="1"/>
    <n v="2.6"/>
    <x v="0"/>
    <n v="1"/>
    <s v="Express"/>
    <s v="Yes"/>
    <n v="1"/>
    <x v="0"/>
    <n v="1"/>
    <n v="45"/>
    <x v="580"/>
    <x v="0"/>
    <x v="1"/>
    <x v="1"/>
  </r>
  <r>
    <n v="770"/>
    <x v="16"/>
    <x v="0"/>
    <x v="0"/>
    <x v="20"/>
    <x v="0"/>
    <x v="33"/>
    <x v="12"/>
    <x v="2"/>
    <x v="5"/>
    <x v="1"/>
    <n v="4.3"/>
    <x v="0"/>
    <n v="1"/>
    <s v="Store Pickup"/>
    <s v="Yes"/>
    <n v="1"/>
    <x v="0"/>
    <n v="1"/>
    <n v="8"/>
    <x v="305"/>
    <x v="3"/>
    <x v="5"/>
    <x v="5"/>
  </r>
  <r>
    <n v="771"/>
    <x v="1"/>
    <x v="1"/>
    <x v="0"/>
    <x v="4"/>
    <x v="1"/>
    <x v="36"/>
    <x v="34"/>
    <x v="2"/>
    <x v="0"/>
    <x v="1"/>
    <n v="3.3"/>
    <x v="0"/>
    <n v="1"/>
    <s v="Express"/>
    <s v="Yes"/>
    <n v="1"/>
    <x v="0"/>
    <n v="1"/>
    <n v="8"/>
    <x v="581"/>
    <x v="2"/>
    <x v="2"/>
    <x v="2"/>
  </r>
  <r>
    <n v="772"/>
    <x v="40"/>
    <x v="2"/>
    <x v="0"/>
    <x v="1"/>
    <x v="0"/>
    <x v="10"/>
    <x v="11"/>
    <x v="0"/>
    <x v="17"/>
    <x v="3"/>
    <n v="2.6"/>
    <x v="0"/>
    <n v="1"/>
    <s v="Next Day Air"/>
    <s v="Yes"/>
    <n v="1"/>
    <x v="0"/>
    <n v="1"/>
    <n v="34"/>
    <x v="582"/>
    <x v="4"/>
    <x v="0"/>
    <x v="0"/>
  </r>
  <r>
    <n v="773"/>
    <x v="20"/>
    <x v="1"/>
    <x v="0"/>
    <x v="2"/>
    <x v="0"/>
    <x v="20"/>
    <x v="26"/>
    <x v="0"/>
    <x v="11"/>
    <x v="3"/>
    <n v="3.6"/>
    <x v="0"/>
    <n v="1"/>
    <s v="Free Shipping"/>
    <s v="Yes"/>
    <n v="1"/>
    <x v="0"/>
    <n v="1"/>
    <n v="40"/>
    <x v="401"/>
    <x v="5"/>
    <x v="4"/>
    <x v="4"/>
  </r>
  <r>
    <n v="774"/>
    <x v="26"/>
    <x v="2"/>
    <x v="0"/>
    <x v="19"/>
    <x v="3"/>
    <x v="63"/>
    <x v="18"/>
    <x v="0"/>
    <x v="21"/>
    <x v="0"/>
    <n v="2.6"/>
    <x v="0"/>
    <n v="1"/>
    <s v="Express"/>
    <s v="Yes"/>
    <n v="1"/>
    <x v="0"/>
    <n v="1"/>
    <n v="14"/>
    <x v="343"/>
    <x v="5"/>
    <x v="4"/>
    <x v="4"/>
  </r>
  <r>
    <n v="775"/>
    <x v="32"/>
    <x v="0"/>
    <x v="0"/>
    <x v="19"/>
    <x v="3"/>
    <x v="43"/>
    <x v="22"/>
    <x v="2"/>
    <x v="22"/>
    <x v="2"/>
    <n v="3.5"/>
    <x v="0"/>
    <n v="1"/>
    <s v="Standard"/>
    <s v="Yes"/>
    <n v="1"/>
    <x v="0"/>
    <n v="1"/>
    <n v="11"/>
    <x v="583"/>
    <x v="2"/>
    <x v="3"/>
    <x v="3"/>
  </r>
  <r>
    <n v="776"/>
    <x v="34"/>
    <x v="0"/>
    <x v="0"/>
    <x v="8"/>
    <x v="3"/>
    <x v="0"/>
    <x v="0"/>
    <x v="1"/>
    <x v="9"/>
    <x v="0"/>
    <n v="3"/>
    <x v="0"/>
    <n v="1"/>
    <s v="Store Pickup"/>
    <s v="Yes"/>
    <n v="1"/>
    <x v="0"/>
    <n v="1"/>
    <n v="8"/>
    <x v="584"/>
    <x v="3"/>
    <x v="5"/>
    <x v="5"/>
  </r>
  <r>
    <n v="777"/>
    <x v="34"/>
    <x v="0"/>
    <x v="0"/>
    <x v="5"/>
    <x v="0"/>
    <x v="30"/>
    <x v="15"/>
    <x v="2"/>
    <x v="1"/>
    <x v="1"/>
    <n v="5"/>
    <x v="0"/>
    <n v="1"/>
    <s v="Standard"/>
    <s v="Yes"/>
    <n v="1"/>
    <x v="0"/>
    <n v="1"/>
    <n v="8"/>
    <x v="255"/>
    <x v="0"/>
    <x v="6"/>
    <x v="3"/>
  </r>
  <r>
    <n v="778"/>
    <x v="0"/>
    <x v="0"/>
    <x v="0"/>
    <x v="20"/>
    <x v="0"/>
    <x v="50"/>
    <x v="5"/>
    <x v="3"/>
    <x v="5"/>
    <x v="1"/>
    <n v="2.5"/>
    <x v="0"/>
    <n v="1"/>
    <s v="Express"/>
    <s v="Yes"/>
    <n v="1"/>
    <x v="0"/>
    <n v="1"/>
    <n v="37"/>
    <x v="22"/>
    <x v="0"/>
    <x v="1"/>
    <x v="1"/>
  </r>
  <r>
    <n v="779"/>
    <x v="26"/>
    <x v="2"/>
    <x v="0"/>
    <x v="20"/>
    <x v="0"/>
    <x v="74"/>
    <x v="2"/>
    <x v="2"/>
    <x v="22"/>
    <x v="2"/>
    <n v="2.9"/>
    <x v="0"/>
    <n v="1"/>
    <s v="Store Pickup"/>
    <s v="Yes"/>
    <n v="1"/>
    <x v="0"/>
    <n v="1"/>
    <n v="23"/>
    <x v="160"/>
    <x v="5"/>
    <x v="2"/>
    <x v="2"/>
  </r>
  <r>
    <n v="780"/>
    <x v="52"/>
    <x v="0"/>
    <x v="0"/>
    <x v="10"/>
    <x v="0"/>
    <x v="23"/>
    <x v="40"/>
    <x v="2"/>
    <x v="24"/>
    <x v="1"/>
    <n v="4.5999999999999996"/>
    <x v="0"/>
    <n v="1"/>
    <s v="Express"/>
    <s v="Yes"/>
    <n v="1"/>
    <x v="0"/>
    <n v="1"/>
    <n v="38"/>
    <x v="338"/>
    <x v="1"/>
    <x v="2"/>
    <x v="2"/>
  </r>
  <r>
    <n v="781"/>
    <x v="50"/>
    <x v="0"/>
    <x v="0"/>
    <x v="9"/>
    <x v="1"/>
    <x v="46"/>
    <x v="14"/>
    <x v="2"/>
    <x v="2"/>
    <x v="1"/>
    <n v="3.6"/>
    <x v="0"/>
    <n v="1"/>
    <s v="Free Shipping"/>
    <s v="Yes"/>
    <n v="1"/>
    <x v="0"/>
    <n v="1"/>
    <n v="38"/>
    <x v="280"/>
    <x v="1"/>
    <x v="3"/>
    <x v="3"/>
  </r>
  <r>
    <n v="782"/>
    <x v="11"/>
    <x v="0"/>
    <x v="0"/>
    <x v="18"/>
    <x v="3"/>
    <x v="77"/>
    <x v="34"/>
    <x v="0"/>
    <x v="21"/>
    <x v="0"/>
    <n v="3"/>
    <x v="0"/>
    <n v="1"/>
    <s v="Store Pickup"/>
    <s v="Yes"/>
    <n v="1"/>
    <x v="0"/>
    <n v="1"/>
    <n v="12"/>
    <x v="573"/>
    <x v="2"/>
    <x v="0"/>
    <x v="0"/>
  </r>
  <r>
    <n v="783"/>
    <x v="48"/>
    <x v="2"/>
    <x v="0"/>
    <x v="15"/>
    <x v="0"/>
    <x v="75"/>
    <x v="11"/>
    <x v="2"/>
    <x v="14"/>
    <x v="2"/>
    <n v="4.5"/>
    <x v="0"/>
    <n v="1"/>
    <s v="Standard"/>
    <s v="Yes"/>
    <n v="1"/>
    <x v="0"/>
    <n v="1"/>
    <n v="15"/>
    <x v="109"/>
    <x v="1"/>
    <x v="1"/>
    <x v="1"/>
  </r>
  <r>
    <n v="784"/>
    <x v="6"/>
    <x v="0"/>
    <x v="0"/>
    <x v="17"/>
    <x v="0"/>
    <x v="61"/>
    <x v="7"/>
    <x v="0"/>
    <x v="7"/>
    <x v="0"/>
    <n v="4.5"/>
    <x v="0"/>
    <n v="1"/>
    <s v="Next Day Air"/>
    <s v="Yes"/>
    <n v="1"/>
    <x v="0"/>
    <n v="1"/>
    <n v="38"/>
    <x v="585"/>
    <x v="3"/>
    <x v="0"/>
    <x v="0"/>
  </r>
  <r>
    <n v="785"/>
    <x v="18"/>
    <x v="0"/>
    <x v="0"/>
    <x v="2"/>
    <x v="0"/>
    <x v="11"/>
    <x v="15"/>
    <x v="2"/>
    <x v="15"/>
    <x v="0"/>
    <n v="3.2"/>
    <x v="0"/>
    <n v="1"/>
    <s v="Store Pickup"/>
    <s v="Yes"/>
    <n v="1"/>
    <x v="0"/>
    <n v="1"/>
    <n v="41"/>
    <x v="586"/>
    <x v="4"/>
    <x v="6"/>
    <x v="3"/>
  </r>
  <r>
    <n v="786"/>
    <x v="5"/>
    <x v="0"/>
    <x v="0"/>
    <x v="6"/>
    <x v="0"/>
    <x v="17"/>
    <x v="7"/>
    <x v="1"/>
    <x v="7"/>
    <x v="1"/>
    <n v="4"/>
    <x v="0"/>
    <n v="1"/>
    <s v="Next Day Air"/>
    <s v="Yes"/>
    <n v="1"/>
    <x v="0"/>
    <n v="1"/>
    <n v="37"/>
    <x v="152"/>
    <x v="3"/>
    <x v="0"/>
    <x v="0"/>
  </r>
  <r>
    <n v="787"/>
    <x v="27"/>
    <x v="3"/>
    <x v="0"/>
    <x v="19"/>
    <x v="3"/>
    <x v="34"/>
    <x v="27"/>
    <x v="1"/>
    <x v="11"/>
    <x v="0"/>
    <n v="4.8"/>
    <x v="0"/>
    <n v="1"/>
    <s v="Express"/>
    <s v="Yes"/>
    <n v="1"/>
    <x v="0"/>
    <n v="1"/>
    <n v="16"/>
    <x v="587"/>
    <x v="4"/>
    <x v="6"/>
    <x v="3"/>
  </r>
  <r>
    <n v="788"/>
    <x v="10"/>
    <x v="0"/>
    <x v="0"/>
    <x v="8"/>
    <x v="3"/>
    <x v="6"/>
    <x v="49"/>
    <x v="1"/>
    <x v="14"/>
    <x v="1"/>
    <n v="3.7"/>
    <x v="0"/>
    <n v="1"/>
    <s v="Free Shipping"/>
    <s v="Yes"/>
    <n v="1"/>
    <x v="0"/>
    <n v="1"/>
    <n v="25"/>
    <x v="588"/>
    <x v="0"/>
    <x v="1"/>
    <x v="1"/>
  </r>
  <r>
    <n v="789"/>
    <x v="2"/>
    <x v="0"/>
    <x v="0"/>
    <x v="13"/>
    <x v="0"/>
    <x v="12"/>
    <x v="3"/>
    <x v="3"/>
    <x v="22"/>
    <x v="2"/>
    <n v="3.8"/>
    <x v="0"/>
    <n v="1"/>
    <s v="Store Pickup"/>
    <s v="Yes"/>
    <n v="1"/>
    <x v="0"/>
    <n v="1"/>
    <n v="18"/>
    <x v="426"/>
    <x v="4"/>
    <x v="3"/>
    <x v="3"/>
  </r>
  <r>
    <n v="790"/>
    <x v="23"/>
    <x v="0"/>
    <x v="0"/>
    <x v="8"/>
    <x v="3"/>
    <x v="63"/>
    <x v="37"/>
    <x v="1"/>
    <x v="7"/>
    <x v="3"/>
    <n v="2.7"/>
    <x v="0"/>
    <n v="1"/>
    <s v="Standard"/>
    <s v="Yes"/>
    <n v="1"/>
    <x v="0"/>
    <n v="1"/>
    <n v="4"/>
    <x v="587"/>
    <x v="2"/>
    <x v="4"/>
    <x v="4"/>
  </r>
  <r>
    <n v="791"/>
    <x v="40"/>
    <x v="2"/>
    <x v="0"/>
    <x v="1"/>
    <x v="0"/>
    <x v="18"/>
    <x v="7"/>
    <x v="2"/>
    <x v="21"/>
    <x v="2"/>
    <n v="4.9000000000000004"/>
    <x v="0"/>
    <n v="1"/>
    <s v="Store Pickup"/>
    <s v="Yes"/>
    <n v="1"/>
    <x v="0"/>
    <n v="1"/>
    <n v="12"/>
    <x v="589"/>
    <x v="4"/>
    <x v="3"/>
    <x v="3"/>
  </r>
  <r>
    <n v="792"/>
    <x v="2"/>
    <x v="0"/>
    <x v="0"/>
    <x v="18"/>
    <x v="3"/>
    <x v="77"/>
    <x v="17"/>
    <x v="1"/>
    <x v="23"/>
    <x v="2"/>
    <n v="3.1"/>
    <x v="0"/>
    <n v="1"/>
    <s v="2-Day Shipping"/>
    <s v="Yes"/>
    <n v="1"/>
    <x v="0"/>
    <n v="1"/>
    <n v="35"/>
    <x v="590"/>
    <x v="3"/>
    <x v="0"/>
    <x v="0"/>
  </r>
  <r>
    <n v="793"/>
    <x v="50"/>
    <x v="0"/>
    <x v="0"/>
    <x v="4"/>
    <x v="1"/>
    <x v="29"/>
    <x v="32"/>
    <x v="2"/>
    <x v="10"/>
    <x v="1"/>
    <n v="4.2"/>
    <x v="0"/>
    <n v="1"/>
    <s v="Next Day Air"/>
    <s v="Yes"/>
    <n v="1"/>
    <x v="0"/>
    <n v="1"/>
    <n v="45"/>
    <x v="591"/>
    <x v="0"/>
    <x v="1"/>
    <x v="1"/>
  </r>
  <r>
    <n v="794"/>
    <x v="41"/>
    <x v="2"/>
    <x v="0"/>
    <x v="13"/>
    <x v="0"/>
    <x v="59"/>
    <x v="15"/>
    <x v="0"/>
    <x v="1"/>
    <x v="2"/>
    <n v="3.8"/>
    <x v="0"/>
    <n v="1"/>
    <s v="Free Shipping"/>
    <s v="Yes"/>
    <n v="1"/>
    <x v="0"/>
    <n v="1"/>
    <n v="16"/>
    <x v="592"/>
    <x v="2"/>
    <x v="5"/>
    <x v="5"/>
  </r>
  <r>
    <n v="795"/>
    <x v="28"/>
    <x v="3"/>
    <x v="0"/>
    <x v="21"/>
    <x v="3"/>
    <x v="74"/>
    <x v="0"/>
    <x v="3"/>
    <x v="22"/>
    <x v="0"/>
    <n v="4.2"/>
    <x v="0"/>
    <n v="1"/>
    <s v="Store Pickup"/>
    <s v="Yes"/>
    <n v="1"/>
    <x v="0"/>
    <n v="1"/>
    <n v="10"/>
    <x v="234"/>
    <x v="5"/>
    <x v="0"/>
    <x v="0"/>
  </r>
  <r>
    <n v="796"/>
    <x v="31"/>
    <x v="0"/>
    <x v="0"/>
    <x v="3"/>
    <x v="1"/>
    <x v="46"/>
    <x v="14"/>
    <x v="2"/>
    <x v="19"/>
    <x v="2"/>
    <n v="4.5999999999999996"/>
    <x v="0"/>
    <n v="1"/>
    <s v="Store Pickup"/>
    <s v="Yes"/>
    <n v="1"/>
    <x v="0"/>
    <n v="1"/>
    <n v="34"/>
    <x v="10"/>
    <x v="0"/>
    <x v="2"/>
    <x v="2"/>
  </r>
  <r>
    <n v="797"/>
    <x v="32"/>
    <x v="0"/>
    <x v="0"/>
    <x v="20"/>
    <x v="0"/>
    <x v="72"/>
    <x v="28"/>
    <x v="3"/>
    <x v="13"/>
    <x v="3"/>
    <n v="4"/>
    <x v="0"/>
    <n v="1"/>
    <s v="2-Day Shipping"/>
    <s v="Yes"/>
    <n v="1"/>
    <x v="0"/>
    <n v="1"/>
    <n v="43"/>
    <x v="593"/>
    <x v="2"/>
    <x v="2"/>
    <x v="2"/>
  </r>
  <r>
    <n v="798"/>
    <x v="32"/>
    <x v="0"/>
    <x v="0"/>
    <x v="7"/>
    <x v="2"/>
    <x v="71"/>
    <x v="33"/>
    <x v="2"/>
    <x v="10"/>
    <x v="3"/>
    <n v="4"/>
    <x v="0"/>
    <n v="1"/>
    <s v="2-Day Shipping"/>
    <s v="Yes"/>
    <n v="1"/>
    <x v="0"/>
    <n v="1"/>
    <n v="38"/>
    <x v="346"/>
    <x v="5"/>
    <x v="1"/>
    <x v="1"/>
  </r>
  <r>
    <n v="799"/>
    <x v="26"/>
    <x v="2"/>
    <x v="0"/>
    <x v="20"/>
    <x v="0"/>
    <x v="32"/>
    <x v="29"/>
    <x v="2"/>
    <x v="10"/>
    <x v="1"/>
    <n v="3.8"/>
    <x v="0"/>
    <n v="1"/>
    <s v="2-Day Shipping"/>
    <s v="Yes"/>
    <n v="1"/>
    <x v="0"/>
    <n v="1"/>
    <n v="48"/>
    <x v="594"/>
    <x v="3"/>
    <x v="6"/>
    <x v="3"/>
  </r>
  <r>
    <n v="800"/>
    <x v="0"/>
    <x v="0"/>
    <x v="0"/>
    <x v="22"/>
    <x v="3"/>
    <x v="37"/>
    <x v="22"/>
    <x v="0"/>
    <x v="18"/>
    <x v="2"/>
    <n v="3.3"/>
    <x v="0"/>
    <n v="1"/>
    <s v="Free Shipping"/>
    <s v="Yes"/>
    <n v="1"/>
    <x v="0"/>
    <n v="1"/>
    <n v="31"/>
    <x v="595"/>
    <x v="3"/>
    <x v="2"/>
    <x v="2"/>
  </r>
  <r>
    <n v="801"/>
    <x v="45"/>
    <x v="0"/>
    <x v="0"/>
    <x v="20"/>
    <x v="0"/>
    <x v="5"/>
    <x v="40"/>
    <x v="1"/>
    <x v="9"/>
    <x v="2"/>
    <n v="2.6"/>
    <x v="0"/>
    <n v="1"/>
    <s v="Free Shipping"/>
    <s v="Yes"/>
    <n v="1"/>
    <x v="0"/>
    <n v="1"/>
    <n v="20"/>
    <x v="158"/>
    <x v="1"/>
    <x v="6"/>
    <x v="3"/>
  </r>
  <r>
    <n v="802"/>
    <x v="15"/>
    <x v="2"/>
    <x v="0"/>
    <x v="22"/>
    <x v="3"/>
    <x v="45"/>
    <x v="35"/>
    <x v="0"/>
    <x v="24"/>
    <x v="3"/>
    <n v="4.9000000000000004"/>
    <x v="0"/>
    <n v="1"/>
    <s v="Express"/>
    <s v="Yes"/>
    <n v="1"/>
    <x v="0"/>
    <n v="1"/>
    <n v="12"/>
    <x v="178"/>
    <x v="2"/>
    <x v="0"/>
    <x v="0"/>
  </r>
  <r>
    <n v="803"/>
    <x v="21"/>
    <x v="0"/>
    <x v="0"/>
    <x v="13"/>
    <x v="0"/>
    <x v="52"/>
    <x v="12"/>
    <x v="2"/>
    <x v="11"/>
    <x v="0"/>
    <n v="3.5"/>
    <x v="0"/>
    <n v="1"/>
    <s v="Next Day Air"/>
    <s v="Yes"/>
    <n v="1"/>
    <x v="0"/>
    <n v="1"/>
    <n v="2"/>
    <x v="596"/>
    <x v="4"/>
    <x v="1"/>
    <x v="1"/>
  </r>
  <r>
    <n v="804"/>
    <x v="45"/>
    <x v="0"/>
    <x v="0"/>
    <x v="6"/>
    <x v="0"/>
    <x v="15"/>
    <x v="39"/>
    <x v="0"/>
    <x v="5"/>
    <x v="0"/>
    <n v="2.8"/>
    <x v="0"/>
    <n v="1"/>
    <s v="Express"/>
    <s v="Yes"/>
    <n v="1"/>
    <x v="0"/>
    <n v="1"/>
    <n v="30"/>
    <x v="397"/>
    <x v="0"/>
    <x v="6"/>
    <x v="3"/>
  </r>
  <r>
    <n v="805"/>
    <x v="49"/>
    <x v="0"/>
    <x v="0"/>
    <x v="23"/>
    <x v="1"/>
    <x v="53"/>
    <x v="16"/>
    <x v="2"/>
    <x v="1"/>
    <x v="2"/>
    <n v="2.6"/>
    <x v="0"/>
    <n v="1"/>
    <s v="Store Pickup"/>
    <s v="Yes"/>
    <n v="1"/>
    <x v="0"/>
    <n v="1"/>
    <n v="28"/>
    <x v="204"/>
    <x v="0"/>
    <x v="3"/>
    <x v="3"/>
  </r>
  <r>
    <n v="806"/>
    <x v="38"/>
    <x v="0"/>
    <x v="0"/>
    <x v="10"/>
    <x v="0"/>
    <x v="38"/>
    <x v="39"/>
    <x v="0"/>
    <x v="3"/>
    <x v="2"/>
    <n v="3.7"/>
    <x v="0"/>
    <n v="1"/>
    <s v="Next Day Air"/>
    <s v="Yes"/>
    <n v="1"/>
    <x v="0"/>
    <n v="1"/>
    <n v="40"/>
    <x v="135"/>
    <x v="5"/>
    <x v="5"/>
    <x v="5"/>
  </r>
  <r>
    <n v="807"/>
    <x v="19"/>
    <x v="0"/>
    <x v="0"/>
    <x v="2"/>
    <x v="0"/>
    <x v="22"/>
    <x v="20"/>
    <x v="0"/>
    <x v="4"/>
    <x v="2"/>
    <n v="2.7"/>
    <x v="0"/>
    <n v="1"/>
    <s v="Standard"/>
    <s v="Yes"/>
    <n v="1"/>
    <x v="0"/>
    <n v="1"/>
    <n v="46"/>
    <x v="556"/>
    <x v="3"/>
    <x v="3"/>
    <x v="3"/>
  </r>
  <r>
    <n v="808"/>
    <x v="7"/>
    <x v="2"/>
    <x v="0"/>
    <x v="17"/>
    <x v="0"/>
    <x v="58"/>
    <x v="14"/>
    <x v="1"/>
    <x v="18"/>
    <x v="0"/>
    <n v="3.3"/>
    <x v="0"/>
    <n v="1"/>
    <s v="Express"/>
    <s v="Yes"/>
    <n v="1"/>
    <x v="0"/>
    <n v="1"/>
    <n v="15"/>
    <x v="597"/>
    <x v="2"/>
    <x v="1"/>
    <x v="1"/>
  </r>
  <r>
    <n v="809"/>
    <x v="5"/>
    <x v="0"/>
    <x v="0"/>
    <x v="9"/>
    <x v="1"/>
    <x v="48"/>
    <x v="48"/>
    <x v="0"/>
    <x v="12"/>
    <x v="3"/>
    <n v="4.5999999999999996"/>
    <x v="0"/>
    <n v="1"/>
    <s v="Next Day Air"/>
    <s v="Yes"/>
    <n v="1"/>
    <x v="0"/>
    <n v="1"/>
    <n v="38"/>
    <x v="598"/>
    <x v="1"/>
    <x v="6"/>
    <x v="3"/>
  </r>
  <r>
    <n v="810"/>
    <x v="39"/>
    <x v="0"/>
    <x v="0"/>
    <x v="23"/>
    <x v="1"/>
    <x v="13"/>
    <x v="36"/>
    <x v="2"/>
    <x v="10"/>
    <x v="3"/>
    <n v="4.9000000000000004"/>
    <x v="0"/>
    <n v="1"/>
    <s v="Next Day Air"/>
    <s v="Yes"/>
    <n v="1"/>
    <x v="0"/>
    <n v="1"/>
    <n v="30"/>
    <x v="119"/>
    <x v="3"/>
    <x v="4"/>
    <x v="4"/>
  </r>
  <r>
    <n v="811"/>
    <x v="16"/>
    <x v="0"/>
    <x v="0"/>
    <x v="18"/>
    <x v="3"/>
    <x v="42"/>
    <x v="45"/>
    <x v="1"/>
    <x v="12"/>
    <x v="3"/>
    <n v="4.9000000000000004"/>
    <x v="0"/>
    <n v="1"/>
    <s v="Store Pickup"/>
    <s v="Yes"/>
    <n v="1"/>
    <x v="0"/>
    <n v="1"/>
    <n v="32"/>
    <x v="599"/>
    <x v="5"/>
    <x v="4"/>
    <x v="4"/>
  </r>
  <r>
    <n v="812"/>
    <x v="20"/>
    <x v="1"/>
    <x v="0"/>
    <x v="4"/>
    <x v="1"/>
    <x v="59"/>
    <x v="26"/>
    <x v="2"/>
    <x v="14"/>
    <x v="0"/>
    <n v="2.7"/>
    <x v="0"/>
    <n v="1"/>
    <s v="Free Shipping"/>
    <s v="Yes"/>
    <n v="1"/>
    <x v="0"/>
    <n v="1"/>
    <n v="36"/>
    <x v="600"/>
    <x v="0"/>
    <x v="3"/>
    <x v="3"/>
  </r>
  <r>
    <n v="813"/>
    <x v="14"/>
    <x v="0"/>
    <x v="0"/>
    <x v="23"/>
    <x v="1"/>
    <x v="22"/>
    <x v="29"/>
    <x v="2"/>
    <x v="8"/>
    <x v="2"/>
    <n v="3.2"/>
    <x v="0"/>
    <n v="1"/>
    <s v="Standard"/>
    <s v="Yes"/>
    <n v="1"/>
    <x v="0"/>
    <n v="1"/>
    <n v="32"/>
    <x v="601"/>
    <x v="2"/>
    <x v="1"/>
    <x v="1"/>
  </r>
  <r>
    <n v="814"/>
    <x v="22"/>
    <x v="0"/>
    <x v="0"/>
    <x v="8"/>
    <x v="3"/>
    <x v="29"/>
    <x v="6"/>
    <x v="1"/>
    <x v="8"/>
    <x v="2"/>
    <n v="2.9"/>
    <x v="0"/>
    <n v="1"/>
    <s v="Store Pickup"/>
    <s v="Yes"/>
    <n v="1"/>
    <x v="0"/>
    <n v="1"/>
    <n v="14"/>
    <x v="138"/>
    <x v="5"/>
    <x v="2"/>
    <x v="2"/>
  </r>
  <r>
    <n v="815"/>
    <x v="18"/>
    <x v="0"/>
    <x v="0"/>
    <x v="5"/>
    <x v="0"/>
    <x v="17"/>
    <x v="46"/>
    <x v="2"/>
    <x v="6"/>
    <x v="0"/>
    <n v="3.8"/>
    <x v="0"/>
    <n v="1"/>
    <s v="Express"/>
    <s v="Yes"/>
    <n v="1"/>
    <x v="0"/>
    <n v="1"/>
    <n v="8"/>
    <x v="30"/>
    <x v="3"/>
    <x v="5"/>
    <x v="5"/>
  </r>
  <r>
    <n v="816"/>
    <x v="11"/>
    <x v="0"/>
    <x v="0"/>
    <x v="19"/>
    <x v="3"/>
    <x v="63"/>
    <x v="8"/>
    <x v="0"/>
    <x v="11"/>
    <x v="1"/>
    <n v="3"/>
    <x v="0"/>
    <n v="1"/>
    <s v="Next Day Air"/>
    <s v="Yes"/>
    <n v="1"/>
    <x v="0"/>
    <n v="1"/>
    <n v="27"/>
    <x v="242"/>
    <x v="0"/>
    <x v="4"/>
    <x v="4"/>
  </r>
  <r>
    <n v="817"/>
    <x v="8"/>
    <x v="2"/>
    <x v="0"/>
    <x v="1"/>
    <x v="0"/>
    <x v="41"/>
    <x v="26"/>
    <x v="0"/>
    <x v="17"/>
    <x v="2"/>
    <n v="3.9"/>
    <x v="0"/>
    <n v="1"/>
    <s v="Store Pickup"/>
    <s v="Yes"/>
    <n v="1"/>
    <x v="0"/>
    <n v="1"/>
    <n v="24"/>
    <x v="283"/>
    <x v="5"/>
    <x v="5"/>
    <x v="5"/>
  </r>
  <r>
    <n v="818"/>
    <x v="15"/>
    <x v="2"/>
    <x v="0"/>
    <x v="8"/>
    <x v="3"/>
    <x v="34"/>
    <x v="22"/>
    <x v="1"/>
    <x v="0"/>
    <x v="1"/>
    <n v="4.7"/>
    <x v="0"/>
    <n v="1"/>
    <s v="Store Pickup"/>
    <s v="Yes"/>
    <n v="1"/>
    <x v="0"/>
    <n v="1"/>
    <n v="30"/>
    <x v="138"/>
    <x v="3"/>
    <x v="0"/>
    <x v="0"/>
  </r>
  <r>
    <n v="819"/>
    <x v="35"/>
    <x v="0"/>
    <x v="0"/>
    <x v="5"/>
    <x v="0"/>
    <x v="26"/>
    <x v="37"/>
    <x v="2"/>
    <x v="15"/>
    <x v="0"/>
    <n v="4.9000000000000004"/>
    <x v="0"/>
    <n v="1"/>
    <s v="Store Pickup"/>
    <s v="Yes"/>
    <n v="1"/>
    <x v="0"/>
    <n v="1"/>
    <n v="34"/>
    <x v="602"/>
    <x v="5"/>
    <x v="5"/>
    <x v="5"/>
  </r>
  <r>
    <n v="820"/>
    <x v="0"/>
    <x v="0"/>
    <x v="0"/>
    <x v="12"/>
    <x v="3"/>
    <x v="14"/>
    <x v="24"/>
    <x v="1"/>
    <x v="11"/>
    <x v="0"/>
    <n v="4.8"/>
    <x v="0"/>
    <n v="1"/>
    <s v="Next Day Air"/>
    <s v="Yes"/>
    <n v="1"/>
    <x v="0"/>
    <n v="1"/>
    <n v="28"/>
    <x v="266"/>
    <x v="5"/>
    <x v="3"/>
    <x v="3"/>
  </r>
  <r>
    <n v="821"/>
    <x v="19"/>
    <x v="0"/>
    <x v="0"/>
    <x v="4"/>
    <x v="1"/>
    <x v="32"/>
    <x v="7"/>
    <x v="2"/>
    <x v="2"/>
    <x v="1"/>
    <n v="2.5"/>
    <x v="0"/>
    <n v="1"/>
    <s v="2-Day Shipping"/>
    <s v="Yes"/>
    <n v="1"/>
    <x v="0"/>
    <n v="1"/>
    <n v="27"/>
    <x v="149"/>
    <x v="5"/>
    <x v="5"/>
    <x v="5"/>
  </r>
  <r>
    <n v="822"/>
    <x v="46"/>
    <x v="0"/>
    <x v="0"/>
    <x v="15"/>
    <x v="0"/>
    <x v="32"/>
    <x v="34"/>
    <x v="2"/>
    <x v="14"/>
    <x v="1"/>
    <n v="3.9"/>
    <x v="0"/>
    <n v="1"/>
    <s v="Standard"/>
    <s v="Yes"/>
    <n v="1"/>
    <x v="0"/>
    <n v="1"/>
    <n v="31"/>
    <x v="412"/>
    <x v="2"/>
    <x v="4"/>
    <x v="4"/>
  </r>
  <r>
    <n v="823"/>
    <x v="25"/>
    <x v="0"/>
    <x v="0"/>
    <x v="5"/>
    <x v="0"/>
    <x v="40"/>
    <x v="16"/>
    <x v="0"/>
    <x v="23"/>
    <x v="0"/>
    <n v="3.4"/>
    <x v="0"/>
    <n v="1"/>
    <s v="Standard"/>
    <s v="Yes"/>
    <n v="1"/>
    <x v="0"/>
    <n v="1"/>
    <n v="23"/>
    <x v="507"/>
    <x v="4"/>
    <x v="2"/>
    <x v="2"/>
  </r>
  <r>
    <n v="824"/>
    <x v="47"/>
    <x v="0"/>
    <x v="0"/>
    <x v="12"/>
    <x v="3"/>
    <x v="65"/>
    <x v="42"/>
    <x v="2"/>
    <x v="14"/>
    <x v="0"/>
    <n v="2.5"/>
    <x v="0"/>
    <n v="1"/>
    <s v="Free Shipping"/>
    <s v="Yes"/>
    <n v="1"/>
    <x v="0"/>
    <n v="1"/>
    <n v="11"/>
    <x v="331"/>
    <x v="2"/>
    <x v="3"/>
    <x v="3"/>
  </r>
  <r>
    <n v="825"/>
    <x v="12"/>
    <x v="0"/>
    <x v="0"/>
    <x v="0"/>
    <x v="0"/>
    <x v="23"/>
    <x v="42"/>
    <x v="2"/>
    <x v="3"/>
    <x v="1"/>
    <n v="3"/>
    <x v="0"/>
    <n v="1"/>
    <s v="Store Pickup"/>
    <s v="Yes"/>
    <n v="1"/>
    <x v="0"/>
    <n v="1"/>
    <n v="48"/>
    <x v="110"/>
    <x v="1"/>
    <x v="3"/>
    <x v="3"/>
  </r>
  <r>
    <n v="826"/>
    <x v="7"/>
    <x v="2"/>
    <x v="0"/>
    <x v="22"/>
    <x v="3"/>
    <x v="23"/>
    <x v="43"/>
    <x v="3"/>
    <x v="18"/>
    <x v="3"/>
    <n v="3.6"/>
    <x v="0"/>
    <n v="1"/>
    <s v="Next Day Air"/>
    <s v="Yes"/>
    <n v="1"/>
    <x v="0"/>
    <n v="1"/>
    <n v="17"/>
    <x v="449"/>
    <x v="1"/>
    <x v="5"/>
    <x v="5"/>
  </r>
  <r>
    <n v="827"/>
    <x v="22"/>
    <x v="0"/>
    <x v="0"/>
    <x v="10"/>
    <x v="0"/>
    <x v="23"/>
    <x v="2"/>
    <x v="2"/>
    <x v="7"/>
    <x v="0"/>
    <n v="3.6"/>
    <x v="0"/>
    <n v="1"/>
    <s v="Standard"/>
    <s v="Yes"/>
    <n v="1"/>
    <x v="0"/>
    <n v="1"/>
    <n v="36"/>
    <x v="603"/>
    <x v="3"/>
    <x v="1"/>
    <x v="1"/>
  </r>
  <r>
    <n v="828"/>
    <x v="18"/>
    <x v="0"/>
    <x v="0"/>
    <x v="9"/>
    <x v="1"/>
    <x v="12"/>
    <x v="24"/>
    <x v="1"/>
    <x v="14"/>
    <x v="3"/>
    <n v="4.0999999999999996"/>
    <x v="0"/>
    <n v="1"/>
    <s v="Free Shipping"/>
    <s v="Yes"/>
    <n v="1"/>
    <x v="0"/>
    <n v="1"/>
    <n v="33"/>
    <x v="604"/>
    <x v="4"/>
    <x v="0"/>
    <x v="0"/>
  </r>
  <r>
    <n v="829"/>
    <x v="41"/>
    <x v="2"/>
    <x v="0"/>
    <x v="20"/>
    <x v="0"/>
    <x v="17"/>
    <x v="22"/>
    <x v="2"/>
    <x v="15"/>
    <x v="3"/>
    <n v="3.7"/>
    <x v="0"/>
    <n v="1"/>
    <s v="2-Day Shipping"/>
    <s v="Yes"/>
    <n v="1"/>
    <x v="0"/>
    <n v="1"/>
    <n v="27"/>
    <x v="605"/>
    <x v="3"/>
    <x v="4"/>
    <x v="4"/>
  </r>
  <r>
    <n v="830"/>
    <x v="32"/>
    <x v="0"/>
    <x v="0"/>
    <x v="20"/>
    <x v="0"/>
    <x v="75"/>
    <x v="37"/>
    <x v="1"/>
    <x v="5"/>
    <x v="1"/>
    <n v="3.1"/>
    <x v="0"/>
    <n v="1"/>
    <s v="2-Day Shipping"/>
    <s v="Yes"/>
    <n v="1"/>
    <x v="0"/>
    <n v="1"/>
    <n v="14"/>
    <x v="536"/>
    <x v="2"/>
    <x v="0"/>
    <x v="0"/>
  </r>
  <r>
    <n v="831"/>
    <x v="38"/>
    <x v="0"/>
    <x v="0"/>
    <x v="6"/>
    <x v="0"/>
    <x v="31"/>
    <x v="5"/>
    <x v="2"/>
    <x v="1"/>
    <x v="3"/>
    <n v="4.2"/>
    <x v="0"/>
    <n v="1"/>
    <s v="Express"/>
    <s v="Yes"/>
    <n v="1"/>
    <x v="0"/>
    <n v="1"/>
    <n v="5"/>
    <x v="265"/>
    <x v="2"/>
    <x v="2"/>
    <x v="2"/>
  </r>
  <r>
    <n v="832"/>
    <x v="17"/>
    <x v="3"/>
    <x v="0"/>
    <x v="24"/>
    <x v="3"/>
    <x v="80"/>
    <x v="47"/>
    <x v="2"/>
    <x v="16"/>
    <x v="2"/>
    <n v="4.3"/>
    <x v="0"/>
    <n v="1"/>
    <s v="Express"/>
    <s v="Yes"/>
    <n v="1"/>
    <x v="0"/>
    <n v="1"/>
    <n v="47"/>
    <x v="606"/>
    <x v="1"/>
    <x v="6"/>
    <x v="3"/>
  </r>
  <r>
    <n v="833"/>
    <x v="44"/>
    <x v="0"/>
    <x v="0"/>
    <x v="14"/>
    <x v="2"/>
    <x v="68"/>
    <x v="18"/>
    <x v="0"/>
    <x v="24"/>
    <x v="3"/>
    <n v="2.5"/>
    <x v="0"/>
    <n v="1"/>
    <s v="Express"/>
    <s v="Yes"/>
    <n v="1"/>
    <x v="0"/>
    <n v="1"/>
    <n v="28"/>
    <x v="270"/>
    <x v="1"/>
    <x v="4"/>
    <x v="4"/>
  </r>
  <r>
    <n v="834"/>
    <x v="49"/>
    <x v="0"/>
    <x v="0"/>
    <x v="8"/>
    <x v="3"/>
    <x v="10"/>
    <x v="19"/>
    <x v="2"/>
    <x v="7"/>
    <x v="3"/>
    <n v="3.5"/>
    <x v="0"/>
    <n v="1"/>
    <s v="Standard"/>
    <s v="Yes"/>
    <n v="1"/>
    <x v="0"/>
    <n v="1"/>
    <n v="11"/>
    <x v="607"/>
    <x v="2"/>
    <x v="2"/>
    <x v="2"/>
  </r>
  <r>
    <n v="835"/>
    <x v="16"/>
    <x v="0"/>
    <x v="0"/>
    <x v="21"/>
    <x v="3"/>
    <x v="58"/>
    <x v="22"/>
    <x v="2"/>
    <x v="21"/>
    <x v="2"/>
    <n v="3.1"/>
    <x v="0"/>
    <n v="1"/>
    <s v="Free Shipping"/>
    <s v="Yes"/>
    <n v="1"/>
    <x v="0"/>
    <n v="1"/>
    <n v="18"/>
    <x v="608"/>
    <x v="2"/>
    <x v="1"/>
    <x v="1"/>
  </r>
  <r>
    <n v="836"/>
    <x v="25"/>
    <x v="0"/>
    <x v="0"/>
    <x v="23"/>
    <x v="1"/>
    <x v="46"/>
    <x v="33"/>
    <x v="0"/>
    <x v="21"/>
    <x v="2"/>
    <n v="2.5"/>
    <x v="0"/>
    <n v="1"/>
    <s v="Next Day Air"/>
    <s v="Yes"/>
    <n v="1"/>
    <x v="0"/>
    <n v="1"/>
    <n v="21"/>
    <x v="69"/>
    <x v="5"/>
    <x v="1"/>
    <x v="1"/>
  </r>
  <r>
    <n v="837"/>
    <x v="51"/>
    <x v="2"/>
    <x v="0"/>
    <x v="24"/>
    <x v="3"/>
    <x v="3"/>
    <x v="8"/>
    <x v="0"/>
    <x v="10"/>
    <x v="0"/>
    <n v="3.9"/>
    <x v="0"/>
    <n v="1"/>
    <s v="Store Pickup"/>
    <s v="Yes"/>
    <n v="1"/>
    <x v="0"/>
    <n v="1"/>
    <n v="22"/>
    <x v="458"/>
    <x v="1"/>
    <x v="4"/>
    <x v="4"/>
  </r>
  <r>
    <n v="838"/>
    <x v="15"/>
    <x v="2"/>
    <x v="0"/>
    <x v="15"/>
    <x v="0"/>
    <x v="39"/>
    <x v="26"/>
    <x v="0"/>
    <x v="18"/>
    <x v="1"/>
    <n v="4.9000000000000004"/>
    <x v="0"/>
    <n v="1"/>
    <s v="Express"/>
    <s v="Yes"/>
    <n v="1"/>
    <x v="0"/>
    <n v="1"/>
    <n v="33"/>
    <x v="226"/>
    <x v="1"/>
    <x v="6"/>
    <x v="3"/>
  </r>
  <r>
    <n v="839"/>
    <x v="23"/>
    <x v="0"/>
    <x v="0"/>
    <x v="7"/>
    <x v="2"/>
    <x v="45"/>
    <x v="0"/>
    <x v="2"/>
    <x v="0"/>
    <x v="1"/>
    <n v="4.3"/>
    <x v="0"/>
    <n v="1"/>
    <s v="Express"/>
    <s v="Yes"/>
    <n v="1"/>
    <x v="0"/>
    <n v="1"/>
    <n v="49"/>
    <x v="151"/>
    <x v="2"/>
    <x v="2"/>
    <x v="2"/>
  </r>
  <r>
    <n v="840"/>
    <x v="39"/>
    <x v="0"/>
    <x v="0"/>
    <x v="5"/>
    <x v="0"/>
    <x v="9"/>
    <x v="26"/>
    <x v="0"/>
    <x v="11"/>
    <x v="1"/>
    <n v="2.6"/>
    <x v="0"/>
    <n v="1"/>
    <s v="Free Shipping"/>
    <s v="Yes"/>
    <n v="1"/>
    <x v="0"/>
    <n v="1"/>
    <n v="10"/>
    <x v="609"/>
    <x v="5"/>
    <x v="6"/>
    <x v="3"/>
  </r>
  <r>
    <n v="841"/>
    <x v="32"/>
    <x v="0"/>
    <x v="0"/>
    <x v="5"/>
    <x v="0"/>
    <x v="41"/>
    <x v="15"/>
    <x v="0"/>
    <x v="11"/>
    <x v="2"/>
    <n v="4.2"/>
    <x v="0"/>
    <n v="1"/>
    <s v="2-Day Shipping"/>
    <s v="Yes"/>
    <n v="1"/>
    <x v="0"/>
    <n v="1"/>
    <n v="18"/>
    <x v="581"/>
    <x v="3"/>
    <x v="1"/>
    <x v="1"/>
  </r>
  <r>
    <n v="842"/>
    <x v="0"/>
    <x v="0"/>
    <x v="0"/>
    <x v="1"/>
    <x v="0"/>
    <x v="19"/>
    <x v="21"/>
    <x v="2"/>
    <x v="19"/>
    <x v="2"/>
    <n v="2.6"/>
    <x v="0"/>
    <n v="1"/>
    <s v="Store Pickup"/>
    <s v="Yes"/>
    <n v="1"/>
    <x v="0"/>
    <n v="1"/>
    <n v="28"/>
    <x v="497"/>
    <x v="3"/>
    <x v="0"/>
    <x v="0"/>
  </r>
  <r>
    <n v="843"/>
    <x v="35"/>
    <x v="0"/>
    <x v="0"/>
    <x v="5"/>
    <x v="0"/>
    <x v="55"/>
    <x v="9"/>
    <x v="2"/>
    <x v="10"/>
    <x v="1"/>
    <n v="3.6"/>
    <x v="0"/>
    <n v="1"/>
    <s v="Express"/>
    <s v="Yes"/>
    <n v="1"/>
    <x v="0"/>
    <n v="1"/>
    <n v="25"/>
    <x v="610"/>
    <x v="3"/>
    <x v="1"/>
    <x v="1"/>
  </r>
  <r>
    <n v="844"/>
    <x v="13"/>
    <x v="3"/>
    <x v="0"/>
    <x v="15"/>
    <x v="0"/>
    <x v="68"/>
    <x v="38"/>
    <x v="1"/>
    <x v="19"/>
    <x v="2"/>
    <n v="3.2"/>
    <x v="0"/>
    <n v="1"/>
    <s v="Express"/>
    <s v="Yes"/>
    <n v="1"/>
    <x v="0"/>
    <n v="1"/>
    <n v="6"/>
    <x v="255"/>
    <x v="3"/>
    <x v="1"/>
    <x v="1"/>
  </r>
  <r>
    <n v="845"/>
    <x v="35"/>
    <x v="0"/>
    <x v="0"/>
    <x v="3"/>
    <x v="1"/>
    <x v="16"/>
    <x v="9"/>
    <x v="0"/>
    <x v="7"/>
    <x v="0"/>
    <n v="4.4000000000000004"/>
    <x v="0"/>
    <n v="1"/>
    <s v="Express"/>
    <s v="Yes"/>
    <n v="1"/>
    <x v="0"/>
    <n v="1"/>
    <n v="44"/>
    <x v="350"/>
    <x v="0"/>
    <x v="4"/>
    <x v="4"/>
  </r>
  <r>
    <n v="846"/>
    <x v="18"/>
    <x v="0"/>
    <x v="0"/>
    <x v="22"/>
    <x v="3"/>
    <x v="34"/>
    <x v="49"/>
    <x v="3"/>
    <x v="4"/>
    <x v="0"/>
    <n v="3.7"/>
    <x v="0"/>
    <n v="1"/>
    <s v="Standard"/>
    <s v="Yes"/>
    <n v="1"/>
    <x v="0"/>
    <n v="1"/>
    <n v="30"/>
    <x v="138"/>
    <x v="0"/>
    <x v="5"/>
    <x v="5"/>
  </r>
  <r>
    <n v="847"/>
    <x v="34"/>
    <x v="0"/>
    <x v="0"/>
    <x v="23"/>
    <x v="1"/>
    <x v="11"/>
    <x v="0"/>
    <x v="2"/>
    <x v="6"/>
    <x v="1"/>
    <n v="3.7"/>
    <x v="0"/>
    <n v="1"/>
    <s v="Express"/>
    <s v="Yes"/>
    <n v="1"/>
    <x v="0"/>
    <n v="1"/>
    <n v="42"/>
    <x v="564"/>
    <x v="5"/>
    <x v="3"/>
    <x v="3"/>
  </r>
  <r>
    <n v="848"/>
    <x v="10"/>
    <x v="0"/>
    <x v="0"/>
    <x v="15"/>
    <x v="0"/>
    <x v="77"/>
    <x v="32"/>
    <x v="0"/>
    <x v="24"/>
    <x v="3"/>
    <n v="4.0999999999999996"/>
    <x v="0"/>
    <n v="1"/>
    <s v="Standard"/>
    <s v="Yes"/>
    <n v="1"/>
    <x v="0"/>
    <n v="1"/>
    <n v="30"/>
    <x v="96"/>
    <x v="3"/>
    <x v="5"/>
    <x v="5"/>
  </r>
  <r>
    <n v="849"/>
    <x v="39"/>
    <x v="0"/>
    <x v="0"/>
    <x v="3"/>
    <x v="1"/>
    <x v="2"/>
    <x v="12"/>
    <x v="2"/>
    <x v="12"/>
    <x v="3"/>
    <n v="3.6"/>
    <x v="0"/>
    <n v="1"/>
    <s v="Store Pickup"/>
    <s v="Yes"/>
    <n v="1"/>
    <x v="0"/>
    <n v="1"/>
    <n v="33"/>
    <x v="611"/>
    <x v="2"/>
    <x v="4"/>
    <x v="4"/>
  </r>
  <r>
    <n v="850"/>
    <x v="51"/>
    <x v="2"/>
    <x v="0"/>
    <x v="2"/>
    <x v="0"/>
    <x v="70"/>
    <x v="9"/>
    <x v="1"/>
    <x v="4"/>
    <x v="1"/>
    <n v="4.3"/>
    <x v="0"/>
    <n v="1"/>
    <s v="Express"/>
    <s v="Yes"/>
    <n v="1"/>
    <x v="0"/>
    <n v="1"/>
    <n v="24"/>
    <x v="612"/>
    <x v="3"/>
    <x v="3"/>
    <x v="3"/>
  </r>
  <r>
    <n v="851"/>
    <x v="33"/>
    <x v="3"/>
    <x v="0"/>
    <x v="9"/>
    <x v="1"/>
    <x v="5"/>
    <x v="39"/>
    <x v="0"/>
    <x v="2"/>
    <x v="0"/>
    <n v="2.6"/>
    <x v="0"/>
    <n v="1"/>
    <s v="Store Pickup"/>
    <s v="Yes"/>
    <n v="1"/>
    <x v="0"/>
    <n v="1"/>
    <n v="13"/>
    <x v="26"/>
    <x v="0"/>
    <x v="5"/>
    <x v="5"/>
  </r>
  <r>
    <n v="852"/>
    <x v="25"/>
    <x v="0"/>
    <x v="0"/>
    <x v="3"/>
    <x v="1"/>
    <x v="62"/>
    <x v="2"/>
    <x v="2"/>
    <x v="16"/>
    <x v="2"/>
    <n v="2.9"/>
    <x v="0"/>
    <n v="1"/>
    <s v="Express"/>
    <s v="Yes"/>
    <n v="1"/>
    <x v="0"/>
    <n v="1"/>
    <n v="19"/>
    <x v="129"/>
    <x v="5"/>
    <x v="5"/>
    <x v="5"/>
  </r>
  <r>
    <n v="853"/>
    <x v="50"/>
    <x v="0"/>
    <x v="0"/>
    <x v="10"/>
    <x v="0"/>
    <x v="30"/>
    <x v="20"/>
    <x v="0"/>
    <x v="22"/>
    <x v="1"/>
    <n v="4.2"/>
    <x v="0"/>
    <n v="1"/>
    <s v="Next Day Air"/>
    <s v="Yes"/>
    <n v="1"/>
    <x v="0"/>
    <n v="1"/>
    <n v="23"/>
    <x v="163"/>
    <x v="5"/>
    <x v="6"/>
    <x v="3"/>
  </r>
  <r>
    <n v="854"/>
    <x v="46"/>
    <x v="0"/>
    <x v="0"/>
    <x v="19"/>
    <x v="3"/>
    <x v="35"/>
    <x v="12"/>
    <x v="0"/>
    <x v="20"/>
    <x v="0"/>
    <n v="4"/>
    <x v="0"/>
    <n v="1"/>
    <s v="Free Shipping"/>
    <s v="Yes"/>
    <n v="1"/>
    <x v="0"/>
    <n v="1"/>
    <n v="35"/>
    <x v="613"/>
    <x v="1"/>
    <x v="5"/>
    <x v="5"/>
  </r>
  <r>
    <n v="855"/>
    <x v="3"/>
    <x v="2"/>
    <x v="0"/>
    <x v="13"/>
    <x v="0"/>
    <x v="77"/>
    <x v="18"/>
    <x v="0"/>
    <x v="24"/>
    <x v="1"/>
    <n v="4.3"/>
    <x v="0"/>
    <n v="1"/>
    <s v="Free Shipping"/>
    <s v="Yes"/>
    <n v="1"/>
    <x v="0"/>
    <n v="1"/>
    <n v="22"/>
    <x v="614"/>
    <x v="0"/>
    <x v="5"/>
    <x v="5"/>
  </r>
  <r>
    <n v="856"/>
    <x v="27"/>
    <x v="3"/>
    <x v="0"/>
    <x v="20"/>
    <x v="0"/>
    <x v="31"/>
    <x v="4"/>
    <x v="0"/>
    <x v="9"/>
    <x v="1"/>
    <n v="3"/>
    <x v="0"/>
    <n v="1"/>
    <s v="2-Day Shipping"/>
    <s v="Yes"/>
    <n v="1"/>
    <x v="0"/>
    <n v="1"/>
    <n v="14"/>
    <x v="141"/>
    <x v="2"/>
    <x v="3"/>
    <x v="3"/>
  </r>
  <r>
    <n v="857"/>
    <x v="0"/>
    <x v="0"/>
    <x v="0"/>
    <x v="5"/>
    <x v="0"/>
    <x v="27"/>
    <x v="29"/>
    <x v="2"/>
    <x v="9"/>
    <x v="2"/>
    <n v="3.5"/>
    <x v="0"/>
    <n v="1"/>
    <s v="Express"/>
    <s v="Yes"/>
    <n v="1"/>
    <x v="0"/>
    <n v="1"/>
    <n v="47"/>
    <x v="615"/>
    <x v="5"/>
    <x v="0"/>
    <x v="0"/>
  </r>
  <r>
    <n v="858"/>
    <x v="49"/>
    <x v="0"/>
    <x v="0"/>
    <x v="6"/>
    <x v="0"/>
    <x v="30"/>
    <x v="9"/>
    <x v="0"/>
    <x v="17"/>
    <x v="3"/>
    <n v="3"/>
    <x v="0"/>
    <n v="1"/>
    <s v="Standard"/>
    <s v="Yes"/>
    <n v="1"/>
    <x v="0"/>
    <n v="1"/>
    <n v="50"/>
    <x v="616"/>
    <x v="5"/>
    <x v="6"/>
    <x v="3"/>
  </r>
  <r>
    <n v="859"/>
    <x v="1"/>
    <x v="1"/>
    <x v="0"/>
    <x v="14"/>
    <x v="2"/>
    <x v="46"/>
    <x v="19"/>
    <x v="0"/>
    <x v="8"/>
    <x v="3"/>
    <n v="3.1"/>
    <x v="0"/>
    <n v="1"/>
    <s v="Free Shipping"/>
    <s v="Yes"/>
    <n v="1"/>
    <x v="0"/>
    <n v="1"/>
    <n v="33"/>
    <x v="617"/>
    <x v="3"/>
    <x v="1"/>
    <x v="1"/>
  </r>
  <r>
    <n v="860"/>
    <x v="36"/>
    <x v="0"/>
    <x v="0"/>
    <x v="15"/>
    <x v="0"/>
    <x v="2"/>
    <x v="48"/>
    <x v="2"/>
    <x v="11"/>
    <x v="0"/>
    <n v="4"/>
    <x v="0"/>
    <n v="1"/>
    <s v="Next Day Air"/>
    <s v="Yes"/>
    <n v="1"/>
    <x v="0"/>
    <n v="1"/>
    <n v="7"/>
    <x v="618"/>
    <x v="5"/>
    <x v="5"/>
    <x v="5"/>
  </r>
  <r>
    <n v="861"/>
    <x v="8"/>
    <x v="2"/>
    <x v="0"/>
    <x v="9"/>
    <x v="1"/>
    <x v="55"/>
    <x v="36"/>
    <x v="2"/>
    <x v="1"/>
    <x v="1"/>
    <n v="4.0999999999999996"/>
    <x v="0"/>
    <n v="1"/>
    <s v="Standard"/>
    <s v="Yes"/>
    <n v="1"/>
    <x v="0"/>
    <n v="1"/>
    <n v="3"/>
    <x v="311"/>
    <x v="1"/>
    <x v="5"/>
    <x v="5"/>
  </r>
  <r>
    <n v="862"/>
    <x v="5"/>
    <x v="0"/>
    <x v="0"/>
    <x v="11"/>
    <x v="0"/>
    <x v="33"/>
    <x v="41"/>
    <x v="3"/>
    <x v="14"/>
    <x v="1"/>
    <n v="3.3"/>
    <x v="0"/>
    <n v="1"/>
    <s v="2-Day Shipping"/>
    <s v="Yes"/>
    <n v="1"/>
    <x v="0"/>
    <n v="1"/>
    <n v="35"/>
    <x v="190"/>
    <x v="2"/>
    <x v="6"/>
    <x v="3"/>
  </r>
  <r>
    <n v="863"/>
    <x v="1"/>
    <x v="1"/>
    <x v="0"/>
    <x v="7"/>
    <x v="2"/>
    <x v="63"/>
    <x v="10"/>
    <x v="2"/>
    <x v="4"/>
    <x v="0"/>
    <n v="4.9000000000000004"/>
    <x v="0"/>
    <n v="1"/>
    <s v="Standard"/>
    <s v="Yes"/>
    <n v="1"/>
    <x v="0"/>
    <n v="1"/>
    <n v="13"/>
    <x v="49"/>
    <x v="3"/>
    <x v="0"/>
    <x v="0"/>
  </r>
  <r>
    <n v="864"/>
    <x v="34"/>
    <x v="0"/>
    <x v="0"/>
    <x v="4"/>
    <x v="1"/>
    <x v="52"/>
    <x v="34"/>
    <x v="2"/>
    <x v="17"/>
    <x v="2"/>
    <n v="3.9"/>
    <x v="0"/>
    <n v="1"/>
    <s v="Standard"/>
    <s v="Yes"/>
    <n v="1"/>
    <x v="0"/>
    <n v="1"/>
    <n v="42"/>
    <x v="619"/>
    <x v="3"/>
    <x v="0"/>
    <x v="0"/>
  </r>
  <r>
    <n v="865"/>
    <x v="47"/>
    <x v="0"/>
    <x v="0"/>
    <x v="2"/>
    <x v="0"/>
    <x v="40"/>
    <x v="0"/>
    <x v="1"/>
    <x v="4"/>
    <x v="0"/>
    <n v="3.9"/>
    <x v="0"/>
    <n v="1"/>
    <s v="Next Day Air"/>
    <s v="Yes"/>
    <n v="1"/>
    <x v="0"/>
    <n v="1"/>
    <n v="5"/>
    <x v="620"/>
    <x v="3"/>
    <x v="2"/>
    <x v="2"/>
  </r>
  <r>
    <n v="866"/>
    <x v="14"/>
    <x v="0"/>
    <x v="0"/>
    <x v="0"/>
    <x v="0"/>
    <x v="46"/>
    <x v="24"/>
    <x v="0"/>
    <x v="4"/>
    <x v="0"/>
    <n v="4.8"/>
    <x v="0"/>
    <n v="1"/>
    <s v="Store Pickup"/>
    <s v="Yes"/>
    <n v="1"/>
    <x v="0"/>
    <n v="1"/>
    <n v="23"/>
    <x v="621"/>
    <x v="0"/>
    <x v="2"/>
    <x v="2"/>
  </r>
  <r>
    <n v="867"/>
    <x v="29"/>
    <x v="3"/>
    <x v="0"/>
    <x v="12"/>
    <x v="3"/>
    <x v="28"/>
    <x v="35"/>
    <x v="2"/>
    <x v="12"/>
    <x v="2"/>
    <n v="2.7"/>
    <x v="0"/>
    <n v="1"/>
    <s v="Free Shipping"/>
    <s v="Yes"/>
    <n v="1"/>
    <x v="0"/>
    <n v="1"/>
    <n v="11"/>
    <x v="622"/>
    <x v="3"/>
    <x v="4"/>
    <x v="4"/>
  </r>
  <r>
    <n v="868"/>
    <x v="43"/>
    <x v="0"/>
    <x v="0"/>
    <x v="14"/>
    <x v="2"/>
    <x v="5"/>
    <x v="24"/>
    <x v="2"/>
    <x v="2"/>
    <x v="1"/>
    <n v="3.1"/>
    <x v="0"/>
    <n v="1"/>
    <s v="Free Shipping"/>
    <s v="Yes"/>
    <n v="1"/>
    <x v="0"/>
    <n v="1"/>
    <n v="23"/>
    <x v="623"/>
    <x v="4"/>
    <x v="0"/>
    <x v="0"/>
  </r>
  <r>
    <n v="869"/>
    <x v="37"/>
    <x v="0"/>
    <x v="0"/>
    <x v="10"/>
    <x v="0"/>
    <x v="42"/>
    <x v="17"/>
    <x v="2"/>
    <x v="14"/>
    <x v="2"/>
    <n v="3.2"/>
    <x v="0"/>
    <n v="1"/>
    <s v="Next Day Air"/>
    <s v="Yes"/>
    <n v="1"/>
    <x v="0"/>
    <n v="1"/>
    <n v="2"/>
    <x v="624"/>
    <x v="2"/>
    <x v="6"/>
    <x v="3"/>
  </r>
  <r>
    <n v="870"/>
    <x v="21"/>
    <x v="0"/>
    <x v="0"/>
    <x v="19"/>
    <x v="3"/>
    <x v="36"/>
    <x v="13"/>
    <x v="2"/>
    <x v="5"/>
    <x v="1"/>
    <n v="2.7"/>
    <x v="0"/>
    <n v="1"/>
    <s v="2-Day Shipping"/>
    <s v="Yes"/>
    <n v="1"/>
    <x v="0"/>
    <n v="1"/>
    <n v="33"/>
    <x v="88"/>
    <x v="3"/>
    <x v="1"/>
    <x v="1"/>
  </r>
  <r>
    <n v="871"/>
    <x v="17"/>
    <x v="3"/>
    <x v="0"/>
    <x v="15"/>
    <x v="0"/>
    <x v="76"/>
    <x v="8"/>
    <x v="2"/>
    <x v="24"/>
    <x v="3"/>
    <n v="2.5"/>
    <x v="0"/>
    <n v="1"/>
    <s v="Standard"/>
    <s v="Yes"/>
    <n v="1"/>
    <x v="0"/>
    <n v="1"/>
    <n v="6"/>
    <x v="244"/>
    <x v="4"/>
    <x v="4"/>
    <x v="4"/>
  </r>
  <r>
    <n v="872"/>
    <x v="36"/>
    <x v="0"/>
    <x v="0"/>
    <x v="8"/>
    <x v="3"/>
    <x v="69"/>
    <x v="11"/>
    <x v="2"/>
    <x v="4"/>
    <x v="1"/>
    <n v="2.6"/>
    <x v="0"/>
    <n v="1"/>
    <s v="Next Day Air"/>
    <s v="Yes"/>
    <n v="1"/>
    <x v="0"/>
    <n v="1"/>
    <n v="45"/>
    <x v="451"/>
    <x v="5"/>
    <x v="3"/>
    <x v="3"/>
  </r>
  <r>
    <n v="873"/>
    <x v="19"/>
    <x v="0"/>
    <x v="0"/>
    <x v="2"/>
    <x v="0"/>
    <x v="27"/>
    <x v="25"/>
    <x v="2"/>
    <x v="6"/>
    <x v="1"/>
    <n v="2.9"/>
    <x v="0"/>
    <n v="1"/>
    <s v="Standard"/>
    <s v="Yes"/>
    <n v="1"/>
    <x v="0"/>
    <n v="1"/>
    <n v="25"/>
    <x v="625"/>
    <x v="1"/>
    <x v="3"/>
    <x v="3"/>
  </r>
  <r>
    <n v="874"/>
    <x v="47"/>
    <x v="0"/>
    <x v="0"/>
    <x v="23"/>
    <x v="1"/>
    <x v="64"/>
    <x v="16"/>
    <x v="2"/>
    <x v="6"/>
    <x v="2"/>
    <n v="4.2"/>
    <x v="0"/>
    <n v="1"/>
    <s v="Free Shipping"/>
    <s v="Yes"/>
    <n v="1"/>
    <x v="0"/>
    <n v="1"/>
    <n v="24"/>
    <x v="626"/>
    <x v="0"/>
    <x v="3"/>
    <x v="3"/>
  </r>
  <r>
    <n v="875"/>
    <x v="15"/>
    <x v="2"/>
    <x v="0"/>
    <x v="14"/>
    <x v="2"/>
    <x v="61"/>
    <x v="1"/>
    <x v="2"/>
    <x v="23"/>
    <x v="3"/>
    <n v="4.4000000000000004"/>
    <x v="0"/>
    <n v="1"/>
    <s v="Free Shipping"/>
    <s v="Yes"/>
    <n v="1"/>
    <x v="0"/>
    <n v="1"/>
    <n v="10"/>
    <x v="627"/>
    <x v="0"/>
    <x v="6"/>
    <x v="3"/>
  </r>
  <r>
    <n v="876"/>
    <x v="43"/>
    <x v="0"/>
    <x v="0"/>
    <x v="3"/>
    <x v="1"/>
    <x v="32"/>
    <x v="25"/>
    <x v="0"/>
    <x v="0"/>
    <x v="2"/>
    <n v="4.0999999999999996"/>
    <x v="0"/>
    <n v="1"/>
    <s v="Free Shipping"/>
    <s v="Yes"/>
    <n v="1"/>
    <x v="0"/>
    <n v="1"/>
    <n v="7"/>
    <x v="628"/>
    <x v="4"/>
    <x v="6"/>
    <x v="3"/>
  </r>
  <r>
    <n v="877"/>
    <x v="38"/>
    <x v="0"/>
    <x v="0"/>
    <x v="22"/>
    <x v="3"/>
    <x v="12"/>
    <x v="43"/>
    <x v="0"/>
    <x v="0"/>
    <x v="2"/>
    <n v="3.8"/>
    <x v="0"/>
    <n v="1"/>
    <s v="2-Day Shipping"/>
    <s v="Yes"/>
    <n v="1"/>
    <x v="0"/>
    <n v="1"/>
    <n v="1"/>
    <x v="629"/>
    <x v="5"/>
    <x v="1"/>
    <x v="1"/>
  </r>
  <r>
    <n v="878"/>
    <x v="14"/>
    <x v="0"/>
    <x v="0"/>
    <x v="8"/>
    <x v="3"/>
    <x v="61"/>
    <x v="43"/>
    <x v="2"/>
    <x v="20"/>
    <x v="0"/>
    <n v="4.9000000000000004"/>
    <x v="0"/>
    <n v="1"/>
    <s v="Next Day Air"/>
    <s v="Yes"/>
    <n v="1"/>
    <x v="0"/>
    <n v="1"/>
    <n v="45"/>
    <x v="421"/>
    <x v="0"/>
    <x v="6"/>
    <x v="3"/>
  </r>
  <r>
    <n v="879"/>
    <x v="51"/>
    <x v="2"/>
    <x v="0"/>
    <x v="12"/>
    <x v="3"/>
    <x v="58"/>
    <x v="30"/>
    <x v="1"/>
    <x v="13"/>
    <x v="2"/>
    <n v="4.9000000000000004"/>
    <x v="0"/>
    <n v="1"/>
    <s v="Express"/>
    <s v="Yes"/>
    <n v="1"/>
    <x v="0"/>
    <n v="1"/>
    <n v="37"/>
    <x v="630"/>
    <x v="5"/>
    <x v="1"/>
    <x v="1"/>
  </r>
  <r>
    <n v="880"/>
    <x v="46"/>
    <x v="0"/>
    <x v="0"/>
    <x v="11"/>
    <x v="0"/>
    <x v="31"/>
    <x v="5"/>
    <x v="1"/>
    <x v="12"/>
    <x v="1"/>
    <n v="4.0999999999999996"/>
    <x v="0"/>
    <n v="1"/>
    <s v="Free Shipping"/>
    <s v="Yes"/>
    <n v="1"/>
    <x v="0"/>
    <n v="1"/>
    <n v="14"/>
    <x v="141"/>
    <x v="3"/>
    <x v="3"/>
    <x v="3"/>
  </r>
  <r>
    <n v="881"/>
    <x v="31"/>
    <x v="0"/>
    <x v="0"/>
    <x v="21"/>
    <x v="3"/>
    <x v="60"/>
    <x v="22"/>
    <x v="0"/>
    <x v="16"/>
    <x v="1"/>
    <n v="3.1"/>
    <x v="0"/>
    <n v="1"/>
    <s v="Express"/>
    <s v="Yes"/>
    <n v="1"/>
    <x v="0"/>
    <n v="1"/>
    <n v="25"/>
    <x v="631"/>
    <x v="5"/>
    <x v="5"/>
    <x v="5"/>
  </r>
  <r>
    <n v="882"/>
    <x v="16"/>
    <x v="0"/>
    <x v="0"/>
    <x v="3"/>
    <x v="1"/>
    <x v="70"/>
    <x v="36"/>
    <x v="2"/>
    <x v="5"/>
    <x v="2"/>
    <n v="2.7"/>
    <x v="0"/>
    <n v="1"/>
    <s v="Next Day Air"/>
    <s v="Yes"/>
    <n v="1"/>
    <x v="0"/>
    <n v="1"/>
    <n v="18"/>
    <x v="632"/>
    <x v="0"/>
    <x v="2"/>
    <x v="2"/>
  </r>
  <r>
    <n v="883"/>
    <x v="2"/>
    <x v="0"/>
    <x v="0"/>
    <x v="23"/>
    <x v="1"/>
    <x v="59"/>
    <x v="41"/>
    <x v="2"/>
    <x v="17"/>
    <x v="3"/>
    <n v="3.8"/>
    <x v="0"/>
    <n v="1"/>
    <s v="Next Day Air"/>
    <s v="Yes"/>
    <n v="1"/>
    <x v="0"/>
    <n v="1"/>
    <n v="37"/>
    <x v="164"/>
    <x v="1"/>
    <x v="6"/>
    <x v="3"/>
  </r>
  <r>
    <n v="884"/>
    <x v="48"/>
    <x v="2"/>
    <x v="0"/>
    <x v="4"/>
    <x v="1"/>
    <x v="18"/>
    <x v="38"/>
    <x v="1"/>
    <x v="9"/>
    <x v="3"/>
    <n v="4.3"/>
    <x v="0"/>
    <n v="1"/>
    <s v="Free Shipping"/>
    <s v="Yes"/>
    <n v="1"/>
    <x v="0"/>
    <n v="1"/>
    <n v="30"/>
    <x v="355"/>
    <x v="4"/>
    <x v="5"/>
    <x v="5"/>
  </r>
  <r>
    <n v="885"/>
    <x v="29"/>
    <x v="3"/>
    <x v="0"/>
    <x v="11"/>
    <x v="0"/>
    <x v="26"/>
    <x v="11"/>
    <x v="0"/>
    <x v="22"/>
    <x v="0"/>
    <n v="4.0999999999999996"/>
    <x v="0"/>
    <n v="1"/>
    <s v="Express"/>
    <s v="Yes"/>
    <n v="1"/>
    <x v="0"/>
    <n v="1"/>
    <n v="34"/>
    <x v="602"/>
    <x v="4"/>
    <x v="1"/>
    <x v="1"/>
  </r>
  <r>
    <n v="886"/>
    <x v="38"/>
    <x v="0"/>
    <x v="0"/>
    <x v="10"/>
    <x v="0"/>
    <x v="54"/>
    <x v="31"/>
    <x v="0"/>
    <x v="7"/>
    <x v="3"/>
    <n v="4.4000000000000004"/>
    <x v="0"/>
    <n v="1"/>
    <s v="Free Shipping"/>
    <s v="Yes"/>
    <n v="1"/>
    <x v="0"/>
    <n v="1"/>
    <n v="49"/>
    <x v="633"/>
    <x v="5"/>
    <x v="6"/>
    <x v="3"/>
  </r>
  <r>
    <n v="887"/>
    <x v="1"/>
    <x v="1"/>
    <x v="0"/>
    <x v="6"/>
    <x v="0"/>
    <x v="36"/>
    <x v="40"/>
    <x v="1"/>
    <x v="18"/>
    <x v="2"/>
    <n v="3.6"/>
    <x v="0"/>
    <n v="1"/>
    <s v="Express"/>
    <s v="Yes"/>
    <n v="1"/>
    <x v="0"/>
    <n v="1"/>
    <n v="48"/>
    <x v="375"/>
    <x v="4"/>
    <x v="5"/>
    <x v="5"/>
  </r>
  <r>
    <n v="888"/>
    <x v="27"/>
    <x v="3"/>
    <x v="0"/>
    <x v="8"/>
    <x v="3"/>
    <x v="53"/>
    <x v="46"/>
    <x v="0"/>
    <x v="2"/>
    <x v="0"/>
    <n v="3.3"/>
    <x v="0"/>
    <n v="1"/>
    <s v="2-Day Shipping"/>
    <s v="Yes"/>
    <n v="1"/>
    <x v="0"/>
    <n v="1"/>
    <n v="33"/>
    <x v="615"/>
    <x v="3"/>
    <x v="0"/>
    <x v="0"/>
  </r>
  <r>
    <n v="889"/>
    <x v="34"/>
    <x v="0"/>
    <x v="0"/>
    <x v="18"/>
    <x v="3"/>
    <x v="64"/>
    <x v="13"/>
    <x v="1"/>
    <x v="9"/>
    <x v="1"/>
    <n v="3.6"/>
    <x v="0"/>
    <n v="1"/>
    <s v="Express"/>
    <s v="Yes"/>
    <n v="1"/>
    <x v="0"/>
    <n v="1"/>
    <n v="44"/>
    <x v="634"/>
    <x v="1"/>
    <x v="2"/>
    <x v="2"/>
  </r>
  <r>
    <n v="890"/>
    <x v="35"/>
    <x v="0"/>
    <x v="0"/>
    <x v="22"/>
    <x v="3"/>
    <x v="63"/>
    <x v="28"/>
    <x v="1"/>
    <x v="8"/>
    <x v="3"/>
    <n v="2.8"/>
    <x v="0"/>
    <n v="1"/>
    <s v="Free Shipping"/>
    <s v="Yes"/>
    <n v="1"/>
    <x v="0"/>
    <n v="1"/>
    <n v="50"/>
    <x v="635"/>
    <x v="0"/>
    <x v="1"/>
    <x v="1"/>
  </r>
  <r>
    <n v="891"/>
    <x v="16"/>
    <x v="0"/>
    <x v="0"/>
    <x v="24"/>
    <x v="3"/>
    <x v="12"/>
    <x v="14"/>
    <x v="1"/>
    <x v="7"/>
    <x v="1"/>
    <n v="4.3"/>
    <x v="0"/>
    <n v="1"/>
    <s v="2-Day Shipping"/>
    <s v="Yes"/>
    <n v="1"/>
    <x v="0"/>
    <n v="1"/>
    <n v="47"/>
    <x v="221"/>
    <x v="2"/>
    <x v="5"/>
    <x v="5"/>
  </r>
  <r>
    <n v="892"/>
    <x v="30"/>
    <x v="2"/>
    <x v="0"/>
    <x v="11"/>
    <x v="0"/>
    <x v="46"/>
    <x v="38"/>
    <x v="1"/>
    <x v="12"/>
    <x v="2"/>
    <n v="3.9"/>
    <x v="0"/>
    <n v="1"/>
    <s v="Store Pickup"/>
    <s v="Yes"/>
    <n v="1"/>
    <x v="0"/>
    <n v="1"/>
    <n v="24"/>
    <x v="415"/>
    <x v="3"/>
    <x v="6"/>
    <x v="3"/>
  </r>
  <r>
    <n v="893"/>
    <x v="18"/>
    <x v="0"/>
    <x v="0"/>
    <x v="6"/>
    <x v="0"/>
    <x v="1"/>
    <x v="35"/>
    <x v="0"/>
    <x v="0"/>
    <x v="2"/>
    <n v="2.7"/>
    <x v="0"/>
    <n v="1"/>
    <s v="Free Shipping"/>
    <s v="Yes"/>
    <n v="1"/>
    <x v="0"/>
    <n v="1"/>
    <n v="43"/>
    <x v="636"/>
    <x v="5"/>
    <x v="5"/>
    <x v="5"/>
  </r>
  <r>
    <n v="894"/>
    <x v="23"/>
    <x v="0"/>
    <x v="0"/>
    <x v="21"/>
    <x v="3"/>
    <x v="12"/>
    <x v="43"/>
    <x v="2"/>
    <x v="16"/>
    <x v="1"/>
    <n v="4.7"/>
    <x v="0"/>
    <n v="1"/>
    <s v="Express"/>
    <s v="Yes"/>
    <n v="1"/>
    <x v="0"/>
    <n v="1"/>
    <n v="14"/>
    <x v="637"/>
    <x v="0"/>
    <x v="5"/>
    <x v="5"/>
  </r>
  <r>
    <n v="895"/>
    <x v="42"/>
    <x v="0"/>
    <x v="0"/>
    <x v="15"/>
    <x v="0"/>
    <x v="30"/>
    <x v="5"/>
    <x v="0"/>
    <x v="7"/>
    <x v="1"/>
    <n v="3.8"/>
    <x v="0"/>
    <n v="1"/>
    <s v="Free Shipping"/>
    <s v="Yes"/>
    <n v="1"/>
    <x v="0"/>
    <n v="1"/>
    <n v="3"/>
    <x v="256"/>
    <x v="5"/>
    <x v="3"/>
    <x v="3"/>
  </r>
  <r>
    <n v="896"/>
    <x v="37"/>
    <x v="0"/>
    <x v="0"/>
    <x v="19"/>
    <x v="3"/>
    <x v="28"/>
    <x v="16"/>
    <x v="3"/>
    <x v="8"/>
    <x v="1"/>
    <n v="4.7"/>
    <x v="0"/>
    <n v="1"/>
    <s v="Next Day Air"/>
    <s v="Yes"/>
    <n v="1"/>
    <x v="0"/>
    <n v="1"/>
    <n v="33"/>
    <x v="638"/>
    <x v="5"/>
    <x v="3"/>
    <x v="3"/>
  </r>
  <r>
    <n v="897"/>
    <x v="28"/>
    <x v="3"/>
    <x v="0"/>
    <x v="16"/>
    <x v="3"/>
    <x v="45"/>
    <x v="10"/>
    <x v="2"/>
    <x v="12"/>
    <x v="1"/>
    <n v="4.7"/>
    <x v="0"/>
    <n v="1"/>
    <s v="Express"/>
    <s v="Yes"/>
    <n v="1"/>
    <x v="0"/>
    <n v="1"/>
    <n v="38"/>
    <x v="639"/>
    <x v="1"/>
    <x v="0"/>
    <x v="0"/>
  </r>
  <r>
    <n v="898"/>
    <x v="26"/>
    <x v="2"/>
    <x v="0"/>
    <x v="5"/>
    <x v="0"/>
    <x v="26"/>
    <x v="26"/>
    <x v="2"/>
    <x v="0"/>
    <x v="1"/>
    <n v="3.4"/>
    <x v="0"/>
    <n v="1"/>
    <s v="Express"/>
    <s v="Yes"/>
    <n v="1"/>
    <x v="0"/>
    <n v="1"/>
    <n v="46"/>
    <x v="640"/>
    <x v="0"/>
    <x v="1"/>
    <x v="1"/>
  </r>
  <r>
    <n v="899"/>
    <x v="22"/>
    <x v="0"/>
    <x v="0"/>
    <x v="22"/>
    <x v="3"/>
    <x v="44"/>
    <x v="22"/>
    <x v="0"/>
    <x v="16"/>
    <x v="1"/>
    <n v="3.5"/>
    <x v="0"/>
    <n v="1"/>
    <s v="2-Day Shipping"/>
    <s v="Yes"/>
    <n v="1"/>
    <x v="0"/>
    <n v="1"/>
    <n v="19"/>
    <x v="641"/>
    <x v="4"/>
    <x v="6"/>
    <x v="3"/>
  </r>
  <r>
    <n v="900"/>
    <x v="13"/>
    <x v="3"/>
    <x v="0"/>
    <x v="1"/>
    <x v="0"/>
    <x v="47"/>
    <x v="3"/>
    <x v="2"/>
    <x v="15"/>
    <x v="2"/>
    <n v="4"/>
    <x v="0"/>
    <n v="1"/>
    <s v="Standard"/>
    <s v="Yes"/>
    <n v="1"/>
    <x v="0"/>
    <n v="1"/>
    <n v="20"/>
    <x v="642"/>
    <x v="3"/>
    <x v="2"/>
    <x v="2"/>
  </r>
  <r>
    <n v="901"/>
    <x v="22"/>
    <x v="0"/>
    <x v="0"/>
    <x v="19"/>
    <x v="3"/>
    <x v="57"/>
    <x v="8"/>
    <x v="0"/>
    <x v="0"/>
    <x v="3"/>
    <n v="3.3"/>
    <x v="0"/>
    <n v="1"/>
    <s v="Free Shipping"/>
    <s v="Yes"/>
    <n v="1"/>
    <x v="0"/>
    <n v="1"/>
    <n v="42"/>
    <x v="643"/>
    <x v="4"/>
    <x v="3"/>
    <x v="3"/>
  </r>
  <r>
    <n v="902"/>
    <x v="52"/>
    <x v="0"/>
    <x v="0"/>
    <x v="18"/>
    <x v="3"/>
    <x v="10"/>
    <x v="9"/>
    <x v="0"/>
    <x v="10"/>
    <x v="2"/>
    <n v="4.7"/>
    <x v="0"/>
    <n v="1"/>
    <s v="2-Day Shipping"/>
    <s v="Yes"/>
    <n v="1"/>
    <x v="0"/>
    <n v="1"/>
    <n v="34"/>
    <x v="582"/>
    <x v="1"/>
    <x v="5"/>
    <x v="5"/>
  </r>
  <r>
    <n v="903"/>
    <x v="49"/>
    <x v="0"/>
    <x v="0"/>
    <x v="19"/>
    <x v="3"/>
    <x v="77"/>
    <x v="0"/>
    <x v="2"/>
    <x v="19"/>
    <x v="2"/>
    <n v="2.8"/>
    <x v="0"/>
    <n v="1"/>
    <s v="Next Day Air"/>
    <s v="Yes"/>
    <n v="1"/>
    <x v="0"/>
    <n v="1"/>
    <n v="5"/>
    <x v="644"/>
    <x v="1"/>
    <x v="5"/>
    <x v="5"/>
  </r>
  <r>
    <n v="904"/>
    <x v="42"/>
    <x v="0"/>
    <x v="0"/>
    <x v="14"/>
    <x v="2"/>
    <x v="29"/>
    <x v="47"/>
    <x v="2"/>
    <x v="24"/>
    <x v="0"/>
    <n v="3.3"/>
    <x v="0"/>
    <n v="1"/>
    <s v="Express"/>
    <s v="Yes"/>
    <n v="1"/>
    <x v="0"/>
    <n v="1"/>
    <n v="3"/>
    <x v="645"/>
    <x v="3"/>
    <x v="3"/>
    <x v="3"/>
  </r>
  <r>
    <n v="905"/>
    <x v="28"/>
    <x v="3"/>
    <x v="0"/>
    <x v="17"/>
    <x v="0"/>
    <x v="54"/>
    <x v="29"/>
    <x v="0"/>
    <x v="23"/>
    <x v="1"/>
    <n v="2.9"/>
    <x v="0"/>
    <n v="1"/>
    <s v="Free Shipping"/>
    <s v="Yes"/>
    <n v="1"/>
    <x v="0"/>
    <n v="1"/>
    <n v="46"/>
    <x v="646"/>
    <x v="3"/>
    <x v="6"/>
    <x v="3"/>
  </r>
  <r>
    <n v="906"/>
    <x v="5"/>
    <x v="0"/>
    <x v="0"/>
    <x v="10"/>
    <x v="0"/>
    <x v="10"/>
    <x v="16"/>
    <x v="1"/>
    <x v="17"/>
    <x v="1"/>
    <n v="2.8"/>
    <x v="0"/>
    <n v="1"/>
    <s v="Standard"/>
    <s v="Yes"/>
    <n v="1"/>
    <x v="0"/>
    <n v="1"/>
    <n v="16"/>
    <x v="56"/>
    <x v="0"/>
    <x v="2"/>
    <x v="2"/>
  </r>
  <r>
    <n v="907"/>
    <x v="38"/>
    <x v="0"/>
    <x v="0"/>
    <x v="13"/>
    <x v="0"/>
    <x v="22"/>
    <x v="36"/>
    <x v="2"/>
    <x v="16"/>
    <x v="1"/>
    <n v="4.2"/>
    <x v="0"/>
    <n v="1"/>
    <s v="Standard"/>
    <s v="Yes"/>
    <n v="1"/>
    <x v="0"/>
    <n v="1"/>
    <n v="21"/>
    <x v="343"/>
    <x v="5"/>
    <x v="4"/>
    <x v="4"/>
  </r>
  <r>
    <n v="908"/>
    <x v="45"/>
    <x v="0"/>
    <x v="0"/>
    <x v="1"/>
    <x v="0"/>
    <x v="35"/>
    <x v="9"/>
    <x v="0"/>
    <x v="17"/>
    <x v="0"/>
    <n v="4.4000000000000004"/>
    <x v="0"/>
    <n v="1"/>
    <s v="Express"/>
    <s v="Yes"/>
    <n v="1"/>
    <x v="0"/>
    <n v="1"/>
    <n v="34"/>
    <x v="647"/>
    <x v="2"/>
    <x v="4"/>
    <x v="4"/>
  </r>
  <r>
    <n v="909"/>
    <x v="8"/>
    <x v="2"/>
    <x v="0"/>
    <x v="12"/>
    <x v="3"/>
    <x v="54"/>
    <x v="32"/>
    <x v="2"/>
    <x v="2"/>
    <x v="0"/>
    <n v="3.6"/>
    <x v="0"/>
    <n v="1"/>
    <s v="Free Shipping"/>
    <s v="Yes"/>
    <n v="1"/>
    <x v="0"/>
    <n v="1"/>
    <n v="9"/>
    <x v="648"/>
    <x v="3"/>
    <x v="6"/>
    <x v="3"/>
  </r>
  <r>
    <n v="910"/>
    <x v="12"/>
    <x v="0"/>
    <x v="0"/>
    <x v="22"/>
    <x v="3"/>
    <x v="22"/>
    <x v="7"/>
    <x v="0"/>
    <x v="5"/>
    <x v="3"/>
    <n v="2.7"/>
    <x v="0"/>
    <n v="1"/>
    <s v="Express"/>
    <s v="Yes"/>
    <n v="1"/>
    <x v="0"/>
    <n v="1"/>
    <n v="36"/>
    <x v="288"/>
    <x v="3"/>
    <x v="1"/>
    <x v="1"/>
  </r>
  <r>
    <n v="911"/>
    <x v="34"/>
    <x v="0"/>
    <x v="0"/>
    <x v="15"/>
    <x v="0"/>
    <x v="21"/>
    <x v="36"/>
    <x v="1"/>
    <x v="6"/>
    <x v="1"/>
    <n v="3.4"/>
    <x v="0"/>
    <n v="1"/>
    <s v="Express"/>
    <s v="Yes"/>
    <n v="1"/>
    <x v="0"/>
    <n v="1"/>
    <n v="22"/>
    <x v="549"/>
    <x v="2"/>
    <x v="5"/>
    <x v="5"/>
  </r>
  <r>
    <n v="912"/>
    <x v="10"/>
    <x v="0"/>
    <x v="0"/>
    <x v="13"/>
    <x v="0"/>
    <x v="67"/>
    <x v="34"/>
    <x v="2"/>
    <x v="13"/>
    <x v="0"/>
    <n v="2.8"/>
    <x v="0"/>
    <n v="1"/>
    <s v="2-Day Shipping"/>
    <s v="Yes"/>
    <n v="1"/>
    <x v="0"/>
    <n v="1"/>
    <n v="2"/>
    <x v="649"/>
    <x v="4"/>
    <x v="3"/>
    <x v="3"/>
  </r>
  <r>
    <n v="913"/>
    <x v="41"/>
    <x v="2"/>
    <x v="0"/>
    <x v="15"/>
    <x v="0"/>
    <x v="22"/>
    <x v="10"/>
    <x v="2"/>
    <x v="14"/>
    <x v="0"/>
    <n v="3.4"/>
    <x v="0"/>
    <n v="1"/>
    <s v="Next Day Air"/>
    <s v="Yes"/>
    <n v="1"/>
    <x v="0"/>
    <n v="1"/>
    <n v="32"/>
    <x v="601"/>
    <x v="4"/>
    <x v="5"/>
    <x v="5"/>
  </r>
  <r>
    <n v="914"/>
    <x v="43"/>
    <x v="0"/>
    <x v="0"/>
    <x v="4"/>
    <x v="1"/>
    <x v="53"/>
    <x v="40"/>
    <x v="2"/>
    <x v="22"/>
    <x v="3"/>
    <n v="2.6"/>
    <x v="0"/>
    <n v="1"/>
    <s v="Next Day Air"/>
    <s v="Yes"/>
    <n v="1"/>
    <x v="0"/>
    <n v="1"/>
    <n v="29"/>
    <x v="650"/>
    <x v="1"/>
    <x v="6"/>
    <x v="3"/>
  </r>
  <r>
    <n v="915"/>
    <x v="49"/>
    <x v="0"/>
    <x v="0"/>
    <x v="10"/>
    <x v="0"/>
    <x v="25"/>
    <x v="47"/>
    <x v="0"/>
    <x v="7"/>
    <x v="2"/>
    <n v="4.0999999999999996"/>
    <x v="0"/>
    <n v="1"/>
    <s v="Standard"/>
    <s v="Yes"/>
    <n v="1"/>
    <x v="0"/>
    <n v="1"/>
    <n v="27"/>
    <x v="651"/>
    <x v="0"/>
    <x v="6"/>
    <x v="3"/>
  </r>
  <r>
    <n v="916"/>
    <x v="18"/>
    <x v="0"/>
    <x v="0"/>
    <x v="10"/>
    <x v="0"/>
    <x v="20"/>
    <x v="3"/>
    <x v="0"/>
    <x v="7"/>
    <x v="0"/>
    <n v="2.9"/>
    <x v="0"/>
    <n v="1"/>
    <s v="Store Pickup"/>
    <s v="Yes"/>
    <n v="1"/>
    <x v="0"/>
    <n v="1"/>
    <n v="33"/>
    <x v="652"/>
    <x v="2"/>
    <x v="0"/>
    <x v="0"/>
  </r>
  <r>
    <n v="917"/>
    <x v="34"/>
    <x v="0"/>
    <x v="0"/>
    <x v="2"/>
    <x v="0"/>
    <x v="7"/>
    <x v="26"/>
    <x v="1"/>
    <x v="24"/>
    <x v="1"/>
    <n v="2.7"/>
    <x v="0"/>
    <n v="1"/>
    <s v="Standard"/>
    <s v="Yes"/>
    <n v="1"/>
    <x v="0"/>
    <n v="1"/>
    <n v="16"/>
    <x v="476"/>
    <x v="0"/>
    <x v="5"/>
    <x v="5"/>
  </r>
  <r>
    <n v="918"/>
    <x v="28"/>
    <x v="3"/>
    <x v="0"/>
    <x v="1"/>
    <x v="0"/>
    <x v="1"/>
    <x v="9"/>
    <x v="2"/>
    <x v="1"/>
    <x v="1"/>
    <n v="3.7"/>
    <x v="0"/>
    <n v="1"/>
    <s v="Standard"/>
    <s v="Yes"/>
    <n v="1"/>
    <x v="0"/>
    <n v="1"/>
    <n v="11"/>
    <x v="653"/>
    <x v="4"/>
    <x v="3"/>
    <x v="3"/>
  </r>
  <r>
    <n v="919"/>
    <x v="13"/>
    <x v="3"/>
    <x v="0"/>
    <x v="6"/>
    <x v="0"/>
    <x v="69"/>
    <x v="17"/>
    <x v="2"/>
    <x v="20"/>
    <x v="1"/>
    <n v="4.3"/>
    <x v="0"/>
    <n v="1"/>
    <s v="2-Day Shipping"/>
    <s v="Yes"/>
    <n v="1"/>
    <x v="0"/>
    <n v="1"/>
    <n v="11"/>
    <x v="279"/>
    <x v="1"/>
    <x v="0"/>
    <x v="0"/>
  </r>
  <r>
    <n v="920"/>
    <x v="38"/>
    <x v="0"/>
    <x v="0"/>
    <x v="5"/>
    <x v="0"/>
    <x v="71"/>
    <x v="2"/>
    <x v="0"/>
    <x v="14"/>
    <x v="0"/>
    <n v="2.6"/>
    <x v="0"/>
    <n v="1"/>
    <s v="2-Day Shipping"/>
    <s v="Yes"/>
    <n v="1"/>
    <x v="0"/>
    <n v="1"/>
    <n v="17"/>
    <x v="205"/>
    <x v="5"/>
    <x v="4"/>
    <x v="4"/>
  </r>
  <r>
    <n v="921"/>
    <x v="43"/>
    <x v="0"/>
    <x v="0"/>
    <x v="22"/>
    <x v="3"/>
    <x v="13"/>
    <x v="10"/>
    <x v="3"/>
    <x v="9"/>
    <x v="2"/>
    <n v="4.3"/>
    <x v="0"/>
    <n v="1"/>
    <s v="Free Shipping"/>
    <s v="Yes"/>
    <n v="1"/>
    <x v="0"/>
    <n v="1"/>
    <n v="37"/>
    <x v="654"/>
    <x v="1"/>
    <x v="1"/>
    <x v="1"/>
  </r>
  <r>
    <n v="922"/>
    <x v="27"/>
    <x v="3"/>
    <x v="0"/>
    <x v="7"/>
    <x v="2"/>
    <x v="41"/>
    <x v="45"/>
    <x v="0"/>
    <x v="5"/>
    <x v="2"/>
    <n v="4.0999999999999996"/>
    <x v="0"/>
    <n v="1"/>
    <s v="Express"/>
    <s v="Yes"/>
    <n v="1"/>
    <x v="0"/>
    <n v="1"/>
    <n v="18"/>
    <x v="581"/>
    <x v="3"/>
    <x v="1"/>
    <x v="1"/>
  </r>
  <r>
    <n v="923"/>
    <x v="6"/>
    <x v="0"/>
    <x v="0"/>
    <x v="4"/>
    <x v="1"/>
    <x v="30"/>
    <x v="42"/>
    <x v="2"/>
    <x v="17"/>
    <x v="3"/>
    <n v="4.2"/>
    <x v="0"/>
    <n v="1"/>
    <s v="Standard"/>
    <s v="Yes"/>
    <n v="1"/>
    <x v="0"/>
    <n v="1"/>
    <n v="13"/>
    <x v="516"/>
    <x v="2"/>
    <x v="5"/>
    <x v="5"/>
  </r>
  <r>
    <n v="924"/>
    <x v="0"/>
    <x v="0"/>
    <x v="0"/>
    <x v="5"/>
    <x v="0"/>
    <x v="41"/>
    <x v="10"/>
    <x v="2"/>
    <x v="5"/>
    <x v="1"/>
    <n v="4.2"/>
    <x v="0"/>
    <n v="1"/>
    <s v="2-Day Shipping"/>
    <s v="Yes"/>
    <n v="1"/>
    <x v="0"/>
    <n v="1"/>
    <n v="7"/>
    <x v="233"/>
    <x v="3"/>
    <x v="1"/>
    <x v="1"/>
  </r>
  <r>
    <n v="925"/>
    <x v="16"/>
    <x v="0"/>
    <x v="0"/>
    <x v="20"/>
    <x v="0"/>
    <x v="72"/>
    <x v="23"/>
    <x v="3"/>
    <x v="19"/>
    <x v="0"/>
    <n v="3.1"/>
    <x v="0"/>
    <n v="1"/>
    <s v="Standard"/>
    <s v="Yes"/>
    <n v="1"/>
    <x v="0"/>
    <n v="1"/>
    <n v="37"/>
    <x v="655"/>
    <x v="1"/>
    <x v="3"/>
    <x v="3"/>
  </r>
  <r>
    <n v="926"/>
    <x v="40"/>
    <x v="2"/>
    <x v="0"/>
    <x v="2"/>
    <x v="0"/>
    <x v="19"/>
    <x v="28"/>
    <x v="0"/>
    <x v="11"/>
    <x v="0"/>
    <n v="4.9000000000000004"/>
    <x v="0"/>
    <n v="1"/>
    <s v="Express"/>
    <s v="Yes"/>
    <n v="1"/>
    <x v="0"/>
    <n v="1"/>
    <n v="8"/>
    <x v="653"/>
    <x v="1"/>
    <x v="5"/>
    <x v="5"/>
  </r>
  <r>
    <n v="927"/>
    <x v="22"/>
    <x v="0"/>
    <x v="0"/>
    <x v="2"/>
    <x v="0"/>
    <x v="80"/>
    <x v="2"/>
    <x v="3"/>
    <x v="14"/>
    <x v="1"/>
    <n v="4.4000000000000004"/>
    <x v="0"/>
    <n v="1"/>
    <s v="Express"/>
    <s v="Yes"/>
    <n v="1"/>
    <x v="0"/>
    <n v="1"/>
    <n v="11"/>
    <x v="303"/>
    <x v="1"/>
    <x v="4"/>
    <x v="4"/>
  </r>
  <r>
    <n v="928"/>
    <x v="48"/>
    <x v="2"/>
    <x v="0"/>
    <x v="4"/>
    <x v="1"/>
    <x v="72"/>
    <x v="35"/>
    <x v="0"/>
    <x v="13"/>
    <x v="2"/>
    <n v="4.4000000000000004"/>
    <x v="0"/>
    <n v="1"/>
    <s v="Standard"/>
    <s v="Yes"/>
    <n v="1"/>
    <x v="0"/>
    <n v="1"/>
    <n v="8"/>
    <x v="415"/>
    <x v="0"/>
    <x v="4"/>
    <x v="4"/>
  </r>
  <r>
    <n v="929"/>
    <x v="29"/>
    <x v="3"/>
    <x v="0"/>
    <x v="10"/>
    <x v="0"/>
    <x v="18"/>
    <x v="10"/>
    <x v="3"/>
    <x v="22"/>
    <x v="0"/>
    <n v="3.4"/>
    <x v="0"/>
    <n v="1"/>
    <s v="Store Pickup"/>
    <s v="Yes"/>
    <n v="1"/>
    <x v="0"/>
    <n v="1"/>
    <n v="31"/>
    <x v="656"/>
    <x v="1"/>
    <x v="6"/>
    <x v="3"/>
  </r>
  <r>
    <n v="930"/>
    <x v="35"/>
    <x v="0"/>
    <x v="0"/>
    <x v="23"/>
    <x v="1"/>
    <x v="23"/>
    <x v="43"/>
    <x v="2"/>
    <x v="3"/>
    <x v="3"/>
    <n v="4.5"/>
    <x v="0"/>
    <n v="1"/>
    <s v="2-Day Shipping"/>
    <s v="Yes"/>
    <n v="1"/>
    <x v="0"/>
    <n v="1"/>
    <n v="26"/>
    <x v="657"/>
    <x v="5"/>
    <x v="0"/>
    <x v="0"/>
  </r>
  <r>
    <n v="931"/>
    <x v="8"/>
    <x v="2"/>
    <x v="0"/>
    <x v="17"/>
    <x v="0"/>
    <x v="72"/>
    <x v="11"/>
    <x v="0"/>
    <x v="14"/>
    <x v="3"/>
    <n v="4.5"/>
    <x v="0"/>
    <n v="1"/>
    <s v="Store Pickup"/>
    <s v="Yes"/>
    <n v="1"/>
    <x v="0"/>
    <n v="1"/>
    <n v="20"/>
    <x v="40"/>
    <x v="2"/>
    <x v="4"/>
    <x v="4"/>
  </r>
  <r>
    <n v="932"/>
    <x v="41"/>
    <x v="2"/>
    <x v="0"/>
    <x v="7"/>
    <x v="2"/>
    <x v="14"/>
    <x v="43"/>
    <x v="2"/>
    <x v="5"/>
    <x v="0"/>
    <n v="4.0999999999999996"/>
    <x v="0"/>
    <n v="1"/>
    <s v="Standard"/>
    <s v="Yes"/>
    <n v="1"/>
    <x v="0"/>
    <n v="1"/>
    <n v="24"/>
    <x v="214"/>
    <x v="4"/>
    <x v="0"/>
    <x v="0"/>
  </r>
  <r>
    <n v="933"/>
    <x v="46"/>
    <x v="0"/>
    <x v="0"/>
    <x v="11"/>
    <x v="0"/>
    <x v="41"/>
    <x v="27"/>
    <x v="0"/>
    <x v="24"/>
    <x v="0"/>
    <n v="3.2"/>
    <x v="0"/>
    <n v="1"/>
    <s v="Standard"/>
    <s v="Yes"/>
    <n v="1"/>
    <x v="0"/>
    <n v="1"/>
    <n v="45"/>
    <x v="38"/>
    <x v="5"/>
    <x v="4"/>
    <x v="4"/>
  </r>
  <r>
    <n v="934"/>
    <x v="27"/>
    <x v="3"/>
    <x v="0"/>
    <x v="4"/>
    <x v="1"/>
    <x v="63"/>
    <x v="24"/>
    <x v="2"/>
    <x v="23"/>
    <x v="1"/>
    <n v="2.7"/>
    <x v="0"/>
    <n v="1"/>
    <s v="Store Pickup"/>
    <s v="Yes"/>
    <n v="1"/>
    <x v="0"/>
    <n v="1"/>
    <n v="33"/>
    <x v="485"/>
    <x v="5"/>
    <x v="5"/>
    <x v="5"/>
  </r>
  <r>
    <n v="935"/>
    <x v="4"/>
    <x v="0"/>
    <x v="0"/>
    <x v="2"/>
    <x v="0"/>
    <x v="53"/>
    <x v="4"/>
    <x v="1"/>
    <x v="22"/>
    <x v="1"/>
    <n v="3.7"/>
    <x v="0"/>
    <n v="1"/>
    <s v="Express"/>
    <s v="Yes"/>
    <n v="1"/>
    <x v="0"/>
    <n v="1"/>
    <n v="21"/>
    <x v="658"/>
    <x v="4"/>
    <x v="5"/>
    <x v="5"/>
  </r>
  <r>
    <n v="936"/>
    <x v="44"/>
    <x v="0"/>
    <x v="0"/>
    <x v="15"/>
    <x v="0"/>
    <x v="12"/>
    <x v="31"/>
    <x v="0"/>
    <x v="3"/>
    <x v="3"/>
    <n v="2.6"/>
    <x v="0"/>
    <n v="1"/>
    <s v="Store Pickup"/>
    <s v="Yes"/>
    <n v="1"/>
    <x v="0"/>
    <n v="1"/>
    <n v="2"/>
    <x v="334"/>
    <x v="4"/>
    <x v="0"/>
    <x v="0"/>
  </r>
  <r>
    <n v="937"/>
    <x v="18"/>
    <x v="0"/>
    <x v="0"/>
    <x v="9"/>
    <x v="1"/>
    <x v="63"/>
    <x v="1"/>
    <x v="2"/>
    <x v="6"/>
    <x v="2"/>
    <n v="2.7"/>
    <x v="0"/>
    <n v="1"/>
    <s v="Free Shipping"/>
    <s v="Yes"/>
    <n v="1"/>
    <x v="0"/>
    <n v="1"/>
    <n v="28"/>
    <x v="271"/>
    <x v="1"/>
    <x v="1"/>
    <x v="1"/>
  </r>
  <r>
    <n v="938"/>
    <x v="45"/>
    <x v="0"/>
    <x v="0"/>
    <x v="6"/>
    <x v="0"/>
    <x v="41"/>
    <x v="44"/>
    <x v="2"/>
    <x v="23"/>
    <x v="2"/>
    <n v="2.7"/>
    <x v="0"/>
    <n v="1"/>
    <s v="Express"/>
    <s v="Yes"/>
    <n v="1"/>
    <x v="0"/>
    <n v="1"/>
    <n v="18"/>
    <x v="581"/>
    <x v="0"/>
    <x v="3"/>
    <x v="3"/>
  </r>
  <r>
    <n v="939"/>
    <x v="24"/>
    <x v="0"/>
    <x v="0"/>
    <x v="0"/>
    <x v="0"/>
    <x v="8"/>
    <x v="48"/>
    <x v="1"/>
    <x v="11"/>
    <x v="3"/>
    <n v="4.8"/>
    <x v="0"/>
    <n v="1"/>
    <s v="Free Shipping"/>
    <s v="Yes"/>
    <n v="1"/>
    <x v="0"/>
    <n v="1"/>
    <n v="21"/>
    <x v="659"/>
    <x v="5"/>
    <x v="0"/>
    <x v="0"/>
  </r>
  <r>
    <n v="940"/>
    <x v="15"/>
    <x v="2"/>
    <x v="0"/>
    <x v="17"/>
    <x v="0"/>
    <x v="58"/>
    <x v="14"/>
    <x v="0"/>
    <x v="21"/>
    <x v="0"/>
    <n v="4.8"/>
    <x v="0"/>
    <n v="1"/>
    <s v="Next Day Air"/>
    <s v="Yes"/>
    <n v="1"/>
    <x v="0"/>
    <n v="1"/>
    <n v="24"/>
    <x v="660"/>
    <x v="2"/>
    <x v="5"/>
    <x v="5"/>
  </r>
  <r>
    <n v="941"/>
    <x v="39"/>
    <x v="0"/>
    <x v="0"/>
    <x v="22"/>
    <x v="3"/>
    <x v="77"/>
    <x v="24"/>
    <x v="1"/>
    <x v="1"/>
    <x v="1"/>
    <n v="2.6"/>
    <x v="0"/>
    <n v="1"/>
    <s v="Store Pickup"/>
    <s v="Yes"/>
    <n v="1"/>
    <x v="0"/>
    <n v="1"/>
    <n v="15"/>
    <x v="418"/>
    <x v="3"/>
    <x v="6"/>
    <x v="3"/>
  </r>
  <r>
    <n v="942"/>
    <x v="31"/>
    <x v="0"/>
    <x v="0"/>
    <x v="8"/>
    <x v="3"/>
    <x v="59"/>
    <x v="26"/>
    <x v="0"/>
    <x v="13"/>
    <x v="0"/>
    <n v="4.5"/>
    <x v="0"/>
    <n v="1"/>
    <s v="2-Day Shipping"/>
    <s v="Yes"/>
    <n v="1"/>
    <x v="0"/>
    <n v="1"/>
    <n v="38"/>
    <x v="641"/>
    <x v="3"/>
    <x v="6"/>
    <x v="3"/>
  </r>
  <r>
    <n v="943"/>
    <x v="8"/>
    <x v="2"/>
    <x v="0"/>
    <x v="10"/>
    <x v="0"/>
    <x v="26"/>
    <x v="28"/>
    <x v="2"/>
    <x v="17"/>
    <x v="0"/>
    <n v="3.2"/>
    <x v="0"/>
    <n v="1"/>
    <s v="Express"/>
    <s v="Yes"/>
    <n v="1"/>
    <x v="0"/>
    <n v="1"/>
    <n v="38"/>
    <x v="34"/>
    <x v="3"/>
    <x v="4"/>
    <x v="4"/>
  </r>
  <r>
    <n v="944"/>
    <x v="45"/>
    <x v="0"/>
    <x v="0"/>
    <x v="19"/>
    <x v="3"/>
    <x v="80"/>
    <x v="19"/>
    <x v="0"/>
    <x v="17"/>
    <x v="0"/>
    <n v="3.8"/>
    <x v="0"/>
    <n v="1"/>
    <s v="Next Day Air"/>
    <s v="Yes"/>
    <n v="1"/>
    <x v="0"/>
    <n v="1"/>
    <n v="13"/>
    <x v="563"/>
    <x v="0"/>
    <x v="0"/>
    <x v="0"/>
  </r>
  <r>
    <n v="945"/>
    <x v="22"/>
    <x v="0"/>
    <x v="0"/>
    <x v="22"/>
    <x v="3"/>
    <x v="8"/>
    <x v="27"/>
    <x v="1"/>
    <x v="0"/>
    <x v="1"/>
    <n v="4.8"/>
    <x v="0"/>
    <n v="1"/>
    <s v="Express"/>
    <s v="Yes"/>
    <n v="1"/>
    <x v="0"/>
    <n v="1"/>
    <n v="39"/>
    <x v="661"/>
    <x v="1"/>
    <x v="4"/>
    <x v="4"/>
  </r>
  <r>
    <n v="946"/>
    <x v="21"/>
    <x v="0"/>
    <x v="0"/>
    <x v="23"/>
    <x v="1"/>
    <x v="15"/>
    <x v="46"/>
    <x v="2"/>
    <x v="10"/>
    <x v="2"/>
    <n v="4.0999999999999996"/>
    <x v="0"/>
    <n v="1"/>
    <s v="Store Pickup"/>
    <s v="Yes"/>
    <n v="1"/>
    <x v="0"/>
    <n v="1"/>
    <n v="8"/>
    <x v="662"/>
    <x v="0"/>
    <x v="6"/>
    <x v="3"/>
  </r>
  <r>
    <n v="947"/>
    <x v="5"/>
    <x v="0"/>
    <x v="0"/>
    <x v="7"/>
    <x v="2"/>
    <x v="41"/>
    <x v="38"/>
    <x v="3"/>
    <x v="24"/>
    <x v="1"/>
    <n v="2.8"/>
    <x v="0"/>
    <n v="1"/>
    <s v="Next Day Air"/>
    <s v="Yes"/>
    <n v="1"/>
    <x v="0"/>
    <n v="1"/>
    <n v="4"/>
    <x v="278"/>
    <x v="3"/>
    <x v="3"/>
    <x v="3"/>
  </r>
  <r>
    <n v="948"/>
    <x v="9"/>
    <x v="0"/>
    <x v="0"/>
    <x v="0"/>
    <x v="0"/>
    <x v="50"/>
    <x v="27"/>
    <x v="2"/>
    <x v="4"/>
    <x v="0"/>
    <n v="3.9"/>
    <x v="0"/>
    <n v="1"/>
    <s v="Store Pickup"/>
    <s v="Yes"/>
    <n v="1"/>
    <x v="0"/>
    <n v="1"/>
    <n v="6"/>
    <x v="333"/>
    <x v="1"/>
    <x v="6"/>
    <x v="3"/>
  </r>
  <r>
    <n v="949"/>
    <x v="34"/>
    <x v="0"/>
    <x v="0"/>
    <x v="19"/>
    <x v="3"/>
    <x v="3"/>
    <x v="15"/>
    <x v="0"/>
    <x v="8"/>
    <x v="2"/>
    <n v="4.9000000000000004"/>
    <x v="0"/>
    <n v="1"/>
    <s v="Express"/>
    <s v="Yes"/>
    <n v="1"/>
    <x v="0"/>
    <n v="1"/>
    <n v="11"/>
    <x v="490"/>
    <x v="0"/>
    <x v="6"/>
    <x v="3"/>
  </r>
  <r>
    <n v="950"/>
    <x v="23"/>
    <x v="0"/>
    <x v="0"/>
    <x v="2"/>
    <x v="0"/>
    <x v="14"/>
    <x v="6"/>
    <x v="2"/>
    <x v="8"/>
    <x v="2"/>
    <n v="3.4"/>
    <x v="0"/>
    <n v="1"/>
    <s v="Standard"/>
    <s v="Yes"/>
    <n v="1"/>
    <x v="0"/>
    <n v="1"/>
    <n v="49"/>
    <x v="663"/>
    <x v="0"/>
    <x v="5"/>
    <x v="5"/>
  </r>
  <r>
    <n v="951"/>
    <x v="22"/>
    <x v="0"/>
    <x v="0"/>
    <x v="21"/>
    <x v="3"/>
    <x v="18"/>
    <x v="35"/>
    <x v="3"/>
    <x v="2"/>
    <x v="0"/>
    <n v="4.0999999999999996"/>
    <x v="0"/>
    <n v="1"/>
    <s v="Free Shipping"/>
    <s v="Yes"/>
    <n v="1"/>
    <x v="0"/>
    <n v="1"/>
    <n v="30"/>
    <x v="355"/>
    <x v="3"/>
    <x v="3"/>
    <x v="3"/>
  </r>
  <r>
    <n v="952"/>
    <x v="36"/>
    <x v="0"/>
    <x v="0"/>
    <x v="10"/>
    <x v="0"/>
    <x v="12"/>
    <x v="29"/>
    <x v="2"/>
    <x v="17"/>
    <x v="2"/>
    <n v="2.9"/>
    <x v="0"/>
    <n v="1"/>
    <s v="Express"/>
    <s v="Yes"/>
    <n v="1"/>
    <x v="0"/>
    <n v="1"/>
    <n v="34"/>
    <x v="230"/>
    <x v="4"/>
    <x v="5"/>
    <x v="5"/>
  </r>
  <r>
    <n v="953"/>
    <x v="24"/>
    <x v="0"/>
    <x v="0"/>
    <x v="19"/>
    <x v="3"/>
    <x v="79"/>
    <x v="37"/>
    <x v="1"/>
    <x v="16"/>
    <x v="3"/>
    <n v="3.1"/>
    <x v="0"/>
    <n v="1"/>
    <s v="2-Day Shipping"/>
    <s v="Yes"/>
    <n v="1"/>
    <x v="0"/>
    <n v="1"/>
    <n v="28"/>
    <x v="664"/>
    <x v="3"/>
    <x v="5"/>
    <x v="5"/>
  </r>
  <r>
    <n v="954"/>
    <x v="33"/>
    <x v="3"/>
    <x v="0"/>
    <x v="12"/>
    <x v="3"/>
    <x v="74"/>
    <x v="40"/>
    <x v="1"/>
    <x v="17"/>
    <x v="1"/>
    <n v="3.6"/>
    <x v="0"/>
    <n v="1"/>
    <s v="2-Day Shipping"/>
    <s v="Yes"/>
    <n v="1"/>
    <x v="0"/>
    <n v="1"/>
    <n v="36"/>
    <x v="327"/>
    <x v="0"/>
    <x v="3"/>
    <x v="3"/>
  </r>
  <r>
    <n v="955"/>
    <x v="52"/>
    <x v="0"/>
    <x v="0"/>
    <x v="19"/>
    <x v="3"/>
    <x v="67"/>
    <x v="7"/>
    <x v="1"/>
    <x v="2"/>
    <x v="3"/>
    <n v="3.5"/>
    <x v="0"/>
    <n v="1"/>
    <s v="Standard"/>
    <s v="Yes"/>
    <n v="1"/>
    <x v="0"/>
    <n v="1"/>
    <n v="18"/>
    <x v="325"/>
    <x v="2"/>
    <x v="6"/>
    <x v="3"/>
  </r>
  <r>
    <n v="956"/>
    <x v="0"/>
    <x v="0"/>
    <x v="0"/>
    <x v="10"/>
    <x v="0"/>
    <x v="60"/>
    <x v="16"/>
    <x v="0"/>
    <x v="12"/>
    <x v="2"/>
    <n v="3.4"/>
    <x v="0"/>
    <n v="1"/>
    <s v="Free Shipping"/>
    <s v="Yes"/>
    <n v="1"/>
    <x v="0"/>
    <n v="1"/>
    <n v="4"/>
    <x v="576"/>
    <x v="3"/>
    <x v="5"/>
    <x v="5"/>
  </r>
  <r>
    <n v="957"/>
    <x v="26"/>
    <x v="2"/>
    <x v="0"/>
    <x v="5"/>
    <x v="0"/>
    <x v="54"/>
    <x v="16"/>
    <x v="3"/>
    <x v="17"/>
    <x v="1"/>
    <n v="2.9"/>
    <x v="0"/>
    <n v="1"/>
    <s v="2-Day Shipping"/>
    <s v="Yes"/>
    <n v="1"/>
    <x v="0"/>
    <n v="1"/>
    <n v="42"/>
    <x v="665"/>
    <x v="5"/>
    <x v="3"/>
    <x v="3"/>
  </r>
  <r>
    <n v="958"/>
    <x v="21"/>
    <x v="0"/>
    <x v="0"/>
    <x v="18"/>
    <x v="3"/>
    <x v="66"/>
    <x v="27"/>
    <x v="3"/>
    <x v="10"/>
    <x v="1"/>
    <n v="4.7"/>
    <x v="0"/>
    <n v="1"/>
    <s v="Store Pickup"/>
    <s v="Yes"/>
    <n v="1"/>
    <x v="0"/>
    <n v="1"/>
    <n v="11"/>
    <x v="666"/>
    <x v="1"/>
    <x v="3"/>
    <x v="3"/>
  </r>
  <r>
    <n v="959"/>
    <x v="27"/>
    <x v="3"/>
    <x v="0"/>
    <x v="4"/>
    <x v="1"/>
    <x v="0"/>
    <x v="47"/>
    <x v="3"/>
    <x v="19"/>
    <x v="0"/>
    <n v="4.4000000000000004"/>
    <x v="0"/>
    <n v="1"/>
    <s v="Free Shipping"/>
    <s v="Yes"/>
    <n v="1"/>
    <x v="0"/>
    <n v="1"/>
    <n v="31"/>
    <x v="667"/>
    <x v="2"/>
    <x v="4"/>
    <x v="4"/>
  </r>
  <r>
    <n v="960"/>
    <x v="24"/>
    <x v="0"/>
    <x v="0"/>
    <x v="11"/>
    <x v="0"/>
    <x v="54"/>
    <x v="22"/>
    <x v="2"/>
    <x v="17"/>
    <x v="1"/>
    <n v="2.6"/>
    <x v="0"/>
    <n v="1"/>
    <s v="Standard"/>
    <s v="Yes"/>
    <n v="1"/>
    <x v="0"/>
    <n v="1"/>
    <n v="12"/>
    <x v="273"/>
    <x v="1"/>
    <x v="0"/>
    <x v="0"/>
  </r>
  <r>
    <n v="961"/>
    <x v="20"/>
    <x v="1"/>
    <x v="0"/>
    <x v="16"/>
    <x v="3"/>
    <x v="16"/>
    <x v="7"/>
    <x v="3"/>
    <x v="21"/>
    <x v="1"/>
    <n v="4.4000000000000004"/>
    <x v="0"/>
    <n v="1"/>
    <s v="Standard"/>
    <s v="Yes"/>
    <n v="1"/>
    <x v="0"/>
    <n v="1"/>
    <n v="20"/>
    <x v="170"/>
    <x v="0"/>
    <x v="3"/>
    <x v="3"/>
  </r>
  <r>
    <n v="962"/>
    <x v="46"/>
    <x v="0"/>
    <x v="0"/>
    <x v="23"/>
    <x v="1"/>
    <x v="11"/>
    <x v="38"/>
    <x v="0"/>
    <x v="8"/>
    <x v="3"/>
    <n v="3.7"/>
    <x v="0"/>
    <n v="1"/>
    <s v="Next Day Air"/>
    <s v="Yes"/>
    <n v="1"/>
    <x v="0"/>
    <n v="1"/>
    <n v="37"/>
    <x v="12"/>
    <x v="5"/>
    <x v="3"/>
    <x v="3"/>
  </r>
  <r>
    <n v="963"/>
    <x v="26"/>
    <x v="2"/>
    <x v="0"/>
    <x v="12"/>
    <x v="3"/>
    <x v="1"/>
    <x v="49"/>
    <x v="0"/>
    <x v="14"/>
    <x v="1"/>
    <n v="4.4000000000000004"/>
    <x v="0"/>
    <n v="1"/>
    <s v="Standard"/>
    <s v="Yes"/>
    <n v="1"/>
    <x v="0"/>
    <n v="1"/>
    <n v="26"/>
    <x v="668"/>
    <x v="5"/>
    <x v="0"/>
    <x v="0"/>
  </r>
  <r>
    <n v="964"/>
    <x v="3"/>
    <x v="2"/>
    <x v="0"/>
    <x v="23"/>
    <x v="1"/>
    <x v="80"/>
    <x v="36"/>
    <x v="0"/>
    <x v="14"/>
    <x v="1"/>
    <n v="2.5"/>
    <x v="0"/>
    <n v="1"/>
    <s v="2-Day Shipping"/>
    <s v="Yes"/>
    <n v="1"/>
    <x v="0"/>
    <n v="1"/>
    <n v="14"/>
    <x v="243"/>
    <x v="2"/>
    <x v="1"/>
    <x v="1"/>
  </r>
  <r>
    <n v="965"/>
    <x v="32"/>
    <x v="0"/>
    <x v="0"/>
    <x v="3"/>
    <x v="1"/>
    <x v="12"/>
    <x v="28"/>
    <x v="2"/>
    <x v="19"/>
    <x v="1"/>
    <n v="2.6"/>
    <x v="0"/>
    <n v="1"/>
    <s v="Next Day Air"/>
    <s v="Yes"/>
    <n v="1"/>
    <x v="0"/>
    <n v="1"/>
    <n v="12"/>
    <x v="669"/>
    <x v="0"/>
    <x v="4"/>
    <x v="4"/>
  </r>
  <r>
    <n v="966"/>
    <x v="49"/>
    <x v="0"/>
    <x v="0"/>
    <x v="23"/>
    <x v="1"/>
    <x v="37"/>
    <x v="12"/>
    <x v="0"/>
    <x v="13"/>
    <x v="1"/>
    <n v="5"/>
    <x v="0"/>
    <n v="1"/>
    <s v="Store Pickup"/>
    <s v="Yes"/>
    <n v="1"/>
    <x v="0"/>
    <n v="1"/>
    <n v="10"/>
    <x v="549"/>
    <x v="2"/>
    <x v="2"/>
    <x v="2"/>
  </r>
  <r>
    <n v="967"/>
    <x v="44"/>
    <x v="0"/>
    <x v="0"/>
    <x v="10"/>
    <x v="0"/>
    <x v="37"/>
    <x v="0"/>
    <x v="2"/>
    <x v="18"/>
    <x v="1"/>
    <n v="4.9000000000000004"/>
    <x v="0"/>
    <n v="1"/>
    <s v="Express"/>
    <s v="Yes"/>
    <n v="1"/>
    <x v="0"/>
    <n v="1"/>
    <n v="19"/>
    <x v="670"/>
    <x v="1"/>
    <x v="2"/>
    <x v="2"/>
  </r>
  <r>
    <n v="968"/>
    <x v="7"/>
    <x v="2"/>
    <x v="0"/>
    <x v="15"/>
    <x v="0"/>
    <x v="46"/>
    <x v="42"/>
    <x v="1"/>
    <x v="5"/>
    <x v="2"/>
    <n v="3.7"/>
    <x v="0"/>
    <n v="1"/>
    <s v="Store Pickup"/>
    <s v="Yes"/>
    <n v="1"/>
    <x v="0"/>
    <n v="1"/>
    <n v="4"/>
    <x v="268"/>
    <x v="1"/>
    <x v="1"/>
    <x v="1"/>
  </r>
  <r>
    <n v="969"/>
    <x v="9"/>
    <x v="0"/>
    <x v="0"/>
    <x v="6"/>
    <x v="0"/>
    <x v="25"/>
    <x v="17"/>
    <x v="0"/>
    <x v="0"/>
    <x v="2"/>
    <n v="3.1"/>
    <x v="0"/>
    <n v="1"/>
    <s v="Next Day Air"/>
    <s v="Yes"/>
    <n v="1"/>
    <x v="0"/>
    <n v="1"/>
    <n v="48"/>
    <x v="671"/>
    <x v="4"/>
    <x v="3"/>
    <x v="3"/>
  </r>
  <r>
    <n v="970"/>
    <x v="37"/>
    <x v="0"/>
    <x v="0"/>
    <x v="7"/>
    <x v="2"/>
    <x v="9"/>
    <x v="18"/>
    <x v="1"/>
    <x v="6"/>
    <x v="3"/>
    <n v="3.2"/>
    <x v="0"/>
    <n v="1"/>
    <s v="Express"/>
    <s v="Yes"/>
    <n v="1"/>
    <x v="0"/>
    <n v="1"/>
    <n v="37"/>
    <x v="656"/>
    <x v="3"/>
    <x v="5"/>
    <x v="5"/>
  </r>
  <r>
    <n v="971"/>
    <x v="4"/>
    <x v="0"/>
    <x v="0"/>
    <x v="2"/>
    <x v="0"/>
    <x v="76"/>
    <x v="18"/>
    <x v="1"/>
    <x v="1"/>
    <x v="0"/>
    <n v="4.4000000000000004"/>
    <x v="0"/>
    <n v="1"/>
    <s v="Free Shipping"/>
    <s v="Yes"/>
    <n v="1"/>
    <x v="0"/>
    <n v="1"/>
    <n v="4"/>
    <x v="672"/>
    <x v="1"/>
    <x v="5"/>
    <x v="5"/>
  </r>
  <r>
    <n v="972"/>
    <x v="36"/>
    <x v="0"/>
    <x v="0"/>
    <x v="12"/>
    <x v="3"/>
    <x v="25"/>
    <x v="27"/>
    <x v="2"/>
    <x v="17"/>
    <x v="2"/>
    <n v="4.3"/>
    <x v="0"/>
    <n v="1"/>
    <s v="Next Day Air"/>
    <s v="Yes"/>
    <n v="1"/>
    <x v="0"/>
    <n v="1"/>
    <n v="15"/>
    <x v="537"/>
    <x v="2"/>
    <x v="1"/>
    <x v="1"/>
  </r>
  <r>
    <n v="973"/>
    <x v="12"/>
    <x v="0"/>
    <x v="0"/>
    <x v="4"/>
    <x v="1"/>
    <x v="70"/>
    <x v="24"/>
    <x v="0"/>
    <x v="9"/>
    <x v="0"/>
    <n v="3"/>
    <x v="0"/>
    <n v="1"/>
    <s v="Standard"/>
    <s v="Yes"/>
    <n v="1"/>
    <x v="0"/>
    <n v="1"/>
    <n v="33"/>
    <x v="554"/>
    <x v="2"/>
    <x v="1"/>
    <x v="1"/>
  </r>
  <r>
    <n v="974"/>
    <x v="52"/>
    <x v="0"/>
    <x v="0"/>
    <x v="14"/>
    <x v="2"/>
    <x v="60"/>
    <x v="24"/>
    <x v="2"/>
    <x v="11"/>
    <x v="3"/>
    <n v="3.5"/>
    <x v="0"/>
    <n v="1"/>
    <s v="2-Day Shipping"/>
    <s v="Yes"/>
    <n v="1"/>
    <x v="0"/>
    <n v="1"/>
    <n v="30"/>
    <x v="209"/>
    <x v="4"/>
    <x v="3"/>
    <x v="3"/>
  </r>
  <r>
    <n v="975"/>
    <x v="28"/>
    <x v="3"/>
    <x v="0"/>
    <x v="11"/>
    <x v="0"/>
    <x v="3"/>
    <x v="17"/>
    <x v="2"/>
    <x v="19"/>
    <x v="1"/>
    <n v="3.6"/>
    <x v="0"/>
    <n v="1"/>
    <s v="2-Day Shipping"/>
    <s v="Yes"/>
    <n v="1"/>
    <x v="0"/>
    <n v="1"/>
    <n v="23"/>
    <x v="133"/>
    <x v="4"/>
    <x v="5"/>
    <x v="5"/>
  </r>
  <r>
    <n v="976"/>
    <x v="44"/>
    <x v="0"/>
    <x v="0"/>
    <x v="1"/>
    <x v="0"/>
    <x v="49"/>
    <x v="47"/>
    <x v="2"/>
    <x v="8"/>
    <x v="2"/>
    <n v="3.8"/>
    <x v="0"/>
    <n v="1"/>
    <s v="2-Day Shipping"/>
    <s v="Yes"/>
    <n v="1"/>
    <x v="0"/>
    <n v="1"/>
    <n v="2"/>
    <x v="673"/>
    <x v="4"/>
    <x v="1"/>
    <x v="1"/>
  </r>
  <r>
    <n v="977"/>
    <x v="50"/>
    <x v="0"/>
    <x v="0"/>
    <x v="17"/>
    <x v="0"/>
    <x v="3"/>
    <x v="20"/>
    <x v="2"/>
    <x v="0"/>
    <x v="3"/>
    <n v="3.6"/>
    <x v="0"/>
    <n v="1"/>
    <s v="Express"/>
    <s v="Yes"/>
    <n v="1"/>
    <x v="0"/>
    <n v="1"/>
    <n v="50"/>
    <x v="674"/>
    <x v="2"/>
    <x v="6"/>
    <x v="3"/>
  </r>
  <r>
    <n v="978"/>
    <x v="30"/>
    <x v="2"/>
    <x v="0"/>
    <x v="22"/>
    <x v="3"/>
    <x v="5"/>
    <x v="47"/>
    <x v="2"/>
    <x v="13"/>
    <x v="1"/>
    <n v="4.5999999999999996"/>
    <x v="0"/>
    <n v="1"/>
    <s v="Express"/>
    <s v="Yes"/>
    <n v="1"/>
    <x v="0"/>
    <n v="1"/>
    <n v="34"/>
    <x v="11"/>
    <x v="1"/>
    <x v="4"/>
    <x v="4"/>
  </r>
  <r>
    <n v="979"/>
    <x v="19"/>
    <x v="0"/>
    <x v="0"/>
    <x v="24"/>
    <x v="3"/>
    <x v="49"/>
    <x v="24"/>
    <x v="2"/>
    <x v="2"/>
    <x v="2"/>
    <n v="2.5"/>
    <x v="0"/>
    <n v="1"/>
    <s v="Standard"/>
    <s v="Yes"/>
    <n v="1"/>
    <x v="0"/>
    <n v="1"/>
    <n v="33"/>
    <x v="96"/>
    <x v="2"/>
    <x v="1"/>
    <x v="1"/>
  </r>
  <r>
    <n v="980"/>
    <x v="14"/>
    <x v="0"/>
    <x v="0"/>
    <x v="19"/>
    <x v="3"/>
    <x v="27"/>
    <x v="13"/>
    <x v="1"/>
    <x v="18"/>
    <x v="3"/>
    <n v="3.5"/>
    <x v="0"/>
    <n v="1"/>
    <s v="Store Pickup"/>
    <s v="Yes"/>
    <n v="1"/>
    <x v="0"/>
    <n v="1"/>
    <n v="34"/>
    <x v="675"/>
    <x v="5"/>
    <x v="5"/>
    <x v="5"/>
  </r>
  <r>
    <n v="981"/>
    <x v="19"/>
    <x v="0"/>
    <x v="0"/>
    <x v="23"/>
    <x v="1"/>
    <x v="57"/>
    <x v="33"/>
    <x v="1"/>
    <x v="23"/>
    <x v="1"/>
    <n v="4"/>
    <x v="0"/>
    <n v="1"/>
    <s v="Free Shipping"/>
    <s v="Yes"/>
    <n v="1"/>
    <x v="0"/>
    <n v="1"/>
    <n v="39"/>
    <x v="512"/>
    <x v="3"/>
    <x v="6"/>
    <x v="3"/>
  </r>
  <r>
    <n v="982"/>
    <x v="7"/>
    <x v="2"/>
    <x v="0"/>
    <x v="22"/>
    <x v="3"/>
    <x v="69"/>
    <x v="33"/>
    <x v="2"/>
    <x v="5"/>
    <x v="1"/>
    <n v="3.5"/>
    <x v="0"/>
    <n v="1"/>
    <s v="Next Day Air"/>
    <s v="Yes"/>
    <n v="1"/>
    <x v="0"/>
    <n v="1"/>
    <n v="47"/>
    <x v="166"/>
    <x v="2"/>
    <x v="3"/>
    <x v="3"/>
  </r>
  <r>
    <n v="983"/>
    <x v="25"/>
    <x v="0"/>
    <x v="0"/>
    <x v="7"/>
    <x v="2"/>
    <x v="17"/>
    <x v="21"/>
    <x v="1"/>
    <x v="16"/>
    <x v="2"/>
    <n v="3.2"/>
    <x v="0"/>
    <n v="1"/>
    <s v="Standard"/>
    <s v="Yes"/>
    <n v="1"/>
    <x v="0"/>
    <n v="1"/>
    <n v="37"/>
    <x v="152"/>
    <x v="3"/>
    <x v="5"/>
    <x v="5"/>
  </r>
  <r>
    <n v="984"/>
    <x v="41"/>
    <x v="2"/>
    <x v="0"/>
    <x v="19"/>
    <x v="3"/>
    <x v="29"/>
    <x v="35"/>
    <x v="0"/>
    <x v="21"/>
    <x v="0"/>
    <n v="3.5"/>
    <x v="0"/>
    <n v="1"/>
    <s v="Free Shipping"/>
    <s v="Yes"/>
    <n v="1"/>
    <x v="0"/>
    <n v="1"/>
    <n v="40"/>
    <x v="327"/>
    <x v="0"/>
    <x v="4"/>
    <x v="4"/>
  </r>
  <r>
    <n v="985"/>
    <x v="8"/>
    <x v="2"/>
    <x v="0"/>
    <x v="9"/>
    <x v="1"/>
    <x v="72"/>
    <x v="40"/>
    <x v="2"/>
    <x v="14"/>
    <x v="2"/>
    <n v="3.4"/>
    <x v="0"/>
    <n v="1"/>
    <s v="Free Shipping"/>
    <s v="Yes"/>
    <n v="1"/>
    <x v="0"/>
    <n v="1"/>
    <n v="8"/>
    <x v="415"/>
    <x v="2"/>
    <x v="4"/>
    <x v="4"/>
  </r>
  <r>
    <n v="986"/>
    <x v="45"/>
    <x v="0"/>
    <x v="0"/>
    <x v="8"/>
    <x v="3"/>
    <x v="68"/>
    <x v="8"/>
    <x v="2"/>
    <x v="0"/>
    <x v="3"/>
    <n v="5"/>
    <x v="0"/>
    <n v="1"/>
    <s v="Express"/>
    <s v="Yes"/>
    <n v="1"/>
    <x v="0"/>
    <n v="1"/>
    <n v="12"/>
    <x v="170"/>
    <x v="4"/>
    <x v="2"/>
    <x v="2"/>
  </r>
  <r>
    <n v="987"/>
    <x v="22"/>
    <x v="0"/>
    <x v="0"/>
    <x v="18"/>
    <x v="3"/>
    <x v="48"/>
    <x v="39"/>
    <x v="1"/>
    <x v="15"/>
    <x v="1"/>
    <n v="4.5"/>
    <x v="0"/>
    <n v="1"/>
    <s v="Store Pickup"/>
    <s v="Yes"/>
    <n v="1"/>
    <x v="0"/>
    <n v="1"/>
    <n v="36"/>
    <x v="78"/>
    <x v="4"/>
    <x v="5"/>
    <x v="5"/>
  </r>
  <r>
    <n v="988"/>
    <x v="46"/>
    <x v="0"/>
    <x v="0"/>
    <x v="8"/>
    <x v="3"/>
    <x v="53"/>
    <x v="8"/>
    <x v="2"/>
    <x v="4"/>
    <x v="2"/>
    <n v="2.8"/>
    <x v="0"/>
    <n v="1"/>
    <s v="Express"/>
    <s v="Yes"/>
    <n v="1"/>
    <x v="0"/>
    <n v="1"/>
    <n v="48"/>
    <x v="676"/>
    <x v="3"/>
    <x v="1"/>
    <x v="1"/>
  </r>
  <r>
    <n v="989"/>
    <x v="2"/>
    <x v="0"/>
    <x v="0"/>
    <x v="13"/>
    <x v="0"/>
    <x v="63"/>
    <x v="31"/>
    <x v="2"/>
    <x v="20"/>
    <x v="0"/>
    <n v="4.9000000000000004"/>
    <x v="0"/>
    <n v="1"/>
    <s v="2-Day Shipping"/>
    <s v="Yes"/>
    <n v="1"/>
    <x v="0"/>
    <n v="1"/>
    <n v="47"/>
    <x v="677"/>
    <x v="3"/>
    <x v="0"/>
    <x v="0"/>
  </r>
  <r>
    <n v="990"/>
    <x v="27"/>
    <x v="3"/>
    <x v="0"/>
    <x v="9"/>
    <x v="1"/>
    <x v="9"/>
    <x v="21"/>
    <x v="2"/>
    <x v="19"/>
    <x v="1"/>
    <n v="3.1"/>
    <x v="0"/>
    <n v="1"/>
    <s v="Store Pickup"/>
    <s v="Yes"/>
    <n v="1"/>
    <x v="0"/>
    <n v="1"/>
    <n v="2"/>
    <x v="678"/>
    <x v="4"/>
    <x v="5"/>
    <x v="5"/>
  </r>
  <r>
    <n v="991"/>
    <x v="39"/>
    <x v="0"/>
    <x v="0"/>
    <x v="12"/>
    <x v="3"/>
    <x v="80"/>
    <x v="47"/>
    <x v="1"/>
    <x v="22"/>
    <x v="1"/>
    <n v="4.8"/>
    <x v="0"/>
    <n v="1"/>
    <s v="Store Pickup"/>
    <s v="Yes"/>
    <n v="1"/>
    <x v="0"/>
    <n v="1"/>
    <n v="24"/>
    <x v="294"/>
    <x v="1"/>
    <x v="1"/>
    <x v="1"/>
  </r>
  <r>
    <n v="992"/>
    <x v="30"/>
    <x v="2"/>
    <x v="0"/>
    <x v="6"/>
    <x v="0"/>
    <x v="8"/>
    <x v="48"/>
    <x v="3"/>
    <x v="3"/>
    <x v="1"/>
    <n v="2.7"/>
    <x v="0"/>
    <n v="1"/>
    <s v="Standard"/>
    <s v="Yes"/>
    <n v="1"/>
    <x v="0"/>
    <n v="1"/>
    <n v="40"/>
    <x v="679"/>
    <x v="4"/>
    <x v="4"/>
    <x v="4"/>
  </r>
  <r>
    <n v="993"/>
    <x v="5"/>
    <x v="0"/>
    <x v="0"/>
    <x v="14"/>
    <x v="2"/>
    <x v="54"/>
    <x v="7"/>
    <x v="2"/>
    <x v="0"/>
    <x v="0"/>
    <n v="4.5999999999999996"/>
    <x v="0"/>
    <n v="1"/>
    <s v="Express"/>
    <s v="Yes"/>
    <n v="1"/>
    <x v="0"/>
    <n v="1"/>
    <n v="50"/>
    <x v="680"/>
    <x v="5"/>
    <x v="1"/>
    <x v="1"/>
  </r>
  <r>
    <n v="994"/>
    <x v="47"/>
    <x v="0"/>
    <x v="0"/>
    <x v="3"/>
    <x v="1"/>
    <x v="3"/>
    <x v="44"/>
    <x v="2"/>
    <x v="15"/>
    <x v="0"/>
    <n v="4.4000000000000004"/>
    <x v="0"/>
    <n v="1"/>
    <s v="Store Pickup"/>
    <s v="Yes"/>
    <n v="1"/>
    <x v="0"/>
    <n v="1"/>
    <n v="25"/>
    <x v="209"/>
    <x v="1"/>
    <x v="1"/>
    <x v="1"/>
  </r>
  <r>
    <n v="995"/>
    <x v="10"/>
    <x v="0"/>
    <x v="0"/>
    <x v="9"/>
    <x v="1"/>
    <x v="10"/>
    <x v="14"/>
    <x v="0"/>
    <x v="10"/>
    <x v="3"/>
    <n v="3.2"/>
    <x v="0"/>
    <n v="1"/>
    <s v="Express"/>
    <s v="Yes"/>
    <n v="1"/>
    <x v="0"/>
    <n v="1"/>
    <n v="20"/>
    <x v="80"/>
    <x v="5"/>
    <x v="5"/>
    <x v="5"/>
  </r>
  <r>
    <n v="996"/>
    <x v="42"/>
    <x v="0"/>
    <x v="0"/>
    <x v="16"/>
    <x v="3"/>
    <x v="68"/>
    <x v="37"/>
    <x v="2"/>
    <x v="23"/>
    <x v="1"/>
    <n v="3"/>
    <x v="0"/>
    <n v="1"/>
    <s v="2-Day Shipping"/>
    <s v="Yes"/>
    <n v="1"/>
    <x v="0"/>
    <n v="1"/>
    <n v="10"/>
    <x v="305"/>
    <x v="0"/>
    <x v="1"/>
    <x v="1"/>
  </r>
  <r>
    <n v="997"/>
    <x v="26"/>
    <x v="2"/>
    <x v="0"/>
    <x v="3"/>
    <x v="1"/>
    <x v="26"/>
    <x v="12"/>
    <x v="0"/>
    <x v="1"/>
    <x v="2"/>
    <n v="4.9000000000000004"/>
    <x v="0"/>
    <n v="1"/>
    <s v="Standard"/>
    <s v="Yes"/>
    <n v="1"/>
    <x v="0"/>
    <n v="1"/>
    <n v="32"/>
    <x v="681"/>
    <x v="4"/>
    <x v="3"/>
    <x v="3"/>
  </r>
  <r>
    <n v="998"/>
    <x v="14"/>
    <x v="0"/>
    <x v="0"/>
    <x v="13"/>
    <x v="0"/>
    <x v="38"/>
    <x v="0"/>
    <x v="2"/>
    <x v="17"/>
    <x v="1"/>
    <n v="3.6"/>
    <x v="0"/>
    <n v="1"/>
    <s v="Express"/>
    <s v="Yes"/>
    <n v="1"/>
    <x v="0"/>
    <n v="1"/>
    <n v="31"/>
    <x v="156"/>
    <x v="1"/>
    <x v="0"/>
    <x v="0"/>
  </r>
  <r>
    <n v="999"/>
    <x v="47"/>
    <x v="0"/>
    <x v="0"/>
    <x v="9"/>
    <x v="1"/>
    <x v="3"/>
    <x v="39"/>
    <x v="2"/>
    <x v="3"/>
    <x v="1"/>
    <n v="3.8"/>
    <x v="0"/>
    <n v="1"/>
    <s v="Next Day Air"/>
    <s v="Yes"/>
    <n v="1"/>
    <x v="0"/>
    <n v="1"/>
    <n v="48"/>
    <x v="320"/>
    <x v="4"/>
    <x v="4"/>
    <x v="4"/>
  </r>
  <r>
    <n v="1000"/>
    <x v="2"/>
    <x v="0"/>
    <x v="0"/>
    <x v="20"/>
    <x v="0"/>
    <x v="39"/>
    <x v="35"/>
    <x v="0"/>
    <x v="18"/>
    <x v="1"/>
    <n v="2.9"/>
    <x v="0"/>
    <n v="1"/>
    <s v="Standard"/>
    <s v="Yes"/>
    <n v="1"/>
    <x v="0"/>
    <n v="1"/>
    <n v="23"/>
    <x v="682"/>
    <x v="5"/>
    <x v="5"/>
    <x v="5"/>
  </r>
  <r>
    <n v="1001"/>
    <x v="49"/>
    <x v="0"/>
    <x v="0"/>
    <x v="20"/>
    <x v="0"/>
    <x v="43"/>
    <x v="42"/>
    <x v="2"/>
    <x v="16"/>
    <x v="0"/>
    <n v="3.9"/>
    <x v="0"/>
    <n v="1"/>
    <s v="Express"/>
    <s v="Yes"/>
    <n v="1"/>
    <x v="0"/>
    <n v="1"/>
    <n v="1"/>
    <x v="683"/>
    <x v="4"/>
    <x v="4"/>
    <x v="4"/>
  </r>
  <r>
    <n v="1002"/>
    <x v="12"/>
    <x v="0"/>
    <x v="0"/>
    <x v="10"/>
    <x v="0"/>
    <x v="30"/>
    <x v="47"/>
    <x v="2"/>
    <x v="20"/>
    <x v="3"/>
    <n v="3.6"/>
    <x v="0"/>
    <n v="1"/>
    <s v="Standard"/>
    <s v="Yes"/>
    <n v="1"/>
    <x v="0"/>
    <n v="1"/>
    <n v="4"/>
    <x v="238"/>
    <x v="5"/>
    <x v="0"/>
    <x v="0"/>
  </r>
  <r>
    <n v="1003"/>
    <x v="0"/>
    <x v="0"/>
    <x v="0"/>
    <x v="9"/>
    <x v="1"/>
    <x v="40"/>
    <x v="25"/>
    <x v="2"/>
    <x v="3"/>
    <x v="1"/>
    <n v="3.5"/>
    <x v="0"/>
    <n v="1"/>
    <s v="Store Pickup"/>
    <s v="Yes"/>
    <n v="1"/>
    <x v="0"/>
    <n v="1"/>
    <n v="3"/>
    <x v="684"/>
    <x v="4"/>
    <x v="4"/>
    <x v="4"/>
  </r>
  <r>
    <n v="1004"/>
    <x v="19"/>
    <x v="0"/>
    <x v="0"/>
    <x v="19"/>
    <x v="3"/>
    <x v="10"/>
    <x v="31"/>
    <x v="2"/>
    <x v="14"/>
    <x v="3"/>
    <n v="4"/>
    <x v="0"/>
    <n v="1"/>
    <s v="Store Pickup"/>
    <s v="Yes"/>
    <n v="1"/>
    <x v="0"/>
    <n v="1"/>
    <n v="3"/>
    <x v="685"/>
    <x v="1"/>
    <x v="4"/>
    <x v="4"/>
  </r>
  <r>
    <n v="1005"/>
    <x v="23"/>
    <x v="0"/>
    <x v="0"/>
    <x v="21"/>
    <x v="3"/>
    <x v="24"/>
    <x v="30"/>
    <x v="2"/>
    <x v="13"/>
    <x v="2"/>
    <n v="4.8"/>
    <x v="0"/>
    <n v="1"/>
    <s v="2-Day Shipping"/>
    <s v="Yes"/>
    <n v="1"/>
    <x v="0"/>
    <n v="1"/>
    <n v="44"/>
    <x v="686"/>
    <x v="1"/>
    <x v="2"/>
    <x v="2"/>
  </r>
  <r>
    <n v="1006"/>
    <x v="49"/>
    <x v="0"/>
    <x v="0"/>
    <x v="21"/>
    <x v="3"/>
    <x v="23"/>
    <x v="14"/>
    <x v="2"/>
    <x v="9"/>
    <x v="0"/>
    <n v="3.9"/>
    <x v="0"/>
    <n v="1"/>
    <s v="Store Pickup"/>
    <s v="Yes"/>
    <n v="1"/>
    <x v="0"/>
    <n v="1"/>
    <n v="5"/>
    <x v="687"/>
    <x v="5"/>
    <x v="4"/>
    <x v="4"/>
  </r>
  <r>
    <n v="1007"/>
    <x v="3"/>
    <x v="2"/>
    <x v="0"/>
    <x v="13"/>
    <x v="0"/>
    <x v="42"/>
    <x v="49"/>
    <x v="1"/>
    <x v="12"/>
    <x v="2"/>
    <n v="4.5"/>
    <x v="0"/>
    <n v="1"/>
    <s v="Next Day Air"/>
    <s v="Yes"/>
    <n v="1"/>
    <x v="0"/>
    <n v="1"/>
    <n v="50"/>
    <x v="688"/>
    <x v="0"/>
    <x v="3"/>
    <x v="3"/>
  </r>
  <r>
    <n v="1008"/>
    <x v="44"/>
    <x v="0"/>
    <x v="0"/>
    <x v="24"/>
    <x v="3"/>
    <x v="17"/>
    <x v="42"/>
    <x v="3"/>
    <x v="2"/>
    <x v="1"/>
    <n v="4.8"/>
    <x v="0"/>
    <n v="1"/>
    <s v="Standard"/>
    <s v="Yes"/>
    <n v="1"/>
    <x v="0"/>
    <n v="1"/>
    <n v="2"/>
    <x v="9"/>
    <x v="2"/>
    <x v="2"/>
    <x v="2"/>
  </r>
  <r>
    <n v="1009"/>
    <x v="38"/>
    <x v="0"/>
    <x v="0"/>
    <x v="18"/>
    <x v="3"/>
    <x v="6"/>
    <x v="35"/>
    <x v="2"/>
    <x v="6"/>
    <x v="1"/>
    <n v="2.6"/>
    <x v="0"/>
    <n v="1"/>
    <s v="Store Pickup"/>
    <s v="Yes"/>
    <n v="1"/>
    <x v="0"/>
    <n v="1"/>
    <n v="29"/>
    <x v="489"/>
    <x v="3"/>
    <x v="2"/>
    <x v="2"/>
  </r>
  <r>
    <n v="1010"/>
    <x v="31"/>
    <x v="0"/>
    <x v="0"/>
    <x v="15"/>
    <x v="0"/>
    <x v="38"/>
    <x v="7"/>
    <x v="2"/>
    <x v="5"/>
    <x v="2"/>
    <n v="3.1"/>
    <x v="0"/>
    <n v="1"/>
    <s v="Express"/>
    <s v="Yes"/>
    <n v="1"/>
    <x v="0"/>
    <n v="1"/>
    <n v="11"/>
    <x v="187"/>
    <x v="0"/>
    <x v="2"/>
    <x v="2"/>
  </r>
  <r>
    <n v="1011"/>
    <x v="22"/>
    <x v="0"/>
    <x v="0"/>
    <x v="2"/>
    <x v="0"/>
    <x v="41"/>
    <x v="45"/>
    <x v="3"/>
    <x v="0"/>
    <x v="1"/>
    <n v="4.7"/>
    <x v="0"/>
    <n v="1"/>
    <s v="2-Day Shipping"/>
    <s v="Yes"/>
    <n v="1"/>
    <x v="0"/>
    <n v="1"/>
    <n v="37"/>
    <x v="689"/>
    <x v="2"/>
    <x v="0"/>
    <x v="0"/>
  </r>
  <r>
    <n v="1012"/>
    <x v="49"/>
    <x v="0"/>
    <x v="0"/>
    <x v="21"/>
    <x v="3"/>
    <x v="21"/>
    <x v="6"/>
    <x v="0"/>
    <x v="21"/>
    <x v="1"/>
    <n v="2.9"/>
    <x v="0"/>
    <n v="1"/>
    <s v="Next Day Air"/>
    <s v="Yes"/>
    <n v="1"/>
    <x v="0"/>
    <n v="1"/>
    <n v="32"/>
    <x v="305"/>
    <x v="5"/>
    <x v="0"/>
    <x v="0"/>
  </r>
  <r>
    <n v="1013"/>
    <x v="48"/>
    <x v="2"/>
    <x v="0"/>
    <x v="3"/>
    <x v="1"/>
    <x v="18"/>
    <x v="35"/>
    <x v="0"/>
    <x v="11"/>
    <x v="2"/>
    <n v="3.8"/>
    <x v="0"/>
    <n v="1"/>
    <s v="Express"/>
    <s v="Yes"/>
    <n v="1"/>
    <x v="0"/>
    <n v="1"/>
    <n v="27"/>
    <x v="690"/>
    <x v="2"/>
    <x v="2"/>
    <x v="2"/>
  </r>
  <r>
    <n v="1014"/>
    <x v="35"/>
    <x v="0"/>
    <x v="0"/>
    <x v="22"/>
    <x v="3"/>
    <x v="28"/>
    <x v="36"/>
    <x v="3"/>
    <x v="14"/>
    <x v="2"/>
    <n v="3.8"/>
    <x v="0"/>
    <n v="1"/>
    <s v="2-Day Shipping"/>
    <s v="Yes"/>
    <n v="1"/>
    <x v="0"/>
    <n v="1"/>
    <n v="31"/>
    <x v="376"/>
    <x v="0"/>
    <x v="4"/>
    <x v="4"/>
  </r>
  <r>
    <n v="1015"/>
    <x v="48"/>
    <x v="2"/>
    <x v="0"/>
    <x v="9"/>
    <x v="1"/>
    <x v="8"/>
    <x v="31"/>
    <x v="2"/>
    <x v="10"/>
    <x v="2"/>
    <n v="3"/>
    <x v="0"/>
    <n v="1"/>
    <s v="Standard"/>
    <s v="Yes"/>
    <n v="1"/>
    <x v="0"/>
    <n v="1"/>
    <n v="36"/>
    <x v="691"/>
    <x v="5"/>
    <x v="0"/>
    <x v="0"/>
  </r>
  <r>
    <n v="1016"/>
    <x v="33"/>
    <x v="3"/>
    <x v="0"/>
    <x v="24"/>
    <x v="3"/>
    <x v="41"/>
    <x v="17"/>
    <x v="2"/>
    <x v="17"/>
    <x v="2"/>
    <n v="4.0999999999999996"/>
    <x v="0"/>
    <n v="1"/>
    <s v="Standard"/>
    <s v="Yes"/>
    <n v="1"/>
    <x v="0"/>
    <n v="1"/>
    <n v="34"/>
    <x v="18"/>
    <x v="1"/>
    <x v="1"/>
    <x v="1"/>
  </r>
  <r>
    <n v="1017"/>
    <x v="30"/>
    <x v="2"/>
    <x v="0"/>
    <x v="22"/>
    <x v="3"/>
    <x v="38"/>
    <x v="37"/>
    <x v="3"/>
    <x v="24"/>
    <x v="2"/>
    <n v="3.4"/>
    <x v="0"/>
    <n v="1"/>
    <s v="Express"/>
    <s v="Yes"/>
    <n v="1"/>
    <x v="0"/>
    <n v="1"/>
    <n v="15"/>
    <x v="36"/>
    <x v="4"/>
    <x v="6"/>
    <x v="3"/>
  </r>
  <r>
    <n v="1018"/>
    <x v="3"/>
    <x v="2"/>
    <x v="0"/>
    <x v="14"/>
    <x v="2"/>
    <x v="0"/>
    <x v="19"/>
    <x v="0"/>
    <x v="20"/>
    <x v="3"/>
    <n v="2.5"/>
    <x v="0"/>
    <n v="1"/>
    <s v="Express"/>
    <s v="Yes"/>
    <n v="1"/>
    <x v="0"/>
    <n v="1"/>
    <n v="14"/>
    <x v="0"/>
    <x v="2"/>
    <x v="2"/>
    <x v="2"/>
  </r>
  <r>
    <n v="1019"/>
    <x v="2"/>
    <x v="0"/>
    <x v="0"/>
    <x v="10"/>
    <x v="0"/>
    <x v="44"/>
    <x v="42"/>
    <x v="3"/>
    <x v="4"/>
    <x v="1"/>
    <n v="4.9000000000000004"/>
    <x v="0"/>
    <n v="1"/>
    <s v="Next Day Air"/>
    <s v="Yes"/>
    <n v="1"/>
    <x v="0"/>
    <n v="1"/>
    <n v="46"/>
    <x v="692"/>
    <x v="1"/>
    <x v="1"/>
    <x v="1"/>
  </r>
  <r>
    <n v="1020"/>
    <x v="45"/>
    <x v="0"/>
    <x v="0"/>
    <x v="5"/>
    <x v="0"/>
    <x v="31"/>
    <x v="0"/>
    <x v="1"/>
    <x v="19"/>
    <x v="0"/>
    <n v="2.8"/>
    <x v="0"/>
    <n v="1"/>
    <s v="Standard"/>
    <s v="Yes"/>
    <n v="1"/>
    <x v="0"/>
    <n v="1"/>
    <n v="33"/>
    <x v="368"/>
    <x v="0"/>
    <x v="4"/>
    <x v="4"/>
  </r>
  <r>
    <n v="1021"/>
    <x v="41"/>
    <x v="2"/>
    <x v="0"/>
    <x v="18"/>
    <x v="3"/>
    <x v="51"/>
    <x v="12"/>
    <x v="2"/>
    <x v="13"/>
    <x v="3"/>
    <n v="4.5"/>
    <x v="0"/>
    <n v="1"/>
    <s v="Express"/>
    <s v="Yes"/>
    <n v="1"/>
    <x v="0"/>
    <n v="1"/>
    <n v="41"/>
    <x v="693"/>
    <x v="5"/>
    <x v="2"/>
    <x v="2"/>
  </r>
  <r>
    <n v="1022"/>
    <x v="0"/>
    <x v="0"/>
    <x v="0"/>
    <x v="7"/>
    <x v="2"/>
    <x v="12"/>
    <x v="2"/>
    <x v="1"/>
    <x v="12"/>
    <x v="0"/>
    <n v="4.9000000000000004"/>
    <x v="0"/>
    <n v="1"/>
    <s v="2-Day Shipping"/>
    <s v="Yes"/>
    <n v="1"/>
    <x v="0"/>
    <n v="1"/>
    <n v="39"/>
    <x v="694"/>
    <x v="3"/>
    <x v="1"/>
    <x v="1"/>
  </r>
  <r>
    <n v="1023"/>
    <x v="12"/>
    <x v="0"/>
    <x v="0"/>
    <x v="8"/>
    <x v="3"/>
    <x v="52"/>
    <x v="43"/>
    <x v="2"/>
    <x v="12"/>
    <x v="0"/>
    <n v="4.9000000000000004"/>
    <x v="0"/>
    <n v="1"/>
    <s v="Store Pickup"/>
    <s v="Yes"/>
    <n v="1"/>
    <x v="0"/>
    <n v="1"/>
    <n v="7"/>
    <x v="695"/>
    <x v="1"/>
    <x v="2"/>
    <x v="2"/>
  </r>
  <r>
    <n v="1024"/>
    <x v="12"/>
    <x v="0"/>
    <x v="0"/>
    <x v="12"/>
    <x v="3"/>
    <x v="79"/>
    <x v="1"/>
    <x v="1"/>
    <x v="2"/>
    <x v="0"/>
    <n v="3.5"/>
    <x v="0"/>
    <n v="1"/>
    <s v="Free Shipping"/>
    <s v="Yes"/>
    <n v="1"/>
    <x v="0"/>
    <n v="1"/>
    <n v="29"/>
    <x v="696"/>
    <x v="4"/>
    <x v="6"/>
    <x v="3"/>
  </r>
  <r>
    <n v="1025"/>
    <x v="48"/>
    <x v="2"/>
    <x v="0"/>
    <x v="17"/>
    <x v="0"/>
    <x v="76"/>
    <x v="38"/>
    <x v="2"/>
    <x v="7"/>
    <x v="2"/>
    <n v="3.5"/>
    <x v="0"/>
    <n v="1"/>
    <s v="Free Shipping"/>
    <s v="Yes"/>
    <n v="1"/>
    <x v="0"/>
    <n v="1"/>
    <n v="18"/>
    <x v="273"/>
    <x v="0"/>
    <x v="3"/>
    <x v="3"/>
  </r>
  <r>
    <n v="1026"/>
    <x v="52"/>
    <x v="0"/>
    <x v="0"/>
    <x v="5"/>
    <x v="0"/>
    <x v="63"/>
    <x v="43"/>
    <x v="2"/>
    <x v="8"/>
    <x v="0"/>
    <n v="4.9000000000000004"/>
    <x v="0"/>
    <n v="1"/>
    <s v="Free Shipping"/>
    <s v="Yes"/>
    <n v="1"/>
    <x v="0"/>
    <n v="1"/>
    <n v="15"/>
    <x v="600"/>
    <x v="2"/>
    <x v="2"/>
    <x v="2"/>
  </r>
  <r>
    <n v="1027"/>
    <x v="34"/>
    <x v="0"/>
    <x v="0"/>
    <x v="8"/>
    <x v="3"/>
    <x v="51"/>
    <x v="41"/>
    <x v="0"/>
    <x v="2"/>
    <x v="0"/>
    <n v="3"/>
    <x v="0"/>
    <n v="1"/>
    <s v="Express"/>
    <s v="Yes"/>
    <n v="1"/>
    <x v="0"/>
    <n v="1"/>
    <n v="39"/>
    <x v="697"/>
    <x v="3"/>
    <x v="4"/>
    <x v="4"/>
  </r>
  <r>
    <n v="1028"/>
    <x v="23"/>
    <x v="0"/>
    <x v="0"/>
    <x v="16"/>
    <x v="3"/>
    <x v="3"/>
    <x v="31"/>
    <x v="0"/>
    <x v="11"/>
    <x v="2"/>
    <n v="2.8"/>
    <x v="0"/>
    <n v="1"/>
    <s v="Next Day Air"/>
    <s v="Yes"/>
    <n v="1"/>
    <x v="0"/>
    <n v="1"/>
    <n v="11"/>
    <x v="490"/>
    <x v="1"/>
    <x v="5"/>
    <x v="5"/>
  </r>
  <r>
    <n v="1029"/>
    <x v="4"/>
    <x v="0"/>
    <x v="0"/>
    <x v="15"/>
    <x v="0"/>
    <x v="14"/>
    <x v="43"/>
    <x v="1"/>
    <x v="12"/>
    <x v="2"/>
    <n v="3.7"/>
    <x v="0"/>
    <n v="1"/>
    <s v="Standard"/>
    <s v="Yes"/>
    <n v="1"/>
    <x v="0"/>
    <n v="1"/>
    <n v="4"/>
    <x v="698"/>
    <x v="1"/>
    <x v="0"/>
    <x v="0"/>
  </r>
  <r>
    <n v="1030"/>
    <x v="26"/>
    <x v="2"/>
    <x v="0"/>
    <x v="24"/>
    <x v="3"/>
    <x v="20"/>
    <x v="31"/>
    <x v="2"/>
    <x v="7"/>
    <x v="1"/>
    <n v="3.6"/>
    <x v="0"/>
    <n v="1"/>
    <s v="2-Day Shipping"/>
    <s v="Yes"/>
    <n v="1"/>
    <x v="0"/>
    <n v="1"/>
    <n v="33"/>
    <x v="652"/>
    <x v="0"/>
    <x v="4"/>
    <x v="4"/>
  </r>
  <r>
    <n v="1031"/>
    <x v="44"/>
    <x v="0"/>
    <x v="0"/>
    <x v="7"/>
    <x v="2"/>
    <x v="58"/>
    <x v="0"/>
    <x v="0"/>
    <x v="24"/>
    <x v="0"/>
    <n v="3.3"/>
    <x v="0"/>
    <n v="1"/>
    <s v="Next Day Air"/>
    <s v="Yes"/>
    <n v="1"/>
    <x v="0"/>
    <n v="1"/>
    <n v="37"/>
    <x v="630"/>
    <x v="5"/>
    <x v="3"/>
    <x v="3"/>
  </r>
  <r>
    <n v="1032"/>
    <x v="40"/>
    <x v="2"/>
    <x v="0"/>
    <x v="3"/>
    <x v="1"/>
    <x v="74"/>
    <x v="30"/>
    <x v="2"/>
    <x v="11"/>
    <x v="1"/>
    <n v="3.4"/>
    <x v="0"/>
    <n v="1"/>
    <s v="Free Shipping"/>
    <s v="Yes"/>
    <n v="1"/>
    <x v="0"/>
    <n v="1"/>
    <n v="32"/>
    <x v="191"/>
    <x v="1"/>
    <x v="3"/>
    <x v="3"/>
  </r>
  <r>
    <n v="1033"/>
    <x v="0"/>
    <x v="0"/>
    <x v="0"/>
    <x v="23"/>
    <x v="1"/>
    <x v="14"/>
    <x v="1"/>
    <x v="2"/>
    <x v="12"/>
    <x v="3"/>
    <n v="4"/>
    <x v="0"/>
    <n v="1"/>
    <s v="Free Shipping"/>
    <s v="Yes"/>
    <n v="1"/>
    <x v="0"/>
    <n v="1"/>
    <n v="44"/>
    <x v="16"/>
    <x v="2"/>
    <x v="3"/>
    <x v="3"/>
  </r>
  <r>
    <n v="1034"/>
    <x v="1"/>
    <x v="1"/>
    <x v="0"/>
    <x v="13"/>
    <x v="0"/>
    <x v="78"/>
    <x v="6"/>
    <x v="1"/>
    <x v="5"/>
    <x v="1"/>
    <n v="4.5999999999999996"/>
    <x v="0"/>
    <n v="1"/>
    <s v="Free Shipping"/>
    <s v="Yes"/>
    <n v="1"/>
    <x v="0"/>
    <n v="1"/>
    <n v="41"/>
    <x v="465"/>
    <x v="4"/>
    <x v="3"/>
    <x v="3"/>
  </r>
  <r>
    <n v="1035"/>
    <x v="33"/>
    <x v="3"/>
    <x v="0"/>
    <x v="20"/>
    <x v="0"/>
    <x v="45"/>
    <x v="33"/>
    <x v="2"/>
    <x v="8"/>
    <x v="3"/>
    <n v="4.2"/>
    <x v="0"/>
    <n v="1"/>
    <s v="Next Day Air"/>
    <s v="Yes"/>
    <n v="1"/>
    <x v="0"/>
    <n v="1"/>
    <n v="44"/>
    <x v="699"/>
    <x v="4"/>
    <x v="1"/>
    <x v="1"/>
  </r>
  <r>
    <n v="1036"/>
    <x v="12"/>
    <x v="0"/>
    <x v="0"/>
    <x v="0"/>
    <x v="0"/>
    <x v="58"/>
    <x v="42"/>
    <x v="2"/>
    <x v="18"/>
    <x v="3"/>
    <n v="2.8"/>
    <x v="0"/>
    <n v="1"/>
    <s v="Express"/>
    <s v="Yes"/>
    <n v="1"/>
    <x v="0"/>
    <n v="1"/>
    <n v="32"/>
    <x v="700"/>
    <x v="0"/>
    <x v="2"/>
    <x v="2"/>
  </r>
  <r>
    <n v="1037"/>
    <x v="33"/>
    <x v="3"/>
    <x v="0"/>
    <x v="8"/>
    <x v="3"/>
    <x v="53"/>
    <x v="11"/>
    <x v="2"/>
    <x v="22"/>
    <x v="3"/>
    <n v="3.7"/>
    <x v="0"/>
    <n v="1"/>
    <s v="2-Day Shipping"/>
    <s v="Yes"/>
    <n v="1"/>
    <x v="0"/>
    <n v="1"/>
    <n v="13"/>
    <x v="701"/>
    <x v="4"/>
    <x v="5"/>
    <x v="5"/>
  </r>
  <r>
    <n v="1038"/>
    <x v="16"/>
    <x v="0"/>
    <x v="0"/>
    <x v="16"/>
    <x v="3"/>
    <x v="21"/>
    <x v="3"/>
    <x v="3"/>
    <x v="18"/>
    <x v="1"/>
    <n v="3.4"/>
    <x v="0"/>
    <n v="1"/>
    <s v="Standard"/>
    <s v="Yes"/>
    <n v="1"/>
    <x v="0"/>
    <n v="1"/>
    <n v="48"/>
    <x v="135"/>
    <x v="5"/>
    <x v="3"/>
    <x v="3"/>
  </r>
  <r>
    <n v="1039"/>
    <x v="38"/>
    <x v="0"/>
    <x v="0"/>
    <x v="13"/>
    <x v="0"/>
    <x v="67"/>
    <x v="43"/>
    <x v="3"/>
    <x v="17"/>
    <x v="3"/>
    <n v="3"/>
    <x v="0"/>
    <n v="1"/>
    <s v="Express"/>
    <s v="Yes"/>
    <n v="1"/>
    <x v="0"/>
    <n v="1"/>
    <n v="3"/>
    <x v="359"/>
    <x v="4"/>
    <x v="1"/>
    <x v="1"/>
  </r>
  <r>
    <n v="1040"/>
    <x v="26"/>
    <x v="2"/>
    <x v="0"/>
    <x v="22"/>
    <x v="3"/>
    <x v="43"/>
    <x v="49"/>
    <x v="2"/>
    <x v="23"/>
    <x v="3"/>
    <n v="4.8"/>
    <x v="0"/>
    <n v="1"/>
    <s v="Standard"/>
    <s v="Yes"/>
    <n v="1"/>
    <x v="0"/>
    <n v="1"/>
    <n v="39"/>
    <x v="498"/>
    <x v="0"/>
    <x v="5"/>
    <x v="5"/>
  </r>
  <r>
    <n v="1041"/>
    <x v="33"/>
    <x v="3"/>
    <x v="0"/>
    <x v="2"/>
    <x v="0"/>
    <x v="20"/>
    <x v="17"/>
    <x v="1"/>
    <x v="23"/>
    <x v="3"/>
    <n v="4"/>
    <x v="0"/>
    <n v="1"/>
    <s v="Next Day Air"/>
    <s v="Yes"/>
    <n v="1"/>
    <x v="0"/>
    <n v="1"/>
    <n v="7"/>
    <x v="466"/>
    <x v="1"/>
    <x v="0"/>
    <x v="0"/>
  </r>
  <r>
    <n v="1042"/>
    <x v="24"/>
    <x v="0"/>
    <x v="0"/>
    <x v="5"/>
    <x v="0"/>
    <x v="21"/>
    <x v="46"/>
    <x v="2"/>
    <x v="20"/>
    <x v="2"/>
    <n v="4.9000000000000004"/>
    <x v="0"/>
    <n v="1"/>
    <s v="Next Day Air"/>
    <s v="Yes"/>
    <n v="1"/>
    <x v="0"/>
    <n v="1"/>
    <n v="11"/>
    <x v="702"/>
    <x v="1"/>
    <x v="0"/>
    <x v="0"/>
  </r>
  <r>
    <n v="1043"/>
    <x v="0"/>
    <x v="0"/>
    <x v="0"/>
    <x v="22"/>
    <x v="3"/>
    <x v="68"/>
    <x v="33"/>
    <x v="2"/>
    <x v="1"/>
    <x v="1"/>
    <n v="4.9000000000000004"/>
    <x v="0"/>
    <n v="1"/>
    <s v="Next Day Air"/>
    <s v="Yes"/>
    <n v="1"/>
    <x v="0"/>
    <n v="1"/>
    <n v="47"/>
    <x v="703"/>
    <x v="2"/>
    <x v="1"/>
    <x v="1"/>
  </r>
  <r>
    <n v="1044"/>
    <x v="48"/>
    <x v="2"/>
    <x v="0"/>
    <x v="2"/>
    <x v="0"/>
    <x v="31"/>
    <x v="11"/>
    <x v="2"/>
    <x v="14"/>
    <x v="1"/>
    <n v="3.3"/>
    <x v="0"/>
    <n v="1"/>
    <s v="2-Day Shipping"/>
    <s v="Yes"/>
    <n v="1"/>
    <x v="0"/>
    <n v="1"/>
    <n v="28"/>
    <x v="91"/>
    <x v="5"/>
    <x v="0"/>
    <x v="0"/>
  </r>
  <r>
    <n v="1045"/>
    <x v="31"/>
    <x v="0"/>
    <x v="0"/>
    <x v="2"/>
    <x v="0"/>
    <x v="38"/>
    <x v="4"/>
    <x v="0"/>
    <x v="11"/>
    <x v="2"/>
    <n v="4.4000000000000004"/>
    <x v="0"/>
    <n v="1"/>
    <s v="Next Day Air"/>
    <s v="Yes"/>
    <n v="1"/>
    <x v="0"/>
    <n v="1"/>
    <n v="17"/>
    <x v="704"/>
    <x v="4"/>
    <x v="6"/>
    <x v="3"/>
  </r>
  <r>
    <n v="1046"/>
    <x v="22"/>
    <x v="0"/>
    <x v="0"/>
    <x v="1"/>
    <x v="0"/>
    <x v="24"/>
    <x v="35"/>
    <x v="0"/>
    <x v="13"/>
    <x v="3"/>
    <n v="3.5"/>
    <x v="0"/>
    <n v="1"/>
    <s v="2-Day Shipping"/>
    <s v="Yes"/>
    <n v="1"/>
    <x v="0"/>
    <n v="1"/>
    <n v="11"/>
    <x v="210"/>
    <x v="3"/>
    <x v="4"/>
    <x v="4"/>
  </r>
  <r>
    <n v="1047"/>
    <x v="37"/>
    <x v="0"/>
    <x v="0"/>
    <x v="4"/>
    <x v="1"/>
    <x v="20"/>
    <x v="26"/>
    <x v="2"/>
    <x v="23"/>
    <x v="0"/>
    <n v="4.2"/>
    <x v="0"/>
    <n v="1"/>
    <s v="Standard"/>
    <s v="Yes"/>
    <n v="1"/>
    <x v="0"/>
    <n v="1"/>
    <n v="12"/>
    <x v="672"/>
    <x v="0"/>
    <x v="2"/>
    <x v="2"/>
  </r>
  <r>
    <n v="1048"/>
    <x v="18"/>
    <x v="0"/>
    <x v="0"/>
    <x v="20"/>
    <x v="0"/>
    <x v="14"/>
    <x v="40"/>
    <x v="1"/>
    <x v="8"/>
    <x v="3"/>
    <n v="4.2"/>
    <x v="0"/>
    <n v="1"/>
    <s v="Standard"/>
    <s v="Yes"/>
    <n v="1"/>
    <x v="0"/>
    <n v="1"/>
    <n v="7"/>
    <x v="705"/>
    <x v="2"/>
    <x v="0"/>
    <x v="0"/>
  </r>
  <r>
    <n v="1049"/>
    <x v="11"/>
    <x v="0"/>
    <x v="0"/>
    <x v="20"/>
    <x v="0"/>
    <x v="64"/>
    <x v="1"/>
    <x v="0"/>
    <x v="22"/>
    <x v="3"/>
    <n v="2.7"/>
    <x v="0"/>
    <n v="1"/>
    <s v="Standard"/>
    <s v="Yes"/>
    <n v="1"/>
    <x v="0"/>
    <n v="1"/>
    <n v="19"/>
    <x v="706"/>
    <x v="0"/>
    <x v="0"/>
    <x v="0"/>
  </r>
  <r>
    <n v="1050"/>
    <x v="4"/>
    <x v="0"/>
    <x v="0"/>
    <x v="12"/>
    <x v="3"/>
    <x v="27"/>
    <x v="41"/>
    <x v="1"/>
    <x v="7"/>
    <x v="3"/>
    <n v="2.8"/>
    <x v="0"/>
    <n v="1"/>
    <s v="Store Pickup"/>
    <s v="Yes"/>
    <n v="1"/>
    <x v="0"/>
    <n v="1"/>
    <n v="24"/>
    <x v="115"/>
    <x v="1"/>
    <x v="3"/>
    <x v="3"/>
  </r>
  <r>
    <n v="1051"/>
    <x v="39"/>
    <x v="0"/>
    <x v="0"/>
    <x v="4"/>
    <x v="1"/>
    <x v="1"/>
    <x v="20"/>
    <x v="2"/>
    <x v="19"/>
    <x v="0"/>
    <n v="3.8"/>
    <x v="0"/>
    <n v="1"/>
    <s v="Next Day Air"/>
    <s v="Yes"/>
    <n v="1"/>
    <x v="0"/>
    <n v="1"/>
    <n v="19"/>
    <x v="707"/>
    <x v="0"/>
    <x v="5"/>
    <x v="5"/>
  </r>
  <r>
    <n v="1052"/>
    <x v="4"/>
    <x v="0"/>
    <x v="0"/>
    <x v="20"/>
    <x v="0"/>
    <x v="0"/>
    <x v="31"/>
    <x v="2"/>
    <x v="21"/>
    <x v="3"/>
    <n v="2.6"/>
    <x v="0"/>
    <n v="1"/>
    <s v="Free Shipping"/>
    <s v="Yes"/>
    <n v="1"/>
    <x v="0"/>
    <n v="1"/>
    <n v="39"/>
    <x v="708"/>
    <x v="3"/>
    <x v="2"/>
    <x v="2"/>
  </r>
  <r>
    <n v="1053"/>
    <x v="52"/>
    <x v="0"/>
    <x v="0"/>
    <x v="9"/>
    <x v="1"/>
    <x v="14"/>
    <x v="41"/>
    <x v="3"/>
    <x v="6"/>
    <x v="3"/>
    <n v="3"/>
    <x v="0"/>
    <n v="1"/>
    <s v="2-Day Shipping"/>
    <s v="Yes"/>
    <n v="1"/>
    <x v="0"/>
    <n v="1"/>
    <n v="1"/>
    <x v="709"/>
    <x v="2"/>
    <x v="0"/>
    <x v="0"/>
  </r>
  <r>
    <n v="1054"/>
    <x v="35"/>
    <x v="0"/>
    <x v="0"/>
    <x v="0"/>
    <x v="0"/>
    <x v="44"/>
    <x v="23"/>
    <x v="2"/>
    <x v="24"/>
    <x v="1"/>
    <n v="3.3"/>
    <x v="1"/>
    <n v="0"/>
    <s v="2-Day Shipping"/>
    <s v="Yes"/>
    <n v="1"/>
    <x v="0"/>
    <n v="1"/>
    <n v="10"/>
    <x v="557"/>
    <x v="5"/>
    <x v="4"/>
    <x v="4"/>
  </r>
  <r>
    <n v="1055"/>
    <x v="20"/>
    <x v="1"/>
    <x v="0"/>
    <x v="6"/>
    <x v="0"/>
    <x v="48"/>
    <x v="10"/>
    <x v="0"/>
    <x v="17"/>
    <x v="0"/>
    <n v="4.9000000000000004"/>
    <x v="1"/>
    <n v="0"/>
    <s v="Express"/>
    <s v="Yes"/>
    <n v="1"/>
    <x v="0"/>
    <n v="1"/>
    <n v="48"/>
    <x v="710"/>
    <x v="3"/>
    <x v="3"/>
    <x v="3"/>
  </r>
  <r>
    <n v="1056"/>
    <x v="27"/>
    <x v="3"/>
    <x v="0"/>
    <x v="14"/>
    <x v="2"/>
    <x v="65"/>
    <x v="2"/>
    <x v="2"/>
    <x v="20"/>
    <x v="1"/>
    <n v="3.3"/>
    <x v="1"/>
    <n v="0"/>
    <s v="Next Day Air"/>
    <s v="Yes"/>
    <n v="1"/>
    <x v="0"/>
    <n v="1"/>
    <n v="24"/>
    <x v="15"/>
    <x v="5"/>
    <x v="2"/>
    <x v="2"/>
  </r>
  <r>
    <n v="1057"/>
    <x v="30"/>
    <x v="2"/>
    <x v="0"/>
    <x v="1"/>
    <x v="0"/>
    <x v="1"/>
    <x v="37"/>
    <x v="0"/>
    <x v="13"/>
    <x v="0"/>
    <n v="2.9"/>
    <x v="1"/>
    <n v="0"/>
    <s v="2-Day Shipping"/>
    <s v="Yes"/>
    <n v="1"/>
    <x v="0"/>
    <n v="1"/>
    <n v="42"/>
    <x v="114"/>
    <x v="0"/>
    <x v="0"/>
    <x v="0"/>
  </r>
  <r>
    <n v="1058"/>
    <x v="13"/>
    <x v="3"/>
    <x v="0"/>
    <x v="14"/>
    <x v="2"/>
    <x v="66"/>
    <x v="48"/>
    <x v="1"/>
    <x v="1"/>
    <x v="1"/>
    <n v="4.4000000000000004"/>
    <x v="1"/>
    <n v="0"/>
    <s v="2-Day Shipping"/>
    <s v="Yes"/>
    <n v="1"/>
    <x v="0"/>
    <n v="1"/>
    <n v="20"/>
    <x v="623"/>
    <x v="2"/>
    <x v="1"/>
    <x v="1"/>
  </r>
  <r>
    <n v="1059"/>
    <x v="26"/>
    <x v="2"/>
    <x v="0"/>
    <x v="18"/>
    <x v="3"/>
    <x v="27"/>
    <x v="35"/>
    <x v="0"/>
    <x v="10"/>
    <x v="2"/>
    <n v="3.1"/>
    <x v="1"/>
    <n v="0"/>
    <s v="Next Day Air"/>
    <s v="Yes"/>
    <n v="1"/>
    <x v="0"/>
    <n v="1"/>
    <n v="49"/>
    <x v="65"/>
    <x v="4"/>
    <x v="6"/>
    <x v="3"/>
  </r>
  <r>
    <n v="1060"/>
    <x v="40"/>
    <x v="2"/>
    <x v="0"/>
    <x v="14"/>
    <x v="2"/>
    <x v="7"/>
    <x v="17"/>
    <x v="2"/>
    <x v="19"/>
    <x v="0"/>
    <n v="2.5"/>
    <x v="1"/>
    <n v="0"/>
    <s v="Standard"/>
    <s v="Yes"/>
    <n v="1"/>
    <x v="0"/>
    <n v="1"/>
    <n v="25"/>
    <x v="181"/>
    <x v="5"/>
    <x v="5"/>
    <x v="5"/>
  </r>
  <r>
    <n v="1061"/>
    <x v="7"/>
    <x v="2"/>
    <x v="0"/>
    <x v="1"/>
    <x v="0"/>
    <x v="59"/>
    <x v="44"/>
    <x v="1"/>
    <x v="0"/>
    <x v="2"/>
    <n v="2.6"/>
    <x v="1"/>
    <n v="0"/>
    <s v="Next Day Air"/>
    <s v="Yes"/>
    <n v="1"/>
    <x v="0"/>
    <n v="1"/>
    <n v="21"/>
    <x v="711"/>
    <x v="5"/>
    <x v="6"/>
    <x v="3"/>
  </r>
  <r>
    <n v="1062"/>
    <x v="24"/>
    <x v="0"/>
    <x v="0"/>
    <x v="7"/>
    <x v="2"/>
    <x v="17"/>
    <x v="37"/>
    <x v="2"/>
    <x v="0"/>
    <x v="2"/>
    <n v="4.4000000000000004"/>
    <x v="1"/>
    <n v="0"/>
    <s v="Free Shipping"/>
    <s v="Yes"/>
    <n v="1"/>
    <x v="0"/>
    <n v="1"/>
    <n v="12"/>
    <x v="446"/>
    <x v="0"/>
    <x v="6"/>
    <x v="3"/>
  </r>
  <r>
    <n v="1063"/>
    <x v="35"/>
    <x v="0"/>
    <x v="0"/>
    <x v="23"/>
    <x v="1"/>
    <x v="60"/>
    <x v="31"/>
    <x v="2"/>
    <x v="18"/>
    <x v="3"/>
    <n v="2.6"/>
    <x v="1"/>
    <n v="0"/>
    <s v="Next Day Air"/>
    <s v="Yes"/>
    <n v="1"/>
    <x v="0"/>
    <n v="1"/>
    <n v="21"/>
    <x v="382"/>
    <x v="5"/>
    <x v="6"/>
    <x v="3"/>
  </r>
  <r>
    <n v="1064"/>
    <x v="46"/>
    <x v="0"/>
    <x v="0"/>
    <x v="15"/>
    <x v="0"/>
    <x v="45"/>
    <x v="15"/>
    <x v="1"/>
    <x v="21"/>
    <x v="2"/>
    <n v="3.3"/>
    <x v="1"/>
    <n v="0"/>
    <s v="Free Shipping"/>
    <s v="Yes"/>
    <n v="1"/>
    <x v="0"/>
    <n v="1"/>
    <n v="35"/>
    <x v="712"/>
    <x v="1"/>
    <x v="5"/>
    <x v="5"/>
  </r>
  <r>
    <n v="1065"/>
    <x v="50"/>
    <x v="0"/>
    <x v="0"/>
    <x v="19"/>
    <x v="3"/>
    <x v="39"/>
    <x v="5"/>
    <x v="2"/>
    <x v="10"/>
    <x v="1"/>
    <n v="3.5"/>
    <x v="1"/>
    <n v="0"/>
    <s v="Express"/>
    <s v="Yes"/>
    <n v="1"/>
    <x v="0"/>
    <n v="1"/>
    <n v="42"/>
    <x v="343"/>
    <x v="2"/>
    <x v="6"/>
    <x v="3"/>
  </r>
  <r>
    <n v="1066"/>
    <x v="35"/>
    <x v="0"/>
    <x v="0"/>
    <x v="17"/>
    <x v="0"/>
    <x v="5"/>
    <x v="15"/>
    <x v="3"/>
    <x v="24"/>
    <x v="1"/>
    <n v="4.0999999999999996"/>
    <x v="1"/>
    <n v="0"/>
    <s v="Store Pickup"/>
    <s v="Yes"/>
    <n v="1"/>
    <x v="0"/>
    <n v="1"/>
    <n v="3"/>
    <x v="713"/>
    <x v="3"/>
    <x v="6"/>
    <x v="3"/>
  </r>
  <r>
    <n v="1067"/>
    <x v="34"/>
    <x v="0"/>
    <x v="0"/>
    <x v="7"/>
    <x v="2"/>
    <x v="48"/>
    <x v="16"/>
    <x v="2"/>
    <x v="16"/>
    <x v="0"/>
    <n v="4"/>
    <x v="1"/>
    <n v="0"/>
    <s v="Store Pickup"/>
    <s v="Yes"/>
    <n v="1"/>
    <x v="0"/>
    <n v="1"/>
    <n v="11"/>
    <x v="201"/>
    <x v="3"/>
    <x v="4"/>
    <x v="4"/>
  </r>
  <r>
    <n v="1068"/>
    <x v="20"/>
    <x v="1"/>
    <x v="0"/>
    <x v="10"/>
    <x v="0"/>
    <x v="35"/>
    <x v="38"/>
    <x v="1"/>
    <x v="15"/>
    <x v="2"/>
    <n v="2.7"/>
    <x v="1"/>
    <n v="0"/>
    <s v="2-Day Shipping"/>
    <s v="Yes"/>
    <n v="1"/>
    <x v="0"/>
    <n v="1"/>
    <n v="22"/>
    <x v="438"/>
    <x v="3"/>
    <x v="3"/>
    <x v="3"/>
  </r>
  <r>
    <n v="1069"/>
    <x v="0"/>
    <x v="0"/>
    <x v="0"/>
    <x v="5"/>
    <x v="0"/>
    <x v="23"/>
    <x v="5"/>
    <x v="2"/>
    <x v="8"/>
    <x v="3"/>
    <n v="2.5"/>
    <x v="1"/>
    <n v="0"/>
    <s v="Standard"/>
    <s v="Yes"/>
    <n v="1"/>
    <x v="0"/>
    <n v="1"/>
    <n v="47"/>
    <x v="714"/>
    <x v="2"/>
    <x v="1"/>
    <x v="1"/>
  </r>
  <r>
    <n v="1070"/>
    <x v="21"/>
    <x v="0"/>
    <x v="0"/>
    <x v="11"/>
    <x v="0"/>
    <x v="13"/>
    <x v="33"/>
    <x v="3"/>
    <x v="3"/>
    <x v="3"/>
    <n v="4.3"/>
    <x v="1"/>
    <n v="0"/>
    <s v="Next Day Air"/>
    <s v="Yes"/>
    <n v="1"/>
    <x v="0"/>
    <n v="1"/>
    <n v="33"/>
    <x v="715"/>
    <x v="0"/>
    <x v="6"/>
    <x v="3"/>
  </r>
  <r>
    <n v="1071"/>
    <x v="2"/>
    <x v="0"/>
    <x v="0"/>
    <x v="16"/>
    <x v="3"/>
    <x v="60"/>
    <x v="17"/>
    <x v="2"/>
    <x v="23"/>
    <x v="2"/>
    <n v="3.3"/>
    <x v="1"/>
    <n v="0"/>
    <s v="Free Shipping"/>
    <s v="Yes"/>
    <n v="1"/>
    <x v="0"/>
    <n v="1"/>
    <n v="50"/>
    <x v="716"/>
    <x v="5"/>
    <x v="1"/>
    <x v="1"/>
  </r>
  <r>
    <n v="1072"/>
    <x v="12"/>
    <x v="0"/>
    <x v="0"/>
    <x v="19"/>
    <x v="3"/>
    <x v="13"/>
    <x v="38"/>
    <x v="2"/>
    <x v="19"/>
    <x v="2"/>
    <n v="2.6"/>
    <x v="1"/>
    <n v="0"/>
    <s v="Express"/>
    <s v="Yes"/>
    <n v="1"/>
    <x v="0"/>
    <n v="1"/>
    <n v="46"/>
    <x v="717"/>
    <x v="2"/>
    <x v="5"/>
    <x v="5"/>
  </r>
  <r>
    <n v="1073"/>
    <x v="39"/>
    <x v="0"/>
    <x v="0"/>
    <x v="6"/>
    <x v="0"/>
    <x v="56"/>
    <x v="37"/>
    <x v="0"/>
    <x v="9"/>
    <x v="3"/>
    <n v="3.5"/>
    <x v="1"/>
    <n v="0"/>
    <s v="Express"/>
    <s v="Yes"/>
    <n v="1"/>
    <x v="0"/>
    <n v="1"/>
    <n v="34"/>
    <x v="718"/>
    <x v="5"/>
    <x v="0"/>
    <x v="0"/>
  </r>
  <r>
    <n v="1074"/>
    <x v="40"/>
    <x v="2"/>
    <x v="0"/>
    <x v="18"/>
    <x v="3"/>
    <x v="48"/>
    <x v="18"/>
    <x v="3"/>
    <x v="7"/>
    <x v="1"/>
    <n v="4"/>
    <x v="1"/>
    <n v="0"/>
    <s v="Store Pickup"/>
    <s v="Yes"/>
    <n v="1"/>
    <x v="0"/>
    <n v="1"/>
    <n v="33"/>
    <x v="388"/>
    <x v="2"/>
    <x v="5"/>
    <x v="5"/>
  </r>
  <r>
    <n v="1075"/>
    <x v="39"/>
    <x v="0"/>
    <x v="0"/>
    <x v="16"/>
    <x v="3"/>
    <x v="79"/>
    <x v="30"/>
    <x v="1"/>
    <x v="3"/>
    <x v="3"/>
    <n v="2.6"/>
    <x v="1"/>
    <n v="0"/>
    <s v="Standard"/>
    <s v="Yes"/>
    <n v="1"/>
    <x v="0"/>
    <n v="1"/>
    <n v="45"/>
    <x v="719"/>
    <x v="4"/>
    <x v="0"/>
    <x v="0"/>
  </r>
  <r>
    <n v="1076"/>
    <x v="9"/>
    <x v="0"/>
    <x v="0"/>
    <x v="12"/>
    <x v="3"/>
    <x v="74"/>
    <x v="9"/>
    <x v="0"/>
    <x v="21"/>
    <x v="2"/>
    <n v="4.9000000000000004"/>
    <x v="1"/>
    <n v="0"/>
    <s v="Next Day Air"/>
    <s v="Yes"/>
    <n v="1"/>
    <x v="0"/>
    <n v="1"/>
    <n v="32"/>
    <x v="191"/>
    <x v="5"/>
    <x v="4"/>
    <x v="4"/>
  </r>
  <r>
    <n v="1077"/>
    <x v="23"/>
    <x v="0"/>
    <x v="0"/>
    <x v="7"/>
    <x v="2"/>
    <x v="11"/>
    <x v="25"/>
    <x v="0"/>
    <x v="4"/>
    <x v="1"/>
    <n v="2.9"/>
    <x v="1"/>
    <n v="0"/>
    <s v="Standard"/>
    <s v="Yes"/>
    <n v="1"/>
    <x v="0"/>
    <n v="1"/>
    <n v="47"/>
    <x v="603"/>
    <x v="0"/>
    <x v="4"/>
    <x v="4"/>
  </r>
  <r>
    <n v="1078"/>
    <x v="44"/>
    <x v="0"/>
    <x v="0"/>
    <x v="14"/>
    <x v="2"/>
    <x v="39"/>
    <x v="8"/>
    <x v="2"/>
    <x v="6"/>
    <x v="0"/>
    <n v="3.7"/>
    <x v="1"/>
    <n v="0"/>
    <s v="Standard"/>
    <s v="Yes"/>
    <n v="1"/>
    <x v="0"/>
    <n v="1"/>
    <n v="5"/>
    <x v="161"/>
    <x v="3"/>
    <x v="3"/>
    <x v="3"/>
  </r>
  <r>
    <n v="1079"/>
    <x v="43"/>
    <x v="0"/>
    <x v="0"/>
    <x v="1"/>
    <x v="0"/>
    <x v="40"/>
    <x v="28"/>
    <x v="2"/>
    <x v="5"/>
    <x v="3"/>
    <n v="4.4000000000000004"/>
    <x v="1"/>
    <n v="0"/>
    <s v="Express"/>
    <s v="Yes"/>
    <n v="1"/>
    <x v="0"/>
    <n v="1"/>
    <n v="49"/>
    <x v="720"/>
    <x v="2"/>
    <x v="0"/>
    <x v="0"/>
  </r>
  <r>
    <n v="1080"/>
    <x v="20"/>
    <x v="1"/>
    <x v="0"/>
    <x v="7"/>
    <x v="2"/>
    <x v="27"/>
    <x v="19"/>
    <x v="1"/>
    <x v="24"/>
    <x v="2"/>
    <n v="4.4000000000000004"/>
    <x v="1"/>
    <n v="0"/>
    <s v="Free Shipping"/>
    <s v="Yes"/>
    <n v="1"/>
    <x v="0"/>
    <n v="1"/>
    <n v="48"/>
    <x v="16"/>
    <x v="4"/>
    <x v="5"/>
    <x v="5"/>
  </r>
  <r>
    <n v="1081"/>
    <x v="13"/>
    <x v="3"/>
    <x v="0"/>
    <x v="18"/>
    <x v="3"/>
    <x v="40"/>
    <x v="38"/>
    <x v="0"/>
    <x v="24"/>
    <x v="3"/>
    <n v="3.8"/>
    <x v="1"/>
    <n v="0"/>
    <s v="Express"/>
    <s v="Yes"/>
    <n v="1"/>
    <x v="0"/>
    <n v="1"/>
    <n v="22"/>
    <x v="721"/>
    <x v="1"/>
    <x v="6"/>
    <x v="3"/>
  </r>
  <r>
    <n v="1082"/>
    <x v="46"/>
    <x v="0"/>
    <x v="0"/>
    <x v="22"/>
    <x v="3"/>
    <x v="38"/>
    <x v="37"/>
    <x v="3"/>
    <x v="18"/>
    <x v="1"/>
    <n v="4.5"/>
    <x v="1"/>
    <n v="0"/>
    <s v="Standard"/>
    <s v="Yes"/>
    <n v="1"/>
    <x v="0"/>
    <n v="1"/>
    <n v="45"/>
    <x v="520"/>
    <x v="2"/>
    <x v="2"/>
    <x v="2"/>
  </r>
  <r>
    <n v="1083"/>
    <x v="22"/>
    <x v="0"/>
    <x v="0"/>
    <x v="19"/>
    <x v="3"/>
    <x v="6"/>
    <x v="36"/>
    <x v="3"/>
    <x v="17"/>
    <x v="0"/>
    <n v="2.6"/>
    <x v="1"/>
    <n v="0"/>
    <s v="Next Day Air"/>
    <s v="Yes"/>
    <n v="1"/>
    <x v="0"/>
    <n v="1"/>
    <n v="30"/>
    <x v="20"/>
    <x v="0"/>
    <x v="3"/>
    <x v="3"/>
  </r>
  <r>
    <n v="1084"/>
    <x v="25"/>
    <x v="0"/>
    <x v="0"/>
    <x v="21"/>
    <x v="3"/>
    <x v="8"/>
    <x v="47"/>
    <x v="0"/>
    <x v="11"/>
    <x v="2"/>
    <n v="3.3"/>
    <x v="1"/>
    <n v="0"/>
    <s v="Store Pickup"/>
    <s v="Yes"/>
    <n v="1"/>
    <x v="0"/>
    <n v="1"/>
    <n v="43"/>
    <x v="722"/>
    <x v="1"/>
    <x v="1"/>
    <x v="1"/>
  </r>
  <r>
    <n v="1085"/>
    <x v="50"/>
    <x v="0"/>
    <x v="0"/>
    <x v="17"/>
    <x v="0"/>
    <x v="14"/>
    <x v="10"/>
    <x v="1"/>
    <x v="7"/>
    <x v="3"/>
    <n v="4.0999999999999996"/>
    <x v="1"/>
    <n v="0"/>
    <s v="Next Day Air"/>
    <s v="Yes"/>
    <n v="1"/>
    <x v="0"/>
    <n v="1"/>
    <n v="48"/>
    <x v="77"/>
    <x v="1"/>
    <x v="3"/>
    <x v="3"/>
  </r>
  <r>
    <n v="1086"/>
    <x v="15"/>
    <x v="2"/>
    <x v="0"/>
    <x v="16"/>
    <x v="3"/>
    <x v="6"/>
    <x v="40"/>
    <x v="2"/>
    <x v="2"/>
    <x v="0"/>
    <n v="3"/>
    <x v="1"/>
    <n v="0"/>
    <s v="Store Pickup"/>
    <s v="Yes"/>
    <n v="1"/>
    <x v="0"/>
    <n v="1"/>
    <n v="23"/>
    <x v="723"/>
    <x v="0"/>
    <x v="0"/>
    <x v="0"/>
  </r>
  <r>
    <n v="1087"/>
    <x v="10"/>
    <x v="0"/>
    <x v="0"/>
    <x v="12"/>
    <x v="3"/>
    <x v="17"/>
    <x v="29"/>
    <x v="2"/>
    <x v="8"/>
    <x v="0"/>
    <n v="3"/>
    <x v="1"/>
    <n v="0"/>
    <s v="Free Shipping"/>
    <s v="Yes"/>
    <n v="1"/>
    <x v="0"/>
    <n v="1"/>
    <n v="27"/>
    <x v="605"/>
    <x v="3"/>
    <x v="4"/>
    <x v="4"/>
  </r>
  <r>
    <n v="1088"/>
    <x v="4"/>
    <x v="0"/>
    <x v="0"/>
    <x v="2"/>
    <x v="0"/>
    <x v="79"/>
    <x v="8"/>
    <x v="1"/>
    <x v="3"/>
    <x v="0"/>
    <n v="3.4"/>
    <x v="1"/>
    <n v="0"/>
    <s v="Next Day Air"/>
    <s v="Yes"/>
    <n v="1"/>
    <x v="0"/>
    <n v="1"/>
    <n v="7"/>
    <x v="724"/>
    <x v="4"/>
    <x v="5"/>
    <x v="5"/>
  </r>
  <r>
    <n v="1089"/>
    <x v="34"/>
    <x v="0"/>
    <x v="0"/>
    <x v="13"/>
    <x v="0"/>
    <x v="34"/>
    <x v="7"/>
    <x v="2"/>
    <x v="2"/>
    <x v="0"/>
    <n v="2.7"/>
    <x v="1"/>
    <n v="0"/>
    <s v="Free Shipping"/>
    <s v="Yes"/>
    <n v="1"/>
    <x v="0"/>
    <n v="1"/>
    <n v="2"/>
    <x v="316"/>
    <x v="3"/>
    <x v="1"/>
    <x v="1"/>
  </r>
  <r>
    <n v="1090"/>
    <x v="37"/>
    <x v="0"/>
    <x v="0"/>
    <x v="21"/>
    <x v="3"/>
    <x v="70"/>
    <x v="28"/>
    <x v="2"/>
    <x v="5"/>
    <x v="1"/>
    <n v="3.8"/>
    <x v="1"/>
    <n v="0"/>
    <s v="Next Day Air"/>
    <s v="Yes"/>
    <n v="1"/>
    <x v="0"/>
    <n v="1"/>
    <n v="33"/>
    <x v="554"/>
    <x v="3"/>
    <x v="4"/>
    <x v="4"/>
  </r>
  <r>
    <n v="1091"/>
    <x v="21"/>
    <x v="0"/>
    <x v="0"/>
    <x v="18"/>
    <x v="3"/>
    <x v="47"/>
    <x v="39"/>
    <x v="2"/>
    <x v="10"/>
    <x v="1"/>
    <n v="4.2"/>
    <x v="1"/>
    <n v="0"/>
    <s v="Store Pickup"/>
    <s v="Yes"/>
    <n v="1"/>
    <x v="0"/>
    <n v="1"/>
    <n v="27"/>
    <x v="57"/>
    <x v="1"/>
    <x v="0"/>
    <x v="0"/>
  </r>
  <r>
    <n v="1092"/>
    <x v="42"/>
    <x v="0"/>
    <x v="0"/>
    <x v="1"/>
    <x v="0"/>
    <x v="68"/>
    <x v="17"/>
    <x v="0"/>
    <x v="12"/>
    <x v="1"/>
    <n v="4.7"/>
    <x v="1"/>
    <n v="0"/>
    <s v="Store Pickup"/>
    <s v="Yes"/>
    <n v="1"/>
    <x v="0"/>
    <n v="1"/>
    <n v="6"/>
    <x v="255"/>
    <x v="2"/>
    <x v="0"/>
    <x v="0"/>
  </r>
  <r>
    <n v="1093"/>
    <x v="33"/>
    <x v="3"/>
    <x v="0"/>
    <x v="16"/>
    <x v="3"/>
    <x v="74"/>
    <x v="45"/>
    <x v="0"/>
    <x v="23"/>
    <x v="1"/>
    <n v="4.0999999999999996"/>
    <x v="1"/>
    <n v="0"/>
    <s v="2-Day Shipping"/>
    <s v="Yes"/>
    <n v="1"/>
    <x v="0"/>
    <n v="1"/>
    <n v="20"/>
    <x v="725"/>
    <x v="0"/>
    <x v="3"/>
    <x v="3"/>
  </r>
  <r>
    <n v="1094"/>
    <x v="52"/>
    <x v="0"/>
    <x v="0"/>
    <x v="4"/>
    <x v="1"/>
    <x v="16"/>
    <x v="12"/>
    <x v="1"/>
    <x v="21"/>
    <x v="0"/>
    <n v="4.2"/>
    <x v="1"/>
    <n v="0"/>
    <s v="2-Day Shipping"/>
    <s v="Yes"/>
    <n v="1"/>
    <x v="0"/>
    <n v="1"/>
    <n v="46"/>
    <x v="726"/>
    <x v="0"/>
    <x v="6"/>
    <x v="3"/>
  </r>
  <r>
    <n v="1095"/>
    <x v="15"/>
    <x v="2"/>
    <x v="0"/>
    <x v="16"/>
    <x v="3"/>
    <x v="49"/>
    <x v="39"/>
    <x v="2"/>
    <x v="13"/>
    <x v="0"/>
    <n v="4.8"/>
    <x v="1"/>
    <n v="0"/>
    <s v="Next Day Air"/>
    <s v="Yes"/>
    <n v="1"/>
    <x v="0"/>
    <n v="1"/>
    <n v="25"/>
    <x v="725"/>
    <x v="1"/>
    <x v="3"/>
    <x v="3"/>
  </r>
  <r>
    <n v="1096"/>
    <x v="1"/>
    <x v="1"/>
    <x v="0"/>
    <x v="7"/>
    <x v="2"/>
    <x v="7"/>
    <x v="30"/>
    <x v="1"/>
    <x v="15"/>
    <x v="2"/>
    <n v="3"/>
    <x v="1"/>
    <n v="0"/>
    <s v="Free Shipping"/>
    <s v="Yes"/>
    <n v="1"/>
    <x v="0"/>
    <n v="1"/>
    <n v="30"/>
    <x v="48"/>
    <x v="4"/>
    <x v="3"/>
    <x v="3"/>
  </r>
  <r>
    <n v="1097"/>
    <x v="9"/>
    <x v="0"/>
    <x v="0"/>
    <x v="7"/>
    <x v="2"/>
    <x v="43"/>
    <x v="13"/>
    <x v="1"/>
    <x v="19"/>
    <x v="3"/>
    <n v="2.6"/>
    <x v="1"/>
    <n v="0"/>
    <s v="Standard"/>
    <s v="Yes"/>
    <n v="1"/>
    <x v="0"/>
    <n v="1"/>
    <n v="48"/>
    <x v="726"/>
    <x v="2"/>
    <x v="2"/>
    <x v="2"/>
  </r>
  <r>
    <n v="1098"/>
    <x v="44"/>
    <x v="0"/>
    <x v="0"/>
    <x v="12"/>
    <x v="3"/>
    <x v="65"/>
    <x v="34"/>
    <x v="2"/>
    <x v="13"/>
    <x v="2"/>
    <n v="3.2"/>
    <x v="1"/>
    <n v="0"/>
    <s v="Store Pickup"/>
    <s v="Yes"/>
    <n v="1"/>
    <x v="0"/>
    <n v="1"/>
    <n v="47"/>
    <x v="543"/>
    <x v="4"/>
    <x v="1"/>
    <x v="1"/>
  </r>
  <r>
    <n v="1099"/>
    <x v="34"/>
    <x v="0"/>
    <x v="0"/>
    <x v="8"/>
    <x v="3"/>
    <x v="57"/>
    <x v="37"/>
    <x v="1"/>
    <x v="2"/>
    <x v="1"/>
    <n v="3.6"/>
    <x v="1"/>
    <n v="0"/>
    <s v="Next Day Air"/>
    <s v="Yes"/>
    <n v="1"/>
    <x v="0"/>
    <n v="1"/>
    <n v="27"/>
    <x v="478"/>
    <x v="2"/>
    <x v="1"/>
    <x v="1"/>
  </r>
  <r>
    <n v="1100"/>
    <x v="1"/>
    <x v="1"/>
    <x v="0"/>
    <x v="1"/>
    <x v="0"/>
    <x v="2"/>
    <x v="17"/>
    <x v="2"/>
    <x v="15"/>
    <x v="3"/>
    <n v="2.6"/>
    <x v="1"/>
    <n v="0"/>
    <s v="Next Day Air"/>
    <s v="Yes"/>
    <n v="1"/>
    <x v="0"/>
    <n v="1"/>
    <n v="45"/>
    <x v="727"/>
    <x v="4"/>
    <x v="0"/>
    <x v="0"/>
  </r>
  <r>
    <n v="1101"/>
    <x v="2"/>
    <x v="0"/>
    <x v="0"/>
    <x v="13"/>
    <x v="0"/>
    <x v="39"/>
    <x v="22"/>
    <x v="0"/>
    <x v="9"/>
    <x v="1"/>
    <n v="4.4000000000000004"/>
    <x v="1"/>
    <n v="0"/>
    <s v="Express"/>
    <s v="Yes"/>
    <n v="1"/>
    <x v="0"/>
    <n v="1"/>
    <n v="2"/>
    <x v="728"/>
    <x v="2"/>
    <x v="1"/>
    <x v="1"/>
  </r>
  <r>
    <n v="1102"/>
    <x v="11"/>
    <x v="0"/>
    <x v="0"/>
    <x v="24"/>
    <x v="3"/>
    <x v="31"/>
    <x v="12"/>
    <x v="3"/>
    <x v="5"/>
    <x v="3"/>
    <n v="3"/>
    <x v="1"/>
    <n v="0"/>
    <s v="Free Shipping"/>
    <s v="Yes"/>
    <n v="1"/>
    <x v="0"/>
    <n v="1"/>
    <n v="39"/>
    <x v="467"/>
    <x v="1"/>
    <x v="0"/>
    <x v="0"/>
  </r>
  <r>
    <n v="1103"/>
    <x v="16"/>
    <x v="0"/>
    <x v="0"/>
    <x v="1"/>
    <x v="0"/>
    <x v="42"/>
    <x v="21"/>
    <x v="2"/>
    <x v="15"/>
    <x v="3"/>
    <n v="2.9"/>
    <x v="1"/>
    <n v="0"/>
    <s v="Express"/>
    <s v="Yes"/>
    <n v="1"/>
    <x v="0"/>
    <n v="1"/>
    <n v="24"/>
    <x v="729"/>
    <x v="1"/>
    <x v="0"/>
    <x v="0"/>
  </r>
  <r>
    <n v="1104"/>
    <x v="25"/>
    <x v="0"/>
    <x v="0"/>
    <x v="15"/>
    <x v="0"/>
    <x v="66"/>
    <x v="30"/>
    <x v="1"/>
    <x v="4"/>
    <x v="1"/>
    <n v="4.3"/>
    <x v="1"/>
    <n v="0"/>
    <s v="Free Shipping"/>
    <s v="Yes"/>
    <n v="1"/>
    <x v="0"/>
    <n v="1"/>
    <n v="8"/>
    <x v="730"/>
    <x v="5"/>
    <x v="4"/>
    <x v="4"/>
  </r>
  <r>
    <n v="1105"/>
    <x v="25"/>
    <x v="0"/>
    <x v="0"/>
    <x v="19"/>
    <x v="3"/>
    <x v="39"/>
    <x v="12"/>
    <x v="2"/>
    <x v="19"/>
    <x v="3"/>
    <n v="3.1"/>
    <x v="1"/>
    <n v="0"/>
    <s v="Express"/>
    <s v="Yes"/>
    <n v="1"/>
    <x v="0"/>
    <n v="1"/>
    <n v="8"/>
    <x v="731"/>
    <x v="4"/>
    <x v="3"/>
    <x v="3"/>
  </r>
  <r>
    <n v="1106"/>
    <x v="23"/>
    <x v="0"/>
    <x v="0"/>
    <x v="17"/>
    <x v="0"/>
    <x v="42"/>
    <x v="2"/>
    <x v="1"/>
    <x v="8"/>
    <x v="1"/>
    <n v="3"/>
    <x v="1"/>
    <n v="0"/>
    <s v="Next Day Air"/>
    <s v="Yes"/>
    <n v="1"/>
    <x v="0"/>
    <n v="1"/>
    <n v="6"/>
    <x v="472"/>
    <x v="0"/>
    <x v="6"/>
    <x v="3"/>
  </r>
  <r>
    <n v="1107"/>
    <x v="16"/>
    <x v="0"/>
    <x v="0"/>
    <x v="11"/>
    <x v="0"/>
    <x v="48"/>
    <x v="46"/>
    <x v="0"/>
    <x v="10"/>
    <x v="0"/>
    <n v="3.6"/>
    <x v="1"/>
    <n v="0"/>
    <s v="Store Pickup"/>
    <s v="Yes"/>
    <n v="1"/>
    <x v="0"/>
    <n v="1"/>
    <n v="12"/>
    <x v="199"/>
    <x v="0"/>
    <x v="0"/>
    <x v="0"/>
  </r>
  <r>
    <n v="1108"/>
    <x v="28"/>
    <x v="3"/>
    <x v="0"/>
    <x v="4"/>
    <x v="1"/>
    <x v="17"/>
    <x v="21"/>
    <x v="2"/>
    <x v="15"/>
    <x v="3"/>
    <n v="2.8"/>
    <x v="1"/>
    <n v="0"/>
    <s v="Store Pickup"/>
    <s v="Yes"/>
    <n v="1"/>
    <x v="0"/>
    <n v="1"/>
    <n v="26"/>
    <x v="732"/>
    <x v="4"/>
    <x v="1"/>
    <x v="1"/>
  </r>
  <r>
    <n v="1109"/>
    <x v="7"/>
    <x v="2"/>
    <x v="0"/>
    <x v="6"/>
    <x v="0"/>
    <x v="21"/>
    <x v="43"/>
    <x v="2"/>
    <x v="11"/>
    <x v="3"/>
    <n v="2.8"/>
    <x v="1"/>
    <n v="0"/>
    <s v="Standard"/>
    <s v="Yes"/>
    <n v="1"/>
    <x v="0"/>
    <n v="1"/>
    <n v="50"/>
    <x v="733"/>
    <x v="1"/>
    <x v="0"/>
    <x v="0"/>
  </r>
  <r>
    <n v="1110"/>
    <x v="17"/>
    <x v="3"/>
    <x v="0"/>
    <x v="15"/>
    <x v="0"/>
    <x v="8"/>
    <x v="19"/>
    <x v="0"/>
    <x v="10"/>
    <x v="0"/>
    <n v="4.9000000000000004"/>
    <x v="1"/>
    <n v="0"/>
    <s v="Next Day Air"/>
    <s v="Yes"/>
    <n v="1"/>
    <x v="0"/>
    <n v="1"/>
    <n v="2"/>
    <x v="734"/>
    <x v="0"/>
    <x v="1"/>
    <x v="1"/>
  </r>
  <r>
    <n v="1111"/>
    <x v="48"/>
    <x v="2"/>
    <x v="0"/>
    <x v="15"/>
    <x v="0"/>
    <x v="70"/>
    <x v="21"/>
    <x v="0"/>
    <x v="17"/>
    <x v="3"/>
    <n v="3"/>
    <x v="1"/>
    <n v="0"/>
    <s v="Standard"/>
    <s v="Yes"/>
    <n v="1"/>
    <x v="0"/>
    <n v="1"/>
    <n v="31"/>
    <x v="735"/>
    <x v="1"/>
    <x v="4"/>
    <x v="4"/>
  </r>
  <r>
    <n v="1112"/>
    <x v="40"/>
    <x v="2"/>
    <x v="0"/>
    <x v="9"/>
    <x v="1"/>
    <x v="76"/>
    <x v="14"/>
    <x v="1"/>
    <x v="8"/>
    <x v="2"/>
    <n v="4.0999999999999996"/>
    <x v="1"/>
    <n v="0"/>
    <s v="Next Day Air"/>
    <s v="Yes"/>
    <n v="1"/>
    <x v="0"/>
    <n v="1"/>
    <n v="4"/>
    <x v="672"/>
    <x v="2"/>
    <x v="4"/>
    <x v="4"/>
  </r>
  <r>
    <n v="1113"/>
    <x v="28"/>
    <x v="3"/>
    <x v="0"/>
    <x v="15"/>
    <x v="0"/>
    <x v="25"/>
    <x v="47"/>
    <x v="3"/>
    <x v="6"/>
    <x v="1"/>
    <n v="4.5999999999999996"/>
    <x v="1"/>
    <n v="0"/>
    <s v="Free Shipping"/>
    <s v="Yes"/>
    <n v="1"/>
    <x v="0"/>
    <n v="1"/>
    <n v="32"/>
    <x v="736"/>
    <x v="3"/>
    <x v="3"/>
    <x v="3"/>
  </r>
  <r>
    <n v="1114"/>
    <x v="48"/>
    <x v="2"/>
    <x v="0"/>
    <x v="12"/>
    <x v="3"/>
    <x v="68"/>
    <x v="33"/>
    <x v="2"/>
    <x v="7"/>
    <x v="2"/>
    <n v="4.8"/>
    <x v="1"/>
    <n v="0"/>
    <s v="Next Day Air"/>
    <s v="Yes"/>
    <n v="1"/>
    <x v="0"/>
    <n v="1"/>
    <n v="11"/>
    <x v="401"/>
    <x v="3"/>
    <x v="4"/>
    <x v="4"/>
  </r>
  <r>
    <n v="1115"/>
    <x v="0"/>
    <x v="0"/>
    <x v="0"/>
    <x v="11"/>
    <x v="0"/>
    <x v="21"/>
    <x v="13"/>
    <x v="0"/>
    <x v="10"/>
    <x v="3"/>
    <n v="2.6"/>
    <x v="1"/>
    <n v="0"/>
    <s v="Next Day Air"/>
    <s v="Yes"/>
    <n v="1"/>
    <x v="0"/>
    <n v="1"/>
    <n v="47"/>
    <x v="737"/>
    <x v="4"/>
    <x v="6"/>
    <x v="3"/>
  </r>
  <r>
    <n v="1116"/>
    <x v="11"/>
    <x v="0"/>
    <x v="0"/>
    <x v="19"/>
    <x v="3"/>
    <x v="47"/>
    <x v="14"/>
    <x v="1"/>
    <x v="15"/>
    <x v="3"/>
    <n v="4"/>
    <x v="1"/>
    <n v="0"/>
    <s v="2-Day Shipping"/>
    <s v="Yes"/>
    <n v="1"/>
    <x v="0"/>
    <n v="1"/>
    <n v="37"/>
    <x v="738"/>
    <x v="1"/>
    <x v="1"/>
    <x v="1"/>
  </r>
  <r>
    <n v="1117"/>
    <x v="29"/>
    <x v="3"/>
    <x v="0"/>
    <x v="21"/>
    <x v="3"/>
    <x v="48"/>
    <x v="11"/>
    <x v="2"/>
    <x v="4"/>
    <x v="0"/>
    <n v="4.2"/>
    <x v="1"/>
    <n v="0"/>
    <s v="Express"/>
    <s v="Yes"/>
    <n v="1"/>
    <x v="0"/>
    <n v="1"/>
    <n v="39"/>
    <x v="739"/>
    <x v="3"/>
    <x v="0"/>
    <x v="0"/>
  </r>
  <r>
    <n v="1118"/>
    <x v="15"/>
    <x v="2"/>
    <x v="0"/>
    <x v="12"/>
    <x v="3"/>
    <x v="64"/>
    <x v="18"/>
    <x v="0"/>
    <x v="12"/>
    <x v="1"/>
    <n v="4.5"/>
    <x v="1"/>
    <n v="0"/>
    <s v="Store Pickup"/>
    <s v="Yes"/>
    <n v="1"/>
    <x v="0"/>
    <n v="1"/>
    <n v="24"/>
    <x v="626"/>
    <x v="2"/>
    <x v="5"/>
    <x v="5"/>
  </r>
  <r>
    <n v="1119"/>
    <x v="34"/>
    <x v="0"/>
    <x v="0"/>
    <x v="22"/>
    <x v="3"/>
    <x v="61"/>
    <x v="27"/>
    <x v="2"/>
    <x v="7"/>
    <x v="2"/>
    <n v="4.9000000000000004"/>
    <x v="1"/>
    <n v="0"/>
    <s v="Standard"/>
    <s v="Yes"/>
    <n v="1"/>
    <x v="0"/>
    <n v="1"/>
    <n v="11"/>
    <x v="356"/>
    <x v="3"/>
    <x v="6"/>
    <x v="3"/>
  </r>
  <r>
    <n v="1120"/>
    <x v="50"/>
    <x v="0"/>
    <x v="0"/>
    <x v="16"/>
    <x v="3"/>
    <x v="14"/>
    <x v="7"/>
    <x v="2"/>
    <x v="21"/>
    <x v="1"/>
    <n v="3.1"/>
    <x v="1"/>
    <n v="0"/>
    <s v="Standard"/>
    <s v="Yes"/>
    <n v="1"/>
    <x v="0"/>
    <n v="1"/>
    <n v="36"/>
    <x v="300"/>
    <x v="2"/>
    <x v="1"/>
    <x v="1"/>
  </r>
  <r>
    <n v="1121"/>
    <x v="40"/>
    <x v="2"/>
    <x v="0"/>
    <x v="4"/>
    <x v="1"/>
    <x v="63"/>
    <x v="38"/>
    <x v="2"/>
    <x v="23"/>
    <x v="0"/>
    <n v="4"/>
    <x v="1"/>
    <n v="0"/>
    <s v="Next Day Air"/>
    <s v="Yes"/>
    <n v="1"/>
    <x v="0"/>
    <n v="1"/>
    <n v="40"/>
    <x v="176"/>
    <x v="5"/>
    <x v="5"/>
    <x v="5"/>
  </r>
  <r>
    <n v="1122"/>
    <x v="6"/>
    <x v="0"/>
    <x v="0"/>
    <x v="17"/>
    <x v="0"/>
    <x v="47"/>
    <x v="20"/>
    <x v="3"/>
    <x v="15"/>
    <x v="3"/>
    <n v="3.2"/>
    <x v="1"/>
    <n v="0"/>
    <s v="Express"/>
    <s v="Yes"/>
    <n v="1"/>
    <x v="0"/>
    <n v="1"/>
    <n v="25"/>
    <x v="740"/>
    <x v="1"/>
    <x v="3"/>
    <x v="3"/>
  </r>
  <r>
    <n v="1123"/>
    <x v="27"/>
    <x v="3"/>
    <x v="0"/>
    <x v="8"/>
    <x v="3"/>
    <x v="17"/>
    <x v="17"/>
    <x v="1"/>
    <x v="4"/>
    <x v="1"/>
    <n v="4.3"/>
    <x v="1"/>
    <n v="0"/>
    <s v="2-Day Shipping"/>
    <s v="Yes"/>
    <n v="1"/>
    <x v="0"/>
    <n v="1"/>
    <n v="12"/>
    <x v="446"/>
    <x v="2"/>
    <x v="2"/>
    <x v="2"/>
  </r>
  <r>
    <n v="1124"/>
    <x v="24"/>
    <x v="0"/>
    <x v="0"/>
    <x v="19"/>
    <x v="3"/>
    <x v="25"/>
    <x v="2"/>
    <x v="1"/>
    <x v="7"/>
    <x v="3"/>
    <n v="2.5"/>
    <x v="1"/>
    <n v="0"/>
    <s v="Store Pickup"/>
    <s v="Yes"/>
    <n v="1"/>
    <x v="0"/>
    <n v="1"/>
    <n v="38"/>
    <x v="741"/>
    <x v="1"/>
    <x v="5"/>
    <x v="5"/>
  </r>
  <r>
    <n v="1125"/>
    <x v="32"/>
    <x v="0"/>
    <x v="0"/>
    <x v="1"/>
    <x v="0"/>
    <x v="5"/>
    <x v="44"/>
    <x v="2"/>
    <x v="20"/>
    <x v="1"/>
    <n v="4.9000000000000004"/>
    <x v="1"/>
    <n v="0"/>
    <s v="Express"/>
    <s v="Yes"/>
    <n v="1"/>
    <x v="0"/>
    <n v="1"/>
    <n v="40"/>
    <x v="305"/>
    <x v="1"/>
    <x v="3"/>
    <x v="3"/>
  </r>
  <r>
    <n v="1126"/>
    <x v="7"/>
    <x v="2"/>
    <x v="0"/>
    <x v="3"/>
    <x v="1"/>
    <x v="3"/>
    <x v="25"/>
    <x v="2"/>
    <x v="12"/>
    <x v="2"/>
    <n v="2.7"/>
    <x v="1"/>
    <n v="0"/>
    <s v="2-Day Shipping"/>
    <s v="Yes"/>
    <n v="1"/>
    <x v="0"/>
    <n v="1"/>
    <n v="10"/>
    <x v="317"/>
    <x v="4"/>
    <x v="1"/>
    <x v="1"/>
  </r>
  <r>
    <n v="1127"/>
    <x v="51"/>
    <x v="2"/>
    <x v="0"/>
    <x v="18"/>
    <x v="3"/>
    <x v="47"/>
    <x v="44"/>
    <x v="0"/>
    <x v="19"/>
    <x v="0"/>
    <n v="3.4"/>
    <x v="1"/>
    <n v="0"/>
    <s v="Standard"/>
    <s v="Yes"/>
    <n v="1"/>
    <x v="0"/>
    <n v="1"/>
    <n v="47"/>
    <x v="742"/>
    <x v="0"/>
    <x v="0"/>
    <x v="0"/>
  </r>
  <r>
    <n v="1128"/>
    <x v="2"/>
    <x v="0"/>
    <x v="0"/>
    <x v="5"/>
    <x v="0"/>
    <x v="0"/>
    <x v="12"/>
    <x v="3"/>
    <x v="1"/>
    <x v="1"/>
    <n v="4.8"/>
    <x v="1"/>
    <n v="0"/>
    <s v="Store Pickup"/>
    <s v="Yes"/>
    <n v="1"/>
    <x v="0"/>
    <n v="1"/>
    <n v="22"/>
    <x v="743"/>
    <x v="5"/>
    <x v="5"/>
    <x v="5"/>
  </r>
  <r>
    <n v="1129"/>
    <x v="19"/>
    <x v="0"/>
    <x v="0"/>
    <x v="24"/>
    <x v="3"/>
    <x v="38"/>
    <x v="14"/>
    <x v="0"/>
    <x v="4"/>
    <x v="0"/>
    <n v="4.7"/>
    <x v="1"/>
    <n v="0"/>
    <s v="Next Day Air"/>
    <s v="Yes"/>
    <n v="1"/>
    <x v="0"/>
    <n v="1"/>
    <n v="35"/>
    <x v="744"/>
    <x v="5"/>
    <x v="5"/>
    <x v="5"/>
  </r>
  <r>
    <n v="1130"/>
    <x v="43"/>
    <x v="0"/>
    <x v="0"/>
    <x v="15"/>
    <x v="0"/>
    <x v="61"/>
    <x v="13"/>
    <x v="3"/>
    <x v="3"/>
    <x v="0"/>
    <n v="4.7"/>
    <x v="1"/>
    <n v="0"/>
    <s v="Express"/>
    <s v="Yes"/>
    <n v="1"/>
    <x v="0"/>
    <n v="1"/>
    <n v="46"/>
    <x v="745"/>
    <x v="0"/>
    <x v="0"/>
    <x v="0"/>
  </r>
  <r>
    <n v="1131"/>
    <x v="29"/>
    <x v="3"/>
    <x v="0"/>
    <x v="16"/>
    <x v="3"/>
    <x v="52"/>
    <x v="0"/>
    <x v="2"/>
    <x v="12"/>
    <x v="2"/>
    <n v="3.9"/>
    <x v="1"/>
    <n v="0"/>
    <s v="Standard"/>
    <s v="Yes"/>
    <n v="1"/>
    <x v="0"/>
    <n v="1"/>
    <n v="30"/>
    <x v="746"/>
    <x v="3"/>
    <x v="4"/>
    <x v="4"/>
  </r>
  <r>
    <n v="1132"/>
    <x v="29"/>
    <x v="3"/>
    <x v="0"/>
    <x v="5"/>
    <x v="0"/>
    <x v="2"/>
    <x v="26"/>
    <x v="2"/>
    <x v="13"/>
    <x v="1"/>
    <n v="3.7"/>
    <x v="1"/>
    <n v="0"/>
    <s v="Express"/>
    <s v="Yes"/>
    <n v="1"/>
    <x v="0"/>
    <n v="1"/>
    <n v="20"/>
    <x v="747"/>
    <x v="4"/>
    <x v="5"/>
    <x v="5"/>
  </r>
  <r>
    <n v="1133"/>
    <x v="2"/>
    <x v="0"/>
    <x v="0"/>
    <x v="15"/>
    <x v="0"/>
    <x v="57"/>
    <x v="17"/>
    <x v="1"/>
    <x v="11"/>
    <x v="1"/>
    <n v="4.3"/>
    <x v="1"/>
    <n v="0"/>
    <s v="Store Pickup"/>
    <s v="Yes"/>
    <n v="1"/>
    <x v="0"/>
    <n v="1"/>
    <n v="25"/>
    <x v="748"/>
    <x v="1"/>
    <x v="0"/>
    <x v="0"/>
  </r>
  <r>
    <n v="1134"/>
    <x v="24"/>
    <x v="0"/>
    <x v="0"/>
    <x v="9"/>
    <x v="1"/>
    <x v="14"/>
    <x v="39"/>
    <x v="3"/>
    <x v="23"/>
    <x v="0"/>
    <n v="4.0999999999999996"/>
    <x v="1"/>
    <n v="0"/>
    <s v="2-Day Shipping"/>
    <s v="Yes"/>
    <n v="1"/>
    <x v="0"/>
    <n v="1"/>
    <n v="29"/>
    <x v="250"/>
    <x v="1"/>
    <x v="1"/>
    <x v="1"/>
  </r>
  <r>
    <n v="1135"/>
    <x v="46"/>
    <x v="0"/>
    <x v="0"/>
    <x v="17"/>
    <x v="0"/>
    <x v="13"/>
    <x v="48"/>
    <x v="2"/>
    <x v="18"/>
    <x v="2"/>
    <n v="4.5999999999999996"/>
    <x v="1"/>
    <n v="0"/>
    <s v="Express"/>
    <s v="Yes"/>
    <n v="1"/>
    <x v="0"/>
    <n v="1"/>
    <n v="2"/>
    <x v="749"/>
    <x v="0"/>
    <x v="6"/>
    <x v="3"/>
  </r>
  <r>
    <n v="1136"/>
    <x v="13"/>
    <x v="3"/>
    <x v="0"/>
    <x v="11"/>
    <x v="0"/>
    <x v="3"/>
    <x v="2"/>
    <x v="0"/>
    <x v="15"/>
    <x v="0"/>
    <n v="3.6"/>
    <x v="1"/>
    <n v="0"/>
    <s v="2-Day Shipping"/>
    <s v="Yes"/>
    <n v="1"/>
    <x v="0"/>
    <n v="1"/>
    <n v="32"/>
    <x v="750"/>
    <x v="4"/>
    <x v="3"/>
    <x v="3"/>
  </r>
  <r>
    <n v="1137"/>
    <x v="51"/>
    <x v="2"/>
    <x v="0"/>
    <x v="8"/>
    <x v="3"/>
    <x v="42"/>
    <x v="26"/>
    <x v="1"/>
    <x v="17"/>
    <x v="2"/>
    <n v="4.8"/>
    <x v="1"/>
    <n v="0"/>
    <s v="Free Shipping"/>
    <s v="Yes"/>
    <n v="1"/>
    <x v="0"/>
    <n v="1"/>
    <n v="37"/>
    <x v="751"/>
    <x v="1"/>
    <x v="5"/>
    <x v="5"/>
  </r>
  <r>
    <n v="1138"/>
    <x v="5"/>
    <x v="0"/>
    <x v="0"/>
    <x v="5"/>
    <x v="0"/>
    <x v="26"/>
    <x v="35"/>
    <x v="3"/>
    <x v="6"/>
    <x v="0"/>
    <n v="2.8"/>
    <x v="1"/>
    <n v="0"/>
    <s v="2-Day Shipping"/>
    <s v="Yes"/>
    <n v="1"/>
    <x v="0"/>
    <n v="1"/>
    <n v="16"/>
    <x v="752"/>
    <x v="4"/>
    <x v="6"/>
    <x v="3"/>
  </r>
  <r>
    <n v="1139"/>
    <x v="20"/>
    <x v="1"/>
    <x v="0"/>
    <x v="13"/>
    <x v="0"/>
    <x v="14"/>
    <x v="44"/>
    <x v="2"/>
    <x v="7"/>
    <x v="2"/>
    <n v="4.7"/>
    <x v="1"/>
    <n v="0"/>
    <s v="Express"/>
    <s v="Yes"/>
    <n v="1"/>
    <x v="0"/>
    <n v="1"/>
    <n v="32"/>
    <x v="199"/>
    <x v="0"/>
    <x v="0"/>
    <x v="0"/>
  </r>
  <r>
    <n v="1140"/>
    <x v="44"/>
    <x v="0"/>
    <x v="0"/>
    <x v="7"/>
    <x v="2"/>
    <x v="0"/>
    <x v="15"/>
    <x v="0"/>
    <x v="7"/>
    <x v="1"/>
    <n v="3.9"/>
    <x v="1"/>
    <n v="0"/>
    <s v="Standard"/>
    <s v="Yes"/>
    <n v="1"/>
    <x v="0"/>
    <n v="1"/>
    <n v="42"/>
    <x v="753"/>
    <x v="5"/>
    <x v="4"/>
    <x v="4"/>
  </r>
  <r>
    <n v="1141"/>
    <x v="18"/>
    <x v="0"/>
    <x v="0"/>
    <x v="2"/>
    <x v="0"/>
    <x v="32"/>
    <x v="33"/>
    <x v="2"/>
    <x v="3"/>
    <x v="0"/>
    <n v="2.6"/>
    <x v="1"/>
    <n v="0"/>
    <s v="Store Pickup"/>
    <s v="Yes"/>
    <n v="1"/>
    <x v="0"/>
    <n v="1"/>
    <n v="6"/>
    <x v="578"/>
    <x v="2"/>
    <x v="6"/>
    <x v="3"/>
  </r>
  <r>
    <n v="1142"/>
    <x v="31"/>
    <x v="0"/>
    <x v="0"/>
    <x v="24"/>
    <x v="3"/>
    <x v="27"/>
    <x v="31"/>
    <x v="1"/>
    <x v="5"/>
    <x v="0"/>
    <n v="4.7"/>
    <x v="1"/>
    <n v="0"/>
    <s v="Next Day Air"/>
    <s v="Yes"/>
    <n v="1"/>
    <x v="0"/>
    <n v="1"/>
    <n v="23"/>
    <x v="622"/>
    <x v="3"/>
    <x v="0"/>
    <x v="0"/>
  </r>
  <r>
    <n v="1143"/>
    <x v="28"/>
    <x v="3"/>
    <x v="0"/>
    <x v="17"/>
    <x v="0"/>
    <x v="31"/>
    <x v="31"/>
    <x v="0"/>
    <x v="14"/>
    <x v="1"/>
    <n v="3.5"/>
    <x v="1"/>
    <n v="0"/>
    <s v="Store Pickup"/>
    <s v="Yes"/>
    <n v="1"/>
    <x v="0"/>
    <n v="1"/>
    <n v="27"/>
    <x v="754"/>
    <x v="0"/>
    <x v="4"/>
    <x v="4"/>
  </r>
  <r>
    <n v="1144"/>
    <x v="33"/>
    <x v="3"/>
    <x v="0"/>
    <x v="23"/>
    <x v="1"/>
    <x v="66"/>
    <x v="22"/>
    <x v="0"/>
    <x v="11"/>
    <x v="0"/>
    <n v="4.4000000000000004"/>
    <x v="1"/>
    <n v="0"/>
    <s v="Standard"/>
    <s v="Yes"/>
    <n v="1"/>
    <x v="0"/>
    <n v="1"/>
    <n v="43"/>
    <x v="755"/>
    <x v="3"/>
    <x v="3"/>
    <x v="3"/>
  </r>
  <r>
    <n v="1145"/>
    <x v="38"/>
    <x v="0"/>
    <x v="0"/>
    <x v="2"/>
    <x v="0"/>
    <x v="36"/>
    <x v="36"/>
    <x v="1"/>
    <x v="21"/>
    <x v="3"/>
    <n v="4.4000000000000004"/>
    <x v="1"/>
    <n v="0"/>
    <s v="2-Day Shipping"/>
    <s v="Yes"/>
    <n v="1"/>
    <x v="0"/>
    <n v="1"/>
    <n v="25"/>
    <x v="520"/>
    <x v="4"/>
    <x v="0"/>
    <x v="0"/>
  </r>
  <r>
    <n v="1146"/>
    <x v="18"/>
    <x v="0"/>
    <x v="0"/>
    <x v="4"/>
    <x v="1"/>
    <x v="58"/>
    <x v="22"/>
    <x v="0"/>
    <x v="6"/>
    <x v="2"/>
    <n v="3"/>
    <x v="1"/>
    <n v="0"/>
    <s v="Express"/>
    <s v="Yes"/>
    <n v="1"/>
    <x v="0"/>
    <n v="1"/>
    <n v="30"/>
    <x v="756"/>
    <x v="1"/>
    <x v="6"/>
    <x v="3"/>
  </r>
  <r>
    <n v="1147"/>
    <x v="39"/>
    <x v="0"/>
    <x v="0"/>
    <x v="4"/>
    <x v="1"/>
    <x v="15"/>
    <x v="48"/>
    <x v="2"/>
    <x v="21"/>
    <x v="2"/>
    <n v="4.2"/>
    <x v="1"/>
    <n v="0"/>
    <s v="Standard"/>
    <s v="Yes"/>
    <n v="1"/>
    <x v="0"/>
    <n v="1"/>
    <n v="7"/>
    <x v="757"/>
    <x v="4"/>
    <x v="6"/>
    <x v="3"/>
  </r>
  <r>
    <n v="1148"/>
    <x v="35"/>
    <x v="0"/>
    <x v="0"/>
    <x v="19"/>
    <x v="3"/>
    <x v="14"/>
    <x v="30"/>
    <x v="3"/>
    <x v="16"/>
    <x v="0"/>
    <n v="4.3"/>
    <x v="1"/>
    <n v="0"/>
    <s v="Next Day Air"/>
    <s v="Yes"/>
    <n v="1"/>
    <x v="0"/>
    <n v="1"/>
    <n v="17"/>
    <x v="669"/>
    <x v="5"/>
    <x v="2"/>
    <x v="2"/>
  </r>
  <r>
    <n v="1149"/>
    <x v="50"/>
    <x v="0"/>
    <x v="0"/>
    <x v="13"/>
    <x v="0"/>
    <x v="76"/>
    <x v="20"/>
    <x v="2"/>
    <x v="10"/>
    <x v="1"/>
    <n v="2.6"/>
    <x v="1"/>
    <n v="0"/>
    <s v="Store Pickup"/>
    <s v="Yes"/>
    <n v="1"/>
    <x v="0"/>
    <n v="1"/>
    <n v="10"/>
    <x v="418"/>
    <x v="3"/>
    <x v="0"/>
    <x v="0"/>
  </r>
  <r>
    <n v="1150"/>
    <x v="3"/>
    <x v="2"/>
    <x v="0"/>
    <x v="16"/>
    <x v="3"/>
    <x v="69"/>
    <x v="42"/>
    <x v="0"/>
    <x v="17"/>
    <x v="1"/>
    <n v="3.3"/>
    <x v="1"/>
    <n v="0"/>
    <s v="Store Pickup"/>
    <s v="Yes"/>
    <n v="1"/>
    <x v="0"/>
    <n v="1"/>
    <n v="40"/>
    <x v="427"/>
    <x v="0"/>
    <x v="2"/>
    <x v="2"/>
  </r>
  <r>
    <n v="1151"/>
    <x v="26"/>
    <x v="2"/>
    <x v="0"/>
    <x v="16"/>
    <x v="3"/>
    <x v="14"/>
    <x v="0"/>
    <x v="1"/>
    <x v="16"/>
    <x v="0"/>
    <n v="2.7"/>
    <x v="1"/>
    <n v="0"/>
    <s v="Next Day Air"/>
    <s v="Yes"/>
    <n v="1"/>
    <x v="0"/>
    <n v="1"/>
    <n v="50"/>
    <x v="327"/>
    <x v="0"/>
    <x v="4"/>
    <x v="4"/>
  </r>
  <r>
    <n v="1152"/>
    <x v="38"/>
    <x v="0"/>
    <x v="0"/>
    <x v="0"/>
    <x v="0"/>
    <x v="62"/>
    <x v="31"/>
    <x v="2"/>
    <x v="0"/>
    <x v="1"/>
    <n v="4.2"/>
    <x v="1"/>
    <n v="0"/>
    <s v="Express"/>
    <s v="Yes"/>
    <n v="1"/>
    <x v="0"/>
    <n v="1"/>
    <n v="24"/>
    <x v="399"/>
    <x v="2"/>
    <x v="1"/>
    <x v="1"/>
  </r>
  <r>
    <n v="1153"/>
    <x v="46"/>
    <x v="0"/>
    <x v="0"/>
    <x v="8"/>
    <x v="3"/>
    <x v="4"/>
    <x v="39"/>
    <x v="2"/>
    <x v="9"/>
    <x v="3"/>
    <n v="4"/>
    <x v="1"/>
    <n v="0"/>
    <s v="Standard"/>
    <s v="Yes"/>
    <n v="1"/>
    <x v="0"/>
    <n v="1"/>
    <n v="8"/>
    <x v="27"/>
    <x v="3"/>
    <x v="6"/>
    <x v="3"/>
  </r>
  <r>
    <n v="1154"/>
    <x v="7"/>
    <x v="2"/>
    <x v="0"/>
    <x v="5"/>
    <x v="0"/>
    <x v="52"/>
    <x v="37"/>
    <x v="2"/>
    <x v="6"/>
    <x v="2"/>
    <n v="4"/>
    <x v="1"/>
    <n v="0"/>
    <s v="Free Shipping"/>
    <s v="Yes"/>
    <n v="1"/>
    <x v="0"/>
    <n v="1"/>
    <n v="6"/>
    <x v="758"/>
    <x v="4"/>
    <x v="3"/>
    <x v="3"/>
  </r>
  <r>
    <n v="1155"/>
    <x v="34"/>
    <x v="0"/>
    <x v="0"/>
    <x v="10"/>
    <x v="0"/>
    <x v="71"/>
    <x v="42"/>
    <x v="0"/>
    <x v="17"/>
    <x v="1"/>
    <n v="2.9"/>
    <x v="1"/>
    <n v="0"/>
    <s v="2-Day Shipping"/>
    <s v="Yes"/>
    <n v="1"/>
    <x v="0"/>
    <n v="1"/>
    <n v="44"/>
    <x v="182"/>
    <x v="2"/>
    <x v="4"/>
    <x v="4"/>
  </r>
  <r>
    <n v="1156"/>
    <x v="29"/>
    <x v="3"/>
    <x v="0"/>
    <x v="17"/>
    <x v="0"/>
    <x v="0"/>
    <x v="30"/>
    <x v="1"/>
    <x v="16"/>
    <x v="3"/>
    <n v="2.6"/>
    <x v="1"/>
    <n v="0"/>
    <s v="Express"/>
    <s v="Yes"/>
    <n v="1"/>
    <x v="0"/>
    <n v="1"/>
    <n v="47"/>
    <x v="759"/>
    <x v="3"/>
    <x v="3"/>
    <x v="3"/>
  </r>
  <r>
    <n v="1157"/>
    <x v="30"/>
    <x v="2"/>
    <x v="0"/>
    <x v="9"/>
    <x v="1"/>
    <x v="34"/>
    <x v="11"/>
    <x v="2"/>
    <x v="9"/>
    <x v="2"/>
    <n v="4.8"/>
    <x v="1"/>
    <n v="0"/>
    <s v="Express"/>
    <s v="Yes"/>
    <n v="1"/>
    <x v="0"/>
    <n v="1"/>
    <n v="6"/>
    <x v="760"/>
    <x v="0"/>
    <x v="6"/>
    <x v="3"/>
  </r>
  <r>
    <n v="1158"/>
    <x v="43"/>
    <x v="0"/>
    <x v="0"/>
    <x v="22"/>
    <x v="3"/>
    <x v="76"/>
    <x v="33"/>
    <x v="2"/>
    <x v="4"/>
    <x v="3"/>
    <n v="4.4000000000000004"/>
    <x v="1"/>
    <n v="0"/>
    <s v="Standard"/>
    <s v="Yes"/>
    <n v="1"/>
    <x v="0"/>
    <n v="1"/>
    <n v="11"/>
    <x v="652"/>
    <x v="1"/>
    <x v="3"/>
    <x v="3"/>
  </r>
  <r>
    <n v="1159"/>
    <x v="28"/>
    <x v="3"/>
    <x v="0"/>
    <x v="22"/>
    <x v="3"/>
    <x v="58"/>
    <x v="22"/>
    <x v="0"/>
    <x v="20"/>
    <x v="2"/>
    <n v="4"/>
    <x v="1"/>
    <n v="0"/>
    <s v="2-Day Shipping"/>
    <s v="Yes"/>
    <n v="1"/>
    <x v="0"/>
    <n v="1"/>
    <n v="41"/>
    <x v="761"/>
    <x v="4"/>
    <x v="2"/>
    <x v="2"/>
  </r>
  <r>
    <n v="1160"/>
    <x v="17"/>
    <x v="3"/>
    <x v="0"/>
    <x v="8"/>
    <x v="3"/>
    <x v="37"/>
    <x v="13"/>
    <x v="0"/>
    <x v="24"/>
    <x v="3"/>
    <n v="3.6"/>
    <x v="1"/>
    <n v="0"/>
    <s v="2-Day Shipping"/>
    <s v="Yes"/>
    <n v="1"/>
    <x v="0"/>
    <n v="1"/>
    <n v="46"/>
    <x v="762"/>
    <x v="0"/>
    <x v="6"/>
    <x v="3"/>
  </r>
  <r>
    <n v="1161"/>
    <x v="43"/>
    <x v="0"/>
    <x v="0"/>
    <x v="18"/>
    <x v="3"/>
    <x v="69"/>
    <x v="25"/>
    <x v="1"/>
    <x v="24"/>
    <x v="2"/>
    <n v="3.2"/>
    <x v="1"/>
    <n v="0"/>
    <s v="Next Day Air"/>
    <s v="Yes"/>
    <n v="1"/>
    <x v="0"/>
    <n v="1"/>
    <n v="9"/>
    <x v="157"/>
    <x v="0"/>
    <x v="4"/>
    <x v="4"/>
  </r>
  <r>
    <n v="1162"/>
    <x v="6"/>
    <x v="0"/>
    <x v="0"/>
    <x v="6"/>
    <x v="0"/>
    <x v="78"/>
    <x v="19"/>
    <x v="1"/>
    <x v="20"/>
    <x v="3"/>
    <n v="3.1"/>
    <x v="1"/>
    <n v="0"/>
    <s v="2-Day Shipping"/>
    <s v="Yes"/>
    <n v="1"/>
    <x v="0"/>
    <n v="1"/>
    <n v="37"/>
    <x v="763"/>
    <x v="3"/>
    <x v="5"/>
    <x v="5"/>
  </r>
  <r>
    <n v="1163"/>
    <x v="36"/>
    <x v="0"/>
    <x v="0"/>
    <x v="3"/>
    <x v="1"/>
    <x v="56"/>
    <x v="17"/>
    <x v="2"/>
    <x v="24"/>
    <x v="0"/>
    <n v="4.2"/>
    <x v="1"/>
    <n v="0"/>
    <s v="Express"/>
    <s v="Yes"/>
    <n v="1"/>
    <x v="0"/>
    <n v="1"/>
    <n v="13"/>
    <x v="351"/>
    <x v="3"/>
    <x v="1"/>
    <x v="1"/>
  </r>
  <r>
    <n v="1164"/>
    <x v="8"/>
    <x v="2"/>
    <x v="0"/>
    <x v="13"/>
    <x v="0"/>
    <x v="22"/>
    <x v="30"/>
    <x v="0"/>
    <x v="3"/>
    <x v="2"/>
    <n v="3"/>
    <x v="1"/>
    <n v="0"/>
    <s v="2-Day Shipping"/>
    <s v="Yes"/>
    <n v="1"/>
    <x v="0"/>
    <n v="1"/>
    <n v="24"/>
    <x v="81"/>
    <x v="5"/>
    <x v="5"/>
    <x v="5"/>
  </r>
  <r>
    <n v="1165"/>
    <x v="33"/>
    <x v="3"/>
    <x v="0"/>
    <x v="10"/>
    <x v="0"/>
    <x v="48"/>
    <x v="6"/>
    <x v="2"/>
    <x v="14"/>
    <x v="0"/>
    <n v="4.2"/>
    <x v="1"/>
    <n v="0"/>
    <s v="Standard"/>
    <s v="Yes"/>
    <n v="1"/>
    <x v="0"/>
    <n v="1"/>
    <n v="47"/>
    <x v="110"/>
    <x v="3"/>
    <x v="3"/>
    <x v="3"/>
  </r>
  <r>
    <n v="1166"/>
    <x v="47"/>
    <x v="0"/>
    <x v="0"/>
    <x v="17"/>
    <x v="0"/>
    <x v="1"/>
    <x v="48"/>
    <x v="2"/>
    <x v="5"/>
    <x v="0"/>
    <n v="2.9"/>
    <x v="1"/>
    <n v="0"/>
    <s v="Next Day Air"/>
    <s v="Yes"/>
    <n v="1"/>
    <x v="0"/>
    <n v="1"/>
    <n v="21"/>
    <x v="81"/>
    <x v="0"/>
    <x v="6"/>
    <x v="3"/>
  </r>
  <r>
    <n v="1167"/>
    <x v="39"/>
    <x v="0"/>
    <x v="0"/>
    <x v="10"/>
    <x v="0"/>
    <x v="16"/>
    <x v="39"/>
    <x v="1"/>
    <x v="12"/>
    <x v="0"/>
    <n v="3.7"/>
    <x v="1"/>
    <n v="0"/>
    <s v="Store Pickup"/>
    <s v="Yes"/>
    <n v="1"/>
    <x v="0"/>
    <n v="1"/>
    <n v="22"/>
    <x v="201"/>
    <x v="0"/>
    <x v="0"/>
    <x v="0"/>
  </r>
  <r>
    <n v="1168"/>
    <x v="52"/>
    <x v="0"/>
    <x v="0"/>
    <x v="20"/>
    <x v="0"/>
    <x v="42"/>
    <x v="32"/>
    <x v="3"/>
    <x v="19"/>
    <x v="2"/>
    <n v="3.6"/>
    <x v="1"/>
    <n v="0"/>
    <s v="Free Shipping"/>
    <s v="Yes"/>
    <n v="1"/>
    <x v="0"/>
    <n v="1"/>
    <n v="16"/>
    <x v="764"/>
    <x v="3"/>
    <x v="3"/>
    <x v="3"/>
  </r>
  <r>
    <n v="1169"/>
    <x v="33"/>
    <x v="3"/>
    <x v="0"/>
    <x v="18"/>
    <x v="3"/>
    <x v="26"/>
    <x v="16"/>
    <x v="0"/>
    <x v="10"/>
    <x v="2"/>
    <n v="3.6"/>
    <x v="1"/>
    <n v="0"/>
    <s v="Standard"/>
    <s v="Yes"/>
    <n v="1"/>
    <x v="0"/>
    <n v="1"/>
    <n v="37"/>
    <x v="765"/>
    <x v="5"/>
    <x v="0"/>
    <x v="0"/>
  </r>
  <r>
    <n v="1170"/>
    <x v="15"/>
    <x v="2"/>
    <x v="0"/>
    <x v="21"/>
    <x v="3"/>
    <x v="23"/>
    <x v="5"/>
    <x v="1"/>
    <x v="0"/>
    <x v="3"/>
    <n v="4.5"/>
    <x v="1"/>
    <n v="0"/>
    <s v="2-Day Shipping"/>
    <s v="Yes"/>
    <n v="1"/>
    <x v="0"/>
    <n v="1"/>
    <n v="3"/>
    <x v="64"/>
    <x v="1"/>
    <x v="2"/>
    <x v="2"/>
  </r>
  <r>
    <n v="1171"/>
    <x v="9"/>
    <x v="0"/>
    <x v="0"/>
    <x v="11"/>
    <x v="0"/>
    <x v="17"/>
    <x v="26"/>
    <x v="1"/>
    <x v="16"/>
    <x v="1"/>
    <n v="3.2"/>
    <x v="1"/>
    <n v="0"/>
    <s v="Express"/>
    <s v="Yes"/>
    <n v="1"/>
    <x v="0"/>
    <n v="1"/>
    <n v="33"/>
    <x v="766"/>
    <x v="1"/>
    <x v="4"/>
    <x v="4"/>
  </r>
  <r>
    <n v="1172"/>
    <x v="38"/>
    <x v="0"/>
    <x v="0"/>
    <x v="20"/>
    <x v="0"/>
    <x v="37"/>
    <x v="7"/>
    <x v="2"/>
    <x v="12"/>
    <x v="1"/>
    <n v="3.9"/>
    <x v="1"/>
    <n v="0"/>
    <s v="Next Day Air"/>
    <s v="Yes"/>
    <n v="1"/>
    <x v="0"/>
    <n v="1"/>
    <n v="15"/>
    <x v="625"/>
    <x v="5"/>
    <x v="2"/>
    <x v="2"/>
  </r>
  <r>
    <n v="1173"/>
    <x v="35"/>
    <x v="0"/>
    <x v="0"/>
    <x v="7"/>
    <x v="2"/>
    <x v="10"/>
    <x v="4"/>
    <x v="0"/>
    <x v="15"/>
    <x v="1"/>
    <n v="4.5999999999999996"/>
    <x v="1"/>
    <n v="0"/>
    <s v="Store Pickup"/>
    <s v="Yes"/>
    <n v="1"/>
    <x v="0"/>
    <n v="1"/>
    <n v="42"/>
    <x v="409"/>
    <x v="4"/>
    <x v="4"/>
    <x v="4"/>
  </r>
  <r>
    <n v="1174"/>
    <x v="42"/>
    <x v="0"/>
    <x v="0"/>
    <x v="16"/>
    <x v="3"/>
    <x v="31"/>
    <x v="45"/>
    <x v="2"/>
    <x v="21"/>
    <x v="0"/>
    <n v="2.5"/>
    <x v="1"/>
    <n v="0"/>
    <s v="Express"/>
    <s v="Yes"/>
    <n v="1"/>
    <x v="0"/>
    <n v="1"/>
    <n v="42"/>
    <x v="315"/>
    <x v="1"/>
    <x v="4"/>
    <x v="4"/>
  </r>
  <r>
    <n v="1175"/>
    <x v="32"/>
    <x v="0"/>
    <x v="0"/>
    <x v="21"/>
    <x v="3"/>
    <x v="9"/>
    <x v="49"/>
    <x v="2"/>
    <x v="13"/>
    <x v="0"/>
    <n v="4.3"/>
    <x v="1"/>
    <n v="0"/>
    <s v="Express"/>
    <s v="Yes"/>
    <n v="1"/>
    <x v="0"/>
    <n v="1"/>
    <n v="19"/>
    <x v="767"/>
    <x v="4"/>
    <x v="4"/>
    <x v="4"/>
  </r>
  <r>
    <n v="1176"/>
    <x v="25"/>
    <x v="0"/>
    <x v="0"/>
    <x v="22"/>
    <x v="3"/>
    <x v="13"/>
    <x v="32"/>
    <x v="2"/>
    <x v="19"/>
    <x v="1"/>
    <n v="4.0999999999999996"/>
    <x v="1"/>
    <n v="0"/>
    <s v="Store Pickup"/>
    <s v="Yes"/>
    <n v="1"/>
    <x v="0"/>
    <n v="1"/>
    <n v="26"/>
    <x v="413"/>
    <x v="3"/>
    <x v="3"/>
    <x v="3"/>
  </r>
  <r>
    <n v="1177"/>
    <x v="24"/>
    <x v="0"/>
    <x v="0"/>
    <x v="10"/>
    <x v="0"/>
    <x v="42"/>
    <x v="4"/>
    <x v="2"/>
    <x v="16"/>
    <x v="0"/>
    <n v="4.5999999999999996"/>
    <x v="1"/>
    <n v="0"/>
    <s v="Free Shipping"/>
    <s v="Yes"/>
    <n v="1"/>
    <x v="0"/>
    <n v="1"/>
    <n v="39"/>
    <x v="768"/>
    <x v="3"/>
    <x v="3"/>
    <x v="3"/>
  </r>
  <r>
    <n v="1178"/>
    <x v="22"/>
    <x v="0"/>
    <x v="0"/>
    <x v="11"/>
    <x v="0"/>
    <x v="34"/>
    <x v="44"/>
    <x v="2"/>
    <x v="13"/>
    <x v="1"/>
    <n v="4.8"/>
    <x v="1"/>
    <n v="0"/>
    <s v="Standard"/>
    <s v="Yes"/>
    <n v="1"/>
    <x v="0"/>
    <n v="1"/>
    <n v="24"/>
    <x v="433"/>
    <x v="5"/>
    <x v="5"/>
    <x v="5"/>
  </r>
  <r>
    <n v="1179"/>
    <x v="43"/>
    <x v="0"/>
    <x v="0"/>
    <x v="10"/>
    <x v="0"/>
    <x v="20"/>
    <x v="36"/>
    <x v="2"/>
    <x v="11"/>
    <x v="1"/>
    <n v="4.9000000000000004"/>
    <x v="1"/>
    <n v="0"/>
    <s v="Express"/>
    <s v="Yes"/>
    <n v="1"/>
    <x v="0"/>
    <n v="1"/>
    <n v="23"/>
    <x v="583"/>
    <x v="5"/>
    <x v="2"/>
    <x v="2"/>
  </r>
  <r>
    <n v="1180"/>
    <x v="30"/>
    <x v="2"/>
    <x v="0"/>
    <x v="17"/>
    <x v="0"/>
    <x v="27"/>
    <x v="27"/>
    <x v="2"/>
    <x v="24"/>
    <x v="2"/>
    <n v="2.8"/>
    <x v="1"/>
    <n v="0"/>
    <s v="Free Shipping"/>
    <s v="Yes"/>
    <n v="1"/>
    <x v="0"/>
    <n v="1"/>
    <n v="44"/>
    <x v="769"/>
    <x v="4"/>
    <x v="2"/>
    <x v="2"/>
  </r>
  <r>
    <n v="1181"/>
    <x v="51"/>
    <x v="2"/>
    <x v="0"/>
    <x v="11"/>
    <x v="0"/>
    <x v="66"/>
    <x v="4"/>
    <x v="1"/>
    <x v="19"/>
    <x v="1"/>
    <n v="4.9000000000000004"/>
    <x v="1"/>
    <n v="0"/>
    <s v="Standard"/>
    <s v="Yes"/>
    <n v="1"/>
    <x v="0"/>
    <n v="1"/>
    <n v="34"/>
    <x v="150"/>
    <x v="1"/>
    <x v="5"/>
    <x v="5"/>
  </r>
  <r>
    <n v="1182"/>
    <x v="12"/>
    <x v="0"/>
    <x v="0"/>
    <x v="6"/>
    <x v="0"/>
    <x v="48"/>
    <x v="14"/>
    <x v="0"/>
    <x v="11"/>
    <x v="2"/>
    <n v="3.5"/>
    <x v="1"/>
    <n v="0"/>
    <s v="Free Shipping"/>
    <s v="Yes"/>
    <n v="1"/>
    <x v="0"/>
    <n v="1"/>
    <n v="43"/>
    <x v="76"/>
    <x v="4"/>
    <x v="3"/>
    <x v="3"/>
  </r>
  <r>
    <n v="1183"/>
    <x v="43"/>
    <x v="0"/>
    <x v="0"/>
    <x v="16"/>
    <x v="3"/>
    <x v="34"/>
    <x v="35"/>
    <x v="2"/>
    <x v="1"/>
    <x v="1"/>
    <n v="3.8"/>
    <x v="1"/>
    <n v="0"/>
    <s v="Express"/>
    <s v="Yes"/>
    <n v="1"/>
    <x v="0"/>
    <n v="1"/>
    <n v="45"/>
    <x v="414"/>
    <x v="3"/>
    <x v="3"/>
    <x v="3"/>
  </r>
  <r>
    <n v="1184"/>
    <x v="51"/>
    <x v="2"/>
    <x v="0"/>
    <x v="13"/>
    <x v="0"/>
    <x v="32"/>
    <x v="7"/>
    <x v="2"/>
    <x v="22"/>
    <x v="1"/>
    <n v="4.5"/>
    <x v="1"/>
    <n v="0"/>
    <s v="2-Day Shipping"/>
    <s v="Yes"/>
    <n v="1"/>
    <x v="0"/>
    <n v="1"/>
    <n v="4"/>
    <x v="770"/>
    <x v="2"/>
    <x v="1"/>
    <x v="1"/>
  </r>
  <r>
    <n v="1185"/>
    <x v="6"/>
    <x v="0"/>
    <x v="0"/>
    <x v="22"/>
    <x v="3"/>
    <x v="2"/>
    <x v="36"/>
    <x v="1"/>
    <x v="21"/>
    <x v="3"/>
    <n v="3.4"/>
    <x v="1"/>
    <n v="0"/>
    <s v="Express"/>
    <s v="Yes"/>
    <n v="1"/>
    <x v="0"/>
    <n v="1"/>
    <n v="19"/>
    <x v="771"/>
    <x v="2"/>
    <x v="2"/>
    <x v="2"/>
  </r>
  <r>
    <n v="1186"/>
    <x v="36"/>
    <x v="0"/>
    <x v="0"/>
    <x v="2"/>
    <x v="0"/>
    <x v="1"/>
    <x v="1"/>
    <x v="2"/>
    <x v="23"/>
    <x v="1"/>
    <n v="3.9"/>
    <x v="1"/>
    <n v="0"/>
    <s v="Standard"/>
    <s v="Yes"/>
    <n v="1"/>
    <x v="0"/>
    <n v="1"/>
    <n v="29"/>
    <x v="561"/>
    <x v="2"/>
    <x v="5"/>
    <x v="5"/>
  </r>
  <r>
    <n v="1187"/>
    <x v="6"/>
    <x v="0"/>
    <x v="0"/>
    <x v="2"/>
    <x v="0"/>
    <x v="10"/>
    <x v="27"/>
    <x v="2"/>
    <x v="19"/>
    <x v="2"/>
    <n v="4.0999999999999996"/>
    <x v="1"/>
    <n v="0"/>
    <s v="2-Day Shipping"/>
    <s v="Yes"/>
    <n v="1"/>
    <x v="0"/>
    <n v="1"/>
    <n v="27"/>
    <x v="492"/>
    <x v="2"/>
    <x v="2"/>
    <x v="2"/>
  </r>
  <r>
    <n v="1188"/>
    <x v="19"/>
    <x v="0"/>
    <x v="0"/>
    <x v="19"/>
    <x v="3"/>
    <x v="58"/>
    <x v="44"/>
    <x v="0"/>
    <x v="1"/>
    <x v="3"/>
    <n v="3"/>
    <x v="1"/>
    <n v="0"/>
    <s v="Express"/>
    <s v="Yes"/>
    <n v="1"/>
    <x v="0"/>
    <n v="1"/>
    <n v="37"/>
    <x v="630"/>
    <x v="2"/>
    <x v="6"/>
    <x v="3"/>
  </r>
  <r>
    <n v="1189"/>
    <x v="33"/>
    <x v="3"/>
    <x v="0"/>
    <x v="0"/>
    <x v="0"/>
    <x v="45"/>
    <x v="16"/>
    <x v="2"/>
    <x v="23"/>
    <x v="2"/>
    <n v="3.3"/>
    <x v="1"/>
    <n v="0"/>
    <s v="Next Day Air"/>
    <s v="Yes"/>
    <n v="1"/>
    <x v="0"/>
    <n v="1"/>
    <n v="11"/>
    <x v="772"/>
    <x v="2"/>
    <x v="1"/>
    <x v="1"/>
  </r>
  <r>
    <n v="1190"/>
    <x v="14"/>
    <x v="0"/>
    <x v="0"/>
    <x v="5"/>
    <x v="0"/>
    <x v="8"/>
    <x v="10"/>
    <x v="3"/>
    <x v="11"/>
    <x v="2"/>
    <n v="4.9000000000000004"/>
    <x v="1"/>
    <n v="0"/>
    <s v="Free Shipping"/>
    <s v="Yes"/>
    <n v="1"/>
    <x v="0"/>
    <n v="1"/>
    <n v="28"/>
    <x v="773"/>
    <x v="5"/>
    <x v="2"/>
    <x v="2"/>
  </r>
  <r>
    <n v="1191"/>
    <x v="46"/>
    <x v="0"/>
    <x v="0"/>
    <x v="5"/>
    <x v="0"/>
    <x v="29"/>
    <x v="36"/>
    <x v="2"/>
    <x v="20"/>
    <x v="0"/>
    <n v="4.3"/>
    <x v="1"/>
    <n v="0"/>
    <s v="Next Day Air"/>
    <s v="Yes"/>
    <n v="1"/>
    <x v="0"/>
    <n v="1"/>
    <n v="31"/>
    <x v="774"/>
    <x v="2"/>
    <x v="1"/>
    <x v="1"/>
  </r>
  <r>
    <n v="1192"/>
    <x v="50"/>
    <x v="0"/>
    <x v="0"/>
    <x v="17"/>
    <x v="0"/>
    <x v="44"/>
    <x v="27"/>
    <x v="0"/>
    <x v="4"/>
    <x v="0"/>
    <n v="4.0999999999999996"/>
    <x v="1"/>
    <n v="0"/>
    <s v="Free Shipping"/>
    <s v="Yes"/>
    <n v="1"/>
    <x v="0"/>
    <n v="1"/>
    <n v="50"/>
    <x v="190"/>
    <x v="0"/>
    <x v="3"/>
    <x v="3"/>
  </r>
  <r>
    <n v="1193"/>
    <x v="34"/>
    <x v="0"/>
    <x v="0"/>
    <x v="7"/>
    <x v="2"/>
    <x v="22"/>
    <x v="20"/>
    <x v="2"/>
    <x v="2"/>
    <x v="2"/>
    <n v="4"/>
    <x v="1"/>
    <n v="0"/>
    <s v="2-Day Shipping"/>
    <s v="Yes"/>
    <n v="1"/>
    <x v="0"/>
    <n v="1"/>
    <n v="42"/>
    <x v="271"/>
    <x v="0"/>
    <x v="3"/>
    <x v="3"/>
  </r>
  <r>
    <n v="1194"/>
    <x v="37"/>
    <x v="0"/>
    <x v="0"/>
    <x v="14"/>
    <x v="2"/>
    <x v="37"/>
    <x v="29"/>
    <x v="0"/>
    <x v="6"/>
    <x v="3"/>
    <n v="5"/>
    <x v="1"/>
    <n v="0"/>
    <s v="2-Day Shipping"/>
    <s v="Yes"/>
    <n v="1"/>
    <x v="0"/>
    <n v="1"/>
    <n v="18"/>
    <x v="490"/>
    <x v="2"/>
    <x v="0"/>
    <x v="0"/>
  </r>
  <r>
    <n v="1195"/>
    <x v="2"/>
    <x v="0"/>
    <x v="0"/>
    <x v="15"/>
    <x v="0"/>
    <x v="43"/>
    <x v="14"/>
    <x v="1"/>
    <x v="11"/>
    <x v="0"/>
    <n v="3.1"/>
    <x v="1"/>
    <n v="0"/>
    <s v="2-Day Shipping"/>
    <s v="Yes"/>
    <n v="1"/>
    <x v="0"/>
    <n v="1"/>
    <n v="6"/>
    <x v="372"/>
    <x v="2"/>
    <x v="0"/>
    <x v="0"/>
  </r>
  <r>
    <n v="1196"/>
    <x v="15"/>
    <x v="2"/>
    <x v="0"/>
    <x v="18"/>
    <x v="3"/>
    <x v="51"/>
    <x v="21"/>
    <x v="2"/>
    <x v="3"/>
    <x v="0"/>
    <n v="4"/>
    <x v="1"/>
    <n v="0"/>
    <s v="2-Day Shipping"/>
    <s v="Yes"/>
    <n v="1"/>
    <x v="0"/>
    <n v="1"/>
    <n v="33"/>
    <x v="775"/>
    <x v="0"/>
    <x v="5"/>
    <x v="5"/>
  </r>
  <r>
    <n v="1197"/>
    <x v="11"/>
    <x v="0"/>
    <x v="0"/>
    <x v="22"/>
    <x v="3"/>
    <x v="19"/>
    <x v="25"/>
    <x v="2"/>
    <x v="1"/>
    <x v="0"/>
    <n v="3.2"/>
    <x v="1"/>
    <n v="0"/>
    <s v="2-Day Shipping"/>
    <s v="Yes"/>
    <n v="1"/>
    <x v="0"/>
    <n v="1"/>
    <n v="13"/>
    <x v="776"/>
    <x v="4"/>
    <x v="4"/>
    <x v="4"/>
  </r>
  <r>
    <n v="1198"/>
    <x v="22"/>
    <x v="0"/>
    <x v="0"/>
    <x v="4"/>
    <x v="1"/>
    <x v="56"/>
    <x v="34"/>
    <x v="0"/>
    <x v="10"/>
    <x v="3"/>
    <n v="3.9"/>
    <x v="1"/>
    <n v="0"/>
    <s v="Standard"/>
    <s v="Yes"/>
    <n v="1"/>
    <x v="0"/>
    <n v="1"/>
    <n v="26"/>
    <x v="777"/>
    <x v="3"/>
    <x v="2"/>
    <x v="2"/>
  </r>
  <r>
    <n v="1199"/>
    <x v="37"/>
    <x v="0"/>
    <x v="0"/>
    <x v="20"/>
    <x v="0"/>
    <x v="4"/>
    <x v="32"/>
    <x v="2"/>
    <x v="18"/>
    <x v="2"/>
    <n v="3.9"/>
    <x v="1"/>
    <n v="0"/>
    <s v="2-Day Shipping"/>
    <s v="Yes"/>
    <n v="1"/>
    <x v="0"/>
    <n v="1"/>
    <n v="17"/>
    <x v="778"/>
    <x v="1"/>
    <x v="2"/>
    <x v="2"/>
  </r>
  <r>
    <n v="1200"/>
    <x v="34"/>
    <x v="0"/>
    <x v="0"/>
    <x v="3"/>
    <x v="1"/>
    <x v="58"/>
    <x v="33"/>
    <x v="2"/>
    <x v="21"/>
    <x v="3"/>
    <n v="4.5"/>
    <x v="1"/>
    <n v="0"/>
    <s v="Free Shipping"/>
    <s v="Yes"/>
    <n v="1"/>
    <x v="0"/>
    <n v="1"/>
    <n v="3"/>
    <x v="779"/>
    <x v="5"/>
    <x v="1"/>
    <x v="1"/>
  </r>
  <r>
    <n v="1201"/>
    <x v="7"/>
    <x v="2"/>
    <x v="0"/>
    <x v="7"/>
    <x v="2"/>
    <x v="20"/>
    <x v="39"/>
    <x v="3"/>
    <x v="13"/>
    <x v="0"/>
    <n v="4.4000000000000004"/>
    <x v="1"/>
    <n v="0"/>
    <s v="Store Pickup"/>
    <s v="Yes"/>
    <n v="1"/>
    <x v="0"/>
    <n v="1"/>
    <n v="7"/>
    <x v="466"/>
    <x v="3"/>
    <x v="1"/>
    <x v="1"/>
  </r>
  <r>
    <n v="1202"/>
    <x v="7"/>
    <x v="2"/>
    <x v="0"/>
    <x v="9"/>
    <x v="1"/>
    <x v="70"/>
    <x v="26"/>
    <x v="3"/>
    <x v="13"/>
    <x v="2"/>
    <n v="3.1"/>
    <x v="1"/>
    <n v="0"/>
    <s v="2-Day Shipping"/>
    <s v="Yes"/>
    <n v="1"/>
    <x v="0"/>
    <n v="1"/>
    <n v="46"/>
    <x v="780"/>
    <x v="0"/>
    <x v="0"/>
    <x v="0"/>
  </r>
  <r>
    <n v="1203"/>
    <x v="39"/>
    <x v="0"/>
    <x v="0"/>
    <x v="18"/>
    <x v="3"/>
    <x v="45"/>
    <x v="33"/>
    <x v="1"/>
    <x v="8"/>
    <x v="1"/>
    <n v="2.9"/>
    <x v="1"/>
    <n v="0"/>
    <s v="Standard"/>
    <s v="Yes"/>
    <n v="1"/>
    <x v="0"/>
    <n v="1"/>
    <n v="14"/>
    <x v="781"/>
    <x v="0"/>
    <x v="6"/>
    <x v="3"/>
  </r>
  <r>
    <n v="1204"/>
    <x v="37"/>
    <x v="0"/>
    <x v="0"/>
    <x v="4"/>
    <x v="1"/>
    <x v="71"/>
    <x v="46"/>
    <x v="2"/>
    <x v="20"/>
    <x v="0"/>
    <n v="3.7"/>
    <x v="1"/>
    <n v="0"/>
    <s v="Free Shipping"/>
    <s v="Yes"/>
    <n v="1"/>
    <x v="0"/>
    <n v="1"/>
    <n v="23"/>
    <x v="371"/>
    <x v="4"/>
    <x v="2"/>
    <x v="2"/>
  </r>
  <r>
    <n v="1205"/>
    <x v="29"/>
    <x v="3"/>
    <x v="0"/>
    <x v="22"/>
    <x v="3"/>
    <x v="23"/>
    <x v="20"/>
    <x v="2"/>
    <x v="6"/>
    <x v="1"/>
    <n v="3.2"/>
    <x v="1"/>
    <n v="0"/>
    <s v="2-Day Shipping"/>
    <s v="Yes"/>
    <n v="1"/>
    <x v="0"/>
    <n v="1"/>
    <n v="20"/>
    <x v="468"/>
    <x v="2"/>
    <x v="6"/>
    <x v="3"/>
  </r>
  <r>
    <n v="1206"/>
    <x v="16"/>
    <x v="0"/>
    <x v="0"/>
    <x v="8"/>
    <x v="3"/>
    <x v="54"/>
    <x v="18"/>
    <x v="2"/>
    <x v="8"/>
    <x v="1"/>
    <n v="3.5"/>
    <x v="1"/>
    <n v="0"/>
    <s v="Standard"/>
    <s v="Yes"/>
    <n v="1"/>
    <x v="0"/>
    <n v="1"/>
    <n v="38"/>
    <x v="782"/>
    <x v="4"/>
    <x v="0"/>
    <x v="0"/>
  </r>
  <r>
    <n v="1207"/>
    <x v="40"/>
    <x v="2"/>
    <x v="0"/>
    <x v="8"/>
    <x v="3"/>
    <x v="40"/>
    <x v="16"/>
    <x v="1"/>
    <x v="17"/>
    <x v="3"/>
    <n v="3"/>
    <x v="1"/>
    <n v="0"/>
    <s v="Free Shipping"/>
    <s v="Yes"/>
    <n v="1"/>
    <x v="0"/>
    <n v="1"/>
    <n v="16"/>
    <x v="301"/>
    <x v="0"/>
    <x v="6"/>
    <x v="3"/>
  </r>
  <r>
    <n v="1208"/>
    <x v="46"/>
    <x v="0"/>
    <x v="0"/>
    <x v="23"/>
    <x v="1"/>
    <x v="3"/>
    <x v="47"/>
    <x v="2"/>
    <x v="3"/>
    <x v="2"/>
    <n v="4.0999999999999996"/>
    <x v="1"/>
    <n v="0"/>
    <s v="Next Day Air"/>
    <s v="Yes"/>
    <n v="1"/>
    <x v="0"/>
    <n v="1"/>
    <n v="48"/>
    <x v="320"/>
    <x v="2"/>
    <x v="6"/>
    <x v="3"/>
  </r>
  <r>
    <n v="1209"/>
    <x v="30"/>
    <x v="2"/>
    <x v="0"/>
    <x v="23"/>
    <x v="1"/>
    <x v="33"/>
    <x v="48"/>
    <x v="1"/>
    <x v="16"/>
    <x v="0"/>
    <n v="2.9"/>
    <x v="1"/>
    <n v="0"/>
    <s v="2-Day Shipping"/>
    <s v="Yes"/>
    <n v="1"/>
    <x v="0"/>
    <n v="1"/>
    <n v="8"/>
    <x v="305"/>
    <x v="5"/>
    <x v="2"/>
    <x v="2"/>
  </r>
  <r>
    <n v="1210"/>
    <x v="38"/>
    <x v="0"/>
    <x v="0"/>
    <x v="13"/>
    <x v="0"/>
    <x v="17"/>
    <x v="38"/>
    <x v="2"/>
    <x v="24"/>
    <x v="0"/>
    <n v="3.8"/>
    <x v="1"/>
    <n v="0"/>
    <s v="Next Day Air"/>
    <s v="Yes"/>
    <n v="1"/>
    <x v="0"/>
    <n v="1"/>
    <n v="16"/>
    <x v="783"/>
    <x v="4"/>
    <x v="5"/>
    <x v="5"/>
  </r>
  <r>
    <n v="1211"/>
    <x v="50"/>
    <x v="0"/>
    <x v="0"/>
    <x v="12"/>
    <x v="3"/>
    <x v="72"/>
    <x v="9"/>
    <x v="2"/>
    <x v="8"/>
    <x v="3"/>
    <n v="4.0999999999999996"/>
    <x v="1"/>
    <n v="0"/>
    <s v="Next Day Air"/>
    <s v="Yes"/>
    <n v="1"/>
    <x v="0"/>
    <n v="1"/>
    <n v="5"/>
    <x v="347"/>
    <x v="1"/>
    <x v="3"/>
    <x v="3"/>
  </r>
  <r>
    <n v="1212"/>
    <x v="51"/>
    <x v="2"/>
    <x v="0"/>
    <x v="15"/>
    <x v="0"/>
    <x v="23"/>
    <x v="19"/>
    <x v="2"/>
    <x v="14"/>
    <x v="1"/>
    <n v="4.5999999999999996"/>
    <x v="1"/>
    <n v="0"/>
    <s v="Store Pickup"/>
    <s v="Yes"/>
    <n v="1"/>
    <x v="0"/>
    <n v="1"/>
    <n v="14"/>
    <x v="204"/>
    <x v="0"/>
    <x v="6"/>
    <x v="3"/>
  </r>
  <r>
    <n v="1213"/>
    <x v="45"/>
    <x v="0"/>
    <x v="0"/>
    <x v="9"/>
    <x v="1"/>
    <x v="67"/>
    <x v="38"/>
    <x v="2"/>
    <x v="22"/>
    <x v="2"/>
    <n v="2.5"/>
    <x v="1"/>
    <n v="0"/>
    <s v="Free Shipping"/>
    <s v="Yes"/>
    <n v="1"/>
    <x v="0"/>
    <n v="1"/>
    <n v="18"/>
    <x v="325"/>
    <x v="2"/>
    <x v="1"/>
    <x v="1"/>
  </r>
  <r>
    <n v="1214"/>
    <x v="33"/>
    <x v="3"/>
    <x v="0"/>
    <x v="8"/>
    <x v="3"/>
    <x v="78"/>
    <x v="0"/>
    <x v="3"/>
    <x v="13"/>
    <x v="1"/>
    <n v="3.7"/>
    <x v="1"/>
    <n v="0"/>
    <s v="Express"/>
    <s v="Yes"/>
    <n v="1"/>
    <x v="0"/>
    <n v="1"/>
    <n v="14"/>
    <x v="784"/>
    <x v="5"/>
    <x v="6"/>
    <x v="3"/>
  </r>
  <r>
    <n v="1215"/>
    <x v="11"/>
    <x v="0"/>
    <x v="0"/>
    <x v="14"/>
    <x v="2"/>
    <x v="13"/>
    <x v="34"/>
    <x v="2"/>
    <x v="24"/>
    <x v="3"/>
    <n v="3.8"/>
    <x v="1"/>
    <n v="0"/>
    <s v="Free Shipping"/>
    <s v="Yes"/>
    <n v="1"/>
    <x v="0"/>
    <n v="1"/>
    <n v="5"/>
    <x v="785"/>
    <x v="1"/>
    <x v="6"/>
    <x v="3"/>
  </r>
  <r>
    <n v="1216"/>
    <x v="17"/>
    <x v="3"/>
    <x v="0"/>
    <x v="0"/>
    <x v="0"/>
    <x v="5"/>
    <x v="4"/>
    <x v="0"/>
    <x v="6"/>
    <x v="0"/>
    <n v="2.6"/>
    <x v="1"/>
    <n v="0"/>
    <s v="2-Day Shipping"/>
    <s v="Yes"/>
    <n v="1"/>
    <x v="0"/>
    <n v="1"/>
    <n v="15"/>
    <x v="576"/>
    <x v="2"/>
    <x v="6"/>
    <x v="3"/>
  </r>
  <r>
    <n v="1217"/>
    <x v="46"/>
    <x v="0"/>
    <x v="0"/>
    <x v="13"/>
    <x v="0"/>
    <x v="50"/>
    <x v="40"/>
    <x v="3"/>
    <x v="12"/>
    <x v="2"/>
    <n v="3.7"/>
    <x v="1"/>
    <n v="0"/>
    <s v="Free Shipping"/>
    <s v="Yes"/>
    <n v="1"/>
    <x v="0"/>
    <n v="1"/>
    <n v="3"/>
    <x v="278"/>
    <x v="0"/>
    <x v="6"/>
    <x v="3"/>
  </r>
  <r>
    <n v="1218"/>
    <x v="2"/>
    <x v="0"/>
    <x v="0"/>
    <x v="23"/>
    <x v="1"/>
    <x v="80"/>
    <x v="43"/>
    <x v="3"/>
    <x v="17"/>
    <x v="3"/>
    <n v="2.6"/>
    <x v="1"/>
    <n v="0"/>
    <s v="Free Shipping"/>
    <s v="Yes"/>
    <n v="1"/>
    <x v="0"/>
    <n v="1"/>
    <n v="12"/>
    <x v="211"/>
    <x v="1"/>
    <x v="6"/>
    <x v="3"/>
  </r>
  <r>
    <n v="1219"/>
    <x v="0"/>
    <x v="0"/>
    <x v="0"/>
    <x v="23"/>
    <x v="1"/>
    <x v="24"/>
    <x v="38"/>
    <x v="2"/>
    <x v="17"/>
    <x v="1"/>
    <n v="3.1"/>
    <x v="1"/>
    <n v="0"/>
    <s v="Store Pickup"/>
    <s v="Yes"/>
    <n v="1"/>
    <x v="0"/>
    <n v="1"/>
    <n v="43"/>
    <x v="62"/>
    <x v="1"/>
    <x v="6"/>
    <x v="3"/>
  </r>
  <r>
    <n v="1220"/>
    <x v="1"/>
    <x v="1"/>
    <x v="0"/>
    <x v="1"/>
    <x v="0"/>
    <x v="66"/>
    <x v="34"/>
    <x v="2"/>
    <x v="9"/>
    <x v="0"/>
    <n v="2.5"/>
    <x v="1"/>
    <n v="0"/>
    <s v="Next Day Air"/>
    <s v="Yes"/>
    <n v="1"/>
    <x v="0"/>
    <n v="1"/>
    <n v="35"/>
    <x v="381"/>
    <x v="2"/>
    <x v="4"/>
    <x v="4"/>
  </r>
  <r>
    <n v="1221"/>
    <x v="29"/>
    <x v="3"/>
    <x v="0"/>
    <x v="24"/>
    <x v="3"/>
    <x v="1"/>
    <x v="0"/>
    <x v="2"/>
    <x v="14"/>
    <x v="0"/>
    <n v="4.9000000000000004"/>
    <x v="1"/>
    <n v="0"/>
    <s v="Express"/>
    <s v="Yes"/>
    <n v="1"/>
    <x v="0"/>
    <n v="1"/>
    <n v="36"/>
    <x v="560"/>
    <x v="4"/>
    <x v="3"/>
    <x v="3"/>
  </r>
  <r>
    <n v="1222"/>
    <x v="20"/>
    <x v="1"/>
    <x v="0"/>
    <x v="20"/>
    <x v="0"/>
    <x v="28"/>
    <x v="44"/>
    <x v="2"/>
    <x v="16"/>
    <x v="0"/>
    <n v="4.5"/>
    <x v="1"/>
    <n v="0"/>
    <s v="Standard"/>
    <s v="Yes"/>
    <n v="1"/>
    <x v="0"/>
    <n v="1"/>
    <n v="3"/>
    <x v="786"/>
    <x v="1"/>
    <x v="3"/>
    <x v="3"/>
  </r>
  <r>
    <n v="1223"/>
    <x v="44"/>
    <x v="0"/>
    <x v="0"/>
    <x v="2"/>
    <x v="0"/>
    <x v="28"/>
    <x v="27"/>
    <x v="0"/>
    <x v="23"/>
    <x v="3"/>
    <n v="3.4"/>
    <x v="1"/>
    <n v="0"/>
    <s v="Store Pickup"/>
    <s v="Yes"/>
    <n v="1"/>
    <x v="0"/>
    <n v="1"/>
    <n v="27"/>
    <x v="787"/>
    <x v="4"/>
    <x v="2"/>
    <x v="2"/>
  </r>
  <r>
    <n v="1224"/>
    <x v="28"/>
    <x v="3"/>
    <x v="0"/>
    <x v="13"/>
    <x v="0"/>
    <x v="41"/>
    <x v="23"/>
    <x v="0"/>
    <x v="16"/>
    <x v="0"/>
    <n v="3.9"/>
    <x v="1"/>
    <n v="0"/>
    <s v="Free Shipping"/>
    <s v="Yes"/>
    <n v="1"/>
    <x v="0"/>
    <n v="1"/>
    <n v="21"/>
    <x v="433"/>
    <x v="4"/>
    <x v="1"/>
    <x v="1"/>
  </r>
  <r>
    <n v="1225"/>
    <x v="46"/>
    <x v="0"/>
    <x v="0"/>
    <x v="6"/>
    <x v="0"/>
    <x v="74"/>
    <x v="26"/>
    <x v="2"/>
    <x v="22"/>
    <x v="2"/>
    <n v="3.7"/>
    <x v="1"/>
    <n v="0"/>
    <s v="Store Pickup"/>
    <s v="Yes"/>
    <n v="1"/>
    <x v="0"/>
    <n v="1"/>
    <n v="18"/>
    <x v="317"/>
    <x v="0"/>
    <x v="1"/>
    <x v="1"/>
  </r>
  <r>
    <n v="1226"/>
    <x v="48"/>
    <x v="2"/>
    <x v="0"/>
    <x v="24"/>
    <x v="3"/>
    <x v="8"/>
    <x v="17"/>
    <x v="1"/>
    <x v="2"/>
    <x v="3"/>
    <n v="2.6"/>
    <x v="1"/>
    <n v="0"/>
    <s v="Free Shipping"/>
    <s v="Yes"/>
    <n v="1"/>
    <x v="0"/>
    <n v="1"/>
    <n v="16"/>
    <x v="788"/>
    <x v="5"/>
    <x v="1"/>
    <x v="1"/>
  </r>
  <r>
    <n v="1227"/>
    <x v="10"/>
    <x v="0"/>
    <x v="0"/>
    <x v="3"/>
    <x v="1"/>
    <x v="26"/>
    <x v="31"/>
    <x v="1"/>
    <x v="17"/>
    <x v="3"/>
    <n v="3.4"/>
    <x v="1"/>
    <n v="0"/>
    <s v="Store Pickup"/>
    <s v="Yes"/>
    <n v="1"/>
    <x v="0"/>
    <n v="1"/>
    <n v="18"/>
    <x v="224"/>
    <x v="0"/>
    <x v="4"/>
    <x v="4"/>
  </r>
  <r>
    <n v="1228"/>
    <x v="7"/>
    <x v="2"/>
    <x v="0"/>
    <x v="0"/>
    <x v="0"/>
    <x v="18"/>
    <x v="26"/>
    <x v="0"/>
    <x v="22"/>
    <x v="1"/>
    <n v="4.9000000000000004"/>
    <x v="1"/>
    <n v="0"/>
    <s v="Store Pickup"/>
    <s v="Yes"/>
    <n v="1"/>
    <x v="0"/>
    <n v="1"/>
    <n v="19"/>
    <x v="789"/>
    <x v="4"/>
    <x v="4"/>
    <x v="4"/>
  </r>
  <r>
    <n v="1229"/>
    <x v="0"/>
    <x v="0"/>
    <x v="0"/>
    <x v="14"/>
    <x v="2"/>
    <x v="37"/>
    <x v="27"/>
    <x v="1"/>
    <x v="22"/>
    <x v="0"/>
    <n v="3.9"/>
    <x v="1"/>
    <n v="0"/>
    <s v="Express"/>
    <s v="Yes"/>
    <n v="1"/>
    <x v="0"/>
    <n v="1"/>
    <n v="1"/>
    <x v="790"/>
    <x v="1"/>
    <x v="2"/>
    <x v="2"/>
  </r>
  <r>
    <n v="1230"/>
    <x v="50"/>
    <x v="0"/>
    <x v="0"/>
    <x v="16"/>
    <x v="3"/>
    <x v="78"/>
    <x v="23"/>
    <x v="3"/>
    <x v="1"/>
    <x v="0"/>
    <n v="3.6"/>
    <x v="1"/>
    <n v="0"/>
    <s v="Express"/>
    <s v="Yes"/>
    <n v="1"/>
    <x v="0"/>
    <n v="1"/>
    <n v="39"/>
    <x v="354"/>
    <x v="4"/>
    <x v="2"/>
    <x v="2"/>
  </r>
  <r>
    <n v="1231"/>
    <x v="15"/>
    <x v="2"/>
    <x v="0"/>
    <x v="19"/>
    <x v="3"/>
    <x v="68"/>
    <x v="26"/>
    <x v="0"/>
    <x v="18"/>
    <x v="1"/>
    <n v="4.5999999999999996"/>
    <x v="1"/>
    <n v="0"/>
    <s v="Standard"/>
    <s v="Yes"/>
    <n v="1"/>
    <x v="0"/>
    <n v="1"/>
    <n v="49"/>
    <x v="791"/>
    <x v="0"/>
    <x v="5"/>
    <x v="5"/>
  </r>
  <r>
    <n v="1232"/>
    <x v="17"/>
    <x v="3"/>
    <x v="0"/>
    <x v="20"/>
    <x v="0"/>
    <x v="24"/>
    <x v="38"/>
    <x v="2"/>
    <x v="9"/>
    <x v="1"/>
    <n v="4"/>
    <x v="1"/>
    <n v="0"/>
    <s v="2-Day Shipping"/>
    <s v="Yes"/>
    <n v="1"/>
    <x v="0"/>
    <n v="1"/>
    <n v="43"/>
    <x v="62"/>
    <x v="2"/>
    <x v="0"/>
    <x v="0"/>
  </r>
  <r>
    <n v="1233"/>
    <x v="9"/>
    <x v="0"/>
    <x v="0"/>
    <x v="8"/>
    <x v="3"/>
    <x v="66"/>
    <x v="14"/>
    <x v="2"/>
    <x v="4"/>
    <x v="2"/>
    <n v="3.6"/>
    <x v="1"/>
    <n v="0"/>
    <s v="Free Shipping"/>
    <s v="Yes"/>
    <n v="1"/>
    <x v="0"/>
    <n v="1"/>
    <n v="31"/>
    <x v="792"/>
    <x v="5"/>
    <x v="6"/>
    <x v="3"/>
  </r>
  <r>
    <n v="1234"/>
    <x v="5"/>
    <x v="0"/>
    <x v="0"/>
    <x v="13"/>
    <x v="0"/>
    <x v="2"/>
    <x v="40"/>
    <x v="0"/>
    <x v="19"/>
    <x v="0"/>
    <n v="3.5"/>
    <x v="1"/>
    <n v="0"/>
    <s v="Next Day Air"/>
    <s v="Yes"/>
    <n v="1"/>
    <x v="0"/>
    <n v="1"/>
    <n v="40"/>
    <x v="793"/>
    <x v="0"/>
    <x v="6"/>
    <x v="3"/>
  </r>
  <r>
    <n v="1235"/>
    <x v="21"/>
    <x v="0"/>
    <x v="0"/>
    <x v="24"/>
    <x v="3"/>
    <x v="54"/>
    <x v="32"/>
    <x v="2"/>
    <x v="21"/>
    <x v="3"/>
    <n v="4.0999999999999996"/>
    <x v="1"/>
    <n v="0"/>
    <s v="Store Pickup"/>
    <s v="Yes"/>
    <n v="1"/>
    <x v="0"/>
    <n v="1"/>
    <n v="2"/>
    <x v="339"/>
    <x v="4"/>
    <x v="4"/>
    <x v="4"/>
  </r>
  <r>
    <n v="1236"/>
    <x v="51"/>
    <x v="2"/>
    <x v="0"/>
    <x v="1"/>
    <x v="0"/>
    <x v="20"/>
    <x v="37"/>
    <x v="2"/>
    <x v="16"/>
    <x v="1"/>
    <n v="3"/>
    <x v="1"/>
    <n v="0"/>
    <s v="Store Pickup"/>
    <s v="Yes"/>
    <n v="1"/>
    <x v="0"/>
    <n v="1"/>
    <n v="46"/>
    <x v="284"/>
    <x v="3"/>
    <x v="6"/>
    <x v="3"/>
  </r>
  <r>
    <n v="1237"/>
    <x v="32"/>
    <x v="0"/>
    <x v="0"/>
    <x v="19"/>
    <x v="3"/>
    <x v="10"/>
    <x v="35"/>
    <x v="2"/>
    <x v="3"/>
    <x v="2"/>
    <n v="4.4000000000000004"/>
    <x v="1"/>
    <n v="0"/>
    <s v="Store Pickup"/>
    <s v="Yes"/>
    <n v="1"/>
    <x v="0"/>
    <n v="1"/>
    <n v="35"/>
    <x v="794"/>
    <x v="5"/>
    <x v="6"/>
    <x v="3"/>
  </r>
  <r>
    <n v="1238"/>
    <x v="15"/>
    <x v="2"/>
    <x v="0"/>
    <x v="10"/>
    <x v="0"/>
    <x v="56"/>
    <x v="49"/>
    <x v="1"/>
    <x v="4"/>
    <x v="1"/>
    <n v="4.4000000000000004"/>
    <x v="1"/>
    <n v="0"/>
    <s v="2-Day Shipping"/>
    <s v="Yes"/>
    <n v="1"/>
    <x v="0"/>
    <n v="1"/>
    <n v="42"/>
    <x v="795"/>
    <x v="2"/>
    <x v="3"/>
    <x v="3"/>
  </r>
  <r>
    <n v="1239"/>
    <x v="0"/>
    <x v="0"/>
    <x v="0"/>
    <x v="13"/>
    <x v="0"/>
    <x v="64"/>
    <x v="5"/>
    <x v="2"/>
    <x v="10"/>
    <x v="0"/>
    <n v="3.7"/>
    <x v="1"/>
    <n v="0"/>
    <s v="Express"/>
    <s v="Yes"/>
    <n v="1"/>
    <x v="0"/>
    <n v="1"/>
    <n v="3"/>
    <x v="796"/>
    <x v="0"/>
    <x v="0"/>
    <x v="0"/>
  </r>
  <r>
    <n v="1240"/>
    <x v="46"/>
    <x v="0"/>
    <x v="0"/>
    <x v="7"/>
    <x v="2"/>
    <x v="18"/>
    <x v="32"/>
    <x v="3"/>
    <x v="23"/>
    <x v="1"/>
    <n v="4.8"/>
    <x v="1"/>
    <n v="0"/>
    <s v="Standard"/>
    <s v="Yes"/>
    <n v="1"/>
    <x v="0"/>
    <n v="1"/>
    <n v="32"/>
    <x v="22"/>
    <x v="5"/>
    <x v="6"/>
    <x v="3"/>
  </r>
  <r>
    <n v="1241"/>
    <x v="38"/>
    <x v="0"/>
    <x v="0"/>
    <x v="18"/>
    <x v="3"/>
    <x v="24"/>
    <x v="32"/>
    <x v="0"/>
    <x v="3"/>
    <x v="0"/>
    <n v="2.9"/>
    <x v="1"/>
    <n v="0"/>
    <s v="Store Pickup"/>
    <s v="Yes"/>
    <n v="1"/>
    <x v="0"/>
    <n v="1"/>
    <n v="48"/>
    <x v="797"/>
    <x v="5"/>
    <x v="2"/>
    <x v="2"/>
  </r>
  <r>
    <n v="1242"/>
    <x v="44"/>
    <x v="0"/>
    <x v="0"/>
    <x v="15"/>
    <x v="0"/>
    <x v="12"/>
    <x v="11"/>
    <x v="3"/>
    <x v="6"/>
    <x v="0"/>
    <n v="3.1"/>
    <x v="1"/>
    <n v="0"/>
    <s v="Express"/>
    <s v="Yes"/>
    <n v="1"/>
    <x v="0"/>
    <n v="1"/>
    <n v="34"/>
    <x v="230"/>
    <x v="2"/>
    <x v="1"/>
    <x v="1"/>
  </r>
  <r>
    <n v="1243"/>
    <x v="19"/>
    <x v="0"/>
    <x v="0"/>
    <x v="20"/>
    <x v="0"/>
    <x v="65"/>
    <x v="22"/>
    <x v="2"/>
    <x v="12"/>
    <x v="2"/>
    <n v="4"/>
    <x v="1"/>
    <n v="0"/>
    <s v="Next Day Air"/>
    <s v="Yes"/>
    <n v="1"/>
    <x v="0"/>
    <n v="1"/>
    <n v="15"/>
    <x v="785"/>
    <x v="4"/>
    <x v="3"/>
    <x v="3"/>
  </r>
  <r>
    <n v="1244"/>
    <x v="15"/>
    <x v="2"/>
    <x v="0"/>
    <x v="0"/>
    <x v="0"/>
    <x v="66"/>
    <x v="13"/>
    <x v="1"/>
    <x v="6"/>
    <x v="1"/>
    <n v="3"/>
    <x v="1"/>
    <n v="0"/>
    <s v="Store Pickup"/>
    <s v="Yes"/>
    <n v="1"/>
    <x v="0"/>
    <n v="1"/>
    <n v="22"/>
    <x v="583"/>
    <x v="5"/>
    <x v="2"/>
    <x v="2"/>
  </r>
  <r>
    <n v="1245"/>
    <x v="27"/>
    <x v="3"/>
    <x v="0"/>
    <x v="20"/>
    <x v="0"/>
    <x v="31"/>
    <x v="27"/>
    <x v="1"/>
    <x v="5"/>
    <x v="2"/>
    <n v="3.9"/>
    <x v="1"/>
    <n v="0"/>
    <s v="2-Day Shipping"/>
    <s v="Yes"/>
    <n v="1"/>
    <x v="0"/>
    <n v="1"/>
    <n v="2"/>
    <x v="798"/>
    <x v="1"/>
    <x v="5"/>
    <x v="5"/>
  </r>
  <r>
    <n v="1246"/>
    <x v="32"/>
    <x v="0"/>
    <x v="0"/>
    <x v="10"/>
    <x v="0"/>
    <x v="9"/>
    <x v="14"/>
    <x v="2"/>
    <x v="10"/>
    <x v="3"/>
    <n v="3.4"/>
    <x v="1"/>
    <n v="0"/>
    <s v="Standard"/>
    <s v="Yes"/>
    <n v="1"/>
    <x v="0"/>
    <n v="1"/>
    <n v="30"/>
    <x v="156"/>
    <x v="4"/>
    <x v="1"/>
    <x v="1"/>
  </r>
  <r>
    <n v="1247"/>
    <x v="7"/>
    <x v="2"/>
    <x v="0"/>
    <x v="15"/>
    <x v="0"/>
    <x v="30"/>
    <x v="7"/>
    <x v="2"/>
    <x v="4"/>
    <x v="0"/>
    <n v="2.7"/>
    <x v="1"/>
    <n v="0"/>
    <s v="Standard"/>
    <s v="Yes"/>
    <n v="1"/>
    <x v="0"/>
    <n v="1"/>
    <n v="27"/>
    <x v="799"/>
    <x v="1"/>
    <x v="5"/>
    <x v="5"/>
  </r>
  <r>
    <n v="1248"/>
    <x v="13"/>
    <x v="3"/>
    <x v="0"/>
    <x v="17"/>
    <x v="0"/>
    <x v="54"/>
    <x v="41"/>
    <x v="2"/>
    <x v="4"/>
    <x v="1"/>
    <n v="3.5"/>
    <x v="1"/>
    <n v="0"/>
    <s v="Express"/>
    <s v="Yes"/>
    <n v="1"/>
    <x v="0"/>
    <n v="1"/>
    <n v="18"/>
    <x v="88"/>
    <x v="0"/>
    <x v="4"/>
    <x v="4"/>
  </r>
  <r>
    <n v="1249"/>
    <x v="46"/>
    <x v="0"/>
    <x v="0"/>
    <x v="19"/>
    <x v="3"/>
    <x v="18"/>
    <x v="48"/>
    <x v="3"/>
    <x v="16"/>
    <x v="0"/>
    <n v="3"/>
    <x v="1"/>
    <n v="0"/>
    <s v="Free Shipping"/>
    <s v="Yes"/>
    <n v="1"/>
    <x v="0"/>
    <n v="1"/>
    <n v="8"/>
    <x v="800"/>
    <x v="2"/>
    <x v="2"/>
    <x v="2"/>
  </r>
  <r>
    <n v="1250"/>
    <x v="46"/>
    <x v="0"/>
    <x v="0"/>
    <x v="23"/>
    <x v="1"/>
    <x v="74"/>
    <x v="4"/>
    <x v="2"/>
    <x v="15"/>
    <x v="0"/>
    <n v="4.5"/>
    <x v="1"/>
    <n v="0"/>
    <s v="Express"/>
    <s v="Yes"/>
    <n v="1"/>
    <x v="0"/>
    <n v="1"/>
    <n v="48"/>
    <x v="241"/>
    <x v="0"/>
    <x v="0"/>
    <x v="0"/>
  </r>
  <r>
    <n v="1251"/>
    <x v="16"/>
    <x v="0"/>
    <x v="0"/>
    <x v="2"/>
    <x v="0"/>
    <x v="46"/>
    <x v="13"/>
    <x v="3"/>
    <x v="7"/>
    <x v="0"/>
    <n v="4.0999999999999996"/>
    <x v="1"/>
    <n v="0"/>
    <s v="Free Shipping"/>
    <s v="Yes"/>
    <n v="1"/>
    <x v="0"/>
    <n v="1"/>
    <n v="24"/>
    <x v="415"/>
    <x v="1"/>
    <x v="5"/>
    <x v="5"/>
  </r>
  <r>
    <n v="1252"/>
    <x v="19"/>
    <x v="0"/>
    <x v="0"/>
    <x v="6"/>
    <x v="0"/>
    <x v="62"/>
    <x v="27"/>
    <x v="3"/>
    <x v="20"/>
    <x v="1"/>
    <n v="5"/>
    <x v="1"/>
    <n v="0"/>
    <s v="Next Day Air"/>
    <s v="Yes"/>
    <n v="1"/>
    <x v="0"/>
    <n v="1"/>
    <n v="43"/>
    <x v="801"/>
    <x v="2"/>
    <x v="5"/>
    <x v="5"/>
  </r>
  <r>
    <n v="1253"/>
    <x v="48"/>
    <x v="2"/>
    <x v="0"/>
    <x v="3"/>
    <x v="1"/>
    <x v="52"/>
    <x v="2"/>
    <x v="0"/>
    <x v="23"/>
    <x v="3"/>
    <n v="4"/>
    <x v="1"/>
    <n v="0"/>
    <s v="Standard"/>
    <s v="Yes"/>
    <n v="1"/>
    <x v="0"/>
    <n v="1"/>
    <n v="8"/>
    <x v="175"/>
    <x v="1"/>
    <x v="3"/>
    <x v="3"/>
  </r>
  <r>
    <n v="1254"/>
    <x v="31"/>
    <x v="0"/>
    <x v="0"/>
    <x v="3"/>
    <x v="1"/>
    <x v="66"/>
    <x v="6"/>
    <x v="3"/>
    <x v="16"/>
    <x v="0"/>
    <n v="4.9000000000000004"/>
    <x v="1"/>
    <n v="0"/>
    <s v="Express"/>
    <s v="Yes"/>
    <n v="1"/>
    <x v="0"/>
    <n v="1"/>
    <n v="49"/>
    <x v="802"/>
    <x v="3"/>
    <x v="2"/>
    <x v="2"/>
  </r>
  <r>
    <n v="1255"/>
    <x v="22"/>
    <x v="0"/>
    <x v="0"/>
    <x v="4"/>
    <x v="1"/>
    <x v="22"/>
    <x v="18"/>
    <x v="3"/>
    <x v="13"/>
    <x v="1"/>
    <n v="3.3"/>
    <x v="1"/>
    <n v="0"/>
    <s v="2-Day Shipping"/>
    <s v="Yes"/>
    <n v="1"/>
    <x v="0"/>
    <n v="1"/>
    <n v="2"/>
    <x v="803"/>
    <x v="2"/>
    <x v="4"/>
    <x v="4"/>
  </r>
  <r>
    <n v="1256"/>
    <x v="11"/>
    <x v="0"/>
    <x v="0"/>
    <x v="19"/>
    <x v="3"/>
    <x v="10"/>
    <x v="27"/>
    <x v="2"/>
    <x v="15"/>
    <x v="3"/>
    <n v="4.0999999999999996"/>
    <x v="1"/>
    <n v="0"/>
    <s v="Standard"/>
    <s v="Yes"/>
    <n v="1"/>
    <x v="0"/>
    <n v="1"/>
    <n v="38"/>
    <x v="804"/>
    <x v="1"/>
    <x v="0"/>
    <x v="0"/>
  </r>
  <r>
    <n v="1257"/>
    <x v="4"/>
    <x v="0"/>
    <x v="0"/>
    <x v="7"/>
    <x v="2"/>
    <x v="16"/>
    <x v="8"/>
    <x v="1"/>
    <x v="8"/>
    <x v="0"/>
    <n v="3.6"/>
    <x v="1"/>
    <n v="0"/>
    <s v="Express"/>
    <s v="Yes"/>
    <n v="1"/>
    <x v="0"/>
    <n v="1"/>
    <n v="4"/>
    <x v="333"/>
    <x v="1"/>
    <x v="0"/>
    <x v="0"/>
  </r>
  <r>
    <n v="1258"/>
    <x v="33"/>
    <x v="3"/>
    <x v="0"/>
    <x v="10"/>
    <x v="0"/>
    <x v="25"/>
    <x v="46"/>
    <x v="0"/>
    <x v="9"/>
    <x v="1"/>
    <n v="3"/>
    <x v="1"/>
    <n v="0"/>
    <s v="Free Shipping"/>
    <s v="Yes"/>
    <n v="1"/>
    <x v="0"/>
    <n v="1"/>
    <n v="31"/>
    <x v="805"/>
    <x v="1"/>
    <x v="6"/>
    <x v="3"/>
  </r>
  <r>
    <n v="1259"/>
    <x v="36"/>
    <x v="0"/>
    <x v="0"/>
    <x v="23"/>
    <x v="1"/>
    <x v="55"/>
    <x v="31"/>
    <x v="3"/>
    <x v="9"/>
    <x v="1"/>
    <n v="4.0999999999999996"/>
    <x v="1"/>
    <n v="0"/>
    <s v="2-Day Shipping"/>
    <s v="Yes"/>
    <n v="1"/>
    <x v="0"/>
    <n v="1"/>
    <n v="34"/>
    <x v="806"/>
    <x v="5"/>
    <x v="6"/>
    <x v="3"/>
  </r>
  <r>
    <n v="1260"/>
    <x v="33"/>
    <x v="3"/>
    <x v="0"/>
    <x v="11"/>
    <x v="0"/>
    <x v="1"/>
    <x v="46"/>
    <x v="2"/>
    <x v="2"/>
    <x v="3"/>
    <n v="3.9"/>
    <x v="1"/>
    <n v="0"/>
    <s v="Standard"/>
    <s v="Yes"/>
    <n v="1"/>
    <x v="0"/>
    <n v="1"/>
    <n v="45"/>
    <x v="750"/>
    <x v="2"/>
    <x v="5"/>
    <x v="5"/>
  </r>
  <r>
    <n v="1261"/>
    <x v="6"/>
    <x v="0"/>
    <x v="0"/>
    <x v="5"/>
    <x v="0"/>
    <x v="73"/>
    <x v="41"/>
    <x v="3"/>
    <x v="14"/>
    <x v="1"/>
    <n v="4.0999999999999996"/>
    <x v="1"/>
    <n v="0"/>
    <s v="Store Pickup"/>
    <s v="Yes"/>
    <n v="1"/>
    <x v="0"/>
    <n v="1"/>
    <n v="30"/>
    <x v="807"/>
    <x v="5"/>
    <x v="3"/>
    <x v="3"/>
  </r>
  <r>
    <n v="1262"/>
    <x v="30"/>
    <x v="2"/>
    <x v="0"/>
    <x v="5"/>
    <x v="0"/>
    <x v="45"/>
    <x v="39"/>
    <x v="0"/>
    <x v="1"/>
    <x v="2"/>
    <n v="2.8"/>
    <x v="1"/>
    <n v="0"/>
    <s v="Next Day Air"/>
    <s v="Yes"/>
    <n v="1"/>
    <x v="0"/>
    <n v="1"/>
    <n v="2"/>
    <x v="808"/>
    <x v="2"/>
    <x v="0"/>
    <x v="0"/>
  </r>
  <r>
    <n v="1263"/>
    <x v="26"/>
    <x v="2"/>
    <x v="0"/>
    <x v="23"/>
    <x v="1"/>
    <x v="17"/>
    <x v="30"/>
    <x v="0"/>
    <x v="18"/>
    <x v="0"/>
    <n v="4.8"/>
    <x v="1"/>
    <n v="0"/>
    <s v="Store Pickup"/>
    <s v="Yes"/>
    <n v="1"/>
    <x v="0"/>
    <n v="1"/>
    <n v="44"/>
    <x v="809"/>
    <x v="0"/>
    <x v="5"/>
    <x v="5"/>
  </r>
  <r>
    <n v="1264"/>
    <x v="38"/>
    <x v="0"/>
    <x v="0"/>
    <x v="15"/>
    <x v="0"/>
    <x v="44"/>
    <x v="12"/>
    <x v="0"/>
    <x v="18"/>
    <x v="0"/>
    <n v="4.5999999999999996"/>
    <x v="1"/>
    <n v="0"/>
    <s v="2-Day Shipping"/>
    <s v="Yes"/>
    <n v="1"/>
    <x v="0"/>
    <n v="1"/>
    <n v="1"/>
    <x v="810"/>
    <x v="2"/>
    <x v="4"/>
    <x v="4"/>
  </r>
  <r>
    <n v="1265"/>
    <x v="16"/>
    <x v="0"/>
    <x v="0"/>
    <x v="1"/>
    <x v="0"/>
    <x v="56"/>
    <x v="34"/>
    <x v="1"/>
    <x v="24"/>
    <x v="0"/>
    <n v="2.5"/>
    <x v="1"/>
    <n v="0"/>
    <s v="Next Day Air"/>
    <s v="Yes"/>
    <n v="1"/>
    <x v="0"/>
    <n v="1"/>
    <n v="1"/>
    <x v="811"/>
    <x v="0"/>
    <x v="4"/>
    <x v="4"/>
  </r>
  <r>
    <n v="1266"/>
    <x v="45"/>
    <x v="0"/>
    <x v="0"/>
    <x v="5"/>
    <x v="0"/>
    <x v="24"/>
    <x v="7"/>
    <x v="2"/>
    <x v="12"/>
    <x v="1"/>
    <n v="2.7"/>
    <x v="1"/>
    <n v="0"/>
    <s v="Next Day Air"/>
    <s v="Yes"/>
    <n v="1"/>
    <x v="0"/>
    <n v="1"/>
    <n v="27"/>
    <x v="812"/>
    <x v="4"/>
    <x v="1"/>
    <x v="1"/>
  </r>
  <r>
    <n v="1267"/>
    <x v="30"/>
    <x v="2"/>
    <x v="0"/>
    <x v="0"/>
    <x v="0"/>
    <x v="9"/>
    <x v="25"/>
    <x v="2"/>
    <x v="15"/>
    <x v="3"/>
    <n v="4"/>
    <x v="1"/>
    <n v="0"/>
    <s v="Standard"/>
    <s v="Yes"/>
    <n v="1"/>
    <x v="0"/>
    <n v="1"/>
    <n v="14"/>
    <x v="813"/>
    <x v="5"/>
    <x v="6"/>
    <x v="3"/>
  </r>
  <r>
    <n v="1268"/>
    <x v="36"/>
    <x v="0"/>
    <x v="0"/>
    <x v="17"/>
    <x v="0"/>
    <x v="42"/>
    <x v="4"/>
    <x v="1"/>
    <x v="0"/>
    <x v="1"/>
    <n v="2.7"/>
    <x v="1"/>
    <n v="0"/>
    <s v="Standard"/>
    <s v="Yes"/>
    <n v="1"/>
    <x v="0"/>
    <n v="1"/>
    <n v="41"/>
    <x v="514"/>
    <x v="1"/>
    <x v="1"/>
    <x v="1"/>
  </r>
  <r>
    <n v="1269"/>
    <x v="51"/>
    <x v="2"/>
    <x v="0"/>
    <x v="14"/>
    <x v="2"/>
    <x v="19"/>
    <x v="37"/>
    <x v="3"/>
    <x v="4"/>
    <x v="0"/>
    <n v="2.9"/>
    <x v="1"/>
    <n v="0"/>
    <s v="Next Day Air"/>
    <s v="Yes"/>
    <n v="1"/>
    <x v="0"/>
    <n v="1"/>
    <n v="25"/>
    <x v="394"/>
    <x v="5"/>
    <x v="4"/>
    <x v="4"/>
  </r>
  <r>
    <n v="1270"/>
    <x v="49"/>
    <x v="0"/>
    <x v="0"/>
    <x v="16"/>
    <x v="3"/>
    <x v="0"/>
    <x v="34"/>
    <x v="2"/>
    <x v="12"/>
    <x v="1"/>
    <n v="3"/>
    <x v="1"/>
    <n v="0"/>
    <s v="Standard"/>
    <s v="Yes"/>
    <n v="1"/>
    <x v="0"/>
    <n v="1"/>
    <n v="47"/>
    <x v="759"/>
    <x v="3"/>
    <x v="3"/>
    <x v="3"/>
  </r>
  <r>
    <n v="1271"/>
    <x v="29"/>
    <x v="3"/>
    <x v="0"/>
    <x v="15"/>
    <x v="0"/>
    <x v="57"/>
    <x v="8"/>
    <x v="2"/>
    <x v="14"/>
    <x v="3"/>
    <n v="3.3"/>
    <x v="1"/>
    <n v="0"/>
    <s v="Standard"/>
    <s v="Yes"/>
    <n v="1"/>
    <x v="0"/>
    <n v="1"/>
    <n v="20"/>
    <x v="814"/>
    <x v="1"/>
    <x v="2"/>
    <x v="2"/>
  </r>
  <r>
    <n v="1272"/>
    <x v="27"/>
    <x v="3"/>
    <x v="0"/>
    <x v="16"/>
    <x v="3"/>
    <x v="75"/>
    <x v="0"/>
    <x v="1"/>
    <x v="0"/>
    <x v="1"/>
    <n v="4.3"/>
    <x v="1"/>
    <n v="0"/>
    <s v="Store Pickup"/>
    <s v="Yes"/>
    <n v="1"/>
    <x v="0"/>
    <n v="1"/>
    <n v="42"/>
    <x v="815"/>
    <x v="3"/>
    <x v="2"/>
    <x v="2"/>
  </r>
  <r>
    <n v="1273"/>
    <x v="25"/>
    <x v="0"/>
    <x v="0"/>
    <x v="3"/>
    <x v="1"/>
    <x v="68"/>
    <x v="48"/>
    <x v="2"/>
    <x v="20"/>
    <x v="0"/>
    <n v="4.4000000000000004"/>
    <x v="1"/>
    <n v="0"/>
    <s v="Express"/>
    <s v="Yes"/>
    <n v="1"/>
    <x v="0"/>
    <n v="1"/>
    <n v="16"/>
    <x v="816"/>
    <x v="4"/>
    <x v="5"/>
    <x v="5"/>
  </r>
  <r>
    <n v="1274"/>
    <x v="38"/>
    <x v="0"/>
    <x v="0"/>
    <x v="2"/>
    <x v="0"/>
    <x v="45"/>
    <x v="16"/>
    <x v="0"/>
    <x v="5"/>
    <x v="1"/>
    <n v="4.0999999999999996"/>
    <x v="1"/>
    <n v="0"/>
    <s v="Next Day Air"/>
    <s v="Yes"/>
    <n v="1"/>
    <x v="0"/>
    <n v="1"/>
    <n v="32"/>
    <x v="67"/>
    <x v="2"/>
    <x v="6"/>
    <x v="3"/>
  </r>
  <r>
    <n v="1275"/>
    <x v="22"/>
    <x v="0"/>
    <x v="0"/>
    <x v="19"/>
    <x v="3"/>
    <x v="2"/>
    <x v="9"/>
    <x v="2"/>
    <x v="8"/>
    <x v="1"/>
    <n v="3.1"/>
    <x v="1"/>
    <n v="0"/>
    <s v="2-Day Shipping"/>
    <s v="Yes"/>
    <n v="1"/>
    <x v="0"/>
    <n v="1"/>
    <n v="37"/>
    <x v="817"/>
    <x v="3"/>
    <x v="3"/>
    <x v="3"/>
  </r>
  <r>
    <n v="1276"/>
    <x v="0"/>
    <x v="0"/>
    <x v="0"/>
    <x v="1"/>
    <x v="0"/>
    <x v="50"/>
    <x v="10"/>
    <x v="1"/>
    <x v="2"/>
    <x v="3"/>
    <n v="4.5"/>
    <x v="1"/>
    <n v="0"/>
    <s v="Standard"/>
    <s v="Yes"/>
    <n v="1"/>
    <x v="0"/>
    <n v="1"/>
    <n v="1"/>
    <x v="818"/>
    <x v="3"/>
    <x v="5"/>
    <x v="5"/>
  </r>
  <r>
    <n v="1277"/>
    <x v="47"/>
    <x v="0"/>
    <x v="0"/>
    <x v="23"/>
    <x v="1"/>
    <x v="10"/>
    <x v="5"/>
    <x v="0"/>
    <x v="2"/>
    <x v="1"/>
    <n v="4.8"/>
    <x v="1"/>
    <n v="0"/>
    <s v="Next Day Air"/>
    <s v="Yes"/>
    <n v="1"/>
    <x v="0"/>
    <n v="1"/>
    <n v="37"/>
    <x v="819"/>
    <x v="4"/>
    <x v="1"/>
    <x v="1"/>
  </r>
  <r>
    <n v="1278"/>
    <x v="1"/>
    <x v="1"/>
    <x v="0"/>
    <x v="0"/>
    <x v="0"/>
    <x v="8"/>
    <x v="3"/>
    <x v="0"/>
    <x v="14"/>
    <x v="1"/>
    <n v="5"/>
    <x v="1"/>
    <n v="0"/>
    <s v="Express"/>
    <s v="Yes"/>
    <n v="1"/>
    <x v="0"/>
    <n v="1"/>
    <n v="5"/>
    <x v="820"/>
    <x v="0"/>
    <x v="3"/>
    <x v="3"/>
  </r>
  <r>
    <n v="1279"/>
    <x v="48"/>
    <x v="2"/>
    <x v="0"/>
    <x v="6"/>
    <x v="0"/>
    <x v="57"/>
    <x v="40"/>
    <x v="2"/>
    <x v="10"/>
    <x v="3"/>
    <n v="2.8"/>
    <x v="1"/>
    <n v="0"/>
    <s v="Next Day Air"/>
    <s v="Yes"/>
    <n v="1"/>
    <x v="0"/>
    <n v="1"/>
    <n v="31"/>
    <x v="97"/>
    <x v="0"/>
    <x v="0"/>
    <x v="0"/>
  </r>
  <r>
    <n v="1280"/>
    <x v="6"/>
    <x v="0"/>
    <x v="0"/>
    <x v="15"/>
    <x v="0"/>
    <x v="22"/>
    <x v="33"/>
    <x v="0"/>
    <x v="4"/>
    <x v="3"/>
    <n v="3.7"/>
    <x v="1"/>
    <n v="0"/>
    <s v="Express"/>
    <s v="Yes"/>
    <n v="1"/>
    <x v="0"/>
    <n v="1"/>
    <n v="18"/>
    <x v="266"/>
    <x v="5"/>
    <x v="2"/>
    <x v="2"/>
  </r>
  <r>
    <n v="1281"/>
    <x v="11"/>
    <x v="0"/>
    <x v="0"/>
    <x v="13"/>
    <x v="0"/>
    <x v="72"/>
    <x v="42"/>
    <x v="0"/>
    <x v="3"/>
    <x v="0"/>
    <n v="4.4000000000000004"/>
    <x v="1"/>
    <n v="0"/>
    <s v="2-Day Shipping"/>
    <s v="Yes"/>
    <n v="1"/>
    <x v="0"/>
    <n v="1"/>
    <n v="39"/>
    <x v="332"/>
    <x v="0"/>
    <x v="6"/>
    <x v="3"/>
  </r>
  <r>
    <n v="1282"/>
    <x v="26"/>
    <x v="2"/>
    <x v="0"/>
    <x v="22"/>
    <x v="3"/>
    <x v="13"/>
    <x v="32"/>
    <x v="2"/>
    <x v="8"/>
    <x v="1"/>
    <n v="4.5"/>
    <x v="1"/>
    <n v="0"/>
    <s v="Store Pickup"/>
    <s v="Yes"/>
    <n v="1"/>
    <x v="0"/>
    <n v="1"/>
    <n v="8"/>
    <x v="15"/>
    <x v="0"/>
    <x v="4"/>
    <x v="4"/>
  </r>
  <r>
    <n v="1283"/>
    <x v="41"/>
    <x v="2"/>
    <x v="0"/>
    <x v="5"/>
    <x v="0"/>
    <x v="10"/>
    <x v="13"/>
    <x v="0"/>
    <x v="10"/>
    <x v="0"/>
    <n v="3"/>
    <x v="1"/>
    <n v="0"/>
    <s v="Free Shipping"/>
    <s v="Yes"/>
    <n v="1"/>
    <x v="0"/>
    <n v="1"/>
    <n v="20"/>
    <x v="80"/>
    <x v="0"/>
    <x v="5"/>
    <x v="5"/>
  </r>
  <r>
    <n v="1284"/>
    <x v="28"/>
    <x v="3"/>
    <x v="0"/>
    <x v="5"/>
    <x v="0"/>
    <x v="23"/>
    <x v="4"/>
    <x v="2"/>
    <x v="10"/>
    <x v="0"/>
    <n v="3.9"/>
    <x v="1"/>
    <n v="0"/>
    <s v="2-Day Shipping"/>
    <s v="Yes"/>
    <n v="1"/>
    <x v="0"/>
    <n v="1"/>
    <n v="23"/>
    <x v="821"/>
    <x v="5"/>
    <x v="6"/>
    <x v="3"/>
  </r>
  <r>
    <n v="1285"/>
    <x v="13"/>
    <x v="3"/>
    <x v="0"/>
    <x v="10"/>
    <x v="0"/>
    <x v="73"/>
    <x v="10"/>
    <x v="2"/>
    <x v="13"/>
    <x v="1"/>
    <n v="3.9"/>
    <x v="1"/>
    <n v="0"/>
    <s v="Express"/>
    <s v="Yes"/>
    <n v="1"/>
    <x v="0"/>
    <n v="1"/>
    <n v="38"/>
    <x v="341"/>
    <x v="3"/>
    <x v="0"/>
    <x v="0"/>
  </r>
  <r>
    <n v="1286"/>
    <x v="14"/>
    <x v="0"/>
    <x v="0"/>
    <x v="24"/>
    <x v="3"/>
    <x v="54"/>
    <x v="17"/>
    <x v="2"/>
    <x v="4"/>
    <x v="3"/>
    <n v="3.5"/>
    <x v="1"/>
    <n v="0"/>
    <s v="Next Day Air"/>
    <s v="Yes"/>
    <n v="1"/>
    <x v="0"/>
    <n v="1"/>
    <n v="45"/>
    <x v="822"/>
    <x v="4"/>
    <x v="0"/>
    <x v="0"/>
  </r>
  <r>
    <n v="1287"/>
    <x v="37"/>
    <x v="0"/>
    <x v="0"/>
    <x v="24"/>
    <x v="3"/>
    <x v="4"/>
    <x v="8"/>
    <x v="0"/>
    <x v="22"/>
    <x v="0"/>
    <n v="4.9000000000000004"/>
    <x v="1"/>
    <n v="0"/>
    <s v="Next Day Air"/>
    <s v="Yes"/>
    <n v="1"/>
    <x v="0"/>
    <n v="1"/>
    <n v="44"/>
    <x v="425"/>
    <x v="5"/>
    <x v="0"/>
    <x v="0"/>
  </r>
  <r>
    <n v="1288"/>
    <x v="41"/>
    <x v="2"/>
    <x v="0"/>
    <x v="2"/>
    <x v="0"/>
    <x v="39"/>
    <x v="40"/>
    <x v="3"/>
    <x v="24"/>
    <x v="0"/>
    <n v="3.4"/>
    <x v="1"/>
    <n v="0"/>
    <s v="Standard"/>
    <s v="Yes"/>
    <n v="1"/>
    <x v="0"/>
    <n v="1"/>
    <n v="20"/>
    <x v="592"/>
    <x v="3"/>
    <x v="5"/>
    <x v="5"/>
  </r>
  <r>
    <n v="1289"/>
    <x v="17"/>
    <x v="3"/>
    <x v="0"/>
    <x v="22"/>
    <x v="3"/>
    <x v="73"/>
    <x v="45"/>
    <x v="3"/>
    <x v="4"/>
    <x v="0"/>
    <n v="4.0999999999999996"/>
    <x v="1"/>
    <n v="0"/>
    <s v="Standard"/>
    <s v="Yes"/>
    <n v="1"/>
    <x v="0"/>
    <n v="1"/>
    <n v="34"/>
    <x v="823"/>
    <x v="3"/>
    <x v="4"/>
    <x v="4"/>
  </r>
  <r>
    <n v="1290"/>
    <x v="25"/>
    <x v="0"/>
    <x v="0"/>
    <x v="14"/>
    <x v="2"/>
    <x v="41"/>
    <x v="13"/>
    <x v="2"/>
    <x v="16"/>
    <x v="3"/>
    <n v="2.9"/>
    <x v="1"/>
    <n v="0"/>
    <s v="Next Day Air"/>
    <s v="Yes"/>
    <n v="1"/>
    <x v="0"/>
    <n v="1"/>
    <n v="10"/>
    <x v="238"/>
    <x v="3"/>
    <x v="1"/>
    <x v="1"/>
  </r>
  <r>
    <n v="1291"/>
    <x v="29"/>
    <x v="3"/>
    <x v="0"/>
    <x v="11"/>
    <x v="0"/>
    <x v="59"/>
    <x v="33"/>
    <x v="2"/>
    <x v="21"/>
    <x v="1"/>
    <n v="3.4"/>
    <x v="1"/>
    <n v="0"/>
    <s v="Free Shipping"/>
    <s v="Yes"/>
    <n v="1"/>
    <x v="0"/>
    <n v="1"/>
    <n v="3"/>
    <x v="824"/>
    <x v="3"/>
    <x v="2"/>
    <x v="2"/>
  </r>
  <r>
    <n v="1292"/>
    <x v="28"/>
    <x v="3"/>
    <x v="0"/>
    <x v="3"/>
    <x v="1"/>
    <x v="10"/>
    <x v="45"/>
    <x v="1"/>
    <x v="19"/>
    <x v="1"/>
    <n v="3.2"/>
    <x v="1"/>
    <n v="0"/>
    <s v="2-Day Shipping"/>
    <s v="Yes"/>
    <n v="1"/>
    <x v="0"/>
    <n v="1"/>
    <n v="23"/>
    <x v="461"/>
    <x v="5"/>
    <x v="0"/>
    <x v="0"/>
  </r>
  <r>
    <n v="1293"/>
    <x v="8"/>
    <x v="2"/>
    <x v="0"/>
    <x v="22"/>
    <x v="3"/>
    <x v="70"/>
    <x v="0"/>
    <x v="2"/>
    <x v="1"/>
    <x v="2"/>
    <n v="3.9"/>
    <x v="1"/>
    <n v="0"/>
    <s v="Free Shipping"/>
    <s v="Yes"/>
    <n v="1"/>
    <x v="0"/>
    <n v="1"/>
    <n v="42"/>
    <x v="825"/>
    <x v="4"/>
    <x v="2"/>
    <x v="2"/>
  </r>
  <r>
    <n v="1294"/>
    <x v="51"/>
    <x v="2"/>
    <x v="0"/>
    <x v="1"/>
    <x v="0"/>
    <x v="67"/>
    <x v="20"/>
    <x v="3"/>
    <x v="22"/>
    <x v="3"/>
    <n v="4.0999999999999996"/>
    <x v="1"/>
    <n v="0"/>
    <s v="Standard"/>
    <s v="Yes"/>
    <n v="1"/>
    <x v="0"/>
    <n v="1"/>
    <n v="30"/>
    <x v="318"/>
    <x v="5"/>
    <x v="2"/>
    <x v="2"/>
  </r>
  <r>
    <n v="1295"/>
    <x v="7"/>
    <x v="2"/>
    <x v="0"/>
    <x v="5"/>
    <x v="0"/>
    <x v="1"/>
    <x v="21"/>
    <x v="2"/>
    <x v="5"/>
    <x v="2"/>
    <n v="4.5"/>
    <x v="1"/>
    <n v="0"/>
    <s v="Standard"/>
    <s v="Yes"/>
    <n v="1"/>
    <x v="0"/>
    <n v="1"/>
    <n v="21"/>
    <x v="81"/>
    <x v="1"/>
    <x v="6"/>
    <x v="3"/>
  </r>
  <r>
    <n v="1296"/>
    <x v="11"/>
    <x v="0"/>
    <x v="0"/>
    <x v="4"/>
    <x v="1"/>
    <x v="30"/>
    <x v="35"/>
    <x v="2"/>
    <x v="8"/>
    <x v="3"/>
    <n v="2.8"/>
    <x v="1"/>
    <n v="0"/>
    <s v="Standard"/>
    <s v="Yes"/>
    <n v="1"/>
    <x v="0"/>
    <n v="1"/>
    <n v="50"/>
    <x v="616"/>
    <x v="3"/>
    <x v="1"/>
    <x v="1"/>
  </r>
  <r>
    <n v="1297"/>
    <x v="39"/>
    <x v="0"/>
    <x v="0"/>
    <x v="2"/>
    <x v="0"/>
    <x v="45"/>
    <x v="45"/>
    <x v="1"/>
    <x v="11"/>
    <x v="1"/>
    <n v="2.8"/>
    <x v="1"/>
    <n v="0"/>
    <s v="Express"/>
    <s v="Yes"/>
    <n v="1"/>
    <x v="0"/>
    <n v="1"/>
    <n v="16"/>
    <x v="826"/>
    <x v="1"/>
    <x v="4"/>
    <x v="4"/>
  </r>
  <r>
    <n v="1298"/>
    <x v="42"/>
    <x v="0"/>
    <x v="0"/>
    <x v="3"/>
    <x v="1"/>
    <x v="6"/>
    <x v="32"/>
    <x v="2"/>
    <x v="5"/>
    <x v="2"/>
    <n v="4.5999999999999996"/>
    <x v="1"/>
    <n v="0"/>
    <s v="Standard"/>
    <s v="Yes"/>
    <n v="1"/>
    <x v="0"/>
    <n v="1"/>
    <n v="32"/>
    <x v="827"/>
    <x v="0"/>
    <x v="2"/>
    <x v="2"/>
  </r>
  <r>
    <n v="1299"/>
    <x v="26"/>
    <x v="2"/>
    <x v="0"/>
    <x v="13"/>
    <x v="0"/>
    <x v="13"/>
    <x v="27"/>
    <x v="1"/>
    <x v="21"/>
    <x v="2"/>
    <n v="3"/>
    <x v="1"/>
    <n v="0"/>
    <s v="Free Shipping"/>
    <s v="Yes"/>
    <n v="1"/>
    <x v="0"/>
    <n v="1"/>
    <n v="14"/>
    <x v="828"/>
    <x v="4"/>
    <x v="0"/>
    <x v="0"/>
  </r>
  <r>
    <n v="1300"/>
    <x v="26"/>
    <x v="2"/>
    <x v="0"/>
    <x v="22"/>
    <x v="3"/>
    <x v="66"/>
    <x v="7"/>
    <x v="0"/>
    <x v="11"/>
    <x v="3"/>
    <n v="3.6"/>
    <x v="1"/>
    <n v="0"/>
    <s v="2-Day Shipping"/>
    <s v="Yes"/>
    <n v="1"/>
    <x v="0"/>
    <n v="1"/>
    <n v="42"/>
    <x v="66"/>
    <x v="0"/>
    <x v="4"/>
    <x v="4"/>
  </r>
  <r>
    <n v="1301"/>
    <x v="29"/>
    <x v="3"/>
    <x v="0"/>
    <x v="17"/>
    <x v="0"/>
    <x v="33"/>
    <x v="8"/>
    <x v="2"/>
    <x v="4"/>
    <x v="1"/>
    <n v="4.5"/>
    <x v="1"/>
    <n v="0"/>
    <s v="Next Day Air"/>
    <s v="Yes"/>
    <n v="1"/>
    <x v="0"/>
    <n v="1"/>
    <n v="47"/>
    <x v="829"/>
    <x v="2"/>
    <x v="6"/>
    <x v="3"/>
  </r>
  <r>
    <n v="1302"/>
    <x v="32"/>
    <x v="0"/>
    <x v="0"/>
    <x v="5"/>
    <x v="0"/>
    <x v="36"/>
    <x v="1"/>
    <x v="2"/>
    <x v="20"/>
    <x v="3"/>
    <n v="5"/>
    <x v="1"/>
    <n v="0"/>
    <s v="Express"/>
    <s v="Yes"/>
    <n v="1"/>
    <x v="0"/>
    <n v="1"/>
    <n v="21"/>
    <x v="828"/>
    <x v="5"/>
    <x v="1"/>
    <x v="1"/>
  </r>
  <r>
    <n v="1303"/>
    <x v="51"/>
    <x v="2"/>
    <x v="0"/>
    <x v="4"/>
    <x v="1"/>
    <x v="21"/>
    <x v="37"/>
    <x v="2"/>
    <x v="9"/>
    <x v="3"/>
    <n v="2.9"/>
    <x v="1"/>
    <n v="0"/>
    <s v="Next Day Air"/>
    <s v="Yes"/>
    <n v="1"/>
    <x v="0"/>
    <n v="1"/>
    <n v="37"/>
    <x v="434"/>
    <x v="2"/>
    <x v="5"/>
    <x v="5"/>
  </r>
  <r>
    <n v="1304"/>
    <x v="50"/>
    <x v="0"/>
    <x v="0"/>
    <x v="0"/>
    <x v="0"/>
    <x v="50"/>
    <x v="14"/>
    <x v="0"/>
    <x v="5"/>
    <x v="2"/>
    <n v="3.1"/>
    <x v="1"/>
    <n v="0"/>
    <s v="Next Day Air"/>
    <s v="Yes"/>
    <n v="1"/>
    <x v="0"/>
    <n v="1"/>
    <n v="10"/>
    <x v="830"/>
    <x v="2"/>
    <x v="2"/>
    <x v="2"/>
  </r>
  <r>
    <n v="1305"/>
    <x v="14"/>
    <x v="0"/>
    <x v="0"/>
    <x v="21"/>
    <x v="3"/>
    <x v="80"/>
    <x v="6"/>
    <x v="1"/>
    <x v="20"/>
    <x v="1"/>
    <n v="4"/>
    <x v="1"/>
    <n v="0"/>
    <s v="2-Day Shipping"/>
    <s v="Yes"/>
    <n v="1"/>
    <x v="0"/>
    <n v="1"/>
    <n v="18"/>
    <x v="828"/>
    <x v="3"/>
    <x v="6"/>
    <x v="3"/>
  </r>
  <r>
    <n v="1306"/>
    <x v="18"/>
    <x v="0"/>
    <x v="0"/>
    <x v="13"/>
    <x v="0"/>
    <x v="22"/>
    <x v="16"/>
    <x v="3"/>
    <x v="15"/>
    <x v="1"/>
    <n v="4.5"/>
    <x v="1"/>
    <n v="0"/>
    <s v="Express"/>
    <s v="Yes"/>
    <n v="1"/>
    <x v="0"/>
    <n v="1"/>
    <n v="2"/>
    <x v="803"/>
    <x v="3"/>
    <x v="6"/>
    <x v="3"/>
  </r>
  <r>
    <n v="1307"/>
    <x v="22"/>
    <x v="0"/>
    <x v="0"/>
    <x v="1"/>
    <x v="0"/>
    <x v="27"/>
    <x v="29"/>
    <x v="0"/>
    <x v="18"/>
    <x v="0"/>
    <n v="4.5"/>
    <x v="1"/>
    <n v="0"/>
    <s v="Next Day Air"/>
    <s v="Yes"/>
    <n v="1"/>
    <x v="0"/>
    <n v="1"/>
    <n v="40"/>
    <x v="96"/>
    <x v="3"/>
    <x v="2"/>
    <x v="2"/>
  </r>
  <r>
    <n v="1308"/>
    <x v="51"/>
    <x v="2"/>
    <x v="0"/>
    <x v="7"/>
    <x v="2"/>
    <x v="50"/>
    <x v="9"/>
    <x v="0"/>
    <x v="13"/>
    <x v="2"/>
    <n v="3.1"/>
    <x v="1"/>
    <n v="0"/>
    <s v="Express"/>
    <s v="Yes"/>
    <n v="1"/>
    <x v="0"/>
    <n v="1"/>
    <n v="43"/>
    <x v="73"/>
    <x v="3"/>
    <x v="2"/>
    <x v="2"/>
  </r>
  <r>
    <n v="1309"/>
    <x v="35"/>
    <x v="0"/>
    <x v="0"/>
    <x v="10"/>
    <x v="0"/>
    <x v="15"/>
    <x v="3"/>
    <x v="0"/>
    <x v="16"/>
    <x v="2"/>
    <n v="4.4000000000000004"/>
    <x v="1"/>
    <n v="0"/>
    <s v="Next Day Air"/>
    <s v="Yes"/>
    <n v="1"/>
    <x v="0"/>
    <n v="1"/>
    <n v="14"/>
    <x v="831"/>
    <x v="2"/>
    <x v="6"/>
    <x v="3"/>
  </r>
  <r>
    <n v="1310"/>
    <x v="45"/>
    <x v="0"/>
    <x v="0"/>
    <x v="0"/>
    <x v="0"/>
    <x v="34"/>
    <x v="11"/>
    <x v="0"/>
    <x v="12"/>
    <x v="2"/>
    <n v="4.7"/>
    <x v="1"/>
    <n v="0"/>
    <s v="Store Pickup"/>
    <s v="Yes"/>
    <n v="1"/>
    <x v="0"/>
    <n v="1"/>
    <n v="41"/>
    <x v="832"/>
    <x v="1"/>
    <x v="3"/>
    <x v="3"/>
  </r>
  <r>
    <n v="1311"/>
    <x v="49"/>
    <x v="0"/>
    <x v="0"/>
    <x v="15"/>
    <x v="0"/>
    <x v="40"/>
    <x v="36"/>
    <x v="0"/>
    <x v="18"/>
    <x v="0"/>
    <n v="3.1"/>
    <x v="1"/>
    <n v="0"/>
    <s v="Store Pickup"/>
    <s v="Yes"/>
    <n v="1"/>
    <x v="0"/>
    <n v="1"/>
    <n v="38"/>
    <x v="833"/>
    <x v="2"/>
    <x v="6"/>
    <x v="3"/>
  </r>
  <r>
    <n v="1312"/>
    <x v="45"/>
    <x v="0"/>
    <x v="0"/>
    <x v="9"/>
    <x v="1"/>
    <x v="55"/>
    <x v="30"/>
    <x v="2"/>
    <x v="1"/>
    <x v="3"/>
    <n v="4.2"/>
    <x v="1"/>
    <n v="0"/>
    <s v="Express"/>
    <s v="Yes"/>
    <n v="1"/>
    <x v="0"/>
    <n v="1"/>
    <n v="12"/>
    <x v="250"/>
    <x v="0"/>
    <x v="2"/>
    <x v="2"/>
  </r>
  <r>
    <n v="1313"/>
    <x v="17"/>
    <x v="3"/>
    <x v="0"/>
    <x v="17"/>
    <x v="0"/>
    <x v="24"/>
    <x v="9"/>
    <x v="2"/>
    <x v="10"/>
    <x v="0"/>
    <n v="3"/>
    <x v="1"/>
    <n v="0"/>
    <s v="Store Pickup"/>
    <s v="Yes"/>
    <n v="1"/>
    <x v="0"/>
    <n v="1"/>
    <n v="19"/>
    <x v="834"/>
    <x v="4"/>
    <x v="5"/>
    <x v="5"/>
  </r>
  <r>
    <n v="1314"/>
    <x v="27"/>
    <x v="3"/>
    <x v="0"/>
    <x v="9"/>
    <x v="1"/>
    <x v="39"/>
    <x v="9"/>
    <x v="2"/>
    <x v="12"/>
    <x v="2"/>
    <n v="2.6"/>
    <x v="1"/>
    <n v="0"/>
    <s v="Free Shipping"/>
    <s v="Yes"/>
    <n v="1"/>
    <x v="0"/>
    <n v="1"/>
    <n v="23"/>
    <x v="682"/>
    <x v="2"/>
    <x v="4"/>
    <x v="4"/>
  </r>
  <r>
    <n v="1315"/>
    <x v="32"/>
    <x v="0"/>
    <x v="0"/>
    <x v="23"/>
    <x v="1"/>
    <x v="25"/>
    <x v="9"/>
    <x v="1"/>
    <x v="23"/>
    <x v="2"/>
    <n v="3.4"/>
    <x v="1"/>
    <n v="0"/>
    <s v="Free Shipping"/>
    <s v="Yes"/>
    <n v="1"/>
    <x v="0"/>
    <n v="1"/>
    <n v="49"/>
    <x v="121"/>
    <x v="5"/>
    <x v="2"/>
    <x v="2"/>
  </r>
  <r>
    <n v="1316"/>
    <x v="19"/>
    <x v="0"/>
    <x v="0"/>
    <x v="6"/>
    <x v="0"/>
    <x v="60"/>
    <x v="16"/>
    <x v="0"/>
    <x v="14"/>
    <x v="1"/>
    <n v="4.2"/>
    <x v="1"/>
    <n v="0"/>
    <s v="2-Day Shipping"/>
    <s v="Yes"/>
    <n v="1"/>
    <x v="0"/>
    <n v="1"/>
    <n v="29"/>
    <x v="610"/>
    <x v="5"/>
    <x v="3"/>
    <x v="3"/>
  </r>
  <r>
    <n v="1317"/>
    <x v="48"/>
    <x v="2"/>
    <x v="0"/>
    <x v="22"/>
    <x v="3"/>
    <x v="50"/>
    <x v="10"/>
    <x v="1"/>
    <x v="12"/>
    <x v="1"/>
    <n v="4.5999999999999996"/>
    <x v="1"/>
    <n v="0"/>
    <s v="Standard"/>
    <s v="Yes"/>
    <n v="1"/>
    <x v="0"/>
    <n v="1"/>
    <n v="14"/>
    <x v="835"/>
    <x v="5"/>
    <x v="4"/>
    <x v="4"/>
  </r>
  <r>
    <n v="1318"/>
    <x v="48"/>
    <x v="2"/>
    <x v="0"/>
    <x v="13"/>
    <x v="0"/>
    <x v="35"/>
    <x v="0"/>
    <x v="2"/>
    <x v="14"/>
    <x v="1"/>
    <n v="2.8"/>
    <x v="1"/>
    <n v="0"/>
    <s v="Free Shipping"/>
    <s v="Yes"/>
    <n v="1"/>
    <x v="0"/>
    <n v="1"/>
    <n v="19"/>
    <x v="836"/>
    <x v="1"/>
    <x v="5"/>
    <x v="5"/>
  </r>
  <r>
    <n v="1319"/>
    <x v="16"/>
    <x v="0"/>
    <x v="0"/>
    <x v="6"/>
    <x v="0"/>
    <x v="73"/>
    <x v="39"/>
    <x v="2"/>
    <x v="1"/>
    <x v="1"/>
    <n v="2.7"/>
    <x v="1"/>
    <n v="0"/>
    <s v="Express"/>
    <s v="Yes"/>
    <n v="1"/>
    <x v="0"/>
    <n v="1"/>
    <n v="19"/>
    <x v="837"/>
    <x v="2"/>
    <x v="4"/>
    <x v="4"/>
  </r>
  <r>
    <n v="1320"/>
    <x v="13"/>
    <x v="3"/>
    <x v="0"/>
    <x v="12"/>
    <x v="3"/>
    <x v="41"/>
    <x v="19"/>
    <x v="2"/>
    <x v="23"/>
    <x v="1"/>
    <n v="4"/>
    <x v="1"/>
    <n v="0"/>
    <s v="Standard"/>
    <s v="Yes"/>
    <n v="1"/>
    <x v="0"/>
    <n v="1"/>
    <n v="48"/>
    <x v="199"/>
    <x v="4"/>
    <x v="1"/>
    <x v="1"/>
  </r>
  <r>
    <n v="1321"/>
    <x v="19"/>
    <x v="0"/>
    <x v="0"/>
    <x v="19"/>
    <x v="3"/>
    <x v="9"/>
    <x v="18"/>
    <x v="3"/>
    <x v="11"/>
    <x v="3"/>
    <n v="3.1"/>
    <x v="1"/>
    <n v="0"/>
    <s v="Free Shipping"/>
    <s v="Yes"/>
    <n v="1"/>
    <x v="0"/>
    <n v="1"/>
    <n v="19"/>
    <x v="767"/>
    <x v="5"/>
    <x v="2"/>
    <x v="2"/>
  </r>
  <r>
    <n v="1322"/>
    <x v="35"/>
    <x v="0"/>
    <x v="0"/>
    <x v="17"/>
    <x v="0"/>
    <x v="63"/>
    <x v="9"/>
    <x v="0"/>
    <x v="20"/>
    <x v="0"/>
    <n v="3.7"/>
    <x v="1"/>
    <n v="0"/>
    <s v="Express"/>
    <s v="Yes"/>
    <n v="1"/>
    <x v="0"/>
    <n v="1"/>
    <n v="45"/>
    <x v="275"/>
    <x v="4"/>
    <x v="6"/>
    <x v="3"/>
  </r>
  <r>
    <n v="1323"/>
    <x v="51"/>
    <x v="2"/>
    <x v="0"/>
    <x v="13"/>
    <x v="0"/>
    <x v="67"/>
    <x v="47"/>
    <x v="2"/>
    <x v="10"/>
    <x v="0"/>
    <n v="4"/>
    <x v="1"/>
    <n v="0"/>
    <s v="Next Day Air"/>
    <s v="Yes"/>
    <n v="1"/>
    <x v="0"/>
    <n v="1"/>
    <n v="17"/>
    <x v="838"/>
    <x v="4"/>
    <x v="3"/>
    <x v="3"/>
  </r>
  <r>
    <n v="1324"/>
    <x v="44"/>
    <x v="0"/>
    <x v="0"/>
    <x v="6"/>
    <x v="0"/>
    <x v="17"/>
    <x v="14"/>
    <x v="2"/>
    <x v="22"/>
    <x v="1"/>
    <n v="4.5999999999999996"/>
    <x v="1"/>
    <n v="0"/>
    <s v="Standard"/>
    <s v="Yes"/>
    <n v="1"/>
    <x v="0"/>
    <n v="1"/>
    <n v="15"/>
    <x v="156"/>
    <x v="5"/>
    <x v="6"/>
    <x v="3"/>
  </r>
  <r>
    <n v="1325"/>
    <x v="31"/>
    <x v="0"/>
    <x v="0"/>
    <x v="16"/>
    <x v="3"/>
    <x v="64"/>
    <x v="27"/>
    <x v="1"/>
    <x v="20"/>
    <x v="2"/>
    <n v="3.8"/>
    <x v="1"/>
    <n v="0"/>
    <s v="Free Shipping"/>
    <s v="Yes"/>
    <n v="1"/>
    <x v="0"/>
    <n v="1"/>
    <n v="11"/>
    <x v="579"/>
    <x v="2"/>
    <x v="0"/>
    <x v="0"/>
  </r>
  <r>
    <n v="1326"/>
    <x v="48"/>
    <x v="2"/>
    <x v="0"/>
    <x v="21"/>
    <x v="3"/>
    <x v="2"/>
    <x v="4"/>
    <x v="0"/>
    <x v="9"/>
    <x v="2"/>
    <n v="3.5"/>
    <x v="1"/>
    <n v="0"/>
    <s v="Express"/>
    <s v="Yes"/>
    <n v="1"/>
    <x v="0"/>
    <n v="1"/>
    <n v="1"/>
    <x v="839"/>
    <x v="1"/>
    <x v="5"/>
    <x v="5"/>
  </r>
  <r>
    <n v="1327"/>
    <x v="37"/>
    <x v="0"/>
    <x v="0"/>
    <x v="9"/>
    <x v="1"/>
    <x v="74"/>
    <x v="21"/>
    <x v="2"/>
    <x v="21"/>
    <x v="1"/>
    <n v="4.5999999999999996"/>
    <x v="1"/>
    <n v="0"/>
    <s v="Free Shipping"/>
    <s v="Yes"/>
    <n v="1"/>
    <x v="0"/>
    <n v="1"/>
    <n v="17"/>
    <x v="181"/>
    <x v="1"/>
    <x v="5"/>
    <x v="5"/>
  </r>
  <r>
    <n v="1328"/>
    <x v="16"/>
    <x v="0"/>
    <x v="0"/>
    <x v="7"/>
    <x v="2"/>
    <x v="49"/>
    <x v="20"/>
    <x v="2"/>
    <x v="2"/>
    <x v="0"/>
    <n v="2.8"/>
    <x v="1"/>
    <n v="0"/>
    <s v="Standard"/>
    <s v="Yes"/>
    <n v="1"/>
    <x v="0"/>
    <n v="1"/>
    <n v="37"/>
    <x v="840"/>
    <x v="1"/>
    <x v="1"/>
    <x v="1"/>
  </r>
  <r>
    <n v="1329"/>
    <x v="43"/>
    <x v="0"/>
    <x v="0"/>
    <x v="1"/>
    <x v="0"/>
    <x v="8"/>
    <x v="3"/>
    <x v="2"/>
    <x v="20"/>
    <x v="0"/>
    <n v="3.7"/>
    <x v="1"/>
    <n v="0"/>
    <s v="Standard"/>
    <s v="Yes"/>
    <n v="1"/>
    <x v="0"/>
    <n v="1"/>
    <n v="40"/>
    <x v="679"/>
    <x v="4"/>
    <x v="1"/>
    <x v="1"/>
  </r>
  <r>
    <n v="1330"/>
    <x v="27"/>
    <x v="3"/>
    <x v="0"/>
    <x v="24"/>
    <x v="3"/>
    <x v="80"/>
    <x v="21"/>
    <x v="2"/>
    <x v="21"/>
    <x v="3"/>
    <n v="3.3"/>
    <x v="1"/>
    <n v="0"/>
    <s v="Express"/>
    <s v="Yes"/>
    <n v="1"/>
    <x v="0"/>
    <n v="1"/>
    <n v="50"/>
    <x v="841"/>
    <x v="3"/>
    <x v="6"/>
    <x v="3"/>
  </r>
  <r>
    <n v="1331"/>
    <x v="11"/>
    <x v="0"/>
    <x v="0"/>
    <x v="8"/>
    <x v="3"/>
    <x v="61"/>
    <x v="34"/>
    <x v="2"/>
    <x v="4"/>
    <x v="3"/>
    <n v="2.9"/>
    <x v="1"/>
    <n v="0"/>
    <s v="Standard"/>
    <s v="Yes"/>
    <n v="1"/>
    <x v="0"/>
    <n v="1"/>
    <n v="20"/>
    <x v="443"/>
    <x v="3"/>
    <x v="4"/>
    <x v="4"/>
  </r>
  <r>
    <n v="1332"/>
    <x v="21"/>
    <x v="0"/>
    <x v="0"/>
    <x v="20"/>
    <x v="0"/>
    <x v="26"/>
    <x v="33"/>
    <x v="2"/>
    <x v="12"/>
    <x v="1"/>
    <n v="3.2"/>
    <x v="1"/>
    <n v="0"/>
    <s v="Standard"/>
    <s v="Yes"/>
    <n v="1"/>
    <x v="0"/>
    <n v="1"/>
    <n v="8"/>
    <x v="784"/>
    <x v="3"/>
    <x v="4"/>
    <x v="4"/>
  </r>
  <r>
    <n v="1333"/>
    <x v="17"/>
    <x v="3"/>
    <x v="0"/>
    <x v="15"/>
    <x v="0"/>
    <x v="30"/>
    <x v="29"/>
    <x v="1"/>
    <x v="9"/>
    <x v="1"/>
    <n v="4.3"/>
    <x v="1"/>
    <n v="0"/>
    <s v="Store Pickup"/>
    <s v="Yes"/>
    <n v="1"/>
    <x v="0"/>
    <n v="1"/>
    <n v="16"/>
    <x v="170"/>
    <x v="4"/>
    <x v="3"/>
    <x v="3"/>
  </r>
  <r>
    <n v="1334"/>
    <x v="26"/>
    <x v="2"/>
    <x v="0"/>
    <x v="13"/>
    <x v="0"/>
    <x v="28"/>
    <x v="37"/>
    <x v="2"/>
    <x v="12"/>
    <x v="0"/>
    <n v="2.7"/>
    <x v="1"/>
    <n v="0"/>
    <s v="Next Day Air"/>
    <s v="Yes"/>
    <n v="1"/>
    <x v="0"/>
    <n v="1"/>
    <n v="9"/>
    <x v="842"/>
    <x v="4"/>
    <x v="3"/>
    <x v="3"/>
  </r>
  <r>
    <n v="1335"/>
    <x v="5"/>
    <x v="0"/>
    <x v="0"/>
    <x v="7"/>
    <x v="2"/>
    <x v="78"/>
    <x v="8"/>
    <x v="1"/>
    <x v="3"/>
    <x v="1"/>
    <n v="4.2"/>
    <x v="1"/>
    <n v="0"/>
    <s v="Store Pickup"/>
    <s v="Yes"/>
    <n v="1"/>
    <x v="0"/>
    <n v="1"/>
    <n v="12"/>
    <x v="415"/>
    <x v="0"/>
    <x v="5"/>
    <x v="5"/>
  </r>
  <r>
    <n v="1336"/>
    <x v="19"/>
    <x v="0"/>
    <x v="0"/>
    <x v="23"/>
    <x v="1"/>
    <x v="4"/>
    <x v="22"/>
    <x v="2"/>
    <x v="12"/>
    <x v="3"/>
    <n v="4.8"/>
    <x v="1"/>
    <n v="0"/>
    <s v="2-Day Shipping"/>
    <s v="Yes"/>
    <n v="1"/>
    <x v="0"/>
    <n v="1"/>
    <n v="26"/>
    <x v="365"/>
    <x v="2"/>
    <x v="1"/>
    <x v="1"/>
  </r>
  <r>
    <n v="1337"/>
    <x v="51"/>
    <x v="2"/>
    <x v="0"/>
    <x v="4"/>
    <x v="1"/>
    <x v="6"/>
    <x v="4"/>
    <x v="2"/>
    <x v="4"/>
    <x v="1"/>
    <n v="4.8"/>
    <x v="1"/>
    <n v="0"/>
    <s v="Store Pickup"/>
    <s v="Yes"/>
    <n v="1"/>
    <x v="0"/>
    <n v="1"/>
    <n v="44"/>
    <x v="299"/>
    <x v="5"/>
    <x v="0"/>
    <x v="0"/>
  </r>
  <r>
    <n v="1338"/>
    <x v="43"/>
    <x v="0"/>
    <x v="0"/>
    <x v="1"/>
    <x v="0"/>
    <x v="62"/>
    <x v="30"/>
    <x v="0"/>
    <x v="5"/>
    <x v="1"/>
    <n v="3.4"/>
    <x v="1"/>
    <n v="0"/>
    <s v="Express"/>
    <s v="Yes"/>
    <n v="1"/>
    <x v="0"/>
    <n v="1"/>
    <n v="19"/>
    <x v="129"/>
    <x v="2"/>
    <x v="4"/>
    <x v="4"/>
  </r>
  <r>
    <n v="1339"/>
    <x v="19"/>
    <x v="0"/>
    <x v="0"/>
    <x v="8"/>
    <x v="3"/>
    <x v="12"/>
    <x v="15"/>
    <x v="1"/>
    <x v="22"/>
    <x v="0"/>
    <n v="2.6"/>
    <x v="1"/>
    <n v="0"/>
    <s v="Standard"/>
    <s v="Yes"/>
    <n v="1"/>
    <x v="0"/>
    <n v="1"/>
    <n v="43"/>
    <x v="296"/>
    <x v="3"/>
    <x v="0"/>
    <x v="0"/>
  </r>
  <r>
    <n v="1340"/>
    <x v="24"/>
    <x v="0"/>
    <x v="0"/>
    <x v="22"/>
    <x v="3"/>
    <x v="22"/>
    <x v="27"/>
    <x v="0"/>
    <x v="8"/>
    <x v="0"/>
    <n v="5"/>
    <x v="1"/>
    <n v="0"/>
    <s v="Next Day Air"/>
    <s v="Yes"/>
    <n v="1"/>
    <x v="0"/>
    <n v="1"/>
    <n v="5"/>
    <x v="5"/>
    <x v="4"/>
    <x v="6"/>
    <x v="3"/>
  </r>
  <r>
    <n v="1341"/>
    <x v="37"/>
    <x v="0"/>
    <x v="0"/>
    <x v="22"/>
    <x v="3"/>
    <x v="11"/>
    <x v="37"/>
    <x v="2"/>
    <x v="15"/>
    <x v="3"/>
    <n v="4.4000000000000004"/>
    <x v="1"/>
    <n v="0"/>
    <s v="Next Day Air"/>
    <s v="Yes"/>
    <n v="1"/>
    <x v="0"/>
    <n v="1"/>
    <n v="5"/>
    <x v="200"/>
    <x v="5"/>
    <x v="6"/>
    <x v="3"/>
  </r>
  <r>
    <n v="1342"/>
    <x v="8"/>
    <x v="2"/>
    <x v="0"/>
    <x v="15"/>
    <x v="0"/>
    <x v="65"/>
    <x v="3"/>
    <x v="3"/>
    <x v="22"/>
    <x v="3"/>
    <n v="2.9"/>
    <x v="1"/>
    <n v="0"/>
    <s v="Standard"/>
    <s v="Yes"/>
    <n v="1"/>
    <x v="0"/>
    <n v="1"/>
    <n v="31"/>
    <x v="562"/>
    <x v="4"/>
    <x v="3"/>
    <x v="3"/>
  </r>
  <r>
    <n v="1343"/>
    <x v="9"/>
    <x v="0"/>
    <x v="0"/>
    <x v="12"/>
    <x v="3"/>
    <x v="35"/>
    <x v="28"/>
    <x v="3"/>
    <x v="22"/>
    <x v="2"/>
    <n v="3.4"/>
    <x v="1"/>
    <n v="0"/>
    <s v="2-Day Shipping"/>
    <s v="Yes"/>
    <n v="1"/>
    <x v="0"/>
    <n v="1"/>
    <n v="11"/>
    <x v="843"/>
    <x v="4"/>
    <x v="5"/>
    <x v="5"/>
  </r>
  <r>
    <n v="1344"/>
    <x v="33"/>
    <x v="3"/>
    <x v="0"/>
    <x v="4"/>
    <x v="1"/>
    <x v="22"/>
    <x v="20"/>
    <x v="2"/>
    <x v="21"/>
    <x v="1"/>
    <n v="3.4"/>
    <x v="1"/>
    <n v="0"/>
    <s v="Standard"/>
    <s v="Yes"/>
    <n v="1"/>
    <x v="0"/>
    <n v="1"/>
    <n v="34"/>
    <x v="844"/>
    <x v="4"/>
    <x v="5"/>
    <x v="5"/>
  </r>
  <r>
    <n v="1345"/>
    <x v="19"/>
    <x v="0"/>
    <x v="0"/>
    <x v="17"/>
    <x v="0"/>
    <x v="18"/>
    <x v="14"/>
    <x v="1"/>
    <x v="10"/>
    <x v="3"/>
    <n v="4.9000000000000004"/>
    <x v="1"/>
    <n v="0"/>
    <s v="Next Day Air"/>
    <s v="Yes"/>
    <n v="1"/>
    <x v="0"/>
    <n v="1"/>
    <n v="14"/>
    <x v="845"/>
    <x v="1"/>
    <x v="2"/>
    <x v="2"/>
  </r>
  <r>
    <n v="1346"/>
    <x v="37"/>
    <x v="0"/>
    <x v="0"/>
    <x v="10"/>
    <x v="0"/>
    <x v="34"/>
    <x v="43"/>
    <x v="2"/>
    <x v="3"/>
    <x v="3"/>
    <n v="3.6"/>
    <x v="1"/>
    <n v="0"/>
    <s v="Standard"/>
    <s v="Yes"/>
    <n v="1"/>
    <x v="0"/>
    <n v="1"/>
    <n v="42"/>
    <x v="243"/>
    <x v="0"/>
    <x v="1"/>
    <x v="1"/>
  </r>
  <r>
    <n v="1347"/>
    <x v="42"/>
    <x v="0"/>
    <x v="0"/>
    <x v="15"/>
    <x v="0"/>
    <x v="26"/>
    <x v="16"/>
    <x v="0"/>
    <x v="3"/>
    <x v="0"/>
    <n v="3"/>
    <x v="1"/>
    <n v="0"/>
    <s v="Free Shipping"/>
    <s v="Yes"/>
    <n v="1"/>
    <x v="0"/>
    <n v="1"/>
    <n v="15"/>
    <x v="846"/>
    <x v="0"/>
    <x v="4"/>
    <x v="4"/>
  </r>
  <r>
    <n v="1348"/>
    <x v="42"/>
    <x v="0"/>
    <x v="0"/>
    <x v="1"/>
    <x v="0"/>
    <x v="51"/>
    <x v="34"/>
    <x v="2"/>
    <x v="17"/>
    <x v="2"/>
    <n v="3.9"/>
    <x v="1"/>
    <n v="0"/>
    <s v="2-Day Shipping"/>
    <s v="Yes"/>
    <n v="1"/>
    <x v="0"/>
    <n v="1"/>
    <n v="47"/>
    <x v="289"/>
    <x v="4"/>
    <x v="5"/>
    <x v="5"/>
  </r>
  <r>
    <n v="1349"/>
    <x v="1"/>
    <x v="1"/>
    <x v="0"/>
    <x v="22"/>
    <x v="3"/>
    <x v="36"/>
    <x v="43"/>
    <x v="3"/>
    <x v="7"/>
    <x v="1"/>
    <n v="3.2"/>
    <x v="1"/>
    <n v="0"/>
    <s v="Standard"/>
    <s v="Yes"/>
    <n v="1"/>
    <x v="0"/>
    <n v="1"/>
    <n v="23"/>
    <x v="847"/>
    <x v="2"/>
    <x v="0"/>
    <x v="0"/>
  </r>
  <r>
    <n v="1350"/>
    <x v="3"/>
    <x v="2"/>
    <x v="0"/>
    <x v="20"/>
    <x v="0"/>
    <x v="14"/>
    <x v="36"/>
    <x v="3"/>
    <x v="13"/>
    <x v="1"/>
    <n v="3.2"/>
    <x v="1"/>
    <n v="0"/>
    <s v="Next Day Air"/>
    <s v="Yes"/>
    <n v="1"/>
    <x v="0"/>
    <n v="1"/>
    <n v="23"/>
    <x v="848"/>
    <x v="1"/>
    <x v="4"/>
    <x v="4"/>
  </r>
  <r>
    <n v="1351"/>
    <x v="18"/>
    <x v="0"/>
    <x v="0"/>
    <x v="12"/>
    <x v="3"/>
    <x v="79"/>
    <x v="12"/>
    <x v="2"/>
    <x v="20"/>
    <x v="3"/>
    <n v="4.3"/>
    <x v="1"/>
    <n v="0"/>
    <s v="Next Day Air"/>
    <s v="Yes"/>
    <n v="1"/>
    <x v="0"/>
    <n v="1"/>
    <n v="1"/>
    <x v="542"/>
    <x v="1"/>
    <x v="6"/>
    <x v="3"/>
  </r>
  <r>
    <n v="1352"/>
    <x v="11"/>
    <x v="0"/>
    <x v="0"/>
    <x v="7"/>
    <x v="2"/>
    <x v="9"/>
    <x v="34"/>
    <x v="0"/>
    <x v="1"/>
    <x v="2"/>
    <n v="2.8"/>
    <x v="1"/>
    <n v="0"/>
    <s v="2-Day Shipping"/>
    <s v="Yes"/>
    <n v="1"/>
    <x v="0"/>
    <n v="1"/>
    <n v="28"/>
    <x v="849"/>
    <x v="4"/>
    <x v="3"/>
    <x v="3"/>
  </r>
  <r>
    <n v="1353"/>
    <x v="13"/>
    <x v="3"/>
    <x v="0"/>
    <x v="19"/>
    <x v="3"/>
    <x v="58"/>
    <x v="27"/>
    <x v="3"/>
    <x v="20"/>
    <x v="1"/>
    <n v="4.5"/>
    <x v="1"/>
    <n v="0"/>
    <s v="Next Day Air"/>
    <s v="Yes"/>
    <n v="1"/>
    <x v="0"/>
    <n v="1"/>
    <n v="37"/>
    <x v="630"/>
    <x v="2"/>
    <x v="4"/>
    <x v="4"/>
  </r>
  <r>
    <n v="1354"/>
    <x v="31"/>
    <x v="0"/>
    <x v="0"/>
    <x v="13"/>
    <x v="0"/>
    <x v="42"/>
    <x v="4"/>
    <x v="2"/>
    <x v="11"/>
    <x v="0"/>
    <n v="4.0999999999999996"/>
    <x v="1"/>
    <n v="0"/>
    <s v="Next Day Air"/>
    <s v="Yes"/>
    <n v="1"/>
    <x v="0"/>
    <n v="1"/>
    <n v="4"/>
    <x v="850"/>
    <x v="1"/>
    <x v="6"/>
    <x v="3"/>
  </r>
  <r>
    <n v="1355"/>
    <x v="14"/>
    <x v="0"/>
    <x v="0"/>
    <x v="21"/>
    <x v="3"/>
    <x v="69"/>
    <x v="33"/>
    <x v="2"/>
    <x v="0"/>
    <x v="1"/>
    <n v="3.6"/>
    <x v="1"/>
    <n v="0"/>
    <s v="2-Day Shipping"/>
    <s v="Yes"/>
    <n v="1"/>
    <x v="0"/>
    <n v="1"/>
    <n v="21"/>
    <x v="243"/>
    <x v="4"/>
    <x v="3"/>
    <x v="3"/>
  </r>
  <r>
    <n v="1356"/>
    <x v="35"/>
    <x v="0"/>
    <x v="0"/>
    <x v="6"/>
    <x v="0"/>
    <x v="26"/>
    <x v="20"/>
    <x v="2"/>
    <x v="24"/>
    <x v="2"/>
    <n v="3"/>
    <x v="1"/>
    <n v="0"/>
    <s v="2-Day Shipping"/>
    <s v="Yes"/>
    <n v="1"/>
    <x v="0"/>
    <n v="1"/>
    <n v="50"/>
    <x v="75"/>
    <x v="3"/>
    <x v="4"/>
    <x v="4"/>
  </r>
  <r>
    <n v="1357"/>
    <x v="34"/>
    <x v="0"/>
    <x v="0"/>
    <x v="14"/>
    <x v="2"/>
    <x v="70"/>
    <x v="27"/>
    <x v="2"/>
    <x v="17"/>
    <x v="1"/>
    <n v="4"/>
    <x v="1"/>
    <n v="0"/>
    <s v="Free Shipping"/>
    <s v="Yes"/>
    <n v="1"/>
    <x v="0"/>
    <n v="1"/>
    <n v="34"/>
    <x v="851"/>
    <x v="4"/>
    <x v="2"/>
    <x v="2"/>
  </r>
  <r>
    <n v="1358"/>
    <x v="41"/>
    <x v="2"/>
    <x v="0"/>
    <x v="21"/>
    <x v="3"/>
    <x v="76"/>
    <x v="21"/>
    <x v="1"/>
    <x v="16"/>
    <x v="2"/>
    <n v="3.5"/>
    <x v="1"/>
    <n v="0"/>
    <s v="Next Day Air"/>
    <s v="Yes"/>
    <n v="1"/>
    <x v="0"/>
    <n v="1"/>
    <n v="20"/>
    <x v="96"/>
    <x v="1"/>
    <x v="3"/>
    <x v="3"/>
  </r>
  <r>
    <n v="1359"/>
    <x v="1"/>
    <x v="1"/>
    <x v="0"/>
    <x v="18"/>
    <x v="3"/>
    <x v="20"/>
    <x v="43"/>
    <x v="3"/>
    <x v="6"/>
    <x v="1"/>
    <n v="2.5"/>
    <x v="1"/>
    <n v="0"/>
    <s v="Store Pickup"/>
    <s v="Yes"/>
    <n v="1"/>
    <x v="0"/>
    <n v="1"/>
    <n v="25"/>
    <x v="549"/>
    <x v="0"/>
    <x v="6"/>
    <x v="3"/>
  </r>
  <r>
    <n v="1360"/>
    <x v="7"/>
    <x v="2"/>
    <x v="0"/>
    <x v="15"/>
    <x v="0"/>
    <x v="10"/>
    <x v="17"/>
    <x v="1"/>
    <x v="17"/>
    <x v="0"/>
    <n v="4.3"/>
    <x v="1"/>
    <n v="0"/>
    <s v="Store Pickup"/>
    <s v="Yes"/>
    <n v="1"/>
    <x v="0"/>
    <n v="1"/>
    <n v="26"/>
    <x v="852"/>
    <x v="4"/>
    <x v="0"/>
    <x v="0"/>
  </r>
  <r>
    <n v="1361"/>
    <x v="19"/>
    <x v="0"/>
    <x v="0"/>
    <x v="11"/>
    <x v="0"/>
    <x v="35"/>
    <x v="15"/>
    <x v="0"/>
    <x v="13"/>
    <x v="3"/>
    <n v="2.8"/>
    <x v="1"/>
    <n v="0"/>
    <s v="Express"/>
    <s v="Yes"/>
    <n v="1"/>
    <x v="0"/>
    <n v="1"/>
    <n v="4"/>
    <x v="165"/>
    <x v="4"/>
    <x v="2"/>
    <x v="2"/>
  </r>
  <r>
    <n v="1362"/>
    <x v="34"/>
    <x v="0"/>
    <x v="0"/>
    <x v="10"/>
    <x v="0"/>
    <x v="50"/>
    <x v="15"/>
    <x v="2"/>
    <x v="19"/>
    <x v="3"/>
    <n v="3.7"/>
    <x v="1"/>
    <n v="0"/>
    <s v="Next Day Air"/>
    <s v="Yes"/>
    <n v="1"/>
    <x v="0"/>
    <n v="1"/>
    <n v="39"/>
    <x v="335"/>
    <x v="5"/>
    <x v="5"/>
    <x v="5"/>
  </r>
  <r>
    <n v="1363"/>
    <x v="38"/>
    <x v="0"/>
    <x v="0"/>
    <x v="7"/>
    <x v="2"/>
    <x v="43"/>
    <x v="24"/>
    <x v="2"/>
    <x v="0"/>
    <x v="3"/>
    <n v="4.3"/>
    <x v="1"/>
    <n v="0"/>
    <s v="Express"/>
    <s v="Yes"/>
    <n v="1"/>
    <x v="0"/>
    <n v="1"/>
    <n v="29"/>
    <x v="123"/>
    <x v="1"/>
    <x v="1"/>
    <x v="1"/>
  </r>
  <r>
    <n v="1364"/>
    <x v="24"/>
    <x v="0"/>
    <x v="0"/>
    <x v="0"/>
    <x v="0"/>
    <x v="3"/>
    <x v="48"/>
    <x v="0"/>
    <x v="16"/>
    <x v="2"/>
    <n v="4"/>
    <x v="1"/>
    <n v="0"/>
    <s v="Express"/>
    <s v="Yes"/>
    <n v="1"/>
    <x v="0"/>
    <n v="1"/>
    <n v="47"/>
    <x v="140"/>
    <x v="3"/>
    <x v="3"/>
    <x v="3"/>
  </r>
  <r>
    <n v="1365"/>
    <x v="33"/>
    <x v="3"/>
    <x v="0"/>
    <x v="19"/>
    <x v="3"/>
    <x v="60"/>
    <x v="12"/>
    <x v="0"/>
    <x v="22"/>
    <x v="3"/>
    <n v="4.7"/>
    <x v="1"/>
    <n v="0"/>
    <s v="Express"/>
    <s v="Yes"/>
    <n v="1"/>
    <x v="0"/>
    <n v="1"/>
    <n v="5"/>
    <x v="853"/>
    <x v="1"/>
    <x v="6"/>
    <x v="3"/>
  </r>
  <r>
    <n v="1366"/>
    <x v="48"/>
    <x v="2"/>
    <x v="0"/>
    <x v="8"/>
    <x v="3"/>
    <x v="28"/>
    <x v="27"/>
    <x v="2"/>
    <x v="23"/>
    <x v="0"/>
    <n v="4.5"/>
    <x v="1"/>
    <n v="0"/>
    <s v="Store Pickup"/>
    <s v="Yes"/>
    <n v="1"/>
    <x v="0"/>
    <n v="1"/>
    <n v="18"/>
    <x v="847"/>
    <x v="4"/>
    <x v="0"/>
    <x v="0"/>
  </r>
  <r>
    <n v="1367"/>
    <x v="4"/>
    <x v="0"/>
    <x v="0"/>
    <x v="22"/>
    <x v="3"/>
    <x v="49"/>
    <x v="44"/>
    <x v="2"/>
    <x v="23"/>
    <x v="3"/>
    <n v="3.1"/>
    <x v="1"/>
    <n v="0"/>
    <s v="Free Shipping"/>
    <s v="Yes"/>
    <n v="1"/>
    <x v="0"/>
    <n v="1"/>
    <n v="10"/>
    <x v="158"/>
    <x v="2"/>
    <x v="0"/>
    <x v="0"/>
  </r>
  <r>
    <n v="1368"/>
    <x v="52"/>
    <x v="0"/>
    <x v="0"/>
    <x v="22"/>
    <x v="3"/>
    <x v="80"/>
    <x v="44"/>
    <x v="1"/>
    <x v="13"/>
    <x v="3"/>
    <n v="3.8"/>
    <x v="1"/>
    <n v="0"/>
    <s v="Express"/>
    <s v="Yes"/>
    <n v="1"/>
    <x v="0"/>
    <n v="1"/>
    <n v="25"/>
    <x v="382"/>
    <x v="1"/>
    <x v="3"/>
    <x v="3"/>
  </r>
  <r>
    <n v="1369"/>
    <x v="3"/>
    <x v="2"/>
    <x v="0"/>
    <x v="5"/>
    <x v="0"/>
    <x v="14"/>
    <x v="48"/>
    <x v="0"/>
    <x v="20"/>
    <x v="2"/>
    <n v="4.9000000000000004"/>
    <x v="1"/>
    <n v="0"/>
    <s v="Express"/>
    <s v="Yes"/>
    <n v="1"/>
    <x v="0"/>
    <n v="1"/>
    <n v="2"/>
    <x v="569"/>
    <x v="1"/>
    <x v="1"/>
    <x v="1"/>
  </r>
  <r>
    <n v="1370"/>
    <x v="45"/>
    <x v="0"/>
    <x v="0"/>
    <x v="9"/>
    <x v="1"/>
    <x v="60"/>
    <x v="44"/>
    <x v="2"/>
    <x v="14"/>
    <x v="0"/>
    <n v="3.2"/>
    <x v="1"/>
    <n v="0"/>
    <s v="Standard"/>
    <s v="Yes"/>
    <n v="1"/>
    <x v="0"/>
    <n v="1"/>
    <n v="48"/>
    <x v="854"/>
    <x v="0"/>
    <x v="0"/>
    <x v="0"/>
  </r>
  <r>
    <n v="1371"/>
    <x v="7"/>
    <x v="2"/>
    <x v="0"/>
    <x v="18"/>
    <x v="3"/>
    <x v="25"/>
    <x v="6"/>
    <x v="0"/>
    <x v="15"/>
    <x v="2"/>
    <n v="2.9"/>
    <x v="1"/>
    <n v="0"/>
    <s v="2-Day Shipping"/>
    <s v="Yes"/>
    <n v="1"/>
    <x v="0"/>
    <n v="1"/>
    <n v="41"/>
    <x v="855"/>
    <x v="4"/>
    <x v="6"/>
    <x v="3"/>
  </r>
  <r>
    <n v="1372"/>
    <x v="37"/>
    <x v="0"/>
    <x v="0"/>
    <x v="13"/>
    <x v="0"/>
    <x v="1"/>
    <x v="16"/>
    <x v="2"/>
    <x v="4"/>
    <x v="1"/>
    <n v="2.8"/>
    <x v="1"/>
    <n v="0"/>
    <s v="Store Pickup"/>
    <s v="Yes"/>
    <n v="1"/>
    <x v="0"/>
    <n v="1"/>
    <n v="42"/>
    <x v="114"/>
    <x v="2"/>
    <x v="5"/>
    <x v="5"/>
  </r>
  <r>
    <n v="1373"/>
    <x v="14"/>
    <x v="0"/>
    <x v="0"/>
    <x v="0"/>
    <x v="0"/>
    <x v="70"/>
    <x v="49"/>
    <x v="2"/>
    <x v="0"/>
    <x v="3"/>
    <n v="4"/>
    <x v="1"/>
    <n v="0"/>
    <s v="2-Day Shipping"/>
    <s v="Yes"/>
    <n v="1"/>
    <x v="0"/>
    <n v="1"/>
    <n v="44"/>
    <x v="856"/>
    <x v="3"/>
    <x v="4"/>
    <x v="4"/>
  </r>
  <r>
    <n v="1374"/>
    <x v="20"/>
    <x v="1"/>
    <x v="0"/>
    <x v="24"/>
    <x v="3"/>
    <x v="49"/>
    <x v="41"/>
    <x v="0"/>
    <x v="2"/>
    <x v="0"/>
    <n v="2.6"/>
    <x v="1"/>
    <n v="0"/>
    <s v="Store Pickup"/>
    <s v="Yes"/>
    <n v="1"/>
    <x v="0"/>
    <n v="1"/>
    <n v="6"/>
    <x v="238"/>
    <x v="1"/>
    <x v="3"/>
    <x v="3"/>
  </r>
  <r>
    <n v="1375"/>
    <x v="40"/>
    <x v="2"/>
    <x v="0"/>
    <x v="8"/>
    <x v="3"/>
    <x v="8"/>
    <x v="14"/>
    <x v="2"/>
    <x v="16"/>
    <x v="3"/>
    <n v="2.7"/>
    <x v="1"/>
    <n v="0"/>
    <s v="Free Shipping"/>
    <s v="Yes"/>
    <n v="1"/>
    <x v="0"/>
    <n v="1"/>
    <n v="5"/>
    <x v="820"/>
    <x v="4"/>
    <x v="3"/>
    <x v="3"/>
  </r>
  <r>
    <n v="1376"/>
    <x v="32"/>
    <x v="0"/>
    <x v="0"/>
    <x v="4"/>
    <x v="1"/>
    <x v="9"/>
    <x v="1"/>
    <x v="0"/>
    <x v="18"/>
    <x v="1"/>
    <n v="4.0999999999999996"/>
    <x v="1"/>
    <n v="0"/>
    <s v="2-Day Shipping"/>
    <s v="Yes"/>
    <n v="1"/>
    <x v="0"/>
    <n v="1"/>
    <n v="8"/>
    <x v="857"/>
    <x v="2"/>
    <x v="2"/>
    <x v="2"/>
  </r>
  <r>
    <n v="1377"/>
    <x v="9"/>
    <x v="0"/>
    <x v="0"/>
    <x v="3"/>
    <x v="1"/>
    <x v="61"/>
    <x v="32"/>
    <x v="0"/>
    <x v="6"/>
    <x v="1"/>
    <n v="5"/>
    <x v="1"/>
    <n v="0"/>
    <s v="Free Shipping"/>
    <s v="Yes"/>
    <n v="1"/>
    <x v="0"/>
    <n v="1"/>
    <n v="24"/>
    <x v="40"/>
    <x v="3"/>
    <x v="2"/>
    <x v="2"/>
  </r>
  <r>
    <n v="1378"/>
    <x v="23"/>
    <x v="0"/>
    <x v="0"/>
    <x v="12"/>
    <x v="3"/>
    <x v="36"/>
    <x v="33"/>
    <x v="0"/>
    <x v="8"/>
    <x v="1"/>
    <n v="3"/>
    <x v="1"/>
    <n v="0"/>
    <s v="Next Day Air"/>
    <s v="Yes"/>
    <n v="1"/>
    <x v="0"/>
    <n v="1"/>
    <n v="42"/>
    <x v="242"/>
    <x v="0"/>
    <x v="5"/>
    <x v="5"/>
  </r>
  <r>
    <n v="1379"/>
    <x v="43"/>
    <x v="0"/>
    <x v="0"/>
    <x v="14"/>
    <x v="2"/>
    <x v="4"/>
    <x v="0"/>
    <x v="3"/>
    <x v="12"/>
    <x v="3"/>
    <n v="3.6"/>
    <x v="1"/>
    <n v="0"/>
    <s v="Free Shipping"/>
    <s v="Yes"/>
    <n v="1"/>
    <x v="0"/>
    <n v="1"/>
    <n v="24"/>
    <x v="343"/>
    <x v="0"/>
    <x v="1"/>
    <x v="1"/>
  </r>
  <r>
    <n v="1380"/>
    <x v="3"/>
    <x v="2"/>
    <x v="0"/>
    <x v="17"/>
    <x v="0"/>
    <x v="1"/>
    <x v="46"/>
    <x v="0"/>
    <x v="7"/>
    <x v="3"/>
    <n v="2.8"/>
    <x v="1"/>
    <n v="0"/>
    <s v="2-Day Shipping"/>
    <s v="Yes"/>
    <n v="1"/>
    <x v="0"/>
    <n v="1"/>
    <n v="38"/>
    <x v="517"/>
    <x v="0"/>
    <x v="4"/>
    <x v="4"/>
  </r>
  <r>
    <n v="1381"/>
    <x v="47"/>
    <x v="0"/>
    <x v="0"/>
    <x v="4"/>
    <x v="1"/>
    <x v="59"/>
    <x v="2"/>
    <x v="1"/>
    <x v="19"/>
    <x v="0"/>
    <n v="4.5999999999999996"/>
    <x v="1"/>
    <n v="0"/>
    <s v="Standard"/>
    <s v="Yes"/>
    <n v="1"/>
    <x v="0"/>
    <n v="1"/>
    <n v="41"/>
    <x v="858"/>
    <x v="1"/>
    <x v="0"/>
    <x v="0"/>
  </r>
  <r>
    <n v="1382"/>
    <x v="11"/>
    <x v="0"/>
    <x v="0"/>
    <x v="9"/>
    <x v="1"/>
    <x v="62"/>
    <x v="26"/>
    <x v="0"/>
    <x v="14"/>
    <x v="0"/>
    <n v="2.9"/>
    <x v="1"/>
    <n v="0"/>
    <s v="Standard"/>
    <s v="Yes"/>
    <n v="1"/>
    <x v="0"/>
    <n v="1"/>
    <n v="48"/>
    <x v="76"/>
    <x v="0"/>
    <x v="3"/>
    <x v="3"/>
  </r>
  <r>
    <n v="1383"/>
    <x v="33"/>
    <x v="3"/>
    <x v="0"/>
    <x v="14"/>
    <x v="2"/>
    <x v="37"/>
    <x v="49"/>
    <x v="0"/>
    <x v="18"/>
    <x v="0"/>
    <n v="4.8"/>
    <x v="1"/>
    <n v="0"/>
    <s v="Express"/>
    <s v="Yes"/>
    <n v="1"/>
    <x v="0"/>
    <n v="1"/>
    <n v="16"/>
    <x v="401"/>
    <x v="4"/>
    <x v="3"/>
    <x v="3"/>
  </r>
  <r>
    <n v="1384"/>
    <x v="24"/>
    <x v="0"/>
    <x v="0"/>
    <x v="18"/>
    <x v="3"/>
    <x v="47"/>
    <x v="48"/>
    <x v="2"/>
    <x v="19"/>
    <x v="1"/>
    <n v="3.3"/>
    <x v="1"/>
    <n v="0"/>
    <s v="Express"/>
    <s v="Yes"/>
    <n v="1"/>
    <x v="0"/>
    <n v="1"/>
    <n v="4"/>
    <x v="859"/>
    <x v="0"/>
    <x v="5"/>
    <x v="5"/>
  </r>
  <r>
    <n v="1385"/>
    <x v="5"/>
    <x v="0"/>
    <x v="0"/>
    <x v="4"/>
    <x v="1"/>
    <x v="48"/>
    <x v="29"/>
    <x v="2"/>
    <x v="19"/>
    <x v="3"/>
    <n v="4.5999999999999996"/>
    <x v="1"/>
    <n v="0"/>
    <s v="Standard"/>
    <s v="Yes"/>
    <n v="1"/>
    <x v="0"/>
    <n v="1"/>
    <n v="8"/>
    <x v="860"/>
    <x v="4"/>
    <x v="1"/>
    <x v="1"/>
  </r>
  <r>
    <n v="1386"/>
    <x v="38"/>
    <x v="0"/>
    <x v="0"/>
    <x v="16"/>
    <x v="3"/>
    <x v="1"/>
    <x v="16"/>
    <x v="2"/>
    <x v="21"/>
    <x v="3"/>
    <n v="2.6"/>
    <x v="1"/>
    <n v="0"/>
    <s v="Store Pickup"/>
    <s v="Yes"/>
    <n v="1"/>
    <x v="0"/>
    <n v="1"/>
    <n v="1"/>
    <x v="321"/>
    <x v="4"/>
    <x v="4"/>
    <x v="4"/>
  </r>
  <r>
    <n v="1387"/>
    <x v="33"/>
    <x v="3"/>
    <x v="0"/>
    <x v="14"/>
    <x v="2"/>
    <x v="22"/>
    <x v="4"/>
    <x v="2"/>
    <x v="5"/>
    <x v="3"/>
    <n v="4"/>
    <x v="1"/>
    <n v="0"/>
    <s v="Next Day Air"/>
    <s v="Yes"/>
    <n v="1"/>
    <x v="0"/>
    <n v="1"/>
    <n v="4"/>
    <x v="731"/>
    <x v="5"/>
    <x v="3"/>
    <x v="3"/>
  </r>
  <r>
    <n v="1388"/>
    <x v="3"/>
    <x v="2"/>
    <x v="0"/>
    <x v="0"/>
    <x v="0"/>
    <x v="6"/>
    <x v="33"/>
    <x v="2"/>
    <x v="9"/>
    <x v="0"/>
    <n v="3.8"/>
    <x v="1"/>
    <n v="0"/>
    <s v="Standard"/>
    <s v="Yes"/>
    <n v="1"/>
    <x v="0"/>
    <n v="1"/>
    <n v="20"/>
    <x v="861"/>
    <x v="2"/>
    <x v="5"/>
    <x v="5"/>
  </r>
  <r>
    <n v="1389"/>
    <x v="46"/>
    <x v="0"/>
    <x v="0"/>
    <x v="10"/>
    <x v="0"/>
    <x v="66"/>
    <x v="10"/>
    <x v="2"/>
    <x v="12"/>
    <x v="1"/>
    <n v="3.9"/>
    <x v="1"/>
    <n v="0"/>
    <s v="Express"/>
    <s v="Yes"/>
    <n v="1"/>
    <x v="0"/>
    <n v="1"/>
    <n v="40"/>
    <x v="496"/>
    <x v="1"/>
    <x v="3"/>
    <x v="3"/>
  </r>
  <r>
    <n v="1390"/>
    <x v="35"/>
    <x v="0"/>
    <x v="0"/>
    <x v="18"/>
    <x v="3"/>
    <x v="11"/>
    <x v="26"/>
    <x v="0"/>
    <x v="20"/>
    <x v="3"/>
    <n v="2.6"/>
    <x v="1"/>
    <n v="0"/>
    <s v="Store Pickup"/>
    <s v="Yes"/>
    <n v="1"/>
    <x v="0"/>
    <n v="1"/>
    <n v="8"/>
    <x v="283"/>
    <x v="5"/>
    <x v="0"/>
    <x v="0"/>
  </r>
  <r>
    <n v="1391"/>
    <x v="15"/>
    <x v="2"/>
    <x v="0"/>
    <x v="19"/>
    <x v="3"/>
    <x v="15"/>
    <x v="10"/>
    <x v="2"/>
    <x v="1"/>
    <x v="2"/>
    <n v="4.3"/>
    <x v="1"/>
    <n v="0"/>
    <s v="Standard"/>
    <s v="Yes"/>
    <n v="1"/>
    <x v="0"/>
    <n v="1"/>
    <n v="42"/>
    <x v="558"/>
    <x v="5"/>
    <x v="1"/>
    <x v="1"/>
  </r>
  <r>
    <n v="1392"/>
    <x v="10"/>
    <x v="0"/>
    <x v="0"/>
    <x v="0"/>
    <x v="0"/>
    <x v="45"/>
    <x v="16"/>
    <x v="1"/>
    <x v="3"/>
    <x v="0"/>
    <n v="3.6"/>
    <x v="1"/>
    <n v="0"/>
    <s v="Express"/>
    <s v="Yes"/>
    <n v="1"/>
    <x v="0"/>
    <n v="1"/>
    <n v="38"/>
    <x v="639"/>
    <x v="2"/>
    <x v="2"/>
    <x v="2"/>
  </r>
  <r>
    <n v="1393"/>
    <x v="18"/>
    <x v="0"/>
    <x v="0"/>
    <x v="24"/>
    <x v="3"/>
    <x v="43"/>
    <x v="10"/>
    <x v="2"/>
    <x v="22"/>
    <x v="1"/>
    <n v="4.2"/>
    <x v="1"/>
    <n v="0"/>
    <s v="Express"/>
    <s v="Yes"/>
    <n v="1"/>
    <x v="0"/>
    <n v="1"/>
    <n v="34"/>
    <x v="461"/>
    <x v="0"/>
    <x v="6"/>
    <x v="3"/>
  </r>
  <r>
    <n v="1394"/>
    <x v="5"/>
    <x v="0"/>
    <x v="0"/>
    <x v="24"/>
    <x v="3"/>
    <x v="47"/>
    <x v="37"/>
    <x v="0"/>
    <x v="22"/>
    <x v="1"/>
    <n v="3.9"/>
    <x v="1"/>
    <n v="0"/>
    <s v="Express"/>
    <s v="Yes"/>
    <n v="1"/>
    <x v="0"/>
    <n v="1"/>
    <n v="14"/>
    <x v="862"/>
    <x v="3"/>
    <x v="0"/>
    <x v="0"/>
  </r>
  <r>
    <n v="1395"/>
    <x v="8"/>
    <x v="2"/>
    <x v="0"/>
    <x v="7"/>
    <x v="2"/>
    <x v="35"/>
    <x v="44"/>
    <x v="0"/>
    <x v="23"/>
    <x v="3"/>
    <n v="4.7"/>
    <x v="1"/>
    <n v="0"/>
    <s v="Next Day Air"/>
    <s v="Yes"/>
    <n v="1"/>
    <x v="0"/>
    <n v="1"/>
    <n v="39"/>
    <x v="863"/>
    <x v="1"/>
    <x v="1"/>
    <x v="1"/>
  </r>
  <r>
    <n v="1396"/>
    <x v="36"/>
    <x v="0"/>
    <x v="0"/>
    <x v="18"/>
    <x v="3"/>
    <x v="50"/>
    <x v="8"/>
    <x v="0"/>
    <x v="2"/>
    <x v="1"/>
    <n v="2.8"/>
    <x v="1"/>
    <n v="0"/>
    <s v="Next Day Air"/>
    <s v="Yes"/>
    <n v="1"/>
    <x v="0"/>
    <n v="1"/>
    <n v="40"/>
    <x v="816"/>
    <x v="3"/>
    <x v="4"/>
    <x v="4"/>
  </r>
  <r>
    <n v="1397"/>
    <x v="43"/>
    <x v="0"/>
    <x v="0"/>
    <x v="13"/>
    <x v="0"/>
    <x v="38"/>
    <x v="48"/>
    <x v="3"/>
    <x v="12"/>
    <x v="0"/>
    <n v="3"/>
    <x v="1"/>
    <n v="0"/>
    <s v="Next Day Air"/>
    <s v="Yes"/>
    <n v="1"/>
    <x v="0"/>
    <n v="1"/>
    <n v="49"/>
    <x v="864"/>
    <x v="5"/>
    <x v="5"/>
    <x v="5"/>
  </r>
  <r>
    <n v="1398"/>
    <x v="0"/>
    <x v="0"/>
    <x v="0"/>
    <x v="12"/>
    <x v="3"/>
    <x v="25"/>
    <x v="2"/>
    <x v="1"/>
    <x v="23"/>
    <x v="2"/>
    <n v="4.7"/>
    <x v="1"/>
    <n v="0"/>
    <s v="Store Pickup"/>
    <s v="Yes"/>
    <n v="1"/>
    <x v="0"/>
    <n v="1"/>
    <n v="33"/>
    <x v="865"/>
    <x v="3"/>
    <x v="2"/>
    <x v="2"/>
  </r>
  <r>
    <n v="1399"/>
    <x v="11"/>
    <x v="0"/>
    <x v="0"/>
    <x v="10"/>
    <x v="0"/>
    <x v="29"/>
    <x v="21"/>
    <x v="2"/>
    <x v="17"/>
    <x v="2"/>
    <n v="2.5"/>
    <x v="1"/>
    <n v="0"/>
    <s v="Free Shipping"/>
    <s v="Yes"/>
    <n v="1"/>
    <x v="0"/>
    <n v="1"/>
    <n v="25"/>
    <x v="866"/>
    <x v="2"/>
    <x v="1"/>
    <x v="1"/>
  </r>
  <r>
    <n v="1400"/>
    <x v="1"/>
    <x v="1"/>
    <x v="0"/>
    <x v="19"/>
    <x v="3"/>
    <x v="13"/>
    <x v="43"/>
    <x v="2"/>
    <x v="8"/>
    <x v="0"/>
    <n v="3.1"/>
    <x v="1"/>
    <n v="0"/>
    <s v="Store Pickup"/>
    <s v="Yes"/>
    <n v="1"/>
    <x v="0"/>
    <n v="1"/>
    <n v="48"/>
    <x v="363"/>
    <x v="0"/>
    <x v="2"/>
    <x v="2"/>
  </r>
  <r>
    <n v="1401"/>
    <x v="24"/>
    <x v="0"/>
    <x v="0"/>
    <x v="21"/>
    <x v="3"/>
    <x v="66"/>
    <x v="22"/>
    <x v="2"/>
    <x v="16"/>
    <x v="3"/>
    <n v="3.6"/>
    <x v="1"/>
    <n v="0"/>
    <s v="Next Day Air"/>
    <s v="Yes"/>
    <n v="1"/>
    <x v="0"/>
    <n v="1"/>
    <n v="22"/>
    <x v="583"/>
    <x v="2"/>
    <x v="6"/>
    <x v="3"/>
  </r>
  <r>
    <n v="1402"/>
    <x v="51"/>
    <x v="2"/>
    <x v="0"/>
    <x v="3"/>
    <x v="1"/>
    <x v="40"/>
    <x v="27"/>
    <x v="2"/>
    <x v="24"/>
    <x v="3"/>
    <n v="3.5"/>
    <x v="1"/>
    <n v="0"/>
    <s v="2-Day Shipping"/>
    <s v="Yes"/>
    <n v="1"/>
    <x v="0"/>
    <n v="1"/>
    <n v="1"/>
    <x v="867"/>
    <x v="3"/>
    <x v="1"/>
    <x v="1"/>
  </r>
  <r>
    <n v="1403"/>
    <x v="46"/>
    <x v="0"/>
    <x v="0"/>
    <x v="12"/>
    <x v="3"/>
    <x v="34"/>
    <x v="25"/>
    <x v="0"/>
    <x v="3"/>
    <x v="2"/>
    <n v="3.1"/>
    <x v="1"/>
    <n v="0"/>
    <s v="Express"/>
    <s v="Yes"/>
    <n v="1"/>
    <x v="0"/>
    <n v="1"/>
    <n v="47"/>
    <x v="658"/>
    <x v="3"/>
    <x v="5"/>
    <x v="5"/>
  </r>
  <r>
    <n v="1404"/>
    <x v="8"/>
    <x v="2"/>
    <x v="0"/>
    <x v="21"/>
    <x v="3"/>
    <x v="5"/>
    <x v="42"/>
    <x v="2"/>
    <x v="15"/>
    <x v="1"/>
    <n v="3.6"/>
    <x v="1"/>
    <n v="0"/>
    <s v="Store Pickup"/>
    <s v="Yes"/>
    <n v="1"/>
    <x v="0"/>
    <n v="1"/>
    <n v="20"/>
    <x v="158"/>
    <x v="2"/>
    <x v="4"/>
    <x v="4"/>
  </r>
  <r>
    <n v="1405"/>
    <x v="24"/>
    <x v="0"/>
    <x v="0"/>
    <x v="16"/>
    <x v="3"/>
    <x v="39"/>
    <x v="35"/>
    <x v="2"/>
    <x v="4"/>
    <x v="0"/>
    <n v="3.5"/>
    <x v="1"/>
    <n v="0"/>
    <s v="Next Day Air"/>
    <s v="Yes"/>
    <n v="1"/>
    <x v="0"/>
    <n v="1"/>
    <n v="10"/>
    <x v="5"/>
    <x v="5"/>
    <x v="1"/>
    <x v="1"/>
  </r>
  <r>
    <n v="1406"/>
    <x v="23"/>
    <x v="0"/>
    <x v="0"/>
    <x v="20"/>
    <x v="0"/>
    <x v="33"/>
    <x v="13"/>
    <x v="2"/>
    <x v="15"/>
    <x v="0"/>
    <n v="2.7"/>
    <x v="1"/>
    <n v="0"/>
    <s v="Store Pickup"/>
    <s v="Yes"/>
    <n v="1"/>
    <x v="0"/>
    <n v="1"/>
    <n v="39"/>
    <x v="868"/>
    <x v="2"/>
    <x v="5"/>
    <x v="5"/>
  </r>
  <r>
    <n v="1407"/>
    <x v="45"/>
    <x v="0"/>
    <x v="0"/>
    <x v="5"/>
    <x v="0"/>
    <x v="43"/>
    <x v="47"/>
    <x v="0"/>
    <x v="2"/>
    <x v="1"/>
    <n v="3.6"/>
    <x v="1"/>
    <n v="0"/>
    <s v="Express"/>
    <s v="Yes"/>
    <n v="1"/>
    <x v="0"/>
    <n v="1"/>
    <n v="15"/>
    <x v="869"/>
    <x v="5"/>
    <x v="5"/>
    <x v="5"/>
  </r>
  <r>
    <n v="1408"/>
    <x v="19"/>
    <x v="0"/>
    <x v="0"/>
    <x v="8"/>
    <x v="3"/>
    <x v="70"/>
    <x v="22"/>
    <x v="3"/>
    <x v="4"/>
    <x v="1"/>
    <n v="4.5"/>
    <x v="1"/>
    <n v="0"/>
    <s v="Express"/>
    <s v="Yes"/>
    <n v="1"/>
    <x v="0"/>
    <n v="1"/>
    <n v="11"/>
    <x v="870"/>
    <x v="2"/>
    <x v="2"/>
    <x v="2"/>
  </r>
  <r>
    <n v="1409"/>
    <x v="44"/>
    <x v="0"/>
    <x v="0"/>
    <x v="0"/>
    <x v="0"/>
    <x v="47"/>
    <x v="1"/>
    <x v="2"/>
    <x v="22"/>
    <x v="0"/>
    <n v="4.0999999999999996"/>
    <x v="1"/>
    <n v="0"/>
    <s v="Free Shipping"/>
    <s v="Yes"/>
    <n v="1"/>
    <x v="0"/>
    <n v="1"/>
    <n v="38"/>
    <x v="177"/>
    <x v="0"/>
    <x v="1"/>
    <x v="1"/>
  </r>
  <r>
    <n v="1410"/>
    <x v="50"/>
    <x v="0"/>
    <x v="0"/>
    <x v="21"/>
    <x v="3"/>
    <x v="74"/>
    <x v="37"/>
    <x v="2"/>
    <x v="24"/>
    <x v="1"/>
    <n v="4.2"/>
    <x v="1"/>
    <n v="0"/>
    <s v="Standard"/>
    <s v="Yes"/>
    <n v="1"/>
    <x v="0"/>
    <n v="1"/>
    <n v="41"/>
    <x v="196"/>
    <x v="1"/>
    <x v="0"/>
    <x v="0"/>
  </r>
  <r>
    <n v="1411"/>
    <x v="12"/>
    <x v="0"/>
    <x v="0"/>
    <x v="19"/>
    <x v="3"/>
    <x v="73"/>
    <x v="30"/>
    <x v="2"/>
    <x v="7"/>
    <x v="2"/>
    <n v="4"/>
    <x v="1"/>
    <n v="0"/>
    <s v="Store Pickup"/>
    <s v="Yes"/>
    <n v="1"/>
    <x v="0"/>
    <n v="1"/>
    <n v="18"/>
    <x v="605"/>
    <x v="5"/>
    <x v="2"/>
    <x v="2"/>
  </r>
  <r>
    <n v="1412"/>
    <x v="39"/>
    <x v="0"/>
    <x v="0"/>
    <x v="11"/>
    <x v="0"/>
    <x v="41"/>
    <x v="7"/>
    <x v="0"/>
    <x v="14"/>
    <x v="2"/>
    <n v="2.8"/>
    <x v="1"/>
    <n v="0"/>
    <s v="Store Pickup"/>
    <s v="Yes"/>
    <n v="1"/>
    <x v="0"/>
    <n v="1"/>
    <n v="13"/>
    <x v="566"/>
    <x v="0"/>
    <x v="3"/>
    <x v="3"/>
  </r>
  <r>
    <n v="1413"/>
    <x v="15"/>
    <x v="2"/>
    <x v="0"/>
    <x v="6"/>
    <x v="0"/>
    <x v="33"/>
    <x v="49"/>
    <x v="2"/>
    <x v="4"/>
    <x v="2"/>
    <n v="2.6"/>
    <x v="1"/>
    <n v="0"/>
    <s v="2-Day Shipping"/>
    <s v="Yes"/>
    <n v="1"/>
    <x v="0"/>
    <n v="1"/>
    <n v="43"/>
    <x v="118"/>
    <x v="0"/>
    <x v="2"/>
    <x v="2"/>
  </r>
  <r>
    <n v="1414"/>
    <x v="47"/>
    <x v="0"/>
    <x v="0"/>
    <x v="0"/>
    <x v="0"/>
    <x v="24"/>
    <x v="13"/>
    <x v="1"/>
    <x v="21"/>
    <x v="3"/>
    <n v="2.7"/>
    <x v="1"/>
    <n v="0"/>
    <s v="Store Pickup"/>
    <s v="Yes"/>
    <n v="1"/>
    <x v="0"/>
    <n v="1"/>
    <n v="12"/>
    <x v="871"/>
    <x v="4"/>
    <x v="3"/>
    <x v="3"/>
  </r>
  <r>
    <n v="1415"/>
    <x v="26"/>
    <x v="2"/>
    <x v="0"/>
    <x v="20"/>
    <x v="0"/>
    <x v="12"/>
    <x v="46"/>
    <x v="2"/>
    <x v="13"/>
    <x v="2"/>
    <n v="4.5"/>
    <x v="1"/>
    <n v="0"/>
    <s v="Store Pickup"/>
    <s v="Yes"/>
    <n v="1"/>
    <x v="0"/>
    <n v="1"/>
    <n v="3"/>
    <x v="872"/>
    <x v="2"/>
    <x v="4"/>
    <x v="4"/>
  </r>
  <r>
    <n v="1416"/>
    <x v="22"/>
    <x v="0"/>
    <x v="0"/>
    <x v="22"/>
    <x v="3"/>
    <x v="3"/>
    <x v="26"/>
    <x v="2"/>
    <x v="24"/>
    <x v="0"/>
    <n v="3.7"/>
    <x v="1"/>
    <n v="0"/>
    <s v="Free Shipping"/>
    <s v="Yes"/>
    <n v="1"/>
    <x v="0"/>
    <n v="1"/>
    <n v="12"/>
    <x v="38"/>
    <x v="2"/>
    <x v="6"/>
    <x v="3"/>
  </r>
  <r>
    <n v="1417"/>
    <x v="39"/>
    <x v="0"/>
    <x v="0"/>
    <x v="23"/>
    <x v="1"/>
    <x v="22"/>
    <x v="37"/>
    <x v="0"/>
    <x v="5"/>
    <x v="2"/>
    <n v="3.4"/>
    <x v="1"/>
    <n v="0"/>
    <s v="Free Shipping"/>
    <s v="Yes"/>
    <n v="1"/>
    <x v="0"/>
    <n v="1"/>
    <n v="46"/>
    <x v="556"/>
    <x v="1"/>
    <x v="3"/>
    <x v="3"/>
  </r>
  <r>
    <n v="1418"/>
    <x v="46"/>
    <x v="0"/>
    <x v="0"/>
    <x v="6"/>
    <x v="0"/>
    <x v="21"/>
    <x v="6"/>
    <x v="1"/>
    <x v="18"/>
    <x v="1"/>
    <n v="4.5999999999999996"/>
    <x v="1"/>
    <n v="0"/>
    <s v="Standard"/>
    <s v="Yes"/>
    <n v="1"/>
    <x v="0"/>
    <n v="1"/>
    <n v="21"/>
    <x v="44"/>
    <x v="5"/>
    <x v="0"/>
    <x v="0"/>
  </r>
  <r>
    <n v="1419"/>
    <x v="20"/>
    <x v="1"/>
    <x v="0"/>
    <x v="5"/>
    <x v="0"/>
    <x v="60"/>
    <x v="15"/>
    <x v="2"/>
    <x v="10"/>
    <x v="2"/>
    <n v="4.0999999999999996"/>
    <x v="1"/>
    <n v="0"/>
    <s v="2-Day Shipping"/>
    <s v="Yes"/>
    <n v="1"/>
    <x v="0"/>
    <n v="1"/>
    <n v="23"/>
    <x v="873"/>
    <x v="0"/>
    <x v="6"/>
    <x v="3"/>
  </r>
  <r>
    <n v="1420"/>
    <x v="49"/>
    <x v="0"/>
    <x v="0"/>
    <x v="8"/>
    <x v="3"/>
    <x v="60"/>
    <x v="6"/>
    <x v="2"/>
    <x v="20"/>
    <x v="2"/>
    <n v="2.6"/>
    <x v="1"/>
    <n v="0"/>
    <s v="Free Shipping"/>
    <s v="Yes"/>
    <n v="1"/>
    <x v="0"/>
    <n v="1"/>
    <n v="4"/>
    <x v="576"/>
    <x v="5"/>
    <x v="3"/>
    <x v="3"/>
  </r>
  <r>
    <n v="1421"/>
    <x v="40"/>
    <x v="2"/>
    <x v="0"/>
    <x v="2"/>
    <x v="0"/>
    <x v="0"/>
    <x v="18"/>
    <x v="3"/>
    <x v="0"/>
    <x v="2"/>
    <n v="4.5999999999999996"/>
    <x v="1"/>
    <n v="0"/>
    <s v="Store Pickup"/>
    <s v="Yes"/>
    <n v="1"/>
    <x v="0"/>
    <n v="1"/>
    <n v="45"/>
    <x v="43"/>
    <x v="3"/>
    <x v="6"/>
    <x v="3"/>
  </r>
  <r>
    <n v="1422"/>
    <x v="33"/>
    <x v="3"/>
    <x v="0"/>
    <x v="10"/>
    <x v="0"/>
    <x v="33"/>
    <x v="38"/>
    <x v="1"/>
    <x v="9"/>
    <x v="1"/>
    <n v="3"/>
    <x v="1"/>
    <n v="0"/>
    <s v="Standard"/>
    <s v="Yes"/>
    <n v="1"/>
    <x v="0"/>
    <n v="1"/>
    <n v="24"/>
    <x v="241"/>
    <x v="4"/>
    <x v="0"/>
    <x v="0"/>
  </r>
  <r>
    <n v="1423"/>
    <x v="42"/>
    <x v="0"/>
    <x v="0"/>
    <x v="10"/>
    <x v="0"/>
    <x v="65"/>
    <x v="21"/>
    <x v="0"/>
    <x v="4"/>
    <x v="3"/>
    <n v="3.4"/>
    <x v="1"/>
    <n v="0"/>
    <s v="Free Shipping"/>
    <s v="Yes"/>
    <n v="1"/>
    <x v="0"/>
    <n v="1"/>
    <n v="3"/>
    <x v="874"/>
    <x v="3"/>
    <x v="4"/>
    <x v="4"/>
  </r>
  <r>
    <n v="1424"/>
    <x v="47"/>
    <x v="0"/>
    <x v="0"/>
    <x v="3"/>
    <x v="1"/>
    <x v="30"/>
    <x v="49"/>
    <x v="1"/>
    <x v="13"/>
    <x v="3"/>
    <n v="3.5"/>
    <x v="1"/>
    <n v="0"/>
    <s v="Free Shipping"/>
    <s v="Yes"/>
    <n v="1"/>
    <x v="0"/>
    <n v="1"/>
    <n v="12"/>
    <x v="326"/>
    <x v="0"/>
    <x v="6"/>
    <x v="3"/>
  </r>
  <r>
    <n v="1425"/>
    <x v="17"/>
    <x v="3"/>
    <x v="0"/>
    <x v="14"/>
    <x v="2"/>
    <x v="66"/>
    <x v="39"/>
    <x v="1"/>
    <x v="21"/>
    <x v="3"/>
    <n v="3.5"/>
    <x v="1"/>
    <n v="0"/>
    <s v="Standard"/>
    <s v="Yes"/>
    <n v="1"/>
    <x v="0"/>
    <n v="1"/>
    <n v="34"/>
    <x v="150"/>
    <x v="4"/>
    <x v="6"/>
    <x v="3"/>
  </r>
  <r>
    <n v="1426"/>
    <x v="35"/>
    <x v="0"/>
    <x v="0"/>
    <x v="7"/>
    <x v="2"/>
    <x v="49"/>
    <x v="5"/>
    <x v="1"/>
    <x v="3"/>
    <x v="0"/>
    <n v="3.7"/>
    <x v="1"/>
    <n v="0"/>
    <s v="Next Day Air"/>
    <s v="Yes"/>
    <n v="1"/>
    <x v="0"/>
    <n v="1"/>
    <n v="39"/>
    <x v="40"/>
    <x v="2"/>
    <x v="2"/>
    <x v="2"/>
  </r>
  <r>
    <n v="1427"/>
    <x v="52"/>
    <x v="0"/>
    <x v="0"/>
    <x v="13"/>
    <x v="0"/>
    <x v="15"/>
    <x v="49"/>
    <x v="2"/>
    <x v="22"/>
    <x v="2"/>
    <n v="4.8"/>
    <x v="1"/>
    <n v="0"/>
    <s v="Free Shipping"/>
    <s v="Yes"/>
    <n v="1"/>
    <x v="0"/>
    <n v="1"/>
    <n v="35"/>
    <x v="641"/>
    <x v="3"/>
    <x v="6"/>
    <x v="3"/>
  </r>
  <r>
    <n v="1428"/>
    <x v="18"/>
    <x v="0"/>
    <x v="0"/>
    <x v="21"/>
    <x v="3"/>
    <x v="3"/>
    <x v="45"/>
    <x v="1"/>
    <x v="20"/>
    <x v="2"/>
    <n v="4.9000000000000004"/>
    <x v="1"/>
    <n v="0"/>
    <s v="Store Pickup"/>
    <s v="Yes"/>
    <n v="1"/>
    <x v="0"/>
    <n v="1"/>
    <n v="8"/>
    <x v="326"/>
    <x v="2"/>
    <x v="2"/>
    <x v="2"/>
  </r>
  <r>
    <n v="1429"/>
    <x v="30"/>
    <x v="2"/>
    <x v="0"/>
    <x v="0"/>
    <x v="0"/>
    <x v="8"/>
    <x v="25"/>
    <x v="1"/>
    <x v="14"/>
    <x v="2"/>
    <n v="4.9000000000000004"/>
    <x v="1"/>
    <n v="0"/>
    <s v="Express"/>
    <s v="Yes"/>
    <n v="1"/>
    <x v="0"/>
    <n v="1"/>
    <n v="42"/>
    <x v="875"/>
    <x v="3"/>
    <x v="3"/>
    <x v="3"/>
  </r>
  <r>
    <n v="1430"/>
    <x v="41"/>
    <x v="2"/>
    <x v="0"/>
    <x v="11"/>
    <x v="0"/>
    <x v="15"/>
    <x v="33"/>
    <x v="0"/>
    <x v="9"/>
    <x v="3"/>
    <n v="4.7"/>
    <x v="1"/>
    <n v="0"/>
    <s v="Standard"/>
    <s v="Yes"/>
    <n v="1"/>
    <x v="0"/>
    <n v="1"/>
    <n v="6"/>
    <x v="876"/>
    <x v="2"/>
    <x v="6"/>
    <x v="3"/>
  </r>
  <r>
    <n v="1431"/>
    <x v="39"/>
    <x v="0"/>
    <x v="0"/>
    <x v="3"/>
    <x v="1"/>
    <x v="38"/>
    <x v="49"/>
    <x v="1"/>
    <x v="20"/>
    <x v="2"/>
    <n v="4.9000000000000004"/>
    <x v="1"/>
    <n v="0"/>
    <s v="Free Shipping"/>
    <s v="Yes"/>
    <n v="1"/>
    <x v="0"/>
    <n v="1"/>
    <n v="3"/>
    <x v="159"/>
    <x v="2"/>
    <x v="0"/>
    <x v="0"/>
  </r>
  <r>
    <n v="1432"/>
    <x v="31"/>
    <x v="0"/>
    <x v="0"/>
    <x v="13"/>
    <x v="0"/>
    <x v="19"/>
    <x v="45"/>
    <x v="2"/>
    <x v="17"/>
    <x v="3"/>
    <n v="2.9"/>
    <x v="1"/>
    <n v="0"/>
    <s v="Express"/>
    <s v="Yes"/>
    <n v="1"/>
    <x v="0"/>
    <n v="1"/>
    <n v="29"/>
    <x v="877"/>
    <x v="0"/>
    <x v="3"/>
    <x v="3"/>
  </r>
  <r>
    <n v="1433"/>
    <x v="50"/>
    <x v="0"/>
    <x v="0"/>
    <x v="19"/>
    <x v="3"/>
    <x v="27"/>
    <x v="20"/>
    <x v="0"/>
    <x v="13"/>
    <x v="0"/>
    <n v="4.4000000000000004"/>
    <x v="1"/>
    <n v="0"/>
    <s v="Express"/>
    <s v="Yes"/>
    <n v="1"/>
    <x v="0"/>
    <n v="1"/>
    <n v="32"/>
    <x v="201"/>
    <x v="5"/>
    <x v="3"/>
    <x v="3"/>
  </r>
  <r>
    <n v="1434"/>
    <x v="27"/>
    <x v="3"/>
    <x v="0"/>
    <x v="15"/>
    <x v="0"/>
    <x v="30"/>
    <x v="46"/>
    <x v="0"/>
    <x v="22"/>
    <x v="0"/>
    <n v="3.2"/>
    <x v="1"/>
    <n v="0"/>
    <s v="Next Day Air"/>
    <s v="Yes"/>
    <n v="1"/>
    <x v="0"/>
    <n v="1"/>
    <n v="45"/>
    <x v="878"/>
    <x v="5"/>
    <x v="1"/>
    <x v="1"/>
  </r>
  <r>
    <n v="1435"/>
    <x v="35"/>
    <x v="0"/>
    <x v="0"/>
    <x v="1"/>
    <x v="0"/>
    <x v="1"/>
    <x v="14"/>
    <x v="0"/>
    <x v="1"/>
    <x v="2"/>
    <n v="4.5999999999999996"/>
    <x v="1"/>
    <n v="0"/>
    <s v="Free Shipping"/>
    <s v="Yes"/>
    <n v="1"/>
    <x v="0"/>
    <n v="1"/>
    <n v="21"/>
    <x v="81"/>
    <x v="5"/>
    <x v="4"/>
    <x v="4"/>
  </r>
  <r>
    <n v="1436"/>
    <x v="4"/>
    <x v="0"/>
    <x v="0"/>
    <x v="18"/>
    <x v="3"/>
    <x v="51"/>
    <x v="4"/>
    <x v="3"/>
    <x v="13"/>
    <x v="3"/>
    <n v="4"/>
    <x v="1"/>
    <n v="0"/>
    <s v="Standard"/>
    <s v="Yes"/>
    <n v="1"/>
    <x v="0"/>
    <n v="1"/>
    <n v="41"/>
    <x v="693"/>
    <x v="1"/>
    <x v="1"/>
    <x v="1"/>
  </r>
  <r>
    <n v="1437"/>
    <x v="25"/>
    <x v="0"/>
    <x v="0"/>
    <x v="4"/>
    <x v="1"/>
    <x v="42"/>
    <x v="46"/>
    <x v="2"/>
    <x v="0"/>
    <x v="0"/>
    <n v="3.7"/>
    <x v="1"/>
    <n v="0"/>
    <s v="Free Shipping"/>
    <s v="Yes"/>
    <n v="1"/>
    <x v="0"/>
    <n v="1"/>
    <n v="23"/>
    <x v="513"/>
    <x v="3"/>
    <x v="0"/>
    <x v="0"/>
  </r>
  <r>
    <n v="1438"/>
    <x v="28"/>
    <x v="3"/>
    <x v="0"/>
    <x v="23"/>
    <x v="1"/>
    <x v="8"/>
    <x v="6"/>
    <x v="3"/>
    <x v="20"/>
    <x v="0"/>
    <n v="4.2"/>
    <x v="1"/>
    <n v="0"/>
    <s v="Free Shipping"/>
    <s v="Yes"/>
    <n v="1"/>
    <x v="0"/>
    <n v="1"/>
    <n v="14"/>
    <x v="386"/>
    <x v="1"/>
    <x v="2"/>
    <x v="2"/>
  </r>
  <r>
    <n v="1439"/>
    <x v="44"/>
    <x v="0"/>
    <x v="0"/>
    <x v="7"/>
    <x v="2"/>
    <x v="15"/>
    <x v="47"/>
    <x v="2"/>
    <x v="17"/>
    <x v="1"/>
    <n v="2.9"/>
    <x v="1"/>
    <n v="0"/>
    <s v="Standard"/>
    <s v="Yes"/>
    <n v="1"/>
    <x v="0"/>
    <n v="1"/>
    <n v="24"/>
    <x v="408"/>
    <x v="5"/>
    <x v="5"/>
    <x v="5"/>
  </r>
  <r>
    <n v="1440"/>
    <x v="15"/>
    <x v="2"/>
    <x v="0"/>
    <x v="23"/>
    <x v="1"/>
    <x v="16"/>
    <x v="35"/>
    <x v="2"/>
    <x v="23"/>
    <x v="2"/>
    <n v="4.8"/>
    <x v="1"/>
    <n v="0"/>
    <s v="Next Day Air"/>
    <s v="Yes"/>
    <n v="1"/>
    <x v="0"/>
    <n v="1"/>
    <n v="25"/>
    <x v="135"/>
    <x v="1"/>
    <x v="0"/>
    <x v="0"/>
  </r>
  <r>
    <n v="1441"/>
    <x v="7"/>
    <x v="2"/>
    <x v="0"/>
    <x v="3"/>
    <x v="1"/>
    <x v="31"/>
    <x v="28"/>
    <x v="2"/>
    <x v="6"/>
    <x v="1"/>
    <n v="4.4000000000000004"/>
    <x v="1"/>
    <n v="0"/>
    <s v="Standard"/>
    <s v="Yes"/>
    <n v="1"/>
    <x v="0"/>
    <n v="1"/>
    <n v="13"/>
    <x v="280"/>
    <x v="0"/>
    <x v="5"/>
    <x v="5"/>
  </r>
  <r>
    <n v="1442"/>
    <x v="50"/>
    <x v="0"/>
    <x v="0"/>
    <x v="13"/>
    <x v="0"/>
    <x v="21"/>
    <x v="43"/>
    <x v="1"/>
    <x v="2"/>
    <x v="2"/>
    <n v="3.4"/>
    <x v="1"/>
    <n v="0"/>
    <s v="Free Shipping"/>
    <s v="Yes"/>
    <n v="1"/>
    <x v="0"/>
    <n v="1"/>
    <n v="3"/>
    <x v="337"/>
    <x v="0"/>
    <x v="6"/>
    <x v="3"/>
  </r>
  <r>
    <n v="1443"/>
    <x v="10"/>
    <x v="0"/>
    <x v="0"/>
    <x v="15"/>
    <x v="0"/>
    <x v="56"/>
    <x v="37"/>
    <x v="1"/>
    <x v="10"/>
    <x v="1"/>
    <n v="2.8"/>
    <x v="1"/>
    <n v="0"/>
    <s v="2-Day Shipping"/>
    <s v="Yes"/>
    <n v="1"/>
    <x v="0"/>
    <n v="1"/>
    <n v="42"/>
    <x v="795"/>
    <x v="2"/>
    <x v="2"/>
    <x v="2"/>
  </r>
  <r>
    <n v="1444"/>
    <x v="44"/>
    <x v="0"/>
    <x v="0"/>
    <x v="3"/>
    <x v="1"/>
    <x v="53"/>
    <x v="37"/>
    <x v="0"/>
    <x v="11"/>
    <x v="3"/>
    <n v="4.2"/>
    <x v="1"/>
    <n v="0"/>
    <s v="Next Day Air"/>
    <s v="Yes"/>
    <n v="1"/>
    <x v="0"/>
    <n v="1"/>
    <n v="2"/>
    <x v="173"/>
    <x v="1"/>
    <x v="5"/>
    <x v="5"/>
  </r>
  <r>
    <n v="1445"/>
    <x v="45"/>
    <x v="0"/>
    <x v="0"/>
    <x v="1"/>
    <x v="0"/>
    <x v="14"/>
    <x v="34"/>
    <x v="0"/>
    <x v="6"/>
    <x v="3"/>
    <n v="3.8"/>
    <x v="1"/>
    <n v="0"/>
    <s v="Express"/>
    <s v="Yes"/>
    <n v="1"/>
    <x v="0"/>
    <n v="1"/>
    <n v="26"/>
    <x v="216"/>
    <x v="1"/>
    <x v="3"/>
    <x v="3"/>
  </r>
  <r>
    <n v="1446"/>
    <x v="14"/>
    <x v="0"/>
    <x v="0"/>
    <x v="22"/>
    <x v="3"/>
    <x v="12"/>
    <x v="10"/>
    <x v="2"/>
    <x v="9"/>
    <x v="3"/>
    <n v="3.1"/>
    <x v="1"/>
    <n v="0"/>
    <s v="2-Day Shipping"/>
    <s v="Yes"/>
    <n v="1"/>
    <x v="0"/>
    <n v="1"/>
    <n v="24"/>
    <x v="879"/>
    <x v="2"/>
    <x v="2"/>
    <x v="2"/>
  </r>
  <r>
    <n v="1447"/>
    <x v="6"/>
    <x v="0"/>
    <x v="0"/>
    <x v="2"/>
    <x v="0"/>
    <x v="59"/>
    <x v="5"/>
    <x v="3"/>
    <x v="16"/>
    <x v="2"/>
    <n v="3.2"/>
    <x v="1"/>
    <n v="0"/>
    <s v="Express"/>
    <s v="Yes"/>
    <n v="1"/>
    <x v="0"/>
    <n v="1"/>
    <n v="6"/>
    <x v="880"/>
    <x v="2"/>
    <x v="3"/>
    <x v="3"/>
  </r>
  <r>
    <n v="1448"/>
    <x v="51"/>
    <x v="2"/>
    <x v="0"/>
    <x v="15"/>
    <x v="0"/>
    <x v="75"/>
    <x v="35"/>
    <x v="1"/>
    <x v="19"/>
    <x v="2"/>
    <n v="3"/>
    <x v="1"/>
    <n v="0"/>
    <s v="Next Day Air"/>
    <s v="Yes"/>
    <n v="1"/>
    <x v="0"/>
    <n v="1"/>
    <n v="25"/>
    <x v="881"/>
    <x v="3"/>
    <x v="5"/>
    <x v="5"/>
  </r>
  <r>
    <n v="1449"/>
    <x v="14"/>
    <x v="0"/>
    <x v="0"/>
    <x v="23"/>
    <x v="1"/>
    <x v="51"/>
    <x v="8"/>
    <x v="2"/>
    <x v="13"/>
    <x v="2"/>
    <n v="3.6"/>
    <x v="1"/>
    <n v="0"/>
    <s v="Free Shipping"/>
    <s v="Yes"/>
    <n v="1"/>
    <x v="0"/>
    <n v="1"/>
    <n v="11"/>
    <x v="670"/>
    <x v="2"/>
    <x v="6"/>
    <x v="3"/>
  </r>
  <r>
    <n v="1450"/>
    <x v="20"/>
    <x v="1"/>
    <x v="0"/>
    <x v="20"/>
    <x v="0"/>
    <x v="52"/>
    <x v="14"/>
    <x v="0"/>
    <x v="12"/>
    <x v="0"/>
    <n v="2.5"/>
    <x v="1"/>
    <n v="0"/>
    <s v="Store Pickup"/>
    <s v="Yes"/>
    <n v="1"/>
    <x v="0"/>
    <n v="1"/>
    <n v="20"/>
    <x v="342"/>
    <x v="1"/>
    <x v="6"/>
    <x v="3"/>
  </r>
  <r>
    <n v="1451"/>
    <x v="15"/>
    <x v="2"/>
    <x v="0"/>
    <x v="10"/>
    <x v="0"/>
    <x v="77"/>
    <x v="26"/>
    <x v="1"/>
    <x v="11"/>
    <x v="0"/>
    <n v="3.4"/>
    <x v="1"/>
    <n v="0"/>
    <s v="Free Shipping"/>
    <s v="Yes"/>
    <n v="1"/>
    <x v="0"/>
    <n v="1"/>
    <n v="25"/>
    <x v="882"/>
    <x v="1"/>
    <x v="3"/>
    <x v="3"/>
  </r>
  <r>
    <n v="1452"/>
    <x v="22"/>
    <x v="0"/>
    <x v="0"/>
    <x v="14"/>
    <x v="2"/>
    <x v="7"/>
    <x v="40"/>
    <x v="2"/>
    <x v="1"/>
    <x v="3"/>
    <n v="2.5"/>
    <x v="1"/>
    <n v="0"/>
    <s v="Next Day Air"/>
    <s v="Yes"/>
    <n v="1"/>
    <x v="0"/>
    <n v="1"/>
    <n v="35"/>
    <x v="883"/>
    <x v="3"/>
    <x v="3"/>
    <x v="3"/>
  </r>
  <r>
    <n v="1453"/>
    <x v="52"/>
    <x v="0"/>
    <x v="0"/>
    <x v="14"/>
    <x v="2"/>
    <x v="21"/>
    <x v="24"/>
    <x v="0"/>
    <x v="24"/>
    <x v="1"/>
    <n v="4.7"/>
    <x v="1"/>
    <n v="0"/>
    <s v="2-Day Shipping"/>
    <s v="Yes"/>
    <n v="1"/>
    <x v="0"/>
    <n v="1"/>
    <n v="11"/>
    <x v="702"/>
    <x v="4"/>
    <x v="3"/>
    <x v="3"/>
  </r>
  <r>
    <n v="1454"/>
    <x v="24"/>
    <x v="0"/>
    <x v="0"/>
    <x v="23"/>
    <x v="1"/>
    <x v="73"/>
    <x v="41"/>
    <x v="1"/>
    <x v="11"/>
    <x v="0"/>
    <n v="3.2"/>
    <x v="1"/>
    <n v="0"/>
    <s v="2-Day Shipping"/>
    <s v="Yes"/>
    <n v="1"/>
    <x v="0"/>
    <n v="1"/>
    <n v="41"/>
    <x v="884"/>
    <x v="4"/>
    <x v="0"/>
    <x v="0"/>
  </r>
  <r>
    <n v="1455"/>
    <x v="17"/>
    <x v="3"/>
    <x v="0"/>
    <x v="4"/>
    <x v="1"/>
    <x v="74"/>
    <x v="42"/>
    <x v="0"/>
    <x v="1"/>
    <x v="0"/>
    <n v="2.9"/>
    <x v="1"/>
    <n v="0"/>
    <s v="Free Shipping"/>
    <s v="Yes"/>
    <n v="1"/>
    <x v="0"/>
    <n v="1"/>
    <n v="17"/>
    <x v="181"/>
    <x v="2"/>
    <x v="2"/>
    <x v="2"/>
  </r>
  <r>
    <n v="1456"/>
    <x v="52"/>
    <x v="0"/>
    <x v="0"/>
    <x v="13"/>
    <x v="0"/>
    <x v="24"/>
    <x v="15"/>
    <x v="0"/>
    <x v="5"/>
    <x v="3"/>
    <n v="4.9000000000000004"/>
    <x v="1"/>
    <n v="0"/>
    <s v="Express"/>
    <s v="Yes"/>
    <n v="1"/>
    <x v="0"/>
    <n v="1"/>
    <n v="1"/>
    <x v="487"/>
    <x v="3"/>
    <x v="6"/>
    <x v="3"/>
  </r>
  <r>
    <n v="1457"/>
    <x v="35"/>
    <x v="0"/>
    <x v="0"/>
    <x v="7"/>
    <x v="2"/>
    <x v="33"/>
    <x v="6"/>
    <x v="1"/>
    <x v="8"/>
    <x v="1"/>
    <n v="2.7"/>
    <x v="1"/>
    <n v="0"/>
    <s v="Store Pickup"/>
    <s v="Yes"/>
    <n v="1"/>
    <x v="0"/>
    <n v="1"/>
    <n v="30"/>
    <x v="616"/>
    <x v="3"/>
    <x v="6"/>
    <x v="3"/>
  </r>
  <r>
    <n v="1458"/>
    <x v="44"/>
    <x v="0"/>
    <x v="0"/>
    <x v="5"/>
    <x v="0"/>
    <x v="75"/>
    <x v="38"/>
    <x v="1"/>
    <x v="0"/>
    <x v="1"/>
    <n v="4.7"/>
    <x v="1"/>
    <n v="0"/>
    <s v="Express"/>
    <s v="Yes"/>
    <n v="1"/>
    <x v="0"/>
    <n v="1"/>
    <n v="47"/>
    <x v="885"/>
    <x v="0"/>
    <x v="0"/>
    <x v="0"/>
  </r>
  <r>
    <n v="1459"/>
    <x v="25"/>
    <x v="0"/>
    <x v="0"/>
    <x v="1"/>
    <x v="0"/>
    <x v="39"/>
    <x v="9"/>
    <x v="2"/>
    <x v="15"/>
    <x v="1"/>
    <n v="2.9"/>
    <x v="1"/>
    <n v="0"/>
    <s v="2-Day Shipping"/>
    <s v="Yes"/>
    <n v="1"/>
    <x v="0"/>
    <n v="1"/>
    <n v="34"/>
    <x v="886"/>
    <x v="0"/>
    <x v="1"/>
    <x v="1"/>
  </r>
  <r>
    <n v="1460"/>
    <x v="30"/>
    <x v="2"/>
    <x v="0"/>
    <x v="9"/>
    <x v="1"/>
    <x v="59"/>
    <x v="1"/>
    <x v="0"/>
    <x v="22"/>
    <x v="0"/>
    <n v="4.8"/>
    <x v="1"/>
    <n v="0"/>
    <s v="Express"/>
    <s v="Yes"/>
    <n v="1"/>
    <x v="0"/>
    <n v="1"/>
    <n v="18"/>
    <x v="138"/>
    <x v="0"/>
    <x v="0"/>
    <x v="0"/>
  </r>
  <r>
    <n v="1461"/>
    <x v="27"/>
    <x v="3"/>
    <x v="0"/>
    <x v="23"/>
    <x v="1"/>
    <x v="6"/>
    <x v="38"/>
    <x v="0"/>
    <x v="10"/>
    <x v="3"/>
    <n v="4.5999999999999996"/>
    <x v="1"/>
    <n v="0"/>
    <s v="Standard"/>
    <s v="Yes"/>
    <n v="1"/>
    <x v="0"/>
    <n v="1"/>
    <n v="33"/>
    <x v="887"/>
    <x v="0"/>
    <x v="4"/>
    <x v="4"/>
  </r>
  <r>
    <n v="1462"/>
    <x v="22"/>
    <x v="0"/>
    <x v="0"/>
    <x v="12"/>
    <x v="3"/>
    <x v="51"/>
    <x v="4"/>
    <x v="1"/>
    <x v="16"/>
    <x v="2"/>
    <n v="5"/>
    <x v="1"/>
    <n v="0"/>
    <s v="2-Day Shipping"/>
    <s v="Yes"/>
    <n v="1"/>
    <x v="0"/>
    <n v="1"/>
    <n v="42"/>
    <x v="888"/>
    <x v="0"/>
    <x v="3"/>
    <x v="3"/>
  </r>
  <r>
    <n v="1463"/>
    <x v="21"/>
    <x v="0"/>
    <x v="0"/>
    <x v="4"/>
    <x v="1"/>
    <x v="3"/>
    <x v="40"/>
    <x v="1"/>
    <x v="4"/>
    <x v="2"/>
    <n v="4.8"/>
    <x v="1"/>
    <n v="0"/>
    <s v="2-Day Shipping"/>
    <s v="Yes"/>
    <n v="1"/>
    <x v="0"/>
    <n v="1"/>
    <n v="2"/>
    <x v="256"/>
    <x v="0"/>
    <x v="3"/>
    <x v="3"/>
  </r>
  <r>
    <n v="1464"/>
    <x v="22"/>
    <x v="0"/>
    <x v="0"/>
    <x v="16"/>
    <x v="3"/>
    <x v="4"/>
    <x v="19"/>
    <x v="2"/>
    <x v="19"/>
    <x v="2"/>
    <n v="4.9000000000000004"/>
    <x v="1"/>
    <n v="0"/>
    <s v="Store Pickup"/>
    <s v="Yes"/>
    <n v="1"/>
    <x v="0"/>
    <n v="1"/>
    <n v="1"/>
    <x v="889"/>
    <x v="4"/>
    <x v="5"/>
    <x v="5"/>
  </r>
  <r>
    <n v="1465"/>
    <x v="23"/>
    <x v="0"/>
    <x v="0"/>
    <x v="22"/>
    <x v="3"/>
    <x v="56"/>
    <x v="6"/>
    <x v="2"/>
    <x v="15"/>
    <x v="0"/>
    <n v="4.5999999999999996"/>
    <x v="1"/>
    <n v="0"/>
    <s v="2-Day Shipping"/>
    <s v="Yes"/>
    <n v="1"/>
    <x v="0"/>
    <n v="1"/>
    <n v="23"/>
    <x v="370"/>
    <x v="4"/>
    <x v="3"/>
    <x v="3"/>
  </r>
  <r>
    <n v="1466"/>
    <x v="5"/>
    <x v="0"/>
    <x v="0"/>
    <x v="24"/>
    <x v="3"/>
    <x v="11"/>
    <x v="43"/>
    <x v="3"/>
    <x v="10"/>
    <x v="0"/>
    <n v="3.9"/>
    <x v="1"/>
    <n v="0"/>
    <s v="Store Pickup"/>
    <s v="Yes"/>
    <n v="1"/>
    <x v="0"/>
    <n v="1"/>
    <n v="42"/>
    <x v="564"/>
    <x v="1"/>
    <x v="4"/>
    <x v="4"/>
  </r>
  <r>
    <n v="1467"/>
    <x v="44"/>
    <x v="0"/>
    <x v="0"/>
    <x v="6"/>
    <x v="0"/>
    <x v="79"/>
    <x v="15"/>
    <x v="2"/>
    <x v="14"/>
    <x v="2"/>
    <n v="4.5"/>
    <x v="1"/>
    <n v="0"/>
    <s v="Store Pickup"/>
    <s v="Yes"/>
    <n v="1"/>
    <x v="0"/>
    <n v="1"/>
    <n v="3"/>
    <x v="890"/>
    <x v="3"/>
    <x v="2"/>
    <x v="2"/>
  </r>
  <r>
    <n v="1468"/>
    <x v="11"/>
    <x v="0"/>
    <x v="0"/>
    <x v="16"/>
    <x v="3"/>
    <x v="65"/>
    <x v="31"/>
    <x v="3"/>
    <x v="8"/>
    <x v="0"/>
    <n v="4.7"/>
    <x v="1"/>
    <n v="0"/>
    <s v="Store Pickup"/>
    <s v="Yes"/>
    <n v="1"/>
    <x v="0"/>
    <n v="1"/>
    <n v="16"/>
    <x v="581"/>
    <x v="5"/>
    <x v="0"/>
    <x v="0"/>
  </r>
  <r>
    <n v="1469"/>
    <x v="32"/>
    <x v="0"/>
    <x v="0"/>
    <x v="24"/>
    <x v="3"/>
    <x v="32"/>
    <x v="10"/>
    <x v="1"/>
    <x v="5"/>
    <x v="3"/>
    <n v="3.9"/>
    <x v="1"/>
    <n v="0"/>
    <s v="Express"/>
    <s v="Yes"/>
    <n v="1"/>
    <x v="0"/>
    <n v="1"/>
    <n v="46"/>
    <x v="498"/>
    <x v="1"/>
    <x v="0"/>
    <x v="0"/>
  </r>
  <r>
    <n v="1470"/>
    <x v="48"/>
    <x v="2"/>
    <x v="0"/>
    <x v="16"/>
    <x v="3"/>
    <x v="57"/>
    <x v="16"/>
    <x v="2"/>
    <x v="7"/>
    <x v="0"/>
    <n v="4.4000000000000004"/>
    <x v="1"/>
    <n v="0"/>
    <s v="Standard"/>
    <s v="Yes"/>
    <n v="1"/>
    <x v="0"/>
    <n v="1"/>
    <n v="31"/>
    <x v="97"/>
    <x v="3"/>
    <x v="6"/>
    <x v="3"/>
  </r>
  <r>
    <n v="1471"/>
    <x v="49"/>
    <x v="0"/>
    <x v="0"/>
    <x v="3"/>
    <x v="1"/>
    <x v="65"/>
    <x v="18"/>
    <x v="2"/>
    <x v="5"/>
    <x v="1"/>
    <n v="3.9"/>
    <x v="1"/>
    <n v="0"/>
    <s v="Next Day Air"/>
    <s v="Yes"/>
    <n v="1"/>
    <x v="0"/>
    <n v="1"/>
    <n v="15"/>
    <x v="785"/>
    <x v="1"/>
    <x v="6"/>
    <x v="3"/>
  </r>
  <r>
    <n v="1472"/>
    <x v="18"/>
    <x v="0"/>
    <x v="0"/>
    <x v="16"/>
    <x v="3"/>
    <x v="79"/>
    <x v="29"/>
    <x v="1"/>
    <x v="0"/>
    <x v="1"/>
    <n v="2.8"/>
    <x v="1"/>
    <n v="0"/>
    <s v="2-Day Shipping"/>
    <s v="Yes"/>
    <n v="1"/>
    <x v="0"/>
    <n v="1"/>
    <n v="48"/>
    <x v="891"/>
    <x v="0"/>
    <x v="6"/>
    <x v="3"/>
  </r>
  <r>
    <n v="1473"/>
    <x v="31"/>
    <x v="0"/>
    <x v="0"/>
    <x v="19"/>
    <x v="3"/>
    <x v="41"/>
    <x v="27"/>
    <x v="0"/>
    <x v="2"/>
    <x v="1"/>
    <n v="3.5"/>
    <x v="1"/>
    <n v="0"/>
    <s v="Store Pickup"/>
    <s v="Yes"/>
    <n v="1"/>
    <x v="0"/>
    <n v="1"/>
    <n v="11"/>
    <x v="672"/>
    <x v="1"/>
    <x v="1"/>
    <x v="1"/>
  </r>
  <r>
    <n v="1474"/>
    <x v="28"/>
    <x v="3"/>
    <x v="0"/>
    <x v="6"/>
    <x v="0"/>
    <x v="80"/>
    <x v="48"/>
    <x v="2"/>
    <x v="10"/>
    <x v="3"/>
    <n v="4.3"/>
    <x v="1"/>
    <n v="0"/>
    <s v="Express"/>
    <s v="Yes"/>
    <n v="1"/>
    <x v="0"/>
    <n v="1"/>
    <n v="20"/>
    <x v="600"/>
    <x v="2"/>
    <x v="6"/>
    <x v="3"/>
  </r>
  <r>
    <n v="1475"/>
    <x v="18"/>
    <x v="0"/>
    <x v="0"/>
    <x v="1"/>
    <x v="0"/>
    <x v="11"/>
    <x v="32"/>
    <x v="1"/>
    <x v="6"/>
    <x v="3"/>
    <n v="3.9"/>
    <x v="1"/>
    <n v="0"/>
    <s v="Next Day Air"/>
    <s v="Yes"/>
    <n v="1"/>
    <x v="0"/>
    <n v="1"/>
    <n v="6"/>
    <x v="581"/>
    <x v="2"/>
    <x v="5"/>
    <x v="5"/>
  </r>
  <r>
    <n v="1476"/>
    <x v="42"/>
    <x v="0"/>
    <x v="0"/>
    <x v="0"/>
    <x v="0"/>
    <x v="70"/>
    <x v="3"/>
    <x v="2"/>
    <x v="11"/>
    <x v="1"/>
    <n v="4"/>
    <x v="1"/>
    <n v="0"/>
    <s v="Express"/>
    <s v="Yes"/>
    <n v="1"/>
    <x v="0"/>
    <n v="1"/>
    <n v="24"/>
    <x v="612"/>
    <x v="1"/>
    <x v="5"/>
    <x v="5"/>
  </r>
  <r>
    <n v="1477"/>
    <x v="31"/>
    <x v="0"/>
    <x v="0"/>
    <x v="19"/>
    <x v="3"/>
    <x v="22"/>
    <x v="5"/>
    <x v="2"/>
    <x v="23"/>
    <x v="3"/>
    <n v="4.0999999999999996"/>
    <x v="1"/>
    <n v="0"/>
    <s v="Next Day Air"/>
    <s v="Yes"/>
    <n v="1"/>
    <x v="0"/>
    <n v="1"/>
    <n v="18"/>
    <x v="266"/>
    <x v="2"/>
    <x v="5"/>
    <x v="5"/>
  </r>
  <r>
    <n v="1478"/>
    <x v="41"/>
    <x v="2"/>
    <x v="0"/>
    <x v="22"/>
    <x v="3"/>
    <x v="50"/>
    <x v="4"/>
    <x v="3"/>
    <x v="5"/>
    <x v="2"/>
    <n v="4.3"/>
    <x v="1"/>
    <n v="0"/>
    <s v="Standard"/>
    <s v="Yes"/>
    <n v="1"/>
    <x v="0"/>
    <n v="1"/>
    <n v="1"/>
    <x v="818"/>
    <x v="3"/>
    <x v="6"/>
    <x v="3"/>
  </r>
  <r>
    <n v="1479"/>
    <x v="48"/>
    <x v="2"/>
    <x v="0"/>
    <x v="24"/>
    <x v="3"/>
    <x v="66"/>
    <x v="47"/>
    <x v="2"/>
    <x v="24"/>
    <x v="2"/>
    <n v="4.2"/>
    <x v="1"/>
    <n v="0"/>
    <s v="Free Shipping"/>
    <s v="Yes"/>
    <n v="1"/>
    <x v="0"/>
    <n v="1"/>
    <n v="13"/>
    <x v="892"/>
    <x v="0"/>
    <x v="4"/>
    <x v="4"/>
  </r>
  <r>
    <n v="1480"/>
    <x v="39"/>
    <x v="0"/>
    <x v="0"/>
    <x v="7"/>
    <x v="2"/>
    <x v="33"/>
    <x v="47"/>
    <x v="0"/>
    <x v="13"/>
    <x v="1"/>
    <n v="4"/>
    <x v="1"/>
    <n v="0"/>
    <s v="Standard"/>
    <s v="Yes"/>
    <n v="1"/>
    <x v="0"/>
    <n v="1"/>
    <n v="2"/>
    <x v="429"/>
    <x v="4"/>
    <x v="1"/>
    <x v="1"/>
  </r>
  <r>
    <n v="1481"/>
    <x v="31"/>
    <x v="0"/>
    <x v="0"/>
    <x v="16"/>
    <x v="3"/>
    <x v="67"/>
    <x v="13"/>
    <x v="2"/>
    <x v="9"/>
    <x v="3"/>
    <n v="3.6"/>
    <x v="1"/>
    <n v="0"/>
    <s v="Express"/>
    <s v="Yes"/>
    <n v="1"/>
    <x v="0"/>
    <n v="1"/>
    <n v="26"/>
    <x v="763"/>
    <x v="1"/>
    <x v="3"/>
    <x v="3"/>
  </r>
  <r>
    <n v="1482"/>
    <x v="14"/>
    <x v="0"/>
    <x v="0"/>
    <x v="11"/>
    <x v="0"/>
    <x v="27"/>
    <x v="33"/>
    <x v="1"/>
    <x v="0"/>
    <x v="1"/>
    <n v="3.3"/>
    <x v="1"/>
    <n v="0"/>
    <s v="Standard"/>
    <s v="Yes"/>
    <n v="1"/>
    <x v="0"/>
    <n v="1"/>
    <n v="31"/>
    <x v="195"/>
    <x v="3"/>
    <x v="3"/>
    <x v="3"/>
  </r>
  <r>
    <n v="1483"/>
    <x v="48"/>
    <x v="2"/>
    <x v="0"/>
    <x v="24"/>
    <x v="3"/>
    <x v="25"/>
    <x v="48"/>
    <x v="1"/>
    <x v="23"/>
    <x v="1"/>
    <n v="4.0999999999999996"/>
    <x v="1"/>
    <n v="0"/>
    <s v="2-Day Shipping"/>
    <s v="Yes"/>
    <n v="1"/>
    <x v="0"/>
    <n v="1"/>
    <n v="43"/>
    <x v="893"/>
    <x v="4"/>
    <x v="1"/>
    <x v="1"/>
  </r>
  <r>
    <n v="1484"/>
    <x v="31"/>
    <x v="0"/>
    <x v="0"/>
    <x v="16"/>
    <x v="3"/>
    <x v="70"/>
    <x v="2"/>
    <x v="1"/>
    <x v="22"/>
    <x v="2"/>
    <n v="4.7"/>
    <x v="1"/>
    <n v="0"/>
    <s v="Next Day Air"/>
    <s v="Yes"/>
    <n v="1"/>
    <x v="0"/>
    <n v="1"/>
    <n v="12"/>
    <x v="894"/>
    <x v="5"/>
    <x v="4"/>
    <x v="4"/>
  </r>
  <r>
    <n v="1485"/>
    <x v="34"/>
    <x v="0"/>
    <x v="0"/>
    <x v="6"/>
    <x v="0"/>
    <x v="43"/>
    <x v="43"/>
    <x v="2"/>
    <x v="11"/>
    <x v="2"/>
    <n v="4.4000000000000004"/>
    <x v="1"/>
    <n v="0"/>
    <s v="Store Pickup"/>
    <s v="Yes"/>
    <n v="1"/>
    <x v="0"/>
    <n v="1"/>
    <n v="22"/>
    <x v="284"/>
    <x v="0"/>
    <x v="6"/>
    <x v="3"/>
  </r>
  <r>
    <n v="1486"/>
    <x v="40"/>
    <x v="2"/>
    <x v="0"/>
    <x v="24"/>
    <x v="3"/>
    <x v="22"/>
    <x v="43"/>
    <x v="0"/>
    <x v="16"/>
    <x v="1"/>
    <n v="3.4"/>
    <x v="1"/>
    <n v="0"/>
    <s v="Standard"/>
    <s v="Yes"/>
    <n v="1"/>
    <x v="0"/>
    <n v="1"/>
    <n v="3"/>
    <x v="233"/>
    <x v="1"/>
    <x v="0"/>
    <x v="0"/>
  </r>
  <r>
    <n v="1487"/>
    <x v="15"/>
    <x v="2"/>
    <x v="0"/>
    <x v="4"/>
    <x v="1"/>
    <x v="2"/>
    <x v="37"/>
    <x v="1"/>
    <x v="22"/>
    <x v="1"/>
    <n v="5"/>
    <x v="1"/>
    <n v="0"/>
    <s v="Free Shipping"/>
    <s v="Yes"/>
    <n v="1"/>
    <x v="0"/>
    <n v="1"/>
    <n v="23"/>
    <x v="2"/>
    <x v="0"/>
    <x v="6"/>
    <x v="3"/>
  </r>
  <r>
    <n v="1488"/>
    <x v="37"/>
    <x v="0"/>
    <x v="0"/>
    <x v="11"/>
    <x v="0"/>
    <x v="77"/>
    <x v="28"/>
    <x v="0"/>
    <x v="13"/>
    <x v="2"/>
    <n v="4.5999999999999996"/>
    <x v="1"/>
    <n v="0"/>
    <s v="Store Pickup"/>
    <s v="Yes"/>
    <n v="1"/>
    <x v="0"/>
    <n v="1"/>
    <n v="26"/>
    <x v="776"/>
    <x v="3"/>
    <x v="2"/>
    <x v="2"/>
  </r>
  <r>
    <n v="1489"/>
    <x v="51"/>
    <x v="2"/>
    <x v="0"/>
    <x v="19"/>
    <x v="3"/>
    <x v="77"/>
    <x v="11"/>
    <x v="0"/>
    <x v="6"/>
    <x v="0"/>
    <n v="4"/>
    <x v="1"/>
    <n v="0"/>
    <s v="Standard"/>
    <s v="Yes"/>
    <n v="1"/>
    <x v="0"/>
    <n v="1"/>
    <n v="37"/>
    <x v="37"/>
    <x v="2"/>
    <x v="1"/>
    <x v="1"/>
  </r>
  <r>
    <n v="1490"/>
    <x v="41"/>
    <x v="2"/>
    <x v="0"/>
    <x v="16"/>
    <x v="3"/>
    <x v="46"/>
    <x v="9"/>
    <x v="3"/>
    <x v="23"/>
    <x v="2"/>
    <n v="4.0999999999999996"/>
    <x v="1"/>
    <n v="0"/>
    <s v="Next Day Air"/>
    <s v="Yes"/>
    <n v="1"/>
    <x v="0"/>
    <n v="1"/>
    <n v="42"/>
    <x v="49"/>
    <x v="0"/>
    <x v="3"/>
    <x v="3"/>
  </r>
  <r>
    <n v="1491"/>
    <x v="17"/>
    <x v="3"/>
    <x v="0"/>
    <x v="4"/>
    <x v="1"/>
    <x v="78"/>
    <x v="7"/>
    <x v="0"/>
    <x v="8"/>
    <x v="1"/>
    <n v="4.9000000000000004"/>
    <x v="1"/>
    <n v="0"/>
    <s v="Express"/>
    <s v="Yes"/>
    <n v="1"/>
    <x v="0"/>
    <n v="1"/>
    <n v="15"/>
    <x v="516"/>
    <x v="0"/>
    <x v="4"/>
    <x v="4"/>
  </r>
  <r>
    <n v="1492"/>
    <x v="7"/>
    <x v="2"/>
    <x v="0"/>
    <x v="5"/>
    <x v="0"/>
    <x v="36"/>
    <x v="10"/>
    <x v="1"/>
    <x v="13"/>
    <x v="2"/>
    <n v="2.7"/>
    <x v="1"/>
    <n v="0"/>
    <s v="Free Shipping"/>
    <s v="Yes"/>
    <n v="1"/>
    <x v="0"/>
    <n v="1"/>
    <n v="10"/>
    <x v="319"/>
    <x v="4"/>
    <x v="3"/>
    <x v="3"/>
  </r>
  <r>
    <n v="1493"/>
    <x v="46"/>
    <x v="0"/>
    <x v="0"/>
    <x v="14"/>
    <x v="2"/>
    <x v="15"/>
    <x v="17"/>
    <x v="2"/>
    <x v="1"/>
    <x v="2"/>
    <n v="4.5"/>
    <x v="1"/>
    <n v="0"/>
    <s v="Free Shipping"/>
    <s v="Yes"/>
    <n v="1"/>
    <x v="0"/>
    <n v="1"/>
    <n v="3"/>
    <x v="482"/>
    <x v="0"/>
    <x v="3"/>
    <x v="3"/>
  </r>
  <r>
    <n v="1494"/>
    <x v="27"/>
    <x v="3"/>
    <x v="0"/>
    <x v="22"/>
    <x v="3"/>
    <x v="77"/>
    <x v="25"/>
    <x v="1"/>
    <x v="9"/>
    <x v="3"/>
    <n v="2.7"/>
    <x v="1"/>
    <n v="0"/>
    <s v="Standard"/>
    <s v="Yes"/>
    <n v="1"/>
    <x v="0"/>
    <n v="1"/>
    <n v="44"/>
    <x v="895"/>
    <x v="2"/>
    <x v="3"/>
    <x v="3"/>
  </r>
  <r>
    <n v="1495"/>
    <x v="49"/>
    <x v="0"/>
    <x v="0"/>
    <x v="17"/>
    <x v="0"/>
    <x v="31"/>
    <x v="6"/>
    <x v="2"/>
    <x v="0"/>
    <x v="1"/>
    <n v="3"/>
    <x v="1"/>
    <n v="0"/>
    <s v="Next Day Air"/>
    <s v="Yes"/>
    <n v="1"/>
    <x v="0"/>
    <n v="1"/>
    <n v="23"/>
    <x v="531"/>
    <x v="4"/>
    <x v="0"/>
    <x v="0"/>
  </r>
  <r>
    <n v="1496"/>
    <x v="4"/>
    <x v="0"/>
    <x v="0"/>
    <x v="16"/>
    <x v="3"/>
    <x v="66"/>
    <x v="3"/>
    <x v="2"/>
    <x v="18"/>
    <x v="0"/>
    <n v="4.5"/>
    <x v="1"/>
    <n v="0"/>
    <s v="Next Day Air"/>
    <s v="Yes"/>
    <n v="1"/>
    <x v="0"/>
    <n v="1"/>
    <n v="6"/>
    <x v="508"/>
    <x v="3"/>
    <x v="1"/>
    <x v="1"/>
  </r>
  <r>
    <n v="1497"/>
    <x v="6"/>
    <x v="0"/>
    <x v="0"/>
    <x v="17"/>
    <x v="0"/>
    <x v="57"/>
    <x v="37"/>
    <x v="2"/>
    <x v="7"/>
    <x v="0"/>
    <n v="5"/>
    <x v="1"/>
    <n v="0"/>
    <s v="Standard"/>
    <s v="Yes"/>
    <n v="1"/>
    <x v="0"/>
    <n v="1"/>
    <n v="9"/>
    <x v="243"/>
    <x v="0"/>
    <x v="4"/>
    <x v="4"/>
  </r>
  <r>
    <n v="1498"/>
    <x v="28"/>
    <x v="3"/>
    <x v="0"/>
    <x v="14"/>
    <x v="2"/>
    <x v="27"/>
    <x v="49"/>
    <x v="1"/>
    <x v="23"/>
    <x v="1"/>
    <n v="3.8"/>
    <x v="1"/>
    <n v="0"/>
    <s v="2-Day Shipping"/>
    <s v="Yes"/>
    <n v="1"/>
    <x v="0"/>
    <n v="1"/>
    <n v="16"/>
    <x v="573"/>
    <x v="5"/>
    <x v="6"/>
    <x v="3"/>
  </r>
  <r>
    <n v="1499"/>
    <x v="35"/>
    <x v="0"/>
    <x v="0"/>
    <x v="1"/>
    <x v="0"/>
    <x v="50"/>
    <x v="26"/>
    <x v="2"/>
    <x v="11"/>
    <x v="2"/>
    <n v="3.1"/>
    <x v="1"/>
    <n v="0"/>
    <s v="Standard"/>
    <s v="Yes"/>
    <n v="1"/>
    <x v="0"/>
    <n v="1"/>
    <n v="46"/>
    <x v="896"/>
    <x v="0"/>
    <x v="0"/>
    <x v="0"/>
  </r>
  <r>
    <n v="1500"/>
    <x v="1"/>
    <x v="1"/>
    <x v="0"/>
    <x v="23"/>
    <x v="1"/>
    <x v="6"/>
    <x v="42"/>
    <x v="1"/>
    <x v="8"/>
    <x v="3"/>
    <n v="3.4"/>
    <x v="1"/>
    <n v="0"/>
    <s v="Free Shipping"/>
    <s v="Yes"/>
    <n v="1"/>
    <x v="0"/>
    <n v="1"/>
    <n v="24"/>
    <x v="897"/>
    <x v="2"/>
    <x v="6"/>
    <x v="3"/>
  </r>
  <r>
    <n v="1501"/>
    <x v="6"/>
    <x v="0"/>
    <x v="0"/>
    <x v="2"/>
    <x v="0"/>
    <x v="28"/>
    <x v="15"/>
    <x v="0"/>
    <x v="1"/>
    <x v="2"/>
    <n v="4.8"/>
    <x v="1"/>
    <n v="0"/>
    <s v="Next Day Air"/>
    <s v="Yes"/>
    <n v="1"/>
    <x v="0"/>
    <n v="1"/>
    <n v="22"/>
    <x v="457"/>
    <x v="5"/>
    <x v="5"/>
    <x v="5"/>
  </r>
  <r>
    <n v="1502"/>
    <x v="43"/>
    <x v="0"/>
    <x v="0"/>
    <x v="2"/>
    <x v="0"/>
    <x v="37"/>
    <x v="29"/>
    <x v="3"/>
    <x v="5"/>
    <x v="1"/>
    <n v="2.7"/>
    <x v="1"/>
    <n v="0"/>
    <s v="Standard"/>
    <s v="Yes"/>
    <n v="1"/>
    <x v="0"/>
    <n v="1"/>
    <n v="13"/>
    <x v="356"/>
    <x v="5"/>
    <x v="6"/>
    <x v="3"/>
  </r>
  <r>
    <n v="1503"/>
    <x v="43"/>
    <x v="0"/>
    <x v="0"/>
    <x v="13"/>
    <x v="0"/>
    <x v="76"/>
    <x v="2"/>
    <x v="2"/>
    <x v="13"/>
    <x v="2"/>
    <n v="3.2"/>
    <x v="1"/>
    <n v="0"/>
    <s v="Store Pickup"/>
    <s v="Yes"/>
    <n v="1"/>
    <x v="0"/>
    <n v="1"/>
    <n v="20"/>
    <x v="96"/>
    <x v="1"/>
    <x v="0"/>
    <x v="0"/>
  </r>
  <r>
    <n v="1504"/>
    <x v="2"/>
    <x v="0"/>
    <x v="0"/>
    <x v="14"/>
    <x v="2"/>
    <x v="38"/>
    <x v="49"/>
    <x v="2"/>
    <x v="1"/>
    <x v="3"/>
    <n v="3.9"/>
    <x v="1"/>
    <n v="0"/>
    <s v="2-Day Shipping"/>
    <s v="Yes"/>
    <n v="1"/>
    <x v="0"/>
    <n v="1"/>
    <n v="46"/>
    <x v="163"/>
    <x v="1"/>
    <x v="3"/>
    <x v="3"/>
  </r>
  <r>
    <n v="1505"/>
    <x v="52"/>
    <x v="0"/>
    <x v="0"/>
    <x v="14"/>
    <x v="2"/>
    <x v="68"/>
    <x v="29"/>
    <x v="2"/>
    <x v="11"/>
    <x v="0"/>
    <n v="4.2"/>
    <x v="1"/>
    <n v="0"/>
    <s v="Next Day Air"/>
    <s v="Yes"/>
    <n v="1"/>
    <x v="0"/>
    <n v="1"/>
    <n v="10"/>
    <x v="305"/>
    <x v="4"/>
    <x v="5"/>
    <x v="5"/>
  </r>
  <r>
    <n v="1506"/>
    <x v="5"/>
    <x v="0"/>
    <x v="0"/>
    <x v="22"/>
    <x v="3"/>
    <x v="5"/>
    <x v="25"/>
    <x v="2"/>
    <x v="11"/>
    <x v="2"/>
    <n v="3"/>
    <x v="1"/>
    <n v="0"/>
    <s v="Express"/>
    <s v="Yes"/>
    <n v="1"/>
    <x v="0"/>
    <n v="1"/>
    <n v="39"/>
    <x v="516"/>
    <x v="1"/>
    <x v="5"/>
    <x v="5"/>
  </r>
  <r>
    <n v="1507"/>
    <x v="25"/>
    <x v="0"/>
    <x v="0"/>
    <x v="5"/>
    <x v="0"/>
    <x v="38"/>
    <x v="36"/>
    <x v="0"/>
    <x v="19"/>
    <x v="3"/>
    <n v="3"/>
    <x v="1"/>
    <n v="0"/>
    <s v="2-Day Shipping"/>
    <s v="Yes"/>
    <n v="1"/>
    <x v="0"/>
    <n v="1"/>
    <n v="44"/>
    <x v="96"/>
    <x v="3"/>
    <x v="3"/>
    <x v="3"/>
  </r>
  <r>
    <n v="1508"/>
    <x v="17"/>
    <x v="3"/>
    <x v="0"/>
    <x v="10"/>
    <x v="0"/>
    <x v="62"/>
    <x v="38"/>
    <x v="1"/>
    <x v="1"/>
    <x v="0"/>
    <n v="3.7"/>
    <x v="1"/>
    <n v="0"/>
    <s v="2-Day Shipping"/>
    <s v="Yes"/>
    <n v="1"/>
    <x v="0"/>
    <n v="1"/>
    <n v="7"/>
    <x v="898"/>
    <x v="0"/>
    <x v="2"/>
    <x v="2"/>
  </r>
  <r>
    <n v="1509"/>
    <x v="25"/>
    <x v="0"/>
    <x v="0"/>
    <x v="0"/>
    <x v="0"/>
    <x v="63"/>
    <x v="24"/>
    <x v="0"/>
    <x v="19"/>
    <x v="1"/>
    <n v="4.4000000000000004"/>
    <x v="1"/>
    <n v="0"/>
    <s v="Store Pickup"/>
    <s v="Yes"/>
    <n v="1"/>
    <x v="0"/>
    <n v="1"/>
    <n v="3"/>
    <x v="705"/>
    <x v="1"/>
    <x v="6"/>
    <x v="3"/>
  </r>
  <r>
    <n v="1510"/>
    <x v="30"/>
    <x v="2"/>
    <x v="0"/>
    <x v="10"/>
    <x v="0"/>
    <x v="36"/>
    <x v="13"/>
    <x v="3"/>
    <x v="3"/>
    <x v="2"/>
    <n v="4.5999999999999996"/>
    <x v="1"/>
    <n v="0"/>
    <s v="Free Shipping"/>
    <s v="Yes"/>
    <n v="1"/>
    <x v="0"/>
    <n v="1"/>
    <n v="44"/>
    <x v="263"/>
    <x v="5"/>
    <x v="2"/>
    <x v="2"/>
  </r>
  <r>
    <n v="1511"/>
    <x v="0"/>
    <x v="0"/>
    <x v="0"/>
    <x v="0"/>
    <x v="0"/>
    <x v="38"/>
    <x v="33"/>
    <x v="3"/>
    <x v="0"/>
    <x v="3"/>
    <n v="3"/>
    <x v="1"/>
    <n v="0"/>
    <s v="Free Shipping"/>
    <s v="Yes"/>
    <n v="1"/>
    <x v="0"/>
    <n v="1"/>
    <n v="31"/>
    <x v="156"/>
    <x v="0"/>
    <x v="2"/>
    <x v="2"/>
  </r>
  <r>
    <n v="1512"/>
    <x v="50"/>
    <x v="0"/>
    <x v="0"/>
    <x v="10"/>
    <x v="0"/>
    <x v="26"/>
    <x v="42"/>
    <x v="2"/>
    <x v="10"/>
    <x v="0"/>
    <n v="3.6"/>
    <x v="1"/>
    <n v="0"/>
    <s v="Express"/>
    <s v="Yes"/>
    <n v="1"/>
    <x v="0"/>
    <n v="1"/>
    <n v="48"/>
    <x v="389"/>
    <x v="2"/>
    <x v="1"/>
    <x v="1"/>
  </r>
  <r>
    <n v="1513"/>
    <x v="52"/>
    <x v="0"/>
    <x v="0"/>
    <x v="4"/>
    <x v="1"/>
    <x v="66"/>
    <x v="48"/>
    <x v="0"/>
    <x v="5"/>
    <x v="0"/>
    <n v="3.9"/>
    <x v="1"/>
    <n v="0"/>
    <s v="Standard"/>
    <s v="Yes"/>
    <n v="1"/>
    <x v="0"/>
    <n v="1"/>
    <n v="18"/>
    <x v="899"/>
    <x v="3"/>
    <x v="4"/>
    <x v="4"/>
  </r>
  <r>
    <n v="1514"/>
    <x v="40"/>
    <x v="2"/>
    <x v="0"/>
    <x v="20"/>
    <x v="0"/>
    <x v="59"/>
    <x v="21"/>
    <x v="2"/>
    <x v="16"/>
    <x v="1"/>
    <n v="4.0999999999999996"/>
    <x v="1"/>
    <n v="0"/>
    <s v="Free Shipping"/>
    <s v="Yes"/>
    <n v="1"/>
    <x v="0"/>
    <n v="1"/>
    <n v="27"/>
    <x v="414"/>
    <x v="1"/>
    <x v="5"/>
    <x v="5"/>
  </r>
  <r>
    <n v="1515"/>
    <x v="8"/>
    <x v="2"/>
    <x v="0"/>
    <x v="9"/>
    <x v="1"/>
    <x v="3"/>
    <x v="40"/>
    <x v="0"/>
    <x v="18"/>
    <x v="0"/>
    <n v="3.9"/>
    <x v="1"/>
    <n v="0"/>
    <s v="2-Day Shipping"/>
    <s v="Yes"/>
    <n v="1"/>
    <x v="0"/>
    <n v="1"/>
    <n v="1"/>
    <x v="159"/>
    <x v="0"/>
    <x v="1"/>
    <x v="1"/>
  </r>
  <r>
    <n v="1516"/>
    <x v="31"/>
    <x v="0"/>
    <x v="0"/>
    <x v="2"/>
    <x v="0"/>
    <x v="73"/>
    <x v="27"/>
    <x v="1"/>
    <x v="2"/>
    <x v="3"/>
    <n v="3.9"/>
    <x v="1"/>
    <n v="0"/>
    <s v="2-Day Shipping"/>
    <s v="Yes"/>
    <n v="1"/>
    <x v="0"/>
    <n v="1"/>
    <n v="34"/>
    <x v="823"/>
    <x v="1"/>
    <x v="1"/>
    <x v="1"/>
  </r>
  <r>
    <n v="1517"/>
    <x v="30"/>
    <x v="2"/>
    <x v="0"/>
    <x v="2"/>
    <x v="0"/>
    <x v="10"/>
    <x v="22"/>
    <x v="0"/>
    <x v="21"/>
    <x v="0"/>
    <n v="4.5"/>
    <x v="1"/>
    <n v="0"/>
    <s v="Express"/>
    <s v="Yes"/>
    <n v="1"/>
    <x v="0"/>
    <n v="1"/>
    <n v="5"/>
    <x v="464"/>
    <x v="4"/>
    <x v="4"/>
    <x v="4"/>
  </r>
  <r>
    <n v="1518"/>
    <x v="9"/>
    <x v="0"/>
    <x v="0"/>
    <x v="24"/>
    <x v="3"/>
    <x v="52"/>
    <x v="13"/>
    <x v="2"/>
    <x v="10"/>
    <x v="1"/>
    <n v="3.4"/>
    <x v="1"/>
    <n v="0"/>
    <s v="Standard"/>
    <s v="Yes"/>
    <n v="1"/>
    <x v="0"/>
    <n v="1"/>
    <n v="12"/>
    <x v="900"/>
    <x v="1"/>
    <x v="3"/>
    <x v="3"/>
  </r>
  <r>
    <n v="1519"/>
    <x v="33"/>
    <x v="3"/>
    <x v="0"/>
    <x v="22"/>
    <x v="3"/>
    <x v="2"/>
    <x v="14"/>
    <x v="2"/>
    <x v="22"/>
    <x v="0"/>
    <n v="4.0999999999999996"/>
    <x v="1"/>
    <n v="0"/>
    <s v="Next Day Air"/>
    <s v="Yes"/>
    <n v="1"/>
    <x v="0"/>
    <n v="1"/>
    <n v="14"/>
    <x v="901"/>
    <x v="0"/>
    <x v="0"/>
    <x v="0"/>
  </r>
  <r>
    <n v="1520"/>
    <x v="2"/>
    <x v="0"/>
    <x v="0"/>
    <x v="12"/>
    <x v="3"/>
    <x v="2"/>
    <x v="21"/>
    <x v="0"/>
    <x v="17"/>
    <x v="3"/>
    <n v="4.9000000000000004"/>
    <x v="1"/>
    <n v="0"/>
    <s v="Next Day Air"/>
    <s v="Yes"/>
    <n v="1"/>
    <x v="0"/>
    <n v="1"/>
    <n v="40"/>
    <x v="793"/>
    <x v="3"/>
    <x v="1"/>
    <x v="1"/>
  </r>
  <r>
    <n v="1521"/>
    <x v="3"/>
    <x v="2"/>
    <x v="0"/>
    <x v="19"/>
    <x v="3"/>
    <x v="76"/>
    <x v="44"/>
    <x v="2"/>
    <x v="18"/>
    <x v="2"/>
    <n v="4.4000000000000004"/>
    <x v="1"/>
    <n v="0"/>
    <s v="2-Day Shipping"/>
    <s v="Yes"/>
    <n v="1"/>
    <x v="0"/>
    <n v="1"/>
    <n v="39"/>
    <x v="902"/>
    <x v="1"/>
    <x v="3"/>
    <x v="3"/>
  </r>
  <r>
    <n v="1522"/>
    <x v="26"/>
    <x v="2"/>
    <x v="0"/>
    <x v="21"/>
    <x v="3"/>
    <x v="40"/>
    <x v="47"/>
    <x v="2"/>
    <x v="3"/>
    <x v="2"/>
    <n v="2.7"/>
    <x v="1"/>
    <n v="0"/>
    <s v="2-Day Shipping"/>
    <s v="Yes"/>
    <n v="1"/>
    <x v="0"/>
    <n v="1"/>
    <n v="50"/>
    <x v="903"/>
    <x v="4"/>
    <x v="1"/>
    <x v="1"/>
  </r>
  <r>
    <n v="1523"/>
    <x v="21"/>
    <x v="0"/>
    <x v="0"/>
    <x v="6"/>
    <x v="0"/>
    <x v="11"/>
    <x v="30"/>
    <x v="0"/>
    <x v="22"/>
    <x v="1"/>
    <n v="4.8"/>
    <x v="1"/>
    <n v="0"/>
    <s v="Free Shipping"/>
    <s v="Yes"/>
    <n v="1"/>
    <x v="0"/>
    <n v="1"/>
    <n v="5"/>
    <x v="200"/>
    <x v="5"/>
    <x v="5"/>
    <x v="5"/>
  </r>
  <r>
    <n v="1524"/>
    <x v="22"/>
    <x v="0"/>
    <x v="0"/>
    <x v="20"/>
    <x v="0"/>
    <x v="19"/>
    <x v="42"/>
    <x v="2"/>
    <x v="3"/>
    <x v="2"/>
    <n v="3.3"/>
    <x v="1"/>
    <n v="0"/>
    <s v="2-Day Shipping"/>
    <s v="Yes"/>
    <n v="1"/>
    <x v="0"/>
    <n v="1"/>
    <n v="35"/>
    <x v="904"/>
    <x v="5"/>
    <x v="2"/>
    <x v="2"/>
  </r>
  <r>
    <n v="1525"/>
    <x v="40"/>
    <x v="2"/>
    <x v="0"/>
    <x v="20"/>
    <x v="0"/>
    <x v="31"/>
    <x v="2"/>
    <x v="0"/>
    <x v="6"/>
    <x v="2"/>
    <n v="4.4000000000000004"/>
    <x v="1"/>
    <n v="0"/>
    <s v="Free Shipping"/>
    <s v="Yes"/>
    <n v="1"/>
    <x v="0"/>
    <n v="1"/>
    <n v="6"/>
    <x v="905"/>
    <x v="1"/>
    <x v="4"/>
    <x v="4"/>
  </r>
  <r>
    <n v="1526"/>
    <x v="26"/>
    <x v="2"/>
    <x v="0"/>
    <x v="22"/>
    <x v="3"/>
    <x v="9"/>
    <x v="4"/>
    <x v="2"/>
    <x v="21"/>
    <x v="0"/>
    <n v="4.5999999999999996"/>
    <x v="1"/>
    <n v="0"/>
    <s v="2-Day Shipping"/>
    <s v="Yes"/>
    <n v="1"/>
    <x v="0"/>
    <n v="1"/>
    <n v="22"/>
    <x v="407"/>
    <x v="1"/>
    <x v="0"/>
    <x v="0"/>
  </r>
  <r>
    <n v="1527"/>
    <x v="38"/>
    <x v="0"/>
    <x v="0"/>
    <x v="14"/>
    <x v="2"/>
    <x v="20"/>
    <x v="19"/>
    <x v="0"/>
    <x v="3"/>
    <x v="2"/>
    <n v="3.1"/>
    <x v="1"/>
    <n v="0"/>
    <s v="Next Day Air"/>
    <s v="Yes"/>
    <n v="1"/>
    <x v="0"/>
    <n v="1"/>
    <n v="27"/>
    <x v="906"/>
    <x v="3"/>
    <x v="5"/>
    <x v="5"/>
  </r>
  <r>
    <n v="1528"/>
    <x v="8"/>
    <x v="2"/>
    <x v="0"/>
    <x v="19"/>
    <x v="3"/>
    <x v="60"/>
    <x v="48"/>
    <x v="0"/>
    <x v="16"/>
    <x v="3"/>
    <n v="4.5"/>
    <x v="1"/>
    <n v="0"/>
    <s v="2-Day Shipping"/>
    <s v="Yes"/>
    <n v="1"/>
    <x v="0"/>
    <n v="1"/>
    <n v="33"/>
    <x v="907"/>
    <x v="5"/>
    <x v="0"/>
    <x v="0"/>
  </r>
  <r>
    <n v="1529"/>
    <x v="28"/>
    <x v="3"/>
    <x v="0"/>
    <x v="17"/>
    <x v="0"/>
    <x v="60"/>
    <x v="4"/>
    <x v="1"/>
    <x v="16"/>
    <x v="1"/>
    <n v="4"/>
    <x v="1"/>
    <n v="0"/>
    <s v="Store Pickup"/>
    <s v="Yes"/>
    <n v="1"/>
    <x v="0"/>
    <n v="1"/>
    <n v="47"/>
    <x v="908"/>
    <x v="0"/>
    <x v="4"/>
    <x v="4"/>
  </r>
  <r>
    <n v="1530"/>
    <x v="30"/>
    <x v="2"/>
    <x v="0"/>
    <x v="21"/>
    <x v="3"/>
    <x v="80"/>
    <x v="42"/>
    <x v="2"/>
    <x v="12"/>
    <x v="0"/>
    <n v="3.1"/>
    <x v="1"/>
    <n v="0"/>
    <s v="Free Shipping"/>
    <s v="Yes"/>
    <n v="1"/>
    <x v="0"/>
    <n v="1"/>
    <n v="48"/>
    <x v="564"/>
    <x v="2"/>
    <x v="4"/>
    <x v="4"/>
  </r>
  <r>
    <n v="1531"/>
    <x v="35"/>
    <x v="0"/>
    <x v="0"/>
    <x v="7"/>
    <x v="2"/>
    <x v="34"/>
    <x v="35"/>
    <x v="2"/>
    <x v="11"/>
    <x v="1"/>
    <n v="3.9"/>
    <x v="1"/>
    <n v="0"/>
    <s v="Next Day Air"/>
    <s v="Yes"/>
    <n v="1"/>
    <x v="0"/>
    <n v="1"/>
    <n v="22"/>
    <x v="279"/>
    <x v="4"/>
    <x v="3"/>
    <x v="3"/>
  </r>
  <r>
    <n v="1532"/>
    <x v="6"/>
    <x v="0"/>
    <x v="0"/>
    <x v="21"/>
    <x v="3"/>
    <x v="42"/>
    <x v="16"/>
    <x v="1"/>
    <x v="10"/>
    <x v="1"/>
    <n v="4.5"/>
    <x v="1"/>
    <n v="0"/>
    <s v="Next Day Air"/>
    <s v="Yes"/>
    <n v="1"/>
    <x v="0"/>
    <n v="1"/>
    <n v="8"/>
    <x v="909"/>
    <x v="3"/>
    <x v="4"/>
    <x v="4"/>
  </r>
  <r>
    <n v="1533"/>
    <x v="33"/>
    <x v="3"/>
    <x v="0"/>
    <x v="14"/>
    <x v="2"/>
    <x v="43"/>
    <x v="48"/>
    <x v="1"/>
    <x v="5"/>
    <x v="0"/>
    <n v="4.4000000000000004"/>
    <x v="1"/>
    <n v="0"/>
    <s v="Next Day Air"/>
    <s v="Yes"/>
    <n v="1"/>
    <x v="0"/>
    <n v="1"/>
    <n v="5"/>
    <x v="540"/>
    <x v="3"/>
    <x v="6"/>
    <x v="3"/>
  </r>
  <r>
    <n v="1534"/>
    <x v="2"/>
    <x v="0"/>
    <x v="0"/>
    <x v="9"/>
    <x v="1"/>
    <x v="40"/>
    <x v="13"/>
    <x v="2"/>
    <x v="9"/>
    <x v="2"/>
    <n v="3.6"/>
    <x v="1"/>
    <n v="0"/>
    <s v="2-Day Shipping"/>
    <s v="Yes"/>
    <n v="1"/>
    <x v="0"/>
    <n v="1"/>
    <n v="16"/>
    <x v="301"/>
    <x v="4"/>
    <x v="3"/>
    <x v="3"/>
  </r>
  <r>
    <n v="1535"/>
    <x v="0"/>
    <x v="0"/>
    <x v="0"/>
    <x v="0"/>
    <x v="0"/>
    <x v="76"/>
    <x v="5"/>
    <x v="2"/>
    <x v="14"/>
    <x v="2"/>
    <n v="3.4"/>
    <x v="1"/>
    <n v="0"/>
    <s v="Free Shipping"/>
    <s v="Yes"/>
    <n v="1"/>
    <x v="0"/>
    <n v="1"/>
    <n v="26"/>
    <x v="430"/>
    <x v="0"/>
    <x v="0"/>
    <x v="0"/>
  </r>
  <r>
    <n v="1536"/>
    <x v="24"/>
    <x v="0"/>
    <x v="0"/>
    <x v="3"/>
    <x v="1"/>
    <x v="67"/>
    <x v="8"/>
    <x v="1"/>
    <x v="2"/>
    <x v="3"/>
    <n v="4"/>
    <x v="1"/>
    <n v="0"/>
    <s v="2-Day Shipping"/>
    <s v="Yes"/>
    <n v="1"/>
    <x v="0"/>
    <n v="1"/>
    <n v="8"/>
    <x v="910"/>
    <x v="0"/>
    <x v="5"/>
    <x v="5"/>
  </r>
  <r>
    <n v="1537"/>
    <x v="20"/>
    <x v="1"/>
    <x v="0"/>
    <x v="12"/>
    <x v="3"/>
    <x v="71"/>
    <x v="49"/>
    <x v="2"/>
    <x v="21"/>
    <x v="2"/>
    <n v="2.6"/>
    <x v="1"/>
    <n v="0"/>
    <s v="Store Pickup"/>
    <s v="Yes"/>
    <n v="1"/>
    <x v="0"/>
    <n v="1"/>
    <n v="17"/>
    <x v="205"/>
    <x v="1"/>
    <x v="3"/>
    <x v="3"/>
  </r>
  <r>
    <n v="1538"/>
    <x v="33"/>
    <x v="3"/>
    <x v="0"/>
    <x v="9"/>
    <x v="1"/>
    <x v="58"/>
    <x v="29"/>
    <x v="0"/>
    <x v="13"/>
    <x v="1"/>
    <n v="3.2"/>
    <x v="1"/>
    <n v="0"/>
    <s v="Next Day Air"/>
    <s v="Yes"/>
    <n v="1"/>
    <x v="0"/>
    <n v="1"/>
    <n v="50"/>
    <x v="911"/>
    <x v="0"/>
    <x v="2"/>
    <x v="2"/>
  </r>
  <r>
    <n v="1539"/>
    <x v="19"/>
    <x v="0"/>
    <x v="0"/>
    <x v="10"/>
    <x v="0"/>
    <x v="61"/>
    <x v="26"/>
    <x v="0"/>
    <x v="4"/>
    <x v="3"/>
    <n v="3.2"/>
    <x v="1"/>
    <n v="0"/>
    <s v="Standard"/>
    <s v="Yes"/>
    <n v="1"/>
    <x v="0"/>
    <n v="1"/>
    <n v="22"/>
    <x v="912"/>
    <x v="0"/>
    <x v="4"/>
    <x v="4"/>
  </r>
  <r>
    <n v="1540"/>
    <x v="45"/>
    <x v="0"/>
    <x v="0"/>
    <x v="22"/>
    <x v="3"/>
    <x v="37"/>
    <x v="11"/>
    <x v="2"/>
    <x v="2"/>
    <x v="1"/>
    <n v="5"/>
    <x v="1"/>
    <n v="0"/>
    <s v="2-Day Shipping"/>
    <s v="Yes"/>
    <n v="1"/>
    <x v="0"/>
    <n v="1"/>
    <n v="19"/>
    <x v="670"/>
    <x v="1"/>
    <x v="6"/>
    <x v="3"/>
  </r>
  <r>
    <n v="1541"/>
    <x v="48"/>
    <x v="2"/>
    <x v="0"/>
    <x v="6"/>
    <x v="0"/>
    <x v="51"/>
    <x v="24"/>
    <x v="2"/>
    <x v="16"/>
    <x v="0"/>
    <n v="2.9"/>
    <x v="1"/>
    <n v="0"/>
    <s v="Next Day Air"/>
    <s v="Yes"/>
    <n v="1"/>
    <x v="0"/>
    <n v="1"/>
    <n v="14"/>
    <x v="641"/>
    <x v="4"/>
    <x v="5"/>
    <x v="5"/>
  </r>
  <r>
    <n v="1542"/>
    <x v="41"/>
    <x v="2"/>
    <x v="0"/>
    <x v="8"/>
    <x v="3"/>
    <x v="64"/>
    <x v="26"/>
    <x v="1"/>
    <x v="21"/>
    <x v="0"/>
    <n v="2.9"/>
    <x v="1"/>
    <n v="0"/>
    <s v="Store Pickup"/>
    <s v="Yes"/>
    <n v="1"/>
    <x v="0"/>
    <n v="1"/>
    <n v="35"/>
    <x v="913"/>
    <x v="1"/>
    <x v="4"/>
    <x v="4"/>
  </r>
  <r>
    <n v="1543"/>
    <x v="35"/>
    <x v="0"/>
    <x v="0"/>
    <x v="0"/>
    <x v="0"/>
    <x v="77"/>
    <x v="11"/>
    <x v="2"/>
    <x v="1"/>
    <x v="0"/>
    <n v="3.5"/>
    <x v="1"/>
    <n v="0"/>
    <s v="Next Day Air"/>
    <s v="Yes"/>
    <n v="1"/>
    <x v="0"/>
    <n v="1"/>
    <n v="43"/>
    <x v="914"/>
    <x v="3"/>
    <x v="1"/>
    <x v="1"/>
  </r>
  <r>
    <n v="1544"/>
    <x v="19"/>
    <x v="0"/>
    <x v="0"/>
    <x v="2"/>
    <x v="0"/>
    <x v="58"/>
    <x v="48"/>
    <x v="2"/>
    <x v="21"/>
    <x v="3"/>
    <n v="4"/>
    <x v="1"/>
    <n v="0"/>
    <s v="Standard"/>
    <s v="Yes"/>
    <n v="1"/>
    <x v="0"/>
    <n v="1"/>
    <n v="24"/>
    <x v="660"/>
    <x v="0"/>
    <x v="2"/>
    <x v="2"/>
  </r>
  <r>
    <n v="1545"/>
    <x v="11"/>
    <x v="0"/>
    <x v="0"/>
    <x v="16"/>
    <x v="3"/>
    <x v="41"/>
    <x v="10"/>
    <x v="2"/>
    <x v="1"/>
    <x v="1"/>
    <n v="3.9"/>
    <x v="1"/>
    <n v="0"/>
    <s v="Standard"/>
    <s v="Yes"/>
    <n v="1"/>
    <x v="0"/>
    <n v="1"/>
    <n v="17"/>
    <x v="203"/>
    <x v="5"/>
    <x v="4"/>
    <x v="4"/>
  </r>
  <r>
    <n v="1546"/>
    <x v="39"/>
    <x v="0"/>
    <x v="0"/>
    <x v="22"/>
    <x v="3"/>
    <x v="35"/>
    <x v="12"/>
    <x v="2"/>
    <x v="13"/>
    <x v="0"/>
    <n v="4.9000000000000004"/>
    <x v="1"/>
    <n v="0"/>
    <s v="Store Pickup"/>
    <s v="Yes"/>
    <n v="1"/>
    <x v="0"/>
    <n v="1"/>
    <n v="49"/>
    <x v="915"/>
    <x v="4"/>
    <x v="2"/>
    <x v="2"/>
  </r>
  <r>
    <n v="1547"/>
    <x v="52"/>
    <x v="0"/>
    <x v="0"/>
    <x v="4"/>
    <x v="1"/>
    <x v="12"/>
    <x v="4"/>
    <x v="3"/>
    <x v="7"/>
    <x v="2"/>
    <n v="3.8"/>
    <x v="1"/>
    <n v="0"/>
    <s v="Express"/>
    <s v="Yes"/>
    <n v="1"/>
    <x v="0"/>
    <n v="1"/>
    <n v="17"/>
    <x v="916"/>
    <x v="4"/>
    <x v="2"/>
    <x v="2"/>
  </r>
  <r>
    <n v="1548"/>
    <x v="5"/>
    <x v="0"/>
    <x v="0"/>
    <x v="19"/>
    <x v="3"/>
    <x v="43"/>
    <x v="36"/>
    <x v="0"/>
    <x v="11"/>
    <x v="2"/>
    <n v="3.5"/>
    <x v="1"/>
    <n v="0"/>
    <s v="Standard"/>
    <s v="Yes"/>
    <n v="1"/>
    <x v="0"/>
    <n v="1"/>
    <n v="40"/>
    <x v="917"/>
    <x v="1"/>
    <x v="3"/>
    <x v="3"/>
  </r>
  <r>
    <n v="1549"/>
    <x v="28"/>
    <x v="3"/>
    <x v="0"/>
    <x v="10"/>
    <x v="0"/>
    <x v="50"/>
    <x v="33"/>
    <x v="2"/>
    <x v="5"/>
    <x v="2"/>
    <n v="3.7"/>
    <x v="1"/>
    <n v="0"/>
    <s v="Store Pickup"/>
    <s v="Yes"/>
    <n v="1"/>
    <x v="0"/>
    <n v="1"/>
    <n v="43"/>
    <x v="73"/>
    <x v="4"/>
    <x v="1"/>
    <x v="1"/>
  </r>
  <r>
    <n v="1550"/>
    <x v="1"/>
    <x v="1"/>
    <x v="0"/>
    <x v="4"/>
    <x v="1"/>
    <x v="37"/>
    <x v="23"/>
    <x v="2"/>
    <x v="13"/>
    <x v="1"/>
    <n v="2.9"/>
    <x v="1"/>
    <n v="0"/>
    <s v="2-Day Shipping"/>
    <s v="Yes"/>
    <n v="1"/>
    <x v="0"/>
    <n v="1"/>
    <n v="19"/>
    <x v="670"/>
    <x v="5"/>
    <x v="6"/>
    <x v="3"/>
  </r>
  <r>
    <n v="1551"/>
    <x v="17"/>
    <x v="3"/>
    <x v="0"/>
    <x v="12"/>
    <x v="3"/>
    <x v="46"/>
    <x v="10"/>
    <x v="1"/>
    <x v="13"/>
    <x v="2"/>
    <n v="2.8"/>
    <x v="1"/>
    <n v="0"/>
    <s v="Free Shipping"/>
    <s v="Yes"/>
    <n v="1"/>
    <x v="0"/>
    <n v="1"/>
    <n v="40"/>
    <x v="146"/>
    <x v="4"/>
    <x v="3"/>
    <x v="3"/>
  </r>
  <r>
    <n v="1552"/>
    <x v="14"/>
    <x v="0"/>
    <x v="0"/>
    <x v="8"/>
    <x v="3"/>
    <x v="45"/>
    <x v="46"/>
    <x v="2"/>
    <x v="8"/>
    <x v="2"/>
    <n v="3.7"/>
    <x v="1"/>
    <n v="0"/>
    <s v="2-Day Shipping"/>
    <s v="Yes"/>
    <n v="1"/>
    <x v="0"/>
    <n v="1"/>
    <n v="13"/>
    <x v="918"/>
    <x v="2"/>
    <x v="5"/>
    <x v="5"/>
  </r>
  <r>
    <n v="1553"/>
    <x v="22"/>
    <x v="0"/>
    <x v="0"/>
    <x v="0"/>
    <x v="0"/>
    <x v="4"/>
    <x v="35"/>
    <x v="0"/>
    <x v="7"/>
    <x v="1"/>
    <n v="3"/>
    <x v="1"/>
    <n v="0"/>
    <s v="Express"/>
    <s v="Yes"/>
    <n v="1"/>
    <x v="0"/>
    <n v="1"/>
    <n v="20"/>
    <x v="919"/>
    <x v="2"/>
    <x v="5"/>
    <x v="5"/>
  </r>
  <r>
    <n v="1554"/>
    <x v="7"/>
    <x v="2"/>
    <x v="0"/>
    <x v="0"/>
    <x v="0"/>
    <x v="29"/>
    <x v="12"/>
    <x v="2"/>
    <x v="21"/>
    <x v="1"/>
    <n v="4.8"/>
    <x v="1"/>
    <n v="0"/>
    <s v="Free Shipping"/>
    <s v="Yes"/>
    <n v="1"/>
    <x v="0"/>
    <n v="1"/>
    <n v="21"/>
    <x v="414"/>
    <x v="5"/>
    <x v="3"/>
    <x v="3"/>
  </r>
  <r>
    <n v="1555"/>
    <x v="14"/>
    <x v="0"/>
    <x v="0"/>
    <x v="6"/>
    <x v="0"/>
    <x v="16"/>
    <x v="40"/>
    <x v="1"/>
    <x v="12"/>
    <x v="0"/>
    <n v="2.7"/>
    <x v="1"/>
    <n v="0"/>
    <s v="Standard"/>
    <s v="Yes"/>
    <n v="1"/>
    <x v="0"/>
    <n v="1"/>
    <n v="18"/>
    <x v="214"/>
    <x v="1"/>
    <x v="4"/>
    <x v="4"/>
  </r>
  <r>
    <n v="1556"/>
    <x v="49"/>
    <x v="0"/>
    <x v="0"/>
    <x v="6"/>
    <x v="0"/>
    <x v="53"/>
    <x v="31"/>
    <x v="1"/>
    <x v="17"/>
    <x v="0"/>
    <n v="4.5"/>
    <x v="1"/>
    <n v="0"/>
    <s v="Free Shipping"/>
    <s v="Yes"/>
    <n v="1"/>
    <x v="0"/>
    <n v="1"/>
    <n v="44"/>
    <x v="920"/>
    <x v="1"/>
    <x v="3"/>
    <x v="3"/>
  </r>
  <r>
    <n v="1557"/>
    <x v="49"/>
    <x v="0"/>
    <x v="0"/>
    <x v="15"/>
    <x v="0"/>
    <x v="75"/>
    <x v="15"/>
    <x v="2"/>
    <x v="9"/>
    <x v="3"/>
    <n v="2.7"/>
    <x v="1"/>
    <n v="0"/>
    <s v="Standard"/>
    <s v="Yes"/>
    <n v="1"/>
    <x v="0"/>
    <n v="1"/>
    <n v="26"/>
    <x v="921"/>
    <x v="2"/>
    <x v="3"/>
    <x v="3"/>
  </r>
  <r>
    <n v="1558"/>
    <x v="7"/>
    <x v="2"/>
    <x v="0"/>
    <x v="21"/>
    <x v="3"/>
    <x v="7"/>
    <x v="45"/>
    <x v="0"/>
    <x v="23"/>
    <x v="3"/>
    <n v="3.5"/>
    <x v="1"/>
    <n v="0"/>
    <s v="Next Day Air"/>
    <s v="Yes"/>
    <n v="1"/>
    <x v="0"/>
    <n v="1"/>
    <n v="34"/>
    <x v="922"/>
    <x v="3"/>
    <x v="3"/>
    <x v="3"/>
  </r>
  <r>
    <n v="1559"/>
    <x v="25"/>
    <x v="0"/>
    <x v="0"/>
    <x v="12"/>
    <x v="3"/>
    <x v="60"/>
    <x v="35"/>
    <x v="3"/>
    <x v="11"/>
    <x v="3"/>
    <n v="3.5"/>
    <x v="1"/>
    <n v="0"/>
    <s v="Express"/>
    <s v="Yes"/>
    <n v="1"/>
    <x v="0"/>
    <n v="1"/>
    <n v="24"/>
    <x v="327"/>
    <x v="2"/>
    <x v="6"/>
    <x v="3"/>
  </r>
  <r>
    <n v="1560"/>
    <x v="49"/>
    <x v="0"/>
    <x v="0"/>
    <x v="18"/>
    <x v="3"/>
    <x v="23"/>
    <x v="4"/>
    <x v="0"/>
    <x v="19"/>
    <x v="3"/>
    <n v="4.5"/>
    <x v="1"/>
    <n v="0"/>
    <s v="Store Pickup"/>
    <s v="Yes"/>
    <n v="1"/>
    <x v="0"/>
    <n v="1"/>
    <n v="23"/>
    <x v="821"/>
    <x v="3"/>
    <x v="0"/>
    <x v="0"/>
  </r>
  <r>
    <n v="1561"/>
    <x v="9"/>
    <x v="0"/>
    <x v="0"/>
    <x v="19"/>
    <x v="3"/>
    <x v="63"/>
    <x v="4"/>
    <x v="2"/>
    <x v="11"/>
    <x v="0"/>
    <n v="3.8"/>
    <x v="1"/>
    <n v="0"/>
    <s v="Free Shipping"/>
    <s v="Yes"/>
    <n v="1"/>
    <x v="0"/>
    <n v="1"/>
    <n v="3"/>
    <x v="705"/>
    <x v="5"/>
    <x v="1"/>
    <x v="1"/>
  </r>
  <r>
    <n v="1562"/>
    <x v="2"/>
    <x v="0"/>
    <x v="0"/>
    <x v="18"/>
    <x v="3"/>
    <x v="15"/>
    <x v="16"/>
    <x v="2"/>
    <x v="21"/>
    <x v="2"/>
    <n v="3.8"/>
    <x v="1"/>
    <n v="0"/>
    <s v="Standard"/>
    <s v="Yes"/>
    <n v="1"/>
    <x v="0"/>
    <n v="1"/>
    <n v="2"/>
    <x v="923"/>
    <x v="4"/>
    <x v="3"/>
    <x v="3"/>
  </r>
  <r>
    <n v="1563"/>
    <x v="43"/>
    <x v="0"/>
    <x v="0"/>
    <x v="18"/>
    <x v="3"/>
    <x v="60"/>
    <x v="15"/>
    <x v="2"/>
    <x v="7"/>
    <x v="0"/>
    <n v="3.2"/>
    <x v="1"/>
    <n v="0"/>
    <s v="Next Day Air"/>
    <s v="Yes"/>
    <n v="1"/>
    <x v="0"/>
    <n v="1"/>
    <n v="23"/>
    <x v="873"/>
    <x v="0"/>
    <x v="4"/>
    <x v="4"/>
  </r>
  <r>
    <n v="1564"/>
    <x v="33"/>
    <x v="3"/>
    <x v="0"/>
    <x v="13"/>
    <x v="0"/>
    <x v="77"/>
    <x v="23"/>
    <x v="2"/>
    <x v="11"/>
    <x v="3"/>
    <n v="4.3"/>
    <x v="1"/>
    <n v="0"/>
    <s v="Next Day Air"/>
    <s v="Yes"/>
    <n v="1"/>
    <x v="0"/>
    <n v="1"/>
    <n v="8"/>
    <x v="24"/>
    <x v="1"/>
    <x v="1"/>
    <x v="1"/>
  </r>
  <r>
    <n v="1565"/>
    <x v="40"/>
    <x v="2"/>
    <x v="0"/>
    <x v="21"/>
    <x v="3"/>
    <x v="27"/>
    <x v="18"/>
    <x v="3"/>
    <x v="2"/>
    <x v="2"/>
    <n v="4.5"/>
    <x v="1"/>
    <n v="0"/>
    <s v="Next Day Air"/>
    <s v="Yes"/>
    <n v="1"/>
    <x v="0"/>
    <n v="1"/>
    <n v="30"/>
    <x v="490"/>
    <x v="5"/>
    <x v="6"/>
    <x v="3"/>
  </r>
  <r>
    <n v="1566"/>
    <x v="44"/>
    <x v="0"/>
    <x v="0"/>
    <x v="12"/>
    <x v="3"/>
    <x v="73"/>
    <x v="37"/>
    <x v="0"/>
    <x v="15"/>
    <x v="3"/>
    <n v="4.2"/>
    <x v="1"/>
    <n v="0"/>
    <s v="Free Shipping"/>
    <s v="Yes"/>
    <n v="1"/>
    <x v="0"/>
    <n v="1"/>
    <n v="48"/>
    <x v="924"/>
    <x v="3"/>
    <x v="2"/>
    <x v="2"/>
  </r>
  <r>
    <n v="1567"/>
    <x v="39"/>
    <x v="0"/>
    <x v="0"/>
    <x v="4"/>
    <x v="1"/>
    <x v="54"/>
    <x v="5"/>
    <x v="1"/>
    <x v="14"/>
    <x v="0"/>
    <n v="3"/>
    <x v="1"/>
    <n v="0"/>
    <s v="Free Shipping"/>
    <s v="Yes"/>
    <n v="1"/>
    <x v="0"/>
    <n v="1"/>
    <n v="21"/>
    <x v="925"/>
    <x v="1"/>
    <x v="4"/>
    <x v="4"/>
  </r>
  <r>
    <n v="1568"/>
    <x v="11"/>
    <x v="0"/>
    <x v="0"/>
    <x v="21"/>
    <x v="3"/>
    <x v="27"/>
    <x v="46"/>
    <x v="2"/>
    <x v="2"/>
    <x v="1"/>
    <n v="4.0999999999999996"/>
    <x v="1"/>
    <n v="0"/>
    <s v="Standard"/>
    <s v="Yes"/>
    <n v="1"/>
    <x v="0"/>
    <n v="1"/>
    <n v="9"/>
    <x v="331"/>
    <x v="1"/>
    <x v="5"/>
    <x v="5"/>
  </r>
  <r>
    <n v="1569"/>
    <x v="47"/>
    <x v="0"/>
    <x v="0"/>
    <x v="4"/>
    <x v="1"/>
    <x v="31"/>
    <x v="47"/>
    <x v="0"/>
    <x v="22"/>
    <x v="1"/>
    <n v="4.5999999999999996"/>
    <x v="1"/>
    <n v="0"/>
    <s v="Store Pickup"/>
    <s v="Yes"/>
    <n v="1"/>
    <x v="0"/>
    <n v="1"/>
    <n v="8"/>
    <x v="396"/>
    <x v="5"/>
    <x v="5"/>
    <x v="5"/>
  </r>
  <r>
    <n v="1570"/>
    <x v="30"/>
    <x v="2"/>
    <x v="0"/>
    <x v="11"/>
    <x v="0"/>
    <x v="80"/>
    <x v="11"/>
    <x v="2"/>
    <x v="20"/>
    <x v="2"/>
    <n v="2.9"/>
    <x v="1"/>
    <n v="0"/>
    <s v="Standard"/>
    <s v="Yes"/>
    <n v="1"/>
    <x v="0"/>
    <n v="1"/>
    <n v="29"/>
    <x v="486"/>
    <x v="5"/>
    <x v="1"/>
    <x v="1"/>
  </r>
  <r>
    <n v="1571"/>
    <x v="11"/>
    <x v="0"/>
    <x v="0"/>
    <x v="13"/>
    <x v="0"/>
    <x v="52"/>
    <x v="9"/>
    <x v="0"/>
    <x v="18"/>
    <x v="0"/>
    <n v="4.8"/>
    <x v="1"/>
    <n v="0"/>
    <s v="Next Day Air"/>
    <s v="Yes"/>
    <n v="1"/>
    <x v="0"/>
    <n v="1"/>
    <n v="3"/>
    <x v="572"/>
    <x v="4"/>
    <x v="6"/>
    <x v="3"/>
  </r>
  <r>
    <n v="1572"/>
    <x v="48"/>
    <x v="2"/>
    <x v="0"/>
    <x v="16"/>
    <x v="3"/>
    <x v="19"/>
    <x v="24"/>
    <x v="0"/>
    <x v="5"/>
    <x v="0"/>
    <n v="4.5"/>
    <x v="1"/>
    <n v="0"/>
    <s v="Next Day Air"/>
    <s v="Yes"/>
    <n v="1"/>
    <x v="0"/>
    <n v="1"/>
    <n v="11"/>
    <x v="614"/>
    <x v="4"/>
    <x v="0"/>
    <x v="0"/>
  </r>
  <r>
    <n v="1573"/>
    <x v="43"/>
    <x v="0"/>
    <x v="0"/>
    <x v="11"/>
    <x v="0"/>
    <x v="56"/>
    <x v="47"/>
    <x v="0"/>
    <x v="3"/>
    <x v="2"/>
    <n v="3.4"/>
    <x v="1"/>
    <n v="0"/>
    <s v="2-Day Shipping"/>
    <s v="Yes"/>
    <n v="1"/>
    <x v="0"/>
    <n v="1"/>
    <n v="16"/>
    <x v="896"/>
    <x v="5"/>
    <x v="5"/>
    <x v="5"/>
  </r>
  <r>
    <n v="1574"/>
    <x v="24"/>
    <x v="0"/>
    <x v="0"/>
    <x v="17"/>
    <x v="0"/>
    <x v="9"/>
    <x v="25"/>
    <x v="0"/>
    <x v="21"/>
    <x v="2"/>
    <n v="4.3"/>
    <x v="1"/>
    <n v="0"/>
    <s v="2-Day Shipping"/>
    <s v="Yes"/>
    <n v="1"/>
    <x v="0"/>
    <n v="1"/>
    <n v="25"/>
    <x v="926"/>
    <x v="5"/>
    <x v="1"/>
    <x v="1"/>
  </r>
  <r>
    <n v="1575"/>
    <x v="20"/>
    <x v="1"/>
    <x v="0"/>
    <x v="11"/>
    <x v="0"/>
    <x v="21"/>
    <x v="46"/>
    <x v="1"/>
    <x v="23"/>
    <x v="1"/>
    <n v="4.2"/>
    <x v="1"/>
    <n v="0"/>
    <s v="Free Shipping"/>
    <s v="Yes"/>
    <n v="1"/>
    <x v="0"/>
    <n v="1"/>
    <n v="32"/>
    <x v="305"/>
    <x v="3"/>
    <x v="4"/>
    <x v="4"/>
  </r>
  <r>
    <n v="1576"/>
    <x v="16"/>
    <x v="0"/>
    <x v="0"/>
    <x v="5"/>
    <x v="0"/>
    <x v="39"/>
    <x v="18"/>
    <x v="2"/>
    <x v="2"/>
    <x v="1"/>
    <n v="3.6"/>
    <x v="1"/>
    <n v="0"/>
    <s v="Next Day Air"/>
    <s v="Yes"/>
    <n v="1"/>
    <x v="0"/>
    <n v="1"/>
    <n v="28"/>
    <x v="927"/>
    <x v="1"/>
    <x v="0"/>
    <x v="0"/>
  </r>
  <r>
    <n v="1577"/>
    <x v="19"/>
    <x v="0"/>
    <x v="0"/>
    <x v="10"/>
    <x v="0"/>
    <x v="60"/>
    <x v="49"/>
    <x v="2"/>
    <x v="3"/>
    <x v="1"/>
    <n v="3.7"/>
    <x v="1"/>
    <n v="0"/>
    <s v="2-Day Shipping"/>
    <s v="Yes"/>
    <n v="1"/>
    <x v="0"/>
    <n v="1"/>
    <n v="36"/>
    <x v="878"/>
    <x v="3"/>
    <x v="5"/>
    <x v="5"/>
  </r>
  <r>
    <n v="1578"/>
    <x v="33"/>
    <x v="3"/>
    <x v="0"/>
    <x v="23"/>
    <x v="1"/>
    <x v="7"/>
    <x v="12"/>
    <x v="1"/>
    <x v="8"/>
    <x v="1"/>
    <n v="4"/>
    <x v="1"/>
    <n v="0"/>
    <s v="Standard"/>
    <s v="Yes"/>
    <n v="1"/>
    <x v="0"/>
    <n v="1"/>
    <n v="7"/>
    <x v="928"/>
    <x v="0"/>
    <x v="0"/>
    <x v="0"/>
  </r>
  <r>
    <n v="1579"/>
    <x v="46"/>
    <x v="0"/>
    <x v="0"/>
    <x v="13"/>
    <x v="0"/>
    <x v="8"/>
    <x v="18"/>
    <x v="1"/>
    <x v="1"/>
    <x v="0"/>
    <n v="4.9000000000000004"/>
    <x v="1"/>
    <n v="0"/>
    <s v="2-Day Shipping"/>
    <s v="Yes"/>
    <n v="1"/>
    <x v="0"/>
    <n v="1"/>
    <n v="2"/>
    <x v="734"/>
    <x v="3"/>
    <x v="3"/>
    <x v="3"/>
  </r>
  <r>
    <n v="1580"/>
    <x v="25"/>
    <x v="0"/>
    <x v="0"/>
    <x v="14"/>
    <x v="2"/>
    <x v="68"/>
    <x v="19"/>
    <x v="2"/>
    <x v="10"/>
    <x v="2"/>
    <n v="3.1"/>
    <x v="1"/>
    <n v="0"/>
    <s v="Free Shipping"/>
    <s v="Yes"/>
    <n v="1"/>
    <x v="0"/>
    <n v="1"/>
    <n v="6"/>
    <x v="255"/>
    <x v="4"/>
    <x v="5"/>
    <x v="5"/>
  </r>
  <r>
    <n v="1581"/>
    <x v="13"/>
    <x v="3"/>
    <x v="0"/>
    <x v="4"/>
    <x v="1"/>
    <x v="79"/>
    <x v="25"/>
    <x v="0"/>
    <x v="17"/>
    <x v="2"/>
    <n v="3.7"/>
    <x v="1"/>
    <n v="0"/>
    <s v="Standard"/>
    <s v="Yes"/>
    <n v="1"/>
    <x v="0"/>
    <n v="1"/>
    <n v="30"/>
    <x v="929"/>
    <x v="1"/>
    <x v="2"/>
    <x v="2"/>
  </r>
  <r>
    <n v="1582"/>
    <x v="28"/>
    <x v="3"/>
    <x v="0"/>
    <x v="16"/>
    <x v="3"/>
    <x v="64"/>
    <x v="31"/>
    <x v="0"/>
    <x v="11"/>
    <x v="3"/>
    <n v="4.2"/>
    <x v="1"/>
    <n v="0"/>
    <s v="Free Shipping"/>
    <s v="Yes"/>
    <n v="1"/>
    <x v="0"/>
    <n v="1"/>
    <n v="46"/>
    <x v="930"/>
    <x v="1"/>
    <x v="3"/>
    <x v="3"/>
  </r>
  <r>
    <n v="1583"/>
    <x v="48"/>
    <x v="2"/>
    <x v="0"/>
    <x v="22"/>
    <x v="3"/>
    <x v="52"/>
    <x v="11"/>
    <x v="0"/>
    <x v="16"/>
    <x v="1"/>
    <n v="2.5"/>
    <x v="1"/>
    <n v="0"/>
    <s v="Next Day Air"/>
    <s v="Yes"/>
    <n v="1"/>
    <x v="0"/>
    <n v="1"/>
    <n v="39"/>
    <x v="931"/>
    <x v="1"/>
    <x v="5"/>
    <x v="5"/>
  </r>
  <r>
    <n v="1584"/>
    <x v="43"/>
    <x v="0"/>
    <x v="0"/>
    <x v="18"/>
    <x v="3"/>
    <x v="56"/>
    <x v="33"/>
    <x v="3"/>
    <x v="22"/>
    <x v="2"/>
    <n v="4.3"/>
    <x v="1"/>
    <n v="0"/>
    <s v="Next Day Air"/>
    <s v="Yes"/>
    <n v="1"/>
    <x v="0"/>
    <n v="1"/>
    <n v="8"/>
    <x v="932"/>
    <x v="0"/>
    <x v="2"/>
    <x v="2"/>
  </r>
  <r>
    <n v="1585"/>
    <x v="38"/>
    <x v="0"/>
    <x v="0"/>
    <x v="0"/>
    <x v="0"/>
    <x v="51"/>
    <x v="11"/>
    <x v="1"/>
    <x v="5"/>
    <x v="1"/>
    <n v="3.1"/>
    <x v="1"/>
    <n v="0"/>
    <s v="Store Pickup"/>
    <s v="Yes"/>
    <n v="1"/>
    <x v="0"/>
    <n v="1"/>
    <n v="46"/>
    <x v="933"/>
    <x v="2"/>
    <x v="3"/>
    <x v="3"/>
  </r>
  <r>
    <n v="1586"/>
    <x v="43"/>
    <x v="0"/>
    <x v="0"/>
    <x v="1"/>
    <x v="0"/>
    <x v="21"/>
    <x v="15"/>
    <x v="2"/>
    <x v="4"/>
    <x v="3"/>
    <n v="3"/>
    <x v="1"/>
    <n v="0"/>
    <s v="Next Day Air"/>
    <s v="Yes"/>
    <n v="1"/>
    <x v="0"/>
    <n v="1"/>
    <n v="40"/>
    <x v="725"/>
    <x v="5"/>
    <x v="0"/>
    <x v="0"/>
  </r>
  <r>
    <n v="1587"/>
    <x v="15"/>
    <x v="2"/>
    <x v="0"/>
    <x v="23"/>
    <x v="1"/>
    <x v="64"/>
    <x v="19"/>
    <x v="2"/>
    <x v="7"/>
    <x v="3"/>
    <n v="4"/>
    <x v="1"/>
    <n v="0"/>
    <s v="Express"/>
    <s v="Yes"/>
    <n v="1"/>
    <x v="0"/>
    <n v="1"/>
    <n v="21"/>
    <x v="65"/>
    <x v="4"/>
    <x v="1"/>
    <x v="1"/>
  </r>
  <r>
    <n v="1588"/>
    <x v="38"/>
    <x v="0"/>
    <x v="0"/>
    <x v="20"/>
    <x v="0"/>
    <x v="54"/>
    <x v="15"/>
    <x v="2"/>
    <x v="19"/>
    <x v="2"/>
    <n v="3.5"/>
    <x v="1"/>
    <n v="0"/>
    <s v="Free Shipping"/>
    <s v="Yes"/>
    <n v="1"/>
    <x v="0"/>
    <n v="1"/>
    <n v="33"/>
    <x v="934"/>
    <x v="2"/>
    <x v="0"/>
    <x v="0"/>
  </r>
  <r>
    <n v="1589"/>
    <x v="39"/>
    <x v="0"/>
    <x v="0"/>
    <x v="22"/>
    <x v="3"/>
    <x v="41"/>
    <x v="34"/>
    <x v="0"/>
    <x v="17"/>
    <x v="0"/>
    <n v="3.2"/>
    <x v="1"/>
    <n v="0"/>
    <s v="Next Day Air"/>
    <s v="Yes"/>
    <n v="1"/>
    <x v="0"/>
    <n v="1"/>
    <n v="3"/>
    <x v="569"/>
    <x v="0"/>
    <x v="5"/>
    <x v="5"/>
  </r>
  <r>
    <n v="1590"/>
    <x v="32"/>
    <x v="0"/>
    <x v="0"/>
    <x v="4"/>
    <x v="1"/>
    <x v="11"/>
    <x v="31"/>
    <x v="2"/>
    <x v="5"/>
    <x v="2"/>
    <n v="2.7"/>
    <x v="1"/>
    <n v="0"/>
    <s v="Store Pickup"/>
    <s v="Yes"/>
    <n v="1"/>
    <x v="0"/>
    <n v="1"/>
    <n v="48"/>
    <x v="78"/>
    <x v="1"/>
    <x v="1"/>
    <x v="1"/>
  </r>
  <r>
    <n v="1591"/>
    <x v="22"/>
    <x v="0"/>
    <x v="0"/>
    <x v="2"/>
    <x v="0"/>
    <x v="68"/>
    <x v="48"/>
    <x v="1"/>
    <x v="6"/>
    <x v="0"/>
    <n v="3"/>
    <x v="1"/>
    <n v="0"/>
    <s v="Free Shipping"/>
    <s v="Yes"/>
    <n v="1"/>
    <x v="0"/>
    <n v="1"/>
    <n v="8"/>
    <x v="935"/>
    <x v="3"/>
    <x v="2"/>
    <x v="2"/>
  </r>
  <r>
    <n v="1592"/>
    <x v="20"/>
    <x v="1"/>
    <x v="0"/>
    <x v="11"/>
    <x v="0"/>
    <x v="33"/>
    <x v="45"/>
    <x v="0"/>
    <x v="9"/>
    <x v="0"/>
    <n v="2.9"/>
    <x v="1"/>
    <n v="0"/>
    <s v="Next Day Air"/>
    <s v="Yes"/>
    <n v="1"/>
    <x v="0"/>
    <n v="1"/>
    <n v="24"/>
    <x v="241"/>
    <x v="3"/>
    <x v="2"/>
    <x v="2"/>
  </r>
  <r>
    <n v="1593"/>
    <x v="19"/>
    <x v="0"/>
    <x v="0"/>
    <x v="9"/>
    <x v="1"/>
    <x v="42"/>
    <x v="44"/>
    <x v="2"/>
    <x v="17"/>
    <x v="2"/>
    <n v="3.3"/>
    <x v="1"/>
    <n v="0"/>
    <s v="Free Shipping"/>
    <s v="Yes"/>
    <n v="1"/>
    <x v="0"/>
    <n v="1"/>
    <n v="10"/>
    <x v="936"/>
    <x v="4"/>
    <x v="6"/>
    <x v="3"/>
  </r>
  <r>
    <n v="1594"/>
    <x v="12"/>
    <x v="0"/>
    <x v="0"/>
    <x v="10"/>
    <x v="0"/>
    <x v="51"/>
    <x v="33"/>
    <x v="2"/>
    <x v="13"/>
    <x v="1"/>
    <n v="4.9000000000000004"/>
    <x v="1"/>
    <n v="0"/>
    <s v="2-Day Shipping"/>
    <s v="Yes"/>
    <n v="1"/>
    <x v="0"/>
    <n v="1"/>
    <n v="25"/>
    <x v="272"/>
    <x v="4"/>
    <x v="5"/>
    <x v="5"/>
  </r>
  <r>
    <n v="1595"/>
    <x v="37"/>
    <x v="0"/>
    <x v="0"/>
    <x v="8"/>
    <x v="3"/>
    <x v="52"/>
    <x v="24"/>
    <x v="3"/>
    <x v="4"/>
    <x v="2"/>
    <n v="3.7"/>
    <x v="1"/>
    <n v="0"/>
    <s v="Store Pickup"/>
    <s v="Yes"/>
    <n v="1"/>
    <x v="0"/>
    <n v="1"/>
    <n v="3"/>
    <x v="572"/>
    <x v="1"/>
    <x v="0"/>
    <x v="0"/>
  </r>
  <r>
    <n v="1596"/>
    <x v="50"/>
    <x v="0"/>
    <x v="0"/>
    <x v="21"/>
    <x v="3"/>
    <x v="59"/>
    <x v="48"/>
    <x v="1"/>
    <x v="23"/>
    <x v="1"/>
    <n v="3.5"/>
    <x v="1"/>
    <n v="0"/>
    <s v="Standard"/>
    <s v="Yes"/>
    <n v="1"/>
    <x v="0"/>
    <n v="1"/>
    <n v="45"/>
    <x v="382"/>
    <x v="5"/>
    <x v="0"/>
    <x v="0"/>
  </r>
  <r>
    <n v="1597"/>
    <x v="32"/>
    <x v="0"/>
    <x v="0"/>
    <x v="16"/>
    <x v="3"/>
    <x v="38"/>
    <x v="16"/>
    <x v="1"/>
    <x v="6"/>
    <x v="3"/>
    <n v="4.7"/>
    <x v="1"/>
    <n v="0"/>
    <s v="Store Pickup"/>
    <s v="Yes"/>
    <n v="1"/>
    <x v="0"/>
    <n v="1"/>
    <n v="15"/>
    <x v="36"/>
    <x v="5"/>
    <x v="5"/>
    <x v="5"/>
  </r>
  <r>
    <n v="1598"/>
    <x v="49"/>
    <x v="0"/>
    <x v="0"/>
    <x v="19"/>
    <x v="3"/>
    <x v="34"/>
    <x v="16"/>
    <x v="3"/>
    <x v="1"/>
    <x v="0"/>
    <n v="2.6"/>
    <x v="1"/>
    <n v="0"/>
    <s v="Store Pickup"/>
    <s v="Yes"/>
    <n v="1"/>
    <x v="0"/>
    <n v="1"/>
    <n v="34"/>
    <x v="637"/>
    <x v="4"/>
    <x v="3"/>
    <x v="3"/>
  </r>
  <r>
    <n v="1599"/>
    <x v="36"/>
    <x v="0"/>
    <x v="0"/>
    <x v="16"/>
    <x v="3"/>
    <x v="6"/>
    <x v="18"/>
    <x v="2"/>
    <x v="11"/>
    <x v="3"/>
    <n v="4.0999999999999996"/>
    <x v="1"/>
    <n v="0"/>
    <s v="Express"/>
    <s v="Yes"/>
    <n v="1"/>
    <x v="0"/>
    <n v="1"/>
    <n v="21"/>
    <x v="72"/>
    <x v="0"/>
    <x v="4"/>
    <x v="4"/>
  </r>
  <r>
    <n v="1600"/>
    <x v="39"/>
    <x v="0"/>
    <x v="0"/>
    <x v="5"/>
    <x v="0"/>
    <x v="36"/>
    <x v="12"/>
    <x v="2"/>
    <x v="20"/>
    <x v="0"/>
    <n v="2.8"/>
    <x v="1"/>
    <n v="0"/>
    <s v="2-Day Shipping"/>
    <s v="Yes"/>
    <n v="1"/>
    <x v="0"/>
    <n v="1"/>
    <n v="22"/>
    <x v="273"/>
    <x v="5"/>
    <x v="4"/>
    <x v="4"/>
  </r>
  <r>
    <n v="1601"/>
    <x v="30"/>
    <x v="2"/>
    <x v="0"/>
    <x v="23"/>
    <x v="1"/>
    <x v="46"/>
    <x v="6"/>
    <x v="1"/>
    <x v="22"/>
    <x v="1"/>
    <n v="4.7"/>
    <x v="1"/>
    <n v="0"/>
    <s v="Next Day Air"/>
    <s v="Yes"/>
    <n v="1"/>
    <x v="0"/>
    <n v="1"/>
    <n v="24"/>
    <x v="415"/>
    <x v="3"/>
    <x v="1"/>
    <x v="1"/>
  </r>
  <r>
    <n v="1602"/>
    <x v="13"/>
    <x v="3"/>
    <x v="0"/>
    <x v="5"/>
    <x v="0"/>
    <x v="40"/>
    <x v="27"/>
    <x v="3"/>
    <x v="16"/>
    <x v="1"/>
    <n v="2.9"/>
    <x v="1"/>
    <n v="0"/>
    <s v="Store Pickup"/>
    <s v="Yes"/>
    <n v="1"/>
    <x v="0"/>
    <n v="1"/>
    <n v="33"/>
    <x v="937"/>
    <x v="2"/>
    <x v="5"/>
    <x v="5"/>
  </r>
  <r>
    <n v="1603"/>
    <x v="22"/>
    <x v="0"/>
    <x v="0"/>
    <x v="12"/>
    <x v="3"/>
    <x v="16"/>
    <x v="8"/>
    <x v="1"/>
    <x v="4"/>
    <x v="0"/>
    <n v="2.8"/>
    <x v="1"/>
    <n v="0"/>
    <s v="Free Shipping"/>
    <s v="Yes"/>
    <n v="1"/>
    <x v="0"/>
    <n v="1"/>
    <n v="13"/>
    <x v="415"/>
    <x v="0"/>
    <x v="0"/>
    <x v="0"/>
  </r>
  <r>
    <n v="1604"/>
    <x v="51"/>
    <x v="2"/>
    <x v="0"/>
    <x v="6"/>
    <x v="0"/>
    <x v="57"/>
    <x v="44"/>
    <x v="0"/>
    <x v="13"/>
    <x v="2"/>
    <n v="4.3"/>
    <x v="1"/>
    <n v="0"/>
    <s v="Next Day Air"/>
    <s v="Yes"/>
    <n v="1"/>
    <x v="0"/>
    <n v="1"/>
    <n v="17"/>
    <x v="938"/>
    <x v="5"/>
    <x v="4"/>
    <x v="4"/>
  </r>
  <r>
    <n v="1605"/>
    <x v="20"/>
    <x v="1"/>
    <x v="0"/>
    <x v="1"/>
    <x v="0"/>
    <x v="56"/>
    <x v="1"/>
    <x v="2"/>
    <x v="3"/>
    <x v="2"/>
    <n v="4.8"/>
    <x v="1"/>
    <n v="0"/>
    <s v="2-Day Shipping"/>
    <s v="Yes"/>
    <n v="1"/>
    <x v="0"/>
    <n v="1"/>
    <n v="25"/>
    <x v="481"/>
    <x v="2"/>
    <x v="6"/>
    <x v="3"/>
  </r>
  <r>
    <n v="1606"/>
    <x v="27"/>
    <x v="3"/>
    <x v="0"/>
    <x v="22"/>
    <x v="3"/>
    <x v="43"/>
    <x v="39"/>
    <x v="2"/>
    <x v="12"/>
    <x v="0"/>
    <n v="3.4"/>
    <x v="1"/>
    <n v="0"/>
    <s v="Next Day Air"/>
    <s v="Yes"/>
    <n v="1"/>
    <x v="0"/>
    <n v="1"/>
    <n v="15"/>
    <x v="869"/>
    <x v="2"/>
    <x v="4"/>
    <x v="4"/>
  </r>
  <r>
    <n v="1607"/>
    <x v="0"/>
    <x v="0"/>
    <x v="0"/>
    <x v="17"/>
    <x v="0"/>
    <x v="34"/>
    <x v="23"/>
    <x v="1"/>
    <x v="3"/>
    <x v="1"/>
    <n v="4.3"/>
    <x v="1"/>
    <n v="0"/>
    <s v="Standard"/>
    <s v="Yes"/>
    <n v="1"/>
    <x v="0"/>
    <n v="1"/>
    <n v="4"/>
    <x v="939"/>
    <x v="3"/>
    <x v="0"/>
    <x v="0"/>
  </r>
  <r>
    <n v="1608"/>
    <x v="34"/>
    <x v="0"/>
    <x v="0"/>
    <x v="6"/>
    <x v="0"/>
    <x v="11"/>
    <x v="34"/>
    <x v="1"/>
    <x v="0"/>
    <x v="3"/>
    <n v="2.7"/>
    <x v="1"/>
    <n v="0"/>
    <s v="Free Shipping"/>
    <s v="Yes"/>
    <n v="1"/>
    <x v="0"/>
    <n v="1"/>
    <n v="43"/>
    <x v="940"/>
    <x v="5"/>
    <x v="3"/>
    <x v="3"/>
  </r>
  <r>
    <n v="1609"/>
    <x v="8"/>
    <x v="2"/>
    <x v="0"/>
    <x v="3"/>
    <x v="1"/>
    <x v="47"/>
    <x v="43"/>
    <x v="3"/>
    <x v="17"/>
    <x v="3"/>
    <n v="4.5999999999999996"/>
    <x v="1"/>
    <n v="0"/>
    <s v="Next Day Air"/>
    <s v="Yes"/>
    <n v="1"/>
    <x v="0"/>
    <n v="1"/>
    <n v="12"/>
    <x v="941"/>
    <x v="4"/>
    <x v="4"/>
    <x v="4"/>
  </r>
  <r>
    <n v="1610"/>
    <x v="23"/>
    <x v="0"/>
    <x v="0"/>
    <x v="5"/>
    <x v="0"/>
    <x v="73"/>
    <x v="22"/>
    <x v="1"/>
    <x v="18"/>
    <x v="3"/>
    <n v="4.0999999999999996"/>
    <x v="1"/>
    <n v="0"/>
    <s v="Standard"/>
    <s v="Yes"/>
    <n v="1"/>
    <x v="0"/>
    <n v="1"/>
    <n v="3"/>
    <x v="168"/>
    <x v="0"/>
    <x v="5"/>
    <x v="5"/>
  </r>
  <r>
    <n v="1611"/>
    <x v="30"/>
    <x v="2"/>
    <x v="0"/>
    <x v="20"/>
    <x v="0"/>
    <x v="9"/>
    <x v="30"/>
    <x v="0"/>
    <x v="7"/>
    <x v="1"/>
    <n v="3.4"/>
    <x v="1"/>
    <n v="0"/>
    <s v="2-Day Shipping"/>
    <s v="Yes"/>
    <n v="1"/>
    <x v="0"/>
    <n v="1"/>
    <n v="1"/>
    <x v="942"/>
    <x v="3"/>
    <x v="2"/>
    <x v="2"/>
  </r>
  <r>
    <n v="1612"/>
    <x v="38"/>
    <x v="0"/>
    <x v="0"/>
    <x v="13"/>
    <x v="0"/>
    <x v="46"/>
    <x v="10"/>
    <x v="0"/>
    <x v="22"/>
    <x v="0"/>
    <n v="4.5"/>
    <x v="1"/>
    <n v="0"/>
    <s v="Next Day Air"/>
    <s v="Yes"/>
    <n v="1"/>
    <x v="0"/>
    <n v="1"/>
    <n v="6"/>
    <x v="770"/>
    <x v="5"/>
    <x v="5"/>
    <x v="5"/>
  </r>
  <r>
    <n v="1613"/>
    <x v="20"/>
    <x v="1"/>
    <x v="0"/>
    <x v="11"/>
    <x v="0"/>
    <x v="10"/>
    <x v="48"/>
    <x v="2"/>
    <x v="21"/>
    <x v="2"/>
    <n v="4.4000000000000004"/>
    <x v="1"/>
    <n v="0"/>
    <s v="Standard"/>
    <s v="Yes"/>
    <n v="1"/>
    <x v="0"/>
    <n v="1"/>
    <n v="26"/>
    <x v="852"/>
    <x v="0"/>
    <x v="5"/>
    <x v="5"/>
  </r>
  <r>
    <n v="1614"/>
    <x v="8"/>
    <x v="2"/>
    <x v="0"/>
    <x v="16"/>
    <x v="3"/>
    <x v="9"/>
    <x v="26"/>
    <x v="1"/>
    <x v="13"/>
    <x v="2"/>
    <n v="4"/>
    <x v="1"/>
    <n v="0"/>
    <s v="Next Day Air"/>
    <s v="Yes"/>
    <n v="1"/>
    <x v="0"/>
    <n v="1"/>
    <n v="6"/>
    <x v="943"/>
    <x v="2"/>
    <x v="0"/>
    <x v="0"/>
  </r>
  <r>
    <n v="1615"/>
    <x v="11"/>
    <x v="0"/>
    <x v="0"/>
    <x v="17"/>
    <x v="0"/>
    <x v="52"/>
    <x v="23"/>
    <x v="1"/>
    <x v="0"/>
    <x v="2"/>
    <n v="3.4"/>
    <x v="1"/>
    <n v="0"/>
    <s v="Free Shipping"/>
    <s v="Yes"/>
    <n v="1"/>
    <x v="0"/>
    <n v="1"/>
    <n v="22"/>
    <x v="453"/>
    <x v="1"/>
    <x v="4"/>
    <x v="4"/>
  </r>
  <r>
    <n v="1616"/>
    <x v="14"/>
    <x v="0"/>
    <x v="0"/>
    <x v="16"/>
    <x v="3"/>
    <x v="17"/>
    <x v="14"/>
    <x v="2"/>
    <x v="21"/>
    <x v="3"/>
    <n v="3.2"/>
    <x v="1"/>
    <n v="0"/>
    <s v="Standard"/>
    <s v="Yes"/>
    <n v="1"/>
    <x v="0"/>
    <n v="1"/>
    <n v="45"/>
    <x v="807"/>
    <x v="1"/>
    <x v="4"/>
    <x v="4"/>
  </r>
  <r>
    <n v="1617"/>
    <x v="8"/>
    <x v="2"/>
    <x v="0"/>
    <x v="19"/>
    <x v="3"/>
    <x v="52"/>
    <x v="24"/>
    <x v="2"/>
    <x v="14"/>
    <x v="1"/>
    <n v="3.4"/>
    <x v="1"/>
    <n v="0"/>
    <s v="Standard"/>
    <s v="Yes"/>
    <n v="1"/>
    <x v="0"/>
    <n v="1"/>
    <n v="50"/>
    <x v="196"/>
    <x v="1"/>
    <x v="3"/>
    <x v="3"/>
  </r>
  <r>
    <n v="1618"/>
    <x v="49"/>
    <x v="0"/>
    <x v="0"/>
    <x v="0"/>
    <x v="0"/>
    <x v="1"/>
    <x v="48"/>
    <x v="2"/>
    <x v="15"/>
    <x v="0"/>
    <n v="4.3"/>
    <x v="1"/>
    <n v="0"/>
    <s v="Standard"/>
    <s v="Yes"/>
    <n v="1"/>
    <x v="0"/>
    <n v="1"/>
    <n v="50"/>
    <x v="944"/>
    <x v="2"/>
    <x v="0"/>
    <x v="0"/>
  </r>
  <r>
    <n v="1619"/>
    <x v="6"/>
    <x v="0"/>
    <x v="0"/>
    <x v="3"/>
    <x v="1"/>
    <x v="11"/>
    <x v="49"/>
    <x v="0"/>
    <x v="7"/>
    <x v="2"/>
    <n v="5"/>
    <x v="1"/>
    <n v="0"/>
    <s v="Standard"/>
    <s v="Yes"/>
    <n v="1"/>
    <x v="0"/>
    <n v="1"/>
    <n v="39"/>
    <x v="945"/>
    <x v="5"/>
    <x v="3"/>
    <x v="3"/>
  </r>
  <r>
    <n v="1620"/>
    <x v="9"/>
    <x v="0"/>
    <x v="0"/>
    <x v="8"/>
    <x v="3"/>
    <x v="72"/>
    <x v="11"/>
    <x v="0"/>
    <x v="19"/>
    <x v="0"/>
    <n v="3.5"/>
    <x v="1"/>
    <n v="0"/>
    <s v="Store Pickup"/>
    <s v="Yes"/>
    <n v="1"/>
    <x v="0"/>
    <n v="1"/>
    <n v="50"/>
    <x v="868"/>
    <x v="0"/>
    <x v="4"/>
    <x v="4"/>
  </r>
  <r>
    <n v="1621"/>
    <x v="15"/>
    <x v="2"/>
    <x v="0"/>
    <x v="19"/>
    <x v="3"/>
    <x v="53"/>
    <x v="41"/>
    <x v="2"/>
    <x v="4"/>
    <x v="0"/>
    <n v="3.1"/>
    <x v="1"/>
    <n v="0"/>
    <s v="2-Day Shipping"/>
    <s v="Yes"/>
    <n v="1"/>
    <x v="0"/>
    <n v="1"/>
    <n v="27"/>
    <x v="543"/>
    <x v="3"/>
    <x v="6"/>
    <x v="3"/>
  </r>
  <r>
    <n v="1622"/>
    <x v="33"/>
    <x v="3"/>
    <x v="0"/>
    <x v="18"/>
    <x v="3"/>
    <x v="43"/>
    <x v="31"/>
    <x v="0"/>
    <x v="0"/>
    <x v="2"/>
    <n v="3.9"/>
    <x v="1"/>
    <n v="0"/>
    <s v="2-Day Shipping"/>
    <s v="Yes"/>
    <n v="1"/>
    <x v="0"/>
    <n v="1"/>
    <n v="38"/>
    <x v="531"/>
    <x v="5"/>
    <x v="0"/>
    <x v="0"/>
  </r>
  <r>
    <n v="1623"/>
    <x v="18"/>
    <x v="0"/>
    <x v="0"/>
    <x v="6"/>
    <x v="0"/>
    <x v="35"/>
    <x v="9"/>
    <x v="1"/>
    <x v="18"/>
    <x v="0"/>
    <n v="4"/>
    <x v="1"/>
    <n v="0"/>
    <s v="Store Pickup"/>
    <s v="Yes"/>
    <n v="1"/>
    <x v="0"/>
    <n v="1"/>
    <n v="37"/>
    <x v="946"/>
    <x v="4"/>
    <x v="6"/>
    <x v="3"/>
  </r>
  <r>
    <n v="1624"/>
    <x v="14"/>
    <x v="0"/>
    <x v="0"/>
    <x v="21"/>
    <x v="3"/>
    <x v="47"/>
    <x v="27"/>
    <x v="2"/>
    <x v="17"/>
    <x v="2"/>
    <n v="3.5"/>
    <x v="1"/>
    <n v="0"/>
    <s v="Next Day Air"/>
    <s v="Yes"/>
    <n v="1"/>
    <x v="0"/>
    <n v="1"/>
    <n v="50"/>
    <x v="179"/>
    <x v="5"/>
    <x v="2"/>
    <x v="2"/>
  </r>
  <r>
    <n v="1625"/>
    <x v="21"/>
    <x v="0"/>
    <x v="0"/>
    <x v="1"/>
    <x v="0"/>
    <x v="50"/>
    <x v="20"/>
    <x v="2"/>
    <x v="3"/>
    <x v="0"/>
    <n v="3.6"/>
    <x v="1"/>
    <n v="0"/>
    <s v="Free Shipping"/>
    <s v="Yes"/>
    <n v="1"/>
    <x v="0"/>
    <n v="1"/>
    <n v="40"/>
    <x v="816"/>
    <x v="3"/>
    <x v="6"/>
    <x v="3"/>
  </r>
  <r>
    <n v="1626"/>
    <x v="50"/>
    <x v="0"/>
    <x v="0"/>
    <x v="11"/>
    <x v="0"/>
    <x v="29"/>
    <x v="46"/>
    <x v="0"/>
    <x v="19"/>
    <x v="0"/>
    <n v="3"/>
    <x v="1"/>
    <n v="0"/>
    <s v="Next Day Air"/>
    <s v="Yes"/>
    <n v="1"/>
    <x v="0"/>
    <n v="1"/>
    <n v="3"/>
    <x v="645"/>
    <x v="3"/>
    <x v="4"/>
    <x v="4"/>
  </r>
  <r>
    <n v="1627"/>
    <x v="45"/>
    <x v="0"/>
    <x v="0"/>
    <x v="4"/>
    <x v="1"/>
    <x v="59"/>
    <x v="22"/>
    <x v="0"/>
    <x v="20"/>
    <x v="2"/>
    <n v="2.6"/>
    <x v="1"/>
    <n v="0"/>
    <s v="Next Day Air"/>
    <s v="Yes"/>
    <n v="1"/>
    <x v="0"/>
    <n v="1"/>
    <n v="45"/>
    <x v="382"/>
    <x v="2"/>
    <x v="4"/>
    <x v="4"/>
  </r>
  <r>
    <n v="1628"/>
    <x v="28"/>
    <x v="3"/>
    <x v="0"/>
    <x v="12"/>
    <x v="3"/>
    <x v="34"/>
    <x v="1"/>
    <x v="2"/>
    <x v="8"/>
    <x v="0"/>
    <n v="2.9"/>
    <x v="1"/>
    <n v="0"/>
    <s v="Next Day Air"/>
    <s v="Yes"/>
    <n v="1"/>
    <x v="0"/>
    <n v="1"/>
    <n v="8"/>
    <x v="233"/>
    <x v="2"/>
    <x v="2"/>
    <x v="2"/>
  </r>
  <r>
    <n v="1629"/>
    <x v="4"/>
    <x v="0"/>
    <x v="0"/>
    <x v="10"/>
    <x v="0"/>
    <x v="1"/>
    <x v="2"/>
    <x v="1"/>
    <x v="11"/>
    <x v="0"/>
    <n v="3.1"/>
    <x v="1"/>
    <n v="0"/>
    <s v="Next Day Air"/>
    <s v="Yes"/>
    <n v="1"/>
    <x v="0"/>
    <n v="1"/>
    <n v="7"/>
    <x v="835"/>
    <x v="1"/>
    <x v="5"/>
    <x v="5"/>
  </r>
  <r>
    <n v="1630"/>
    <x v="25"/>
    <x v="0"/>
    <x v="0"/>
    <x v="0"/>
    <x v="0"/>
    <x v="19"/>
    <x v="25"/>
    <x v="1"/>
    <x v="5"/>
    <x v="1"/>
    <n v="3.3"/>
    <x v="1"/>
    <n v="0"/>
    <s v="Next Day Air"/>
    <s v="Yes"/>
    <n v="1"/>
    <x v="0"/>
    <n v="1"/>
    <n v="13"/>
    <x v="776"/>
    <x v="0"/>
    <x v="3"/>
    <x v="3"/>
  </r>
  <r>
    <n v="1631"/>
    <x v="6"/>
    <x v="0"/>
    <x v="0"/>
    <x v="9"/>
    <x v="1"/>
    <x v="16"/>
    <x v="32"/>
    <x v="2"/>
    <x v="9"/>
    <x v="2"/>
    <n v="2.9"/>
    <x v="1"/>
    <n v="0"/>
    <s v="Store Pickup"/>
    <s v="Yes"/>
    <n v="1"/>
    <x v="0"/>
    <n v="1"/>
    <n v="29"/>
    <x v="87"/>
    <x v="0"/>
    <x v="6"/>
    <x v="3"/>
  </r>
  <r>
    <n v="1632"/>
    <x v="13"/>
    <x v="3"/>
    <x v="0"/>
    <x v="1"/>
    <x v="0"/>
    <x v="14"/>
    <x v="27"/>
    <x v="0"/>
    <x v="10"/>
    <x v="2"/>
    <n v="3.9"/>
    <x v="1"/>
    <n v="0"/>
    <s v="2-Day Shipping"/>
    <s v="Yes"/>
    <n v="1"/>
    <x v="0"/>
    <n v="1"/>
    <n v="7"/>
    <x v="705"/>
    <x v="4"/>
    <x v="0"/>
    <x v="0"/>
  </r>
  <r>
    <n v="1633"/>
    <x v="25"/>
    <x v="0"/>
    <x v="0"/>
    <x v="24"/>
    <x v="3"/>
    <x v="39"/>
    <x v="4"/>
    <x v="1"/>
    <x v="3"/>
    <x v="2"/>
    <n v="4.7"/>
    <x v="1"/>
    <n v="0"/>
    <s v="2-Day Shipping"/>
    <s v="Yes"/>
    <n v="1"/>
    <x v="0"/>
    <n v="1"/>
    <n v="50"/>
    <x v="132"/>
    <x v="5"/>
    <x v="6"/>
    <x v="3"/>
  </r>
  <r>
    <n v="1634"/>
    <x v="22"/>
    <x v="0"/>
    <x v="0"/>
    <x v="20"/>
    <x v="0"/>
    <x v="68"/>
    <x v="25"/>
    <x v="2"/>
    <x v="15"/>
    <x v="1"/>
    <n v="4.4000000000000004"/>
    <x v="1"/>
    <n v="0"/>
    <s v="2-Day Shipping"/>
    <s v="Yes"/>
    <n v="1"/>
    <x v="0"/>
    <n v="1"/>
    <n v="33"/>
    <x v="361"/>
    <x v="5"/>
    <x v="4"/>
    <x v="4"/>
  </r>
  <r>
    <n v="1635"/>
    <x v="48"/>
    <x v="2"/>
    <x v="0"/>
    <x v="7"/>
    <x v="2"/>
    <x v="66"/>
    <x v="36"/>
    <x v="1"/>
    <x v="20"/>
    <x v="2"/>
    <n v="3.6"/>
    <x v="1"/>
    <n v="0"/>
    <s v="Store Pickup"/>
    <s v="Yes"/>
    <n v="1"/>
    <x v="0"/>
    <n v="1"/>
    <n v="30"/>
    <x v="869"/>
    <x v="1"/>
    <x v="6"/>
    <x v="3"/>
  </r>
  <r>
    <n v="1636"/>
    <x v="33"/>
    <x v="3"/>
    <x v="0"/>
    <x v="12"/>
    <x v="3"/>
    <x v="41"/>
    <x v="17"/>
    <x v="0"/>
    <x v="10"/>
    <x v="2"/>
    <n v="3.2"/>
    <x v="1"/>
    <n v="0"/>
    <s v="Standard"/>
    <s v="Yes"/>
    <n v="1"/>
    <x v="0"/>
    <n v="1"/>
    <n v="40"/>
    <x v="170"/>
    <x v="1"/>
    <x v="2"/>
    <x v="2"/>
  </r>
  <r>
    <n v="1637"/>
    <x v="44"/>
    <x v="0"/>
    <x v="0"/>
    <x v="23"/>
    <x v="1"/>
    <x v="20"/>
    <x v="25"/>
    <x v="0"/>
    <x v="14"/>
    <x v="3"/>
    <n v="4"/>
    <x v="1"/>
    <n v="0"/>
    <s v="Free Shipping"/>
    <s v="Yes"/>
    <n v="1"/>
    <x v="0"/>
    <n v="1"/>
    <n v="49"/>
    <x v="441"/>
    <x v="1"/>
    <x v="0"/>
    <x v="0"/>
  </r>
  <r>
    <n v="1638"/>
    <x v="25"/>
    <x v="0"/>
    <x v="0"/>
    <x v="10"/>
    <x v="0"/>
    <x v="34"/>
    <x v="2"/>
    <x v="2"/>
    <x v="15"/>
    <x v="1"/>
    <n v="3.5"/>
    <x v="1"/>
    <n v="0"/>
    <s v="Next Day Air"/>
    <s v="Yes"/>
    <n v="1"/>
    <x v="0"/>
    <n v="1"/>
    <n v="32"/>
    <x v="29"/>
    <x v="0"/>
    <x v="0"/>
    <x v="0"/>
  </r>
  <r>
    <n v="1639"/>
    <x v="33"/>
    <x v="3"/>
    <x v="0"/>
    <x v="14"/>
    <x v="2"/>
    <x v="12"/>
    <x v="30"/>
    <x v="2"/>
    <x v="13"/>
    <x v="1"/>
    <n v="4.5999999999999996"/>
    <x v="1"/>
    <n v="0"/>
    <s v="Free Shipping"/>
    <s v="Yes"/>
    <n v="1"/>
    <x v="0"/>
    <n v="1"/>
    <n v="18"/>
    <x v="426"/>
    <x v="0"/>
    <x v="1"/>
    <x v="1"/>
  </r>
  <r>
    <n v="1640"/>
    <x v="38"/>
    <x v="0"/>
    <x v="0"/>
    <x v="24"/>
    <x v="3"/>
    <x v="61"/>
    <x v="9"/>
    <x v="0"/>
    <x v="24"/>
    <x v="2"/>
    <n v="3.3"/>
    <x v="1"/>
    <n v="0"/>
    <s v="Free Shipping"/>
    <s v="Yes"/>
    <n v="1"/>
    <x v="0"/>
    <n v="1"/>
    <n v="50"/>
    <x v="947"/>
    <x v="3"/>
    <x v="2"/>
    <x v="2"/>
  </r>
  <r>
    <n v="1641"/>
    <x v="13"/>
    <x v="3"/>
    <x v="0"/>
    <x v="18"/>
    <x v="3"/>
    <x v="12"/>
    <x v="30"/>
    <x v="1"/>
    <x v="23"/>
    <x v="1"/>
    <n v="4"/>
    <x v="1"/>
    <n v="0"/>
    <s v="2-Day Shipping"/>
    <s v="Yes"/>
    <n v="1"/>
    <x v="0"/>
    <n v="1"/>
    <n v="13"/>
    <x v="948"/>
    <x v="3"/>
    <x v="1"/>
    <x v="1"/>
  </r>
  <r>
    <n v="1642"/>
    <x v="2"/>
    <x v="0"/>
    <x v="0"/>
    <x v="15"/>
    <x v="0"/>
    <x v="50"/>
    <x v="24"/>
    <x v="0"/>
    <x v="10"/>
    <x v="2"/>
    <n v="3.4"/>
    <x v="1"/>
    <n v="0"/>
    <s v="Free Shipping"/>
    <s v="Yes"/>
    <n v="1"/>
    <x v="0"/>
    <n v="1"/>
    <n v="1"/>
    <x v="818"/>
    <x v="4"/>
    <x v="6"/>
    <x v="3"/>
  </r>
  <r>
    <n v="1643"/>
    <x v="20"/>
    <x v="1"/>
    <x v="0"/>
    <x v="7"/>
    <x v="2"/>
    <x v="44"/>
    <x v="16"/>
    <x v="2"/>
    <x v="19"/>
    <x v="1"/>
    <n v="4.2"/>
    <x v="1"/>
    <n v="0"/>
    <s v="Store Pickup"/>
    <s v="Yes"/>
    <n v="1"/>
    <x v="0"/>
    <n v="1"/>
    <n v="16"/>
    <x v="949"/>
    <x v="3"/>
    <x v="0"/>
    <x v="0"/>
  </r>
  <r>
    <n v="1644"/>
    <x v="21"/>
    <x v="0"/>
    <x v="0"/>
    <x v="18"/>
    <x v="3"/>
    <x v="64"/>
    <x v="31"/>
    <x v="0"/>
    <x v="6"/>
    <x v="2"/>
    <n v="3.9"/>
    <x v="1"/>
    <n v="0"/>
    <s v="2-Day Shipping"/>
    <s v="Yes"/>
    <n v="1"/>
    <x v="0"/>
    <n v="1"/>
    <n v="6"/>
    <x v="279"/>
    <x v="3"/>
    <x v="5"/>
    <x v="5"/>
  </r>
  <r>
    <n v="1645"/>
    <x v="33"/>
    <x v="3"/>
    <x v="0"/>
    <x v="7"/>
    <x v="2"/>
    <x v="3"/>
    <x v="17"/>
    <x v="1"/>
    <x v="19"/>
    <x v="2"/>
    <n v="3.9"/>
    <x v="1"/>
    <n v="0"/>
    <s v="Next Day Air"/>
    <s v="Yes"/>
    <n v="1"/>
    <x v="0"/>
    <n v="1"/>
    <n v="21"/>
    <x v="451"/>
    <x v="5"/>
    <x v="5"/>
    <x v="5"/>
  </r>
  <r>
    <n v="1646"/>
    <x v="10"/>
    <x v="0"/>
    <x v="0"/>
    <x v="18"/>
    <x v="3"/>
    <x v="14"/>
    <x v="31"/>
    <x v="0"/>
    <x v="14"/>
    <x v="2"/>
    <n v="2.8"/>
    <x v="1"/>
    <n v="0"/>
    <s v="Standard"/>
    <s v="Yes"/>
    <n v="1"/>
    <x v="0"/>
    <n v="1"/>
    <n v="36"/>
    <x v="300"/>
    <x v="0"/>
    <x v="6"/>
    <x v="3"/>
  </r>
  <r>
    <n v="1647"/>
    <x v="44"/>
    <x v="0"/>
    <x v="0"/>
    <x v="8"/>
    <x v="3"/>
    <x v="64"/>
    <x v="43"/>
    <x v="1"/>
    <x v="5"/>
    <x v="2"/>
    <n v="3.7"/>
    <x v="1"/>
    <n v="0"/>
    <s v="Standard"/>
    <s v="Yes"/>
    <n v="1"/>
    <x v="0"/>
    <n v="1"/>
    <n v="20"/>
    <x v="590"/>
    <x v="4"/>
    <x v="6"/>
    <x v="3"/>
  </r>
  <r>
    <n v="1648"/>
    <x v="50"/>
    <x v="0"/>
    <x v="0"/>
    <x v="23"/>
    <x v="1"/>
    <x v="72"/>
    <x v="11"/>
    <x v="2"/>
    <x v="7"/>
    <x v="2"/>
    <n v="4.9000000000000004"/>
    <x v="1"/>
    <n v="0"/>
    <s v="Store Pickup"/>
    <s v="Yes"/>
    <n v="1"/>
    <x v="0"/>
    <n v="1"/>
    <n v="8"/>
    <x v="415"/>
    <x v="5"/>
    <x v="3"/>
    <x v="3"/>
  </r>
  <r>
    <n v="1649"/>
    <x v="24"/>
    <x v="0"/>
    <x v="0"/>
    <x v="13"/>
    <x v="0"/>
    <x v="28"/>
    <x v="19"/>
    <x v="2"/>
    <x v="0"/>
    <x v="2"/>
    <n v="2.6"/>
    <x v="1"/>
    <n v="0"/>
    <s v="Express"/>
    <s v="Yes"/>
    <n v="1"/>
    <x v="0"/>
    <n v="1"/>
    <n v="22"/>
    <x v="457"/>
    <x v="2"/>
    <x v="5"/>
    <x v="5"/>
  </r>
  <r>
    <n v="1650"/>
    <x v="44"/>
    <x v="0"/>
    <x v="0"/>
    <x v="17"/>
    <x v="0"/>
    <x v="80"/>
    <x v="48"/>
    <x v="2"/>
    <x v="3"/>
    <x v="2"/>
    <n v="4.9000000000000004"/>
    <x v="1"/>
    <n v="0"/>
    <s v="Free Shipping"/>
    <s v="Yes"/>
    <n v="1"/>
    <x v="0"/>
    <n v="1"/>
    <n v="3"/>
    <x v="950"/>
    <x v="2"/>
    <x v="3"/>
    <x v="3"/>
  </r>
  <r>
    <n v="1651"/>
    <x v="52"/>
    <x v="0"/>
    <x v="0"/>
    <x v="18"/>
    <x v="3"/>
    <x v="14"/>
    <x v="10"/>
    <x v="2"/>
    <x v="5"/>
    <x v="0"/>
    <n v="3.4"/>
    <x v="1"/>
    <n v="0"/>
    <s v="Next Day Air"/>
    <s v="Yes"/>
    <n v="1"/>
    <x v="0"/>
    <n v="1"/>
    <n v="46"/>
    <x v="406"/>
    <x v="2"/>
    <x v="0"/>
    <x v="0"/>
  </r>
  <r>
    <n v="1652"/>
    <x v="35"/>
    <x v="0"/>
    <x v="0"/>
    <x v="7"/>
    <x v="2"/>
    <x v="68"/>
    <x v="21"/>
    <x v="2"/>
    <x v="24"/>
    <x v="0"/>
    <n v="3.9"/>
    <x v="1"/>
    <n v="0"/>
    <s v="Standard"/>
    <s v="Yes"/>
    <n v="1"/>
    <x v="0"/>
    <n v="1"/>
    <n v="42"/>
    <x v="176"/>
    <x v="5"/>
    <x v="5"/>
    <x v="5"/>
  </r>
  <r>
    <n v="1653"/>
    <x v="13"/>
    <x v="3"/>
    <x v="0"/>
    <x v="1"/>
    <x v="0"/>
    <x v="59"/>
    <x v="35"/>
    <x v="2"/>
    <x v="20"/>
    <x v="2"/>
    <n v="4"/>
    <x v="1"/>
    <n v="0"/>
    <s v="Next Day Air"/>
    <s v="Yes"/>
    <n v="1"/>
    <x v="0"/>
    <n v="1"/>
    <n v="1"/>
    <x v="951"/>
    <x v="4"/>
    <x v="0"/>
    <x v="0"/>
  </r>
  <r>
    <n v="1654"/>
    <x v="18"/>
    <x v="0"/>
    <x v="0"/>
    <x v="22"/>
    <x v="3"/>
    <x v="73"/>
    <x v="24"/>
    <x v="0"/>
    <x v="5"/>
    <x v="0"/>
    <n v="3"/>
    <x v="1"/>
    <n v="0"/>
    <s v="2-Day Shipping"/>
    <s v="Yes"/>
    <n v="1"/>
    <x v="0"/>
    <n v="1"/>
    <n v="29"/>
    <x v="952"/>
    <x v="5"/>
    <x v="4"/>
    <x v="4"/>
  </r>
  <r>
    <n v="1655"/>
    <x v="49"/>
    <x v="0"/>
    <x v="0"/>
    <x v="22"/>
    <x v="3"/>
    <x v="21"/>
    <x v="27"/>
    <x v="0"/>
    <x v="0"/>
    <x v="1"/>
    <n v="2.6"/>
    <x v="1"/>
    <n v="0"/>
    <s v="Store Pickup"/>
    <s v="Yes"/>
    <n v="1"/>
    <x v="0"/>
    <n v="1"/>
    <n v="14"/>
    <x v="25"/>
    <x v="2"/>
    <x v="3"/>
    <x v="3"/>
  </r>
  <r>
    <n v="1656"/>
    <x v="43"/>
    <x v="0"/>
    <x v="0"/>
    <x v="1"/>
    <x v="0"/>
    <x v="13"/>
    <x v="28"/>
    <x v="0"/>
    <x v="9"/>
    <x v="1"/>
    <n v="3.2"/>
    <x v="1"/>
    <n v="0"/>
    <s v="Next Day Air"/>
    <s v="Yes"/>
    <n v="1"/>
    <x v="0"/>
    <n v="1"/>
    <n v="4"/>
    <x v="953"/>
    <x v="3"/>
    <x v="5"/>
    <x v="5"/>
  </r>
  <r>
    <n v="1657"/>
    <x v="3"/>
    <x v="2"/>
    <x v="0"/>
    <x v="0"/>
    <x v="0"/>
    <x v="69"/>
    <x v="27"/>
    <x v="0"/>
    <x v="18"/>
    <x v="1"/>
    <n v="2.6"/>
    <x v="1"/>
    <n v="0"/>
    <s v="2-Day Shipping"/>
    <s v="Yes"/>
    <n v="1"/>
    <x v="0"/>
    <n v="1"/>
    <n v="41"/>
    <x v="619"/>
    <x v="3"/>
    <x v="6"/>
    <x v="3"/>
  </r>
  <r>
    <n v="1658"/>
    <x v="28"/>
    <x v="3"/>
    <x v="0"/>
    <x v="11"/>
    <x v="0"/>
    <x v="14"/>
    <x v="27"/>
    <x v="0"/>
    <x v="2"/>
    <x v="1"/>
    <n v="3.2"/>
    <x v="1"/>
    <n v="0"/>
    <s v="Store Pickup"/>
    <s v="Yes"/>
    <n v="1"/>
    <x v="0"/>
    <n v="1"/>
    <n v="4"/>
    <x v="698"/>
    <x v="5"/>
    <x v="4"/>
    <x v="4"/>
  </r>
  <r>
    <n v="1659"/>
    <x v="45"/>
    <x v="0"/>
    <x v="0"/>
    <x v="16"/>
    <x v="3"/>
    <x v="76"/>
    <x v="29"/>
    <x v="1"/>
    <x v="6"/>
    <x v="1"/>
    <n v="4.0999999999999996"/>
    <x v="1"/>
    <n v="0"/>
    <s v="Store Pickup"/>
    <s v="Yes"/>
    <n v="1"/>
    <x v="0"/>
    <n v="1"/>
    <n v="47"/>
    <x v="491"/>
    <x v="1"/>
    <x v="1"/>
    <x v="1"/>
  </r>
  <r>
    <n v="1660"/>
    <x v="10"/>
    <x v="0"/>
    <x v="0"/>
    <x v="24"/>
    <x v="3"/>
    <x v="18"/>
    <x v="40"/>
    <x v="2"/>
    <x v="13"/>
    <x v="3"/>
    <n v="3.9"/>
    <x v="1"/>
    <n v="0"/>
    <s v="Next Day Air"/>
    <s v="Yes"/>
    <n v="1"/>
    <x v="0"/>
    <n v="1"/>
    <n v="44"/>
    <x v="37"/>
    <x v="0"/>
    <x v="2"/>
    <x v="2"/>
  </r>
  <r>
    <n v="1661"/>
    <x v="35"/>
    <x v="0"/>
    <x v="0"/>
    <x v="17"/>
    <x v="0"/>
    <x v="29"/>
    <x v="7"/>
    <x v="0"/>
    <x v="22"/>
    <x v="0"/>
    <n v="4.0999999999999996"/>
    <x v="1"/>
    <n v="0"/>
    <s v="Standard"/>
    <s v="Yes"/>
    <n v="1"/>
    <x v="0"/>
    <n v="1"/>
    <n v="37"/>
    <x v="954"/>
    <x v="0"/>
    <x v="5"/>
    <x v="5"/>
  </r>
  <r>
    <n v="1662"/>
    <x v="14"/>
    <x v="0"/>
    <x v="0"/>
    <x v="24"/>
    <x v="3"/>
    <x v="62"/>
    <x v="44"/>
    <x v="1"/>
    <x v="19"/>
    <x v="2"/>
    <n v="2.7"/>
    <x v="1"/>
    <n v="0"/>
    <s v="2-Day Shipping"/>
    <s v="Yes"/>
    <n v="1"/>
    <x v="0"/>
    <n v="1"/>
    <n v="21"/>
    <x v="955"/>
    <x v="5"/>
    <x v="3"/>
    <x v="3"/>
  </r>
  <r>
    <n v="1663"/>
    <x v="6"/>
    <x v="0"/>
    <x v="0"/>
    <x v="12"/>
    <x v="3"/>
    <x v="41"/>
    <x v="35"/>
    <x v="2"/>
    <x v="8"/>
    <x v="0"/>
    <n v="4.5999999999999996"/>
    <x v="1"/>
    <n v="0"/>
    <s v="Free Shipping"/>
    <s v="Yes"/>
    <n v="1"/>
    <x v="0"/>
    <n v="1"/>
    <n v="46"/>
    <x v="956"/>
    <x v="5"/>
    <x v="0"/>
    <x v="0"/>
  </r>
  <r>
    <n v="1664"/>
    <x v="49"/>
    <x v="0"/>
    <x v="0"/>
    <x v="5"/>
    <x v="0"/>
    <x v="20"/>
    <x v="1"/>
    <x v="3"/>
    <x v="9"/>
    <x v="2"/>
    <n v="3.5"/>
    <x v="1"/>
    <n v="0"/>
    <s v="Standard"/>
    <s v="Yes"/>
    <n v="1"/>
    <x v="0"/>
    <n v="1"/>
    <n v="1"/>
    <x v="957"/>
    <x v="1"/>
    <x v="4"/>
    <x v="4"/>
  </r>
  <r>
    <n v="1665"/>
    <x v="1"/>
    <x v="1"/>
    <x v="0"/>
    <x v="8"/>
    <x v="3"/>
    <x v="0"/>
    <x v="46"/>
    <x v="2"/>
    <x v="7"/>
    <x v="1"/>
    <n v="5"/>
    <x v="1"/>
    <n v="0"/>
    <s v="Next Day Air"/>
    <s v="Yes"/>
    <n v="1"/>
    <x v="0"/>
    <n v="1"/>
    <n v="35"/>
    <x v="958"/>
    <x v="3"/>
    <x v="1"/>
    <x v="1"/>
  </r>
  <r>
    <n v="1666"/>
    <x v="37"/>
    <x v="0"/>
    <x v="0"/>
    <x v="14"/>
    <x v="2"/>
    <x v="52"/>
    <x v="35"/>
    <x v="0"/>
    <x v="6"/>
    <x v="3"/>
    <n v="3.4"/>
    <x v="1"/>
    <n v="0"/>
    <s v="Next Day Air"/>
    <s v="Yes"/>
    <n v="1"/>
    <x v="0"/>
    <n v="1"/>
    <n v="49"/>
    <x v="959"/>
    <x v="0"/>
    <x v="5"/>
    <x v="5"/>
  </r>
  <r>
    <n v="1667"/>
    <x v="47"/>
    <x v="0"/>
    <x v="0"/>
    <x v="11"/>
    <x v="0"/>
    <x v="1"/>
    <x v="10"/>
    <x v="2"/>
    <x v="24"/>
    <x v="2"/>
    <n v="3.1"/>
    <x v="1"/>
    <n v="0"/>
    <s v="Store Pickup"/>
    <s v="Yes"/>
    <n v="1"/>
    <x v="0"/>
    <n v="1"/>
    <n v="47"/>
    <x v="960"/>
    <x v="3"/>
    <x v="2"/>
    <x v="2"/>
  </r>
  <r>
    <n v="1668"/>
    <x v="47"/>
    <x v="0"/>
    <x v="0"/>
    <x v="8"/>
    <x v="3"/>
    <x v="49"/>
    <x v="19"/>
    <x v="0"/>
    <x v="18"/>
    <x v="0"/>
    <n v="3.4"/>
    <x v="1"/>
    <n v="0"/>
    <s v="2-Day Shipping"/>
    <s v="Yes"/>
    <n v="1"/>
    <x v="0"/>
    <n v="1"/>
    <n v="24"/>
    <x v="170"/>
    <x v="4"/>
    <x v="6"/>
    <x v="3"/>
  </r>
  <r>
    <n v="1669"/>
    <x v="17"/>
    <x v="3"/>
    <x v="0"/>
    <x v="0"/>
    <x v="0"/>
    <x v="27"/>
    <x v="40"/>
    <x v="0"/>
    <x v="4"/>
    <x v="2"/>
    <n v="4"/>
    <x v="1"/>
    <n v="0"/>
    <s v="Standard"/>
    <s v="Yes"/>
    <n v="1"/>
    <x v="0"/>
    <n v="1"/>
    <n v="28"/>
    <x v="226"/>
    <x v="5"/>
    <x v="0"/>
    <x v="0"/>
  </r>
  <r>
    <n v="1670"/>
    <x v="32"/>
    <x v="0"/>
    <x v="0"/>
    <x v="17"/>
    <x v="0"/>
    <x v="40"/>
    <x v="48"/>
    <x v="0"/>
    <x v="1"/>
    <x v="0"/>
    <n v="2.7"/>
    <x v="1"/>
    <n v="0"/>
    <s v="Store Pickup"/>
    <s v="Yes"/>
    <n v="1"/>
    <x v="0"/>
    <n v="1"/>
    <n v="22"/>
    <x v="721"/>
    <x v="4"/>
    <x v="3"/>
    <x v="3"/>
  </r>
  <r>
    <n v="1671"/>
    <x v="40"/>
    <x v="2"/>
    <x v="0"/>
    <x v="13"/>
    <x v="0"/>
    <x v="2"/>
    <x v="40"/>
    <x v="0"/>
    <x v="17"/>
    <x v="3"/>
    <n v="3.6"/>
    <x v="1"/>
    <n v="0"/>
    <s v="Free Shipping"/>
    <s v="Yes"/>
    <n v="1"/>
    <x v="0"/>
    <n v="1"/>
    <n v="20"/>
    <x v="747"/>
    <x v="1"/>
    <x v="1"/>
    <x v="1"/>
  </r>
  <r>
    <n v="1672"/>
    <x v="18"/>
    <x v="0"/>
    <x v="0"/>
    <x v="15"/>
    <x v="0"/>
    <x v="20"/>
    <x v="40"/>
    <x v="2"/>
    <x v="8"/>
    <x v="0"/>
    <n v="4"/>
    <x v="1"/>
    <n v="0"/>
    <s v="Free Shipping"/>
    <s v="Yes"/>
    <n v="1"/>
    <x v="0"/>
    <n v="1"/>
    <n v="25"/>
    <x v="549"/>
    <x v="4"/>
    <x v="1"/>
    <x v="1"/>
  </r>
  <r>
    <n v="1673"/>
    <x v="20"/>
    <x v="1"/>
    <x v="0"/>
    <x v="23"/>
    <x v="1"/>
    <x v="2"/>
    <x v="36"/>
    <x v="0"/>
    <x v="9"/>
    <x v="3"/>
    <n v="3.8"/>
    <x v="1"/>
    <n v="0"/>
    <s v="Free Shipping"/>
    <s v="Yes"/>
    <n v="1"/>
    <x v="0"/>
    <n v="1"/>
    <n v="15"/>
    <x v="232"/>
    <x v="0"/>
    <x v="3"/>
    <x v="3"/>
  </r>
  <r>
    <n v="1674"/>
    <x v="3"/>
    <x v="2"/>
    <x v="0"/>
    <x v="0"/>
    <x v="0"/>
    <x v="17"/>
    <x v="11"/>
    <x v="2"/>
    <x v="10"/>
    <x v="3"/>
    <n v="3.4"/>
    <x v="1"/>
    <n v="0"/>
    <s v="Next Day Air"/>
    <s v="Yes"/>
    <n v="1"/>
    <x v="0"/>
    <n v="1"/>
    <n v="49"/>
    <x v="97"/>
    <x v="0"/>
    <x v="4"/>
    <x v="4"/>
  </r>
  <r>
    <n v="1675"/>
    <x v="25"/>
    <x v="0"/>
    <x v="0"/>
    <x v="7"/>
    <x v="2"/>
    <x v="22"/>
    <x v="29"/>
    <x v="2"/>
    <x v="15"/>
    <x v="0"/>
    <n v="3.2"/>
    <x v="1"/>
    <n v="0"/>
    <s v="Free Shipping"/>
    <s v="Yes"/>
    <n v="1"/>
    <x v="0"/>
    <n v="1"/>
    <n v="10"/>
    <x v="592"/>
    <x v="5"/>
    <x v="0"/>
    <x v="0"/>
  </r>
  <r>
    <n v="1676"/>
    <x v="25"/>
    <x v="0"/>
    <x v="0"/>
    <x v="13"/>
    <x v="0"/>
    <x v="3"/>
    <x v="24"/>
    <x v="2"/>
    <x v="19"/>
    <x v="1"/>
    <n v="4.7"/>
    <x v="1"/>
    <n v="0"/>
    <s v="Next Day Air"/>
    <s v="Yes"/>
    <n v="1"/>
    <x v="0"/>
    <n v="1"/>
    <n v="21"/>
    <x v="451"/>
    <x v="2"/>
    <x v="2"/>
    <x v="2"/>
  </r>
  <r>
    <n v="1677"/>
    <x v="7"/>
    <x v="2"/>
    <x v="0"/>
    <x v="12"/>
    <x v="3"/>
    <x v="77"/>
    <x v="8"/>
    <x v="2"/>
    <x v="17"/>
    <x v="0"/>
    <n v="3.1"/>
    <x v="1"/>
    <n v="0"/>
    <s v="Next Day Air"/>
    <s v="Yes"/>
    <n v="1"/>
    <x v="0"/>
    <n v="1"/>
    <n v="34"/>
    <x v="405"/>
    <x v="4"/>
    <x v="1"/>
    <x v="1"/>
  </r>
  <r>
    <n v="1678"/>
    <x v="13"/>
    <x v="3"/>
    <x v="0"/>
    <x v="2"/>
    <x v="0"/>
    <x v="59"/>
    <x v="4"/>
    <x v="0"/>
    <x v="5"/>
    <x v="2"/>
    <n v="3.3"/>
    <x v="1"/>
    <n v="0"/>
    <s v="Next Day Air"/>
    <s v="No"/>
    <n v="0"/>
    <x v="1"/>
    <n v="0"/>
    <n v="41"/>
    <x v="858"/>
    <x v="5"/>
    <x v="1"/>
    <x v="1"/>
  </r>
  <r>
    <n v="1679"/>
    <x v="38"/>
    <x v="0"/>
    <x v="0"/>
    <x v="13"/>
    <x v="0"/>
    <x v="79"/>
    <x v="31"/>
    <x v="1"/>
    <x v="23"/>
    <x v="2"/>
    <n v="4.8"/>
    <x v="1"/>
    <n v="0"/>
    <s v="2-Day Shipping"/>
    <s v="No"/>
    <n v="0"/>
    <x v="1"/>
    <n v="0"/>
    <n v="30"/>
    <x v="929"/>
    <x v="0"/>
    <x v="0"/>
    <x v="0"/>
  </r>
  <r>
    <n v="1680"/>
    <x v="52"/>
    <x v="0"/>
    <x v="0"/>
    <x v="10"/>
    <x v="0"/>
    <x v="78"/>
    <x v="2"/>
    <x v="1"/>
    <x v="13"/>
    <x v="3"/>
    <n v="4.5"/>
    <x v="1"/>
    <n v="0"/>
    <s v="Next Day Air"/>
    <s v="No"/>
    <n v="0"/>
    <x v="1"/>
    <n v="0"/>
    <n v="24"/>
    <x v="335"/>
    <x v="5"/>
    <x v="4"/>
    <x v="4"/>
  </r>
  <r>
    <n v="1681"/>
    <x v="12"/>
    <x v="0"/>
    <x v="0"/>
    <x v="9"/>
    <x v="1"/>
    <x v="18"/>
    <x v="7"/>
    <x v="2"/>
    <x v="8"/>
    <x v="2"/>
    <n v="3.4"/>
    <x v="1"/>
    <n v="0"/>
    <s v="Store Pickup"/>
    <s v="No"/>
    <n v="0"/>
    <x v="1"/>
    <n v="0"/>
    <n v="6"/>
    <x v="359"/>
    <x v="2"/>
    <x v="2"/>
    <x v="2"/>
  </r>
  <r>
    <n v="1682"/>
    <x v="41"/>
    <x v="2"/>
    <x v="0"/>
    <x v="4"/>
    <x v="1"/>
    <x v="51"/>
    <x v="41"/>
    <x v="0"/>
    <x v="14"/>
    <x v="0"/>
    <n v="3.7"/>
    <x v="1"/>
    <n v="0"/>
    <s v="2-Day Shipping"/>
    <s v="No"/>
    <n v="0"/>
    <x v="1"/>
    <n v="0"/>
    <n v="14"/>
    <x v="641"/>
    <x v="2"/>
    <x v="4"/>
    <x v="4"/>
  </r>
  <r>
    <n v="1683"/>
    <x v="13"/>
    <x v="3"/>
    <x v="0"/>
    <x v="20"/>
    <x v="0"/>
    <x v="8"/>
    <x v="14"/>
    <x v="2"/>
    <x v="22"/>
    <x v="3"/>
    <n v="4.9000000000000004"/>
    <x v="1"/>
    <n v="0"/>
    <s v="2-Day Shipping"/>
    <s v="No"/>
    <n v="0"/>
    <x v="1"/>
    <n v="0"/>
    <n v="37"/>
    <x v="555"/>
    <x v="2"/>
    <x v="4"/>
    <x v="4"/>
  </r>
  <r>
    <n v="1684"/>
    <x v="51"/>
    <x v="2"/>
    <x v="0"/>
    <x v="7"/>
    <x v="2"/>
    <x v="75"/>
    <x v="10"/>
    <x v="1"/>
    <x v="12"/>
    <x v="1"/>
    <n v="3.5"/>
    <x v="1"/>
    <n v="0"/>
    <s v="Next Day Air"/>
    <s v="No"/>
    <n v="0"/>
    <x v="1"/>
    <n v="0"/>
    <n v="37"/>
    <x v="450"/>
    <x v="0"/>
    <x v="3"/>
    <x v="3"/>
  </r>
  <r>
    <n v="1685"/>
    <x v="11"/>
    <x v="0"/>
    <x v="0"/>
    <x v="5"/>
    <x v="0"/>
    <x v="73"/>
    <x v="35"/>
    <x v="2"/>
    <x v="21"/>
    <x v="1"/>
    <n v="4.5999999999999996"/>
    <x v="1"/>
    <n v="0"/>
    <s v="Standard"/>
    <s v="No"/>
    <n v="0"/>
    <x v="1"/>
    <n v="0"/>
    <n v="28"/>
    <x v="961"/>
    <x v="3"/>
    <x v="1"/>
    <x v="1"/>
  </r>
  <r>
    <n v="1686"/>
    <x v="23"/>
    <x v="0"/>
    <x v="0"/>
    <x v="0"/>
    <x v="0"/>
    <x v="16"/>
    <x v="46"/>
    <x v="2"/>
    <x v="6"/>
    <x v="0"/>
    <n v="4.5999999999999996"/>
    <x v="1"/>
    <n v="0"/>
    <s v="Standard"/>
    <s v="No"/>
    <n v="0"/>
    <x v="1"/>
    <n v="0"/>
    <n v="43"/>
    <x v="399"/>
    <x v="3"/>
    <x v="4"/>
    <x v="4"/>
  </r>
  <r>
    <n v="1687"/>
    <x v="40"/>
    <x v="2"/>
    <x v="0"/>
    <x v="24"/>
    <x v="3"/>
    <x v="60"/>
    <x v="26"/>
    <x v="0"/>
    <x v="16"/>
    <x v="3"/>
    <n v="4.2"/>
    <x v="1"/>
    <n v="0"/>
    <s v="Store Pickup"/>
    <s v="No"/>
    <n v="0"/>
    <x v="1"/>
    <n v="0"/>
    <n v="25"/>
    <x v="631"/>
    <x v="1"/>
    <x v="2"/>
    <x v="2"/>
  </r>
  <r>
    <n v="1688"/>
    <x v="29"/>
    <x v="3"/>
    <x v="0"/>
    <x v="11"/>
    <x v="0"/>
    <x v="44"/>
    <x v="42"/>
    <x v="1"/>
    <x v="23"/>
    <x v="0"/>
    <n v="3.7"/>
    <x v="1"/>
    <n v="0"/>
    <s v="Free Shipping"/>
    <s v="No"/>
    <n v="0"/>
    <x v="1"/>
    <n v="0"/>
    <n v="4"/>
    <x v="5"/>
    <x v="3"/>
    <x v="2"/>
    <x v="2"/>
  </r>
  <r>
    <n v="1689"/>
    <x v="48"/>
    <x v="2"/>
    <x v="0"/>
    <x v="8"/>
    <x v="3"/>
    <x v="46"/>
    <x v="16"/>
    <x v="1"/>
    <x v="15"/>
    <x v="0"/>
    <n v="3"/>
    <x v="1"/>
    <n v="0"/>
    <s v="Next Day Air"/>
    <s v="No"/>
    <n v="0"/>
    <x v="1"/>
    <n v="0"/>
    <n v="13"/>
    <x v="962"/>
    <x v="0"/>
    <x v="0"/>
    <x v="0"/>
  </r>
  <r>
    <n v="1690"/>
    <x v="45"/>
    <x v="0"/>
    <x v="0"/>
    <x v="5"/>
    <x v="0"/>
    <x v="2"/>
    <x v="17"/>
    <x v="0"/>
    <x v="2"/>
    <x v="0"/>
    <n v="4.5999999999999996"/>
    <x v="1"/>
    <n v="0"/>
    <s v="Store Pickup"/>
    <s v="No"/>
    <n v="0"/>
    <x v="1"/>
    <n v="0"/>
    <n v="32"/>
    <x v="185"/>
    <x v="4"/>
    <x v="5"/>
    <x v="5"/>
  </r>
  <r>
    <n v="1691"/>
    <x v="37"/>
    <x v="0"/>
    <x v="0"/>
    <x v="7"/>
    <x v="2"/>
    <x v="38"/>
    <x v="22"/>
    <x v="2"/>
    <x v="13"/>
    <x v="2"/>
    <n v="3.2"/>
    <x v="1"/>
    <n v="0"/>
    <s v="Free Shipping"/>
    <s v="No"/>
    <n v="0"/>
    <x v="1"/>
    <n v="0"/>
    <n v="1"/>
    <x v="963"/>
    <x v="1"/>
    <x v="2"/>
    <x v="2"/>
  </r>
  <r>
    <n v="1692"/>
    <x v="14"/>
    <x v="0"/>
    <x v="0"/>
    <x v="9"/>
    <x v="1"/>
    <x v="70"/>
    <x v="39"/>
    <x v="0"/>
    <x v="24"/>
    <x v="2"/>
    <n v="3.5"/>
    <x v="1"/>
    <n v="0"/>
    <s v="Next Day Air"/>
    <s v="No"/>
    <n v="0"/>
    <x v="1"/>
    <n v="0"/>
    <n v="4"/>
    <x v="169"/>
    <x v="1"/>
    <x v="2"/>
    <x v="2"/>
  </r>
  <r>
    <n v="1693"/>
    <x v="19"/>
    <x v="0"/>
    <x v="0"/>
    <x v="8"/>
    <x v="3"/>
    <x v="60"/>
    <x v="40"/>
    <x v="2"/>
    <x v="19"/>
    <x v="0"/>
    <n v="2.6"/>
    <x v="1"/>
    <n v="0"/>
    <s v="Standard"/>
    <s v="No"/>
    <n v="0"/>
    <x v="1"/>
    <n v="0"/>
    <n v="33"/>
    <x v="907"/>
    <x v="1"/>
    <x v="4"/>
    <x v="4"/>
  </r>
  <r>
    <n v="1694"/>
    <x v="6"/>
    <x v="0"/>
    <x v="0"/>
    <x v="14"/>
    <x v="2"/>
    <x v="19"/>
    <x v="30"/>
    <x v="3"/>
    <x v="8"/>
    <x v="3"/>
    <n v="4.9000000000000004"/>
    <x v="1"/>
    <n v="0"/>
    <s v="Standard"/>
    <s v="No"/>
    <n v="0"/>
    <x v="1"/>
    <n v="0"/>
    <n v="45"/>
    <x v="477"/>
    <x v="4"/>
    <x v="0"/>
    <x v="0"/>
  </r>
  <r>
    <n v="1695"/>
    <x v="30"/>
    <x v="2"/>
    <x v="0"/>
    <x v="5"/>
    <x v="0"/>
    <x v="25"/>
    <x v="16"/>
    <x v="2"/>
    <x v="2"/>
    <x v="2"/>
    <n v="2.7"/>
    <x v="1"/>
    <n v="0"/>
    <s v="Express"/>
    <s v="No"/>
    <n v="0"/>
    <x v="1"/>
    <n v="0"/>
    <n v="20"/>
    <x v="95"/>
    <x v="5"/>
    <x v="0"/>
    <x v="0"/>
  </r>
  <r>
    <n v="1696"/>
    <x v="22"/>
    <x v="0"/>
    <x v="0"/>
    <x v="19"/>
    <x v="3"/>
    <x v="51"/>
    <x v="43"/>
    <x v="1"/>
    <x v="22"/>
    <x v="3"/>
    <n v="4.7"/>
    <x v="1"/>
    <n v="0"/>
    <s v="2-Day Shipping"/>
    <s v="No"/>
    <n v="0"/>
    <x v="1"/>
    <n v="0"/>
    <n v="1"/>
    <x v="964"/>
    <x v="3"/>
    <x v="0"/>
    <x v="0"/>
  </r>
  <r>
    <n v="1697"/>
    <x v="18"/>
    <x v="0"/>
    <x v="0"/>
    <x v="12"/>
    <x v="3"/>
    <x v="28"/>
    <x v="8"/>
    <x v="1"/>
    <x v="2"/>
    <x v="1"/>
    <n v="4"/>
    <x v="1"/>
    <n v="0"/>
    <s v="Free Shipping"/>
    <s v="No"/>
    <n v="0"/>
    <x v="1"/>
    <n v="0"/>
    <n v="7"/>
    <x v="965"/>
    <x v="2"/>
    <x v="4"/>
    <x v="4"/>
  </r>
  <r>
    <n v="1698"/>
    <x v="24"/>
    <x v="0"/>
    <x v="0"/>
    <x v="5"/>
    <x v="0"/>
    <x v="55"/>
    <x v="36"/>
    <x v="0"/>
    <x v="12"/>
    <x v="3"/>
    <n v="3.5"/>
    <x v="1"/>
    <n v="0"/>
    <s v="Next Day Air"/>
    <s v="No"/>
    <n v="0"/>
    <x v="1"/>
    <n v="0"/>
    <n v="48"/>
    <x v="966"/>
    <x v="2"/>
    <x v="6"/>
    <x v="3"/>
  </r>
  <r>
    <n v="1699"/>
    <x v="15"/>
    <x v="2"/>
    <x v="0"/>
    <x v="22"/>
    <x v="3"/>
    <x v="52"/>
    <x v="44"/>
    <x v="3"/>
    <x v="2"/>
    <x v="0"/>
    <n v="4.8"/>
    <x v="1"/>
    <n v="0"/>
    <s v="Standard"/>
    <s v="No"/>
    <n v="0"/>
    <x v="1"/>
    <n v="0"/>
    <n v="46"/>
    <x v="371"/>
    <x v="4"/>
    <x v="3"/>
    <x v="3"/>
  </r>
  <r>
    <n v="1700"/>
    <x v="30"/>
    <x v="2"/>
    <x v="0"/>
    <x v="1"/>
    <x v="0"/>
    <x v="25"/>
    <x v="25"/>
    <x v="0"/>
    <x v="11"/>
    <x v="1"/>
    <n v="4"/>
    <x v="1"/>
    <n v="0"/>
    <s v="Free Shipping"/>
    <s v="No"/>
    <n v="0"/>
    <x v="1"/>
    <n v="0"/>
    <n v="34"/>
    <x v="967"/>
    <x v="5"/>
    <x v="2"/>
    <x v="2"/>
  </r>
  <r>
    <n v="1701"/>
    <x v="46"/>
    <x v="0"/>
    <x v="0"/>
    <x v="15"/>
    <x v="0"/>
    <x v="44"/>
    <x v="8"/>
    <x v="0"/>
    <x v="13"/>
    <x v="3"/>
    <n v="4.0999999999999996"/>
    <x v="1"/>
    <n v="0"/>
    <s v="Express"/>
    <s v="No"/>
    <n v="0"/>
    <x v="1"/>
    <n v="0"/>
    <n v="36"/>
    <x v="538"/>
    <x v="4"/>
    <x v="5"/>
    <x v="5"/>
  </r>
  <r>
    <n v="1702"/>
    <x v="28"/>
    <x v="3"/>
    <x v="0"/>
    <x v="8"/>
    <x v="3"/>
    <x v="52"/>
    <x v="16"/>
    <x v="3"/>
    <x v="24"/>
    <x v="0"/>
    <n v="3.8"/>
    <x v="1"/>
    <n v="0"/>
    <s v="Next Day Air"/>
    <s v="No"/>
    <n v="0"/>
    <x v="1"/>
    <n v="0"/>
    <n v="44"/>
    <x v="968"/>
    <x v="5"/>
    <x v="6"/>
    <x v="3"/>
  </r>
  <r>
    <n v="1703"/>
    <x v="22"/>
    <x v="0"/>
    <x v="0"/>
    <x v="2"/>
    <x v="0"/>
    <x v="42"/>
    <x v="15"/>
    <x v="3"/>
    <x v="22"/>
    <x v="2"/>
    <n v="5"/>
    <x v="1"/>
    <n v="0"/>
    <s v="Express"/>
    <s v="No"/>
    <n v="0"/>
    <x v="1"/>
    <n v="0"/>
    <n v="48"/>
    <x v="969"/>
    <x v="4"/>
    <x v="1"/>
    <x v="1"/>
  </r>
  <r>
    <n v="1704"/>
    <x v="31"/>
    <x v="0"/>
    <x v="0"/>
    <x v="21"/>
    <x v="3"/>
    <x v="20"/>
    <x v="18"/>
    <x v="2"/>
    <x v="13"/>
    <x v="1"/>
    <n v="4"/>
    <x v="1"/>
    <n v="0"/>
    <s v="Next Day Air"/>
    <s v="No"/>
    <n v="0"/>
    <x v="1"/>
    <n v="0"/>
    <n v="12"/>
    <x v="672"/>
    <x v="4"/>
    <x v="2"/>
    <x v="2"/>
  </r>
  <r>
    <n v="1705"/>
    <x v="19"/>
    <x v="0"/>
    <x v="0"/>
    <x v="4"/>
    <x v="1"/>
    <x v="5"/>
    <x v="37"/>
    <x v="2"/>
    <x v="12"/>
    <x v="2"/>
    <n v="3.9"/>
    <x v="1"/>
    <n v="0"/>
    <s v="Store Pickup"/>
    <s v="No"/>
    <n v="0"/>
    <x v="1"/>
    <n v="0"/>
    <n v="19"/>
    <x v="265"/>
    <x v="1"/>
    <x v="6"/>
    <x v="3"/>
  </r>
  <r>
    <n v="1706"/>
    <x v="31"/>
    <x v="0"/>
    <x v="0"/>
    <x v="16"/>
    <x v="3"/>
    <x v="45"/>
    <x v="45"/>
    <x v="0"/>
    <x v="17"/>
    <x v="2"/>
    <n v="3.4"/>
    <x v="1"/>
    <n v="0"/>
    <s v="2-Day Shipping"/>
    <s v="No"/>
    <n v="0"/>
    <x v="1"/>
    <n v="0"/>
    <n v="49"/>
    <x v="151"/>
    <x v="0"/>
    <x v="4"/>
    <x v="4"/>
  </r>
  <r>
    <n v="1707"/>
    <x v="43"/>
    <x v="0"/>
    <x v="0"/>
    <x v="12"/>
    <x v="3"/>
    <x v="55"/>
    <x v="25"/>
    <x v="2"/>
    <x v="18"/>
    <x v="1"/>
    <n v="3"/>
    <x v="1"/>
    <n v="0"/>
    <s v="Standard"/>
    <s v="No"/>
    <n v="0"/>
    <x v="1"/>
    <n v="0"/>
    <n v="25"/>
    <x v="610"/>
    <x v="0"/>
    <x v="0"/>
    <x v="0"/>
  </r>
  <r>
    <n v="1708"/>
    <x v="15"/>
    <x v="2"/>
    <x v="0"/>
    <x v="6"/>
    <x v="0"/>
    <x v="13"/>
    <x v="22"/>
    <x v="0"/>
    <x v="1"/>
    <x v="3"/>
    <n v="4.9000000000000004"/>
    <x v="1"/>
    <n v="0"/>
    <s v="2-Day Shipping"/>
    <s v="No"/>
    <n v="0"/>
    <x v="1"/>
    <n v="0"/>
    <n v="25"/>
    <x v="591"/>
    <x v="1"/>
    <x v="4"/>
    <x v="4"/>
  </r>
  <r>
    <n v="1709"/>
    <x v="25"/>
    <x v="0"/>
    <x v="0"/>
    <x v="23"/>
    <x v="1"/>
    <x v="47"/>
    <x v="20"/>
    <x v="0"/>
    <x v="17"/>
    <x v="1"/>
    <n v="3.2"/>
    <x v="1"/>
    <n v="0"/>
    <s v="Express"/>
    <s v="No"/>
    <n v="0"/>
    <x v="1"/>
    <n v="0"/>
    <n v="1"/>
    <x v="808"/>
    <x v="2"/>
    <x v="3"/>
    <x v="3"/>
  </r>
  <r>
    <n v="1710"/>
    <x v="4"/>
    <x v="0"/>
    <x v="0"/>
    <x v="11"/>
    <x v="0"/>
    <x v="42"/>
    <x v="27"/>
    <x v="2"/>
    <x v="6"/>
    <x v="0"/>
    <n v="3.8"/>
    <x v="1"/>
    <n v="0"/>
    <s v="Standard"/>
    <s v="No"/>
    <n v="0"/>
    <x v="1"/>
    <n v="0"/>
    <n v="19"/>
    <x v="970"/>
    <x v="4"/>
    <x v="2"/>
    <x v="2"/>
  </r>
  <r>
    <n v="1711"/>
    <x v="1"/>
    <x v="1"/>
    <x v="0"/>
    <x v="13"/>
    <x v="0"/>
    <x v="40"/>
    <x v="10"/>
    <x v="3"/>
    <x v="20"/>
    <x v="3"/>
    <n v="3.8"/>
    <x v="1"/>
    <n v="0"/>
    <s v="Store Pickup"/>
    <s v="No"/>
    <n v="0"/>
    <x v="1"/>
    <n v="0"/>
    <n v="7"/>
    <x v="50"/>
    <x v="2"/>
    <x v="3"/>
    <x v="3"/>
  </r>
  <r>
    <n v="1712"/>
    <x v="3"/>
    <x v="2"/>
    <x v="0"/>
    <x v="17"/>
    <x v="0"/>
    <x v="73"/>
    <x v="17"/>
    <x v="2"/>
    <x v="12"/>
    <x v="1"/>
    <n v="4.7"/>
    <x v="1"/>
    <n v="0"/>
    <s v="Express"/>
    <s v="No"/>
    <n v="0"/>
    <x v="1"/>
    <n v="0"/>
    <n v="19"/>
    <x v="837"/>
    <x v="2"/>
    <x v="5"/>
    <x v="5"/>
  </r>
  <r>
    <n v="1713"/>
    <x v="13"/>
    <x v="3"/>
    <x v="0"/>
    <x v="17"/>
    <x v="0"/>
    <x v="55"/>
    <x v="26"/>
    <x v="1"/>
    <x v="19"/>
    <x v="3"/>
    <n v="3.8"/>
    <x v="1"/>
    <n v="0"/>
    <s v="2-Day Shipping"/>
    <s v="No"/>
    <n v="0"/>
    <x v="1"/>
    <n v="0"/>
    <n v="9"/>
    <x v="971"/>
    <x v="1"/>
    <x v="0"/>
    <x v="0"/>
  </r>
  <r>
    <n v="1714"/>
    <x v="34"/>
    <x v="0"/>
    <x v="0"/>
    <x v="14"/>
    <x v="2"/>
    <x v="20"/>
    <x v="9"/>
    <x v="2"/>
    <x v="6"/>
    <x v="0"/>
    <n v="4.5999999999999996"/>
    <x v="1"/>
    <n v="0"/>
    <s v="Free Shipping"/>
    <s v="No"/>
    <n v="0"/>
    <x v="1"/>
    <n v="0"/>
    <n v="37"/>
    <x v="972"/>
    <x v="3"/>
    <x v="3"/>
    <x v="3"/>
  </r>
  <r>
    <n v="1715"/>
    <x v="11"/>
    <x v="0"/>
    <x v="0"/>
    <x v="2"/>
    <x v="0"/>
    <x v="79"/>
    <x v="45"/>
    <x v="1"/>
    <x v="4"/>
    <x v="2"/>
    <n v="4.4000000000000004"/>
    <x v="1"/>
    <n v="0"/>
    <s v="Standard"/>
    <s v="No"/>
    <n v="0"/>
    <x v="1"/>
    <n v="0"/>
    <n v="15"/>
    <x v="973"/>
    <x v="1"/>
    <x v="5"/>
    <x v="5"/>
  </r>
  <r>
    <n v="1716"/>
    <x v="51"/>
    <x v="2"/>
    <x v="0"/>
    <x v="10"/>
    <x v="0"/>
    <x v="28"/>
    <x v="37"/>
    <x v="3"/>
    <x v="0"/>
    <x v="1"/>
    <n v="3.4"/>
    <x v="1"/>
    <n v="0"/>
    <s v="2-Day Shipping"/>
    <s v="No"/>
    <n v="0"/>
    <x v="1"/>
    <n v="0"/>
    <n v="30"/>
    <x v="133"/>
    <x v="3"/>
    <x v="4"/>
    <x v="4"/>
  </r>
  <r>
    <n v="1717"/>
    <x v="28"/>
    <x v="3"/>
    <x v="0"/>
    <x v="0"/>
    <x v="0"/>
    <x v="53"/>
    <x v="39"/>
    <x v="2"/>
    <x v="17"/>
    <x v="0"/>
    <n v="4.7"/>
    <x v="1"/>
    <n v="0"/>
    <s v="Standard"/>
    <s v="No"/>
    <n v="0"/>
    <x v="1"/>
    <n v="0"/>
    <n v="30"/>
    <x v="180"/>
    <x v="1"/>
    <x v="6"/>
    <x v="3"/>
  </r>
  <r>
    <n v="1718"/>
    <x v="26"/>
    <x v="2"/>
    <x v="0"/>
    <x v="15"/>
    <x v="0"/>
    <x v="74"/>
    <x v="11"/>
    <x v="0"/>
    <x v="20"/>
    <x v="2"/>
    <n v="2.9"/>
    <x v="1"/>
    <n v="0"/>
    <s v="Express"/>
    <s v="No"/>
    <n v="0"/>
    <x v="1"/>
    <n v="0"/>
    <n v="16"/>
    <x v="305"/>
    <x v="5"/>
    <x v="4"/>
    <x v="4"/>
  </r>
  <r>
    <n v="1719"/>
    <x v="22"/>
    <x v="0"/>
    <x v="0"/>
    <x v="17"/>
    <x v="0"/>
    <x v="48"/>
    <x v="33"/>
    <x v="0"/>
    <x v="6"/>
    <x v="0"/>
    <n v="3.4"/>
    <x v="1"/>
    <n v="0"/>
    <s v="2-Day Shipping"/>
    <s v="No"/>
    <n v="0"/>
    <x v="1"/>
    <n v="0"/>
    <n v="14"/>
    <x v="81"/>
    <x v="3"/>
    <x v="6"/>
    <x v="3"/>
  </r>
  <r>
    <n v="1720"/>
    <x v="4"/>
    <x v="0"/>
    <x v="0"/>
    <x v="1"/>
    <x v="0"/>
    <x v="32"/>
    <x v="33"/>
    <x v="2"/>
    <x v="3"/>
    <x v="0"/>
    <n v="3.2"/>
    <x v="1"/>
    <n v="0"/>
    <s v="Free Shipping"/>
    <s v="No"/>
    <n v="0"/>
    <x v="1"/>
    <n v="0"/>
    <n v="8"/>
    <x v="566"/>
    <x v="0"/>
    <x v="3"/>
    <x v="3"/>
  </r>
  <r>
    <n v="1721"/>
    <x v="15"/>
    <x v="2"/>
    <x v="0"/>
    <x v="6"/>
    <x v="0"/>
    <x v="63"/>
    <x v="2"/>
    <x v="1"/>
    <x v="19"/>
    <x v="0"/>
    <n v="2.8"/>
    <x v="1"/>
    <n v="0"/>
    <s v="Express"/>
    <s v="No"/>
    <n v="0"/>
    <x v="1"/>
    <n v="0"/>
    <n v="40"/>
    <x v="176"/>
    <x v="5"/>
    <x v="4"/>
    <x v="4"/>
  </r>
  <r>
    <n v="1722"/>
    <x v="50"/>
    <x v="0"/>
    <x v="0"/>
    <x v="16"/>
    <x v="3"/>
    <x v="39"/>
    <x v="12"/>
    <x v="1"/>
    <x v="23"/>
    <x v="1"/>
    <n v="4.3"/>
    <x v="1"/>
    <n v="0"/>
    <s v="Free Shipping"/>
    <s v="No"/>
    <n v="0"/>
    <x v="1"/>
    <n v="0"/>
    <n v="24"/>
    <x v="29"/>
    <x v="2"/>
    <x v="5"/>
    <x v="5"/>
  </r>
  <r>
    <n v="1723"/>
    <x v="5"/>
    <x v="0"/>
    <x v="0"/>
    <x v="17"/>
    <x v="0"/>
    <x v="12"/>
    <x v="2"/>
    <x v="0"/>
    <x v="10"/>
    <x v="2"/>
    <n v="3.3"/>
    <x v="1"/>
    <n v="0"/>
    <s v="Standard"/>
    <s v="No"/>
    <n v="0"/>
    <x v="1"/>
    <n v="0"/>
    <n v="14"/>
    <x v="637"/>
    <x v="1"/>
    <x v="0"/>
    <x v="0"/>
  </r>
  <r>
    <n v="1724"/>
    <x v="27"/>
    <x v="3"/>
    <x v="0"/>
    <x v="18"/>
    <x v="3"/>
    <x v="5"/>
    <x v="14"/>
    <x v="3"/>
    <x v="9"/>
    <x v="1"/>
    <n v="3.3"/>
    <x v="1"/>
    <n v="0"/>
    <s v="Standard"/>
    <s v="No"/>
    <n v="0"/>
    <x v="1"/>
    <n v="0"/>
    <n v="39"/>
    <x v="516"/>
    <x v="3"/>
    <x v="2"/>
    <x v="2"/>
  </r>
  <r>
    <n v="1725"/>
    <x v="32"/>
    <x v="0"/>
    <x v="0"/>
    <x v="9"/>
    <x v="1"/>
    <x v="11"/>
    <x v="12"/>
    <x v="1"/>
    <x v="11"/>
    <x v="0"/>
    <n v="3.3"/>
    <x v="1"/>
    <n v="0"/>
    <s v="Free Shipping"/>
    <s v="No"/>
    <n v="0"/>
    <x v="1"/>
    <n v="0"/>
    <n v="21"/>
    <x v="294"/>
    <x v="3"/>
    <x v="1"/>
    <x v="1"/>
  </r>
  <r>
    <n v="1726"/>
    <x v="4"/>
    <x v="0"/>
    <x v="0"/>
    <x v="12"/>
    <x v="3"/>
    <x v="27"/>
    <x v="2"/>
    <x v="2"/>
    <x v="21"/>
    <x v="1"/>
    <n v="3"/>
    <x v="1"/>
    <n v="0"/>
    <s v="Next Day Air"/>
    <s v="No"/>
    <n v="0"/>
    <x v="1"/>
    <n v="0"/>
    <n v="32"/>
    <x v="201"/>
    <x v="0"/>
    <x v="3"/>
    <x v="3"/>
  </r>
  <r>
    <n v="1727"/>
    <x v="9"/>
    <x v="0"/>
    <x v="0"/>
    <x v="7"/>
    <x v="2"/>
    <x v="39"/>
    <x v="27"/>
    <x v="1"/>
    <x v="8"/>
    <x v="2"/>
    <n v="2.8"/>
    <x v="1"/>
    <n v="0"/>
    <s v="Express"/>
    <s v="No"/>
    <n v="0"/>
    <x v="1"/>
    <n v="0"/>
    <n v="45"/>
    <x v="600"/>
    <x v="5"/>
    <x v="1"/>
    <x v="1"/>
  </r>
  <r>
    <n v="1728"/>
    <x v="34"/>
    <x v="0"/>
    <x v="0"/>
    <x v="0"/>
    <x v="0"/>
    <x v="0"/>
    <x v="41"/>
    <x v="1"/>
    <x v="10"/>
    <x v="1"/>
    <n v="4"/>
    <x v="1"/>
    <n v="0"/>
    <s v="Express"/>
    <s v="No"/>
    <n v="0"/>
    <x v="1"/>
    <n v="0"/>
    <n v="19"/>
    <x v="974"/>
    <x v="3"/>
    <x v="5"/>
    <x v="5"/>
  </r>
  <r>
    <n v="1729"/>
    <x v="51"/>
    <x v="2"/>
    <x v="0"/>
    <x v="2"/>
    <x v="0"/>
    <x v="16"/>
    <x v="5"/>
    <x v="0"/>
    <x v="13"/>
    <x v="3"/>
    <n v="4.3"/>
    <x v="1"/>
    <n v="0"/>
    <s v="Express"/>
    <s v="No"/>
    <n v="0"/>
    <x v="1"/>
    <n v="0"/>
    <n v="1"/>
    <x v="975"/>
    <x v="5"/>
    <x v="6"/>
    <x v="3"/>
  </r>
  <r>
    <n v="1730"/>
    <x v="36"/>
    <x v="0"/>
    <x v="0"/>
    <x v="6"/>
    <x v="0"/>
    <x v="34"/>
    <x v="26"/>
    <x v="2"/>
    <x v="18"/>
    <x v="0"/>
    <n v="3.8"/>
    <x v="1"/>
    <n v="0"/>
    <s v="Store Pickup"/>
    <s v="No"/>
    <n v="0"/>
    <x v="1"/>
    <n v="0"/>
    <n v="12"/>
    <x v="705"/>
    <x v="0"/>
    <x v="0"/>
    <x v="0"/>
  </r>
  <r>
    <n v="1731"/>
    <x v="51"/>
    <x v="2"/>
    <x v="0"/>
    <x v="5"/>
    <x v="0"/>
    <x v="20"/>
    <x v="15"/>
    <x v="1"/>
    <x v="5"/>
    <x v="3"/>
    <n v="4.2"/>
    <x v="1"/>
    <n v="0"/>
    <s v="Free Shipping"/>
    <s v="No"/>
    <n v="0"/>
    <x v="1"/>
    <n v="0"/>
    <n v="26"/>
    <x v="416"/>
    <x v="2"/>
    <x v="1"/>
    <x v="1"/>
  </r>
  <r>
    <n v="1732"/>
    <x v="3"/>
    <x v="2"/>
    <x v="0"/>
    <x v="21"/>
    <x v="3"/>
    <x v="55"/>
    <x v="37"/>
    <x v="2"/>
    <x v="0"/>
    <x v="3"/>
    <n v="3.1"/>
    <x v="1"/>
    <n v="0"/>
    <s v="Next Day Air"/>
    <s v="No"/>
    <n v="0"/>
    <x v="1"/>
    <n v="0"/>
    <n v="12"/>
    <x v="250"/>
    <x v="1"/>
    <x v="5"/>
    <x v="5"/>
  </r>
  <r>
    <n v="1733"/>
    <x v="4"/>
    <x v="0"/>
    <x v="0"/>
    <x v="22"/>
    <x v="3"/>
    <x v="74"/>
    <x v="3"/>
    <x v="1"/>
    <x v="4"/>
    <x v="0"/>
    <n v="2.6"/>
    <x v="1"/>
    <n v="0"/>
    <s v="Free Shipping"/>
    <s v="No"/>
    <n v="0"/>
    <x v="1"/>
    <n v="0"/>
    <n v="36"/>
    <x v="327"/>
    <x v="1"/>
    <x v="6"/>
    <x v="3"/>
  </r>
  <r>
    <n v="1734"/>
    <x v="29"/>
    <x v="3"/>
    <x v="0"/>
    <x v="0"/>
    <x v="0"/>
    <x v="6"/>
    <x v="14"/>
    <x v="0"/>
    <x v="13"/>
    <x v="2"/>
    <n v="3.4"/>
    <x v="1"/>
    <n v="0"/>
    <s v="Express"/>
    <s v="No"/>
    <n v="0"/>
    <x v="1"/>
    <n v="0"/>
    <n v="22"/>
    <x v="976"/>
    <x v="2"/>
    <x v="2"/>
    <x v="2"/>
  </r>
  <r>
    <n v="1735"/>
    <x v="18"/>
    <x v="0"/>
    <x v="0"/>
    <x v="2"/>
    <x v="0"/>
    <x v="57"/>
    <x v="9"/>
    <x v="0"/>
    <x v="18"/>
    <x v="1"/>
    <n v="3.1"/>
    <x v="1"/>
    <n v="0"/>
    <s v="Next Day Air"/>
    <s v="No"/>
    <n v="0"/>
    <x v="1"/>
    <n v="0"/>
    <n v="16"/>
    <x v="977"/>
    <x v="3"/>
    <x v="3"/>
    <x v="3"/>
  </r>
  <r>
    <n v="1736"/>
    <x v="44"/>
    <x v="0"/>
    <x v="0"/>
    <x v="10"/>
    <x v="0"/>
    <x v="7"/>
    <x v="21"/>
    <x v="2"/>
    <x v="7"/>
    <x v="0"/>
    <n v="3.6"/>
    <x v="1"/>
    <n v="0"/>
    <s v="Express"/>
    <s v="No"/>
    <n v="0"/>
    <x v="1"/>
    <n v="0"/>
    <n v="31"/>
    <x v="295"/>
    <x v="0"/>
    <x v="2"/>
    <x v="2"/>
  </r>
  <r>
    <n v="1737"/>
    <x v="9"/>
    <x v="0"/>
    <x v="0"/>
    <x v="6"/>
    <x v="0"/>
    <x v="70"/>
    <x v="30"/>
    <x v="2"/>
    <x v="7"/>
    <x v="2"/>
    <n v="2.6"/>
    <x v="1"/>
    <n v="0"/>
    <s v="2-Day Shipping"/>
    <s v="No"/>
    <n v="0"/>
    <x v="1"/>
    <n v="0"/>
    <n v="43"/>
    <x v="978"/>
    <x v="1"/>
    <x v="3"/>
    <x v="3"/>
  </r>
  <r>
    <n v="1738"/>
    <x v="32"/>
    <x v="0"/>
    <x v="0"/>
    <x v="16"/>
    <x v="3"/>
    <x v="57"/>
    <x v="31"/>
    <x v="0"/>
    <x v="0"/>
    <x v="2"/>
    <n v="4.2"/>
    <x v="1"/>
    <n v="0"/>
    <s v="Store Pickup"/>
    <s v="No"/>
    <n v="0"/>
    <x v="1"/>
    <n v="0"/>
    <n v="50"/>
    <x v="979"/>
    <x v="0"/>
    <x v="4"/>
    <x v="4"/>
  </r>
  <r>
    <n v="1739"/>
    <x v="52"/>
    <x v="0"/>
    <x v="0"/>
    <x v="8"/>
    <x v="3"/>
    <x v="70"/>
    <x v="30"/>
    <x v="2"/>
    <x v="14"/>
    <x v="1"/>
    <n v="2.9"/>
    <x v="1"/>
    <n v="0"/>
    <s v="2-Day Shipping"/>
    <s v="No"/>
    <n v="0"/>
    <x v="1"/>
    <n v="0"/>
    <n v="37"/>
    <x v="980"/>
    <x v="2"/>
    <x v="1"/>
    <x v="1"/>
  </r>
  <r>
    <n v="1740"/>
    <x v="3"/>
    <x v="2"/>
    <x v="0"/>
    <x v="16"/>
    <x v="3"/>
    <x v="57"/>
    <x v="46"/>
    <x v="0"/>
    <x v="5"/>
    <x v="0"/>
    <n v="4.2"/>
    <x v="1"/>
    <n v="0"/>
    <s v="Express"/>
    <s v="No"/>
    <n v="0"/>
    <x v="1"/>
    <n v="0"/>
    <n v="23"/>
    <x v="981"/>
    <x v="1"/>
    <x v="1"/>
    <x v="1"/>
  </r>
  <r>
    <n v="1741"/>
    <x v="28"/>
    <x v="3"/>
    <x v="0"/>
    <x v="13"/>
    <x v="0"/>
    <x v="34"/>
    <x v="48"/>
    <x v="0"/>
    <x v="4"/>
    <x v="3"/>
    <n v="3.3"/>
    <x v="1"/>
    <n v="0"/>
    <s v="Next Day Air"/>
    <s v="No"/>
    <n v="0"/>
    <x v="1"/>
    <n v="0"/>
    <n v="10"/>
    <x v="880"/>
    <x v="4"/>
    <x v="6"/>
    <x v="3"/>
  </r>
  <r>
    <n v="1742"/>
    <x v="38"/>
    <x v="0"/>
    <x v="0"/>
    <x v="13"/>
    <x v="0"/>
    <x v="12"/>
    <x v="12"/>
    <x v="3"/>
    <x v="11"/>
    <x v="0"/>
    <n v="3.6"/>
    <x v="1"/>
    <n v="0"/>
    <s v="Next Day Air"/>
    <s v="No"/>
    <n v="0"/>
    <x v="1"/>
    <n v="0"/>
    <n v="20"/>
    <x v="48"/>
    <x v="4"/>
    <x v="5"/>
    <x v="5"/>
  </r>
  <r>
    <n v="1743"/>
    <x v="47"/>
    <x v="0"/>
    <x v="0"/>
    <x v="3"/>
    <x v="1"/>
    <x v="68"/>
    <x v="23"/>
    <x v="3"/>
    <x v="3"/>
    <x v="1"/>
    <n v="4.3"/>
    <x v="1"/>
    <n v="0"/>
    <s v="Express"/>
    <s v="No"/>
    <n v="0"/>
    <x v="1"/>
    <n v="0"/>
    <n v="18"/>
    <x v="982"/>
    <x v="0"/>
    <x v="6"/>
    <x v="3"/>
  </r>
  <r>
    <n v="1744"/>
    <x v="51"/>
    <x v="2"/>
    <x v="0"/>
    <x v="11"/>
    <x v="0"/>
    <x v="11"/>
    <x v="9"/>
    <x v="3"/>
    <x v="18"/>
    <x v="0"/>
    <n v="3.3"/>
    <x v="1"/>
    <n v="0"/>
    <s v="Standard"/>
    <s v="No"/>
    <n v="0"/>
    <x v="1"/>
    <n v="0"/>
    <n v="3"/>
    <x v="410"/>
    <x v="4"/>
    <x v="1"/>
    <x v="1"/>
  </r>
  <r>
    <n v="1745"/>
    <x v="9"/>
    <x v="0"/>
    <x v="0"/>
    <x v="12"/>
    <x v="3"/>
    <x v="80"/>
    <x v="49"/>
    <x v="0"/>
    <x v="11"/>
    <x v="0"/>
    <n v="3"/>
    <x v="1"/>
    <n v="0"/>
    <s v="Standard"/>
    <s v="No"/>
    <n v="0"/>
    <x v="1"/>
    <n v="0"/>
    <n v="23"/>
    <x v="253"/>
    <x v="3"/>
    <x v="1"/>
    <x v="1"/>
  </r>
  <r>
    <n v="1746"/>
    <x v="37"/>
    <x v="0"/>
    <x v="0"/>
    <x v="11"/>
    <x v="0"/>
    <x v="65"/>
    <x v="8"/>
    <x v="0"/>
    <x v="16"/>
    <x v="0"/>
    <n v="3.6"/>
    <x v="1"/>
    <n v="0"/>
    <s v="Store Pickup"/>
    <s v="No"/>
    <n v="0"/>
    <x v="1"/>
    <n v="0"/>
    <n v="27"/>
    <x v="505"/>
    <x v="1"/>
    <x v="1"/>
    <x v="1"/>
  </r>
  <r>
    <n v="1747"/>
    <x v="13"/>
    <x v="3"/>
    <x v="0"/>
    <x v="8"/>
    <x v="3"/>
    <x v="77"/>
    <x v="15"/>
    <x v="0"/>
    <x v="18"/>
    <x v="2"/>
    <n v="3.1"/>
    <x v="1"/>
    <n v="0"/>
    <s v="Store Pickup"/>
    <s v="No"/>
    <n v="0"/>
    <x v="1"/>
    <n v="0"/>
    <n v="44"/>
    <x v="895"/>
    <x v="4"/>
    <x v="0"/>
    <x v="0"/>
  </r>
  <r>
    <n v="1748"/>
    <x v="12"/>
    <x v="0"/>
    <x v="0"/>
    <x v="7"/>
    <x v="2"/>
    <x v="66"/>
    <x v="13"/>
    <x v="2"/>
    <x v="22"/>
    <x v="0"/>
    <n v="2.9"/>
    <x v="1"/>
    <n v="0"/>
    <s v="Express"/>
    <s v="No"/>
    <n v="0"/>
    <x v="1"/>
    <n v="0"/>
    <n v="41"/>
    <x v="983"/>
    <x v="0"/>
    <x v="3"/>
    <x v="3"/>
  </r>
  <r>
    <n v="1749"/>
    <x v="50"/>
    <x v="0"/>
    <x v="0"/>
    <x v="11"/>
    <x v="0"/>
    <x v="73"/>
    <x v="6"/>
    <x v="0"/>
    <x v="11"/>
    <x v="0"/>
    <n v="3.9"/>
    <x v="1"/>
    <n v="0"/>
    <s v="2-Day Shipping"/>
    <s v="No"/>
    <n v="0"/>
    <x v="1"/>
    <n v="0"/>
    <n v="41"/>
    <x v="884"/>
    <x v="4"/>
    <x v="2"/>
    <x v="2"/>
  </r>
  <r>
    <n v="1750"/>
    <x v="49"/>
    <x v="0"/>
    <x v="0"/>
    <x v="15"/>
    <x v="0"/>
    <x v="44"/>
    <x v="5"/>
    <x v="0"/>
    <x v="6"/>
    <x v="3"/>
    <n v="3.2"/>
    <x v="1"/>
    <n v="0"/>
    <s v="2-Day Shipping"/>
    <s v="No"/>
    <n v="0"/>
    <x v="1"/>
    <n v="0"/>
    <n v="36"/>
    <x v="538"/>
    <x v="5"/>
    <x v="6"/>
    <x v="3"/>
  </r>
  <r>
    <n v="1751"/>
    <x v="18"/>
    <x v="0"/>
    <x v="0"/>
    <x v="12"/>
    <x v="3"/>
    <x v="6"/>
    <x v="9"/>
    <x v="2"/>
    <x v="3"/>
    <x v="3"/>
    <n v="3.1"/>
    <x v="1"/>
    <n v="0"/>
    <s v="Express"/>
    <s v="No"/>
    <n v="0"/>
    <x v="1"/>
    <n v="0"/>
    <n v="38"/>
    <x v="984"/>
    <x v="0"/>
    <x v="6"/>
    <x v="3"/>
  </r>
  <r>
    <n v="1752"/>
    <x v="9"/>
    <x v="0"/>
    <x v="0"/>
    <x v="1"/>
    <x v="0"/>
    <x v="49"/>
    <x v="31"/>
    <x v="2"/>
    <x v="5"/>
    <x v="0"/>
    <n v="3.2"/>
    <x v="1"/>
    <n v="0"/>
    <s v="2-Day Shipping"/>
    <s v="No"/>
    <n v="0"/>
    <x v="1"/>
    <n v="0"/>
    <n v="34"/>
    <x v="80"/>
    <x v="1"/>
    <x v="2"/>
    <x v="2"/>
  </r>
  <r>
    <n v="1753"/>
    <x v="50"/>
    <x v="0"/>
    <x v="0"/>
    <x v="23"/>
    <x v="1"/>
    <x v="45"/>
    <x v="45"/>
    <x v="0"/>
    <x v="24"/>
    <x v="0"/>
    <n v="3.3"/>
    <x v="1"/>
    <n v="0"/>
    <s v="Store Pickup"/>
    <s v="No"/>
    <n v="0"/>
    <x v="1"/>
    <n v="0"/>
    <n v="14"/>
    <x v="781"/>
    <x v="0"/>
    <x v="3"/>
    <x v="3"/>
  </r>
  <r>
    <n v="1754"/>
    <x v="15"/>
    <x v="2"/>
    <x v="0"/>
    <x v="11"/>
    <x v="0"/>
    <x v="65"/>
    <x v="24"/>
    <x v="0"/>
    <x v="13"/>
    <x v="3"/>
    <n v="4.8"/>
    <x v="1"/>
    <n v="0"/>
    <s v="Next Day Air"/>
    <s v="No"/>
    <n v="0"/>
    <x v="1"/>
    <n v="0"/>
    <n v="23"/>
    <x v="842"/>
    <x v="2"/>
    <x v="0"/>
    <x v="0"/>
  </r>
  <r>
    <n v="1755"/>
    <x v="17"/>
    <x v="3"/>
    <x v="0"/>
    <x v="10"/>
    <x v="0"/>
    <x v="73"/>
    <x v="2"/>
    <x v="1"/>
    <x v="19"/>
    <x v="3"/>
    <n v="3.8"/>
    <x v="1"/>
    <n v="0"/>
    <s v="2-Day Shipping"/>
    <s v="No"/>
    <n v="0"/>
    <x v="1"/>
    <n v="0"/>
    <n v="18"/>
    <x v="605"/>
    <x v="2"/>
    <x v="0"/>
    <x v="0"/>
  </r>
  <r>
    <n v="1756"/>
    <x v="19"/>
    <x v="0"/>
    <x v="0"/>
    <x v="22"/>
    <x v="3"/>
    <x v="5"/>
    <x v="12"/>
    <x v="3"/>
    <x v="4"/>
    <x v="1"/>
    <n v="4.5999999999999996"/>
    <x v="1"/>
    <n v="0"/>
    <s v="Next Day Air"/>
    <s v="No"/>
    <n v="0"/>
    <x v="1"/>
    <n v="0"/>
    <n v="45"/>
    <x v="317"/>
    <x v="1"/>
    <x v="5"/>
    <x v="5"/>
  </r>
  <r>
    <n v="1757"/>
    <x v="34"/>
    <x v="0"/>
    <x v="0"/>
    <x v="16"/>
    <x v="3"/>
    <x v="37"/>
    <x v="13"/>
    <x v="1"/>
    <x v="17"/>
    <x v="3"/>
    <n v="2.8"/>
    <x v="1"/>
    <n v="0"/>
    <s v="Free Shipping"/>
    <s v="No"/>
    <n v="0"/>
    <x v="1"/>
    <n v="0"/>
    <n v="14"/>
    <x v="985"/>
    <x v="4"/>
    <x v="1"/>
    <x v="1"/>
  </r>
  <r>
    <n v="1758"/>
    <x v="1"/>
    <x v="1"/>
    <x v="0"/>
    <x v="10"/>
    <x v="0"/>
    <x v="23"/>
    <x v="49"/>
    <x v="0"/>
    <x v="22"/>
    <x v="3"/>
    <n v="3.6"/>
    <x v="1"/>
    <n v="0"/>
    <s v="Standard"/>
    <s v="No"/>
    <n v="0"/>
    <x v="1"/>
    <n v="0"/>
    <n v="48"/>
    <x v="110"/>
    <x v="5"/>
    <x v="2"/>
    <x v="2"/>
  </r>
  <r>
    <n v="1759"/>
    <x v="7"/>
    <x v="2"/>
    <x v="0"/>
    <x v="19"/>
    <x v="3"/>
    <x v="22"/>
    <x v="38"/>
    <x v="2"/>
    <x v="5"/>
    <x v="0"/>
    <n v="4.3"/>
    <x v="1"/>
    <n v="0"/>
    <s v="Free Shipping"/>
    <s v="No"/>
    <n v="0"/>
    <x v="1"/>
    <n v="0"/>
    <n v="17"/>
    <x v="886"/>
    <x v="0"/>
    <x v="4"/>
    <x v="4"/>
  </r>
  <r>
    <n v="1760"/>
    <x v="33"/>
    <x v="3"/>
    <x v="0"/>
    <x v="1"/>
    <x v="0"/>
    <x v="47"/>
    <x v="7"/>
    <x v="0"/>
    <x v="14"/>
    <x v="1"/>
    <n v="4"/>
    <x v="1"/>
    <n v="0"/>
    <s v="Next Day Air"/>
    <s v="No"/>
    <n v="0"/>
    <x v="1"/>
    <n v="0"/>
    <n v="1"/>
    <x v="808"/>
    <x v="3"/>
    <x v="1"/>
    <x v="1"/>
  </r>
  <r>
    <n v="1761"/>
    <x v="30"/>
    <x v="2"/>
    <x v="0"/>
    <x v="11"/>
    <x v="0"/>
    <x v="77"/>
    <x v="46"/>
    <x v="3"/>
    <x v="15"/>
    <x v="1"/>
    <n v="3.5"/>
    <x v="1"/>
    <n v="0"/>
    <s v="Standard"/>
    <s v="No"/>
    <n v="0"/>
    <x v="1"/>
    <n v="0"/>
    <n v="39"/>
    <x v="430"/>
    <x v="3"/>
    <x v="1"/>
    <x v="1"/>
  </r>
  <r>
    <n v="1762"/>
    <x v="3"/>
    <x v="2"/>
    <x v="0"/>
    <x v="15"/>
    <x v="0"/>
    <x v="51"/>
    <x v="11"/>
    <x v="1"/>
    <x v="14"/>
    <x v="3"/>
    <n v="4.9000000000000004"/>
    <x v="1"/>
    <n v="0"/>
    <s v="2-Day Shipping"/>
    <s v="No"/>
    <n v="0"/>
    <x v="1"/>
    <n v="0"/>
    <n v="24"/>
    <x v="523"/>
    <x v="1"/>
    <x v="1"/>
    <x v="1"/>
  </r>
  <r>
    <n v="1763"/>
    <x v="24"/>
    <x v="0"/>
    <x v="0"/>
    <x v="3"/>
    <x v="1"/>
    <x v="69"/>
    <x v="37"/>
    <x v="2"/>
    <x v="18"/>
    <x v="2"/>
    <n v="3.1"/>
    <x v="1"/>
    <n v="0"/>
    <s v="Express"/>
    <s v="No"/>
    <n v="0"/>
    <x v="1"/>
    <n v="0"/>
    <n v="41"/>
    <x v="619"/>
    <x v="4"/>
    <x v="0"/>
    <x v="0"/>
  </r>
  <r>
    <n v="1764"/>
    <x v="43"/>
    <x v="0"/>
    <x v="0"/>
    <x v="16"/>
    <x v="3"/>
    <x v="73"/>
    <x v="34"/>
    <x v="2"/>
    <x v="12"/>
    <x v="0"/>
    <n v="3.9"/>
    <x v="1"/>
    <n v="0"/>
    <s v="Store Pickup"/>
    <s v="No"/>
    <n v="0"/>
    <x v="1"/>
    <n v="0"/>
    <n v="28"/>
    <x v="961"/>
    <x v="3"/>
    <x v="2"/>
    <x v="2"/>
  </r>
  <r>
    <n v="1765"/>
    <x v="12"/>
    <x v="0"/>
    <x v="0"/>
    <x v="10"/>
    <x v="0"/>
    <x v="22"/>
    <x v="12"/>
    <x v="2"/>
    <x v="4"/>
    <x v="2"/>
    <n v="3"/>
    <x v="1"/>
    <n v="0"/>
    <s v="Store Pickup"/>
    <s v="No"/>
    <n v="0"/>
    <x v="1"/>
    <n v="0"/>
    <n v="34"/>
    <x v="844"/>
    <x v="0"/>
    <x v="3"/>
    <x v="3"/>
  </r>
  <r>
    <n v="1766"/>
    <x v="33"/>
    <x v="3"/>
    <x v="0"/>
    <x v="15"/>
    <x v="0"/>
    <x v="19"/>
    <x v="35"/>
    <x v="2"/>
    <x v="20"/>
    <x v="1"/>
    <n v="4.0999999999999996"/>
    <x v="1"/>
    <n v="0"/>
    <s v="2-Day Shipping"/>
    <s v="No"/>
    <n v="0"/>
    <x v="1"/>
    <n v="0"/>
    <n v="41"/>
    <x v="182"/>
    <x v="0"/>
    <x v="3"/>
    <x v="3"/>
  </r>
  <r>
    <n v="1767"/>
    <x v="52"/>
    <x v="0"/>
    <x v="0"/>
    <x v="1"/>
    <x v="0"/>
    <x v="36"/>
    <x v="29"/>
    <x v="1"/>
    <x v="17"/>
    <x v="0"/>
    <n v="4.3"/>
    <x v="1"/>
    <n v="0"/>
    <s v="2-Day Shipping"/>
    <s v="No"/>
    <n v="0"/>
    <x v="1"/>
    <n v="0"/>
    <n v="27"/>
    <x v="571"/>
    <x v="1"/>
    <x v="4"/>
    <x v="4"/>
  </r>
  <r>
    <n v="1768"/>
    <x v="28"/>
    <x v="3"/>
    <x v="0"/>
    <x v="16"/>
    <x v="3"/>
    <x v="58"/>
    <x v="46"/>
    <x v="0"/>
    <x v="12"/>
    <x v="3"/>
    <n v="3.8"/>
    <x v="1"/>
    <n v="0"/>
    <s v="2-Day Shipping"/>
    <s v="No"/>
    <n v="0"/>
    <x v="1"/>
    <n v="0"/>
    <n v="46"/>
    <x v="117"/>
    <x v="5"/>
    <x v="0"/>
    <x v="0"/>
  </r>
  <r>
    <n v="1769"/>
    <x v="15"/>
    <x v="2"/>
    <x v="0"/>
    <x v="3"/>
    <x v="1"/>
    <x v="29"/>
    <x v="43"/>
    <x v="2"/>
    <x v="21"/>
    <x v="2"/>
    <n v="3.9"/>
    <x v="1"/>
    <n v="0"/>
    <s v="2-Day Shipping"/>
    <s v="No"/>
    <n v="0"/>
    <x v="1"/>
    <n v="0"/>
    <n v="2"/>
    <x v="159"/>
    <x v="3"/>
    <x v="6"/>
    <x v="3"/>
  </r>
  <r>
    <n v="1770"/>
    <x v="45"/>
    <x v="0"/>
    <x v="0"/>
    <x v="20"/>
    <x v="0"/>
    <x v="60"/>
    <x v="29"/>
    <x v="0"/>
    <x v="18"/>
    <x v="0"/>
    <n v="4.3"/>
    <x v="1"/>
    <n v="0"/>
    <s v="Free Shipping"/>
    <s v="No"/>
    <n v="0"/>
    <x v="1"/>
    <n v="0"/>
    <n v="45"/>
    <x v="986"/>
    <x v="1"/>
    <x v="5"/>
    <x v="5"/>
  </r>
  <r>
    <n v="1771"/>
    <x v="10"/>
    <x v="0"/>
    <x v="0"/>
    <x v="21"/>
    <x v="3"/>
    <x v="20"/>
    <x v="49"/>
    <x v="2"/>
    <x v="6"/>
    <x v="3"/>
    <n v="4.3"/>
    <x v="1"/>
    <n v="0"/>
    <s v="Express"/>
    <s v="No"/>
    <n v="0"/>
    <x v="1"/>
    <n v="0"/>
    <n v="34"/>
    <x v="607"/>
    <x v="4"/>
    <x v="1"/>
    <x v="1"/>
  </r>
  <r>
    <n v="1772"/>
    <x v="5"/>
    <x v="0"/>
    <x v="0"/>
    <x v="5"/>
    <x v="0"/>
    <x v="71"/>
    <x v="27"/>
    <x v="3"/>
    <x v="2"/>
    <x v="3"/>
    <n v="4.7"/>
    <x v="1"/>
    <n v="0"/>
    <s v="Store Pickup"/>
    <s v="No"/>
    <n v="0"/>
    <x v="1"/>
    <n v="0"/>
    <n v="9"/>
    <x v="987"/>
    <x v="2"/>
    <x v="2"/>
    <x v="2"/>
  </r>
  <r>
    <n v="1773"/>
    <x v="44"/>
    <x v="0"/>
    <x v="0"/>
    <x v="9"/>
    <x v="1"/>
    <x v="7"/>
    <x v="11"/>
    <x v="2"/>
    <x v="9"/>
    <x v="2"/>
    <n v="3.1"/>
    <x v="1"/>
    <n v="0"/>
    <s v="2-Day Shipping"/>
    <s v="No"/>
    <n v="0"/>
    <x v="1"/>
    <n v="0"/>
    <n v="1"/>
    <x v="483"/>
    <x v="4"/>
    <x v="2"/>
    <x v="2"/>
  </r>
  <r>
    <n v="1774"/>
    <x v="3"/>
    <x v="2"/>
    <x v="0"/>
    <x v="7"/>
    <x v="2"/>
    <x v="56"/>
    <x v="8"/>
    <x v="2"/>
    <x v="24"/>
    <x v="2"/>
    <n v="2.7"/>
    <x v="1"/>
    <n v="0"/>
    <s v="Free Shipping"/>
    <s v="No"/>
    <n v="0"/>
    <x v="1"/>
    <n v="0"/>
    <n v="17"/>
    <x v="461"/>
    <x v="3"/>
    <x v="2"/>
    <x v="2"/>
  </r>
  <r>
    <n v="1775"/>
    <x v="5"/>
    <x v="0"/>
    <x v="0"/>
    <x v="1"/>
    <x v="0"/>
    <x v="72"/>
    <x v="14"/>
    <x v="2"/>
    <x v="12"/>
    <x v="1"/>
    <n v="3.7"/>
    <x v="1"/>
    <n v="0"/>
    <s v="Express"/>
    <s v="No"/>
    <n v="0"/>
    <x v="1"/>
    <n v="0"/>
    <n v="6"/>
    <x v="213"/>
    <x v="3"/>
    <x v="1"/>
    <x v="1"/>
  </r>
  <r>
    <n v="1776"/>
    <x v="20"/>
    <x v="1"/>
    <x v="0"/>
    <x v="14"/>
    <x v="2"/>
    <x v="53"/>
    <x v="44"/>
    <x v="2"/>
    <x v="10"/>
    <x v="1"/>
    <n v="3.3"/>
    <x v="1"/>
    <n v="0"/>
    <s v="2-Day Shipping"/>
    <s v="No"/>
    <n v="0"/>
    <x v="1"/>
    <n v="0"/>
    <n v="12"/>
    <x v="988"/>
    <x v="1"/>
    <x v="4"/>
    <x v="4"/>
  </r>
  <r>
    <n v="1777"/>
    <x v="19"/>
    <x v="0"/>
    <x v="0"/>
    <x v="14"/>
    <x v="2"/>
    <x v="1"/>
    <x v="28"/>
    <x v="0"/>
    <x v="17"/>
    <x v="2"/>
    <n v="3.4"/>
    <x v="1"/>
    <n v="0"/>
    <s v="Free Shipping"/>
    <s v="No"/>
    <n v="0"/>
    <x v="1"/>
    <n v="0"/>
    <n v="10"/>
    <x v="935"/>
    <x v="0"/>
    <x v="6"/>
    <x v="3"/>
  </r>
  <r>
    <n v="1778"/>
    <x v="20"/>
    <x v="1"/>
    <x v="0"/>
    <x v="4"/>
    <x v="1"/>
    <x v="77"/>
    <x v="46"/>
    <x v="0"/>
    <x v="7"/>
    <x v="0"/>
    <n v="4.7"/>
    <x v="1"/>
    <n v="0"/>
    <s v="Free Shipping"/>
    <s v="No"/>
    <n v="0"/>
    <x v="1"/>
    <n v="0"/>
    <n v="4"/>
    <x v="989"/>
    <x v="1"/>
    <x v="0"/>
    <x v="0"/>
  </r>
  <r>
    <n v="1779"/>
    <x v="34"/>
    <x v="0"/>
    <x v="0"/>
    <x v="22"/>
    <x v="3"/>
    <x v="23"/>
    <x v="21"/>
    <x v="2"/>
    <x v="16"/>
    <x v="0"/>
    <n v="4.9000000000000004"/>
    <x v="1"/>
    <n v="0"/>
    <s v="Store Pickup"/>
    <s v="No"/>
    <n v="0"/>
    <x v="1"/>
    <n v="0"/>
    <n v="8"/>
    <x v="990"/>
    <x v="5"/>
    <x v="4"/>
    <x v="4"/>
  </r>
  <r>
    <n v="1780"/>
    <x v="26"/>
    <x v="2"/>
    <x v="0"/>
    <x v="18"/>
    <x v="3"/>
    <x v="17"/>
    <x v="41"/>
    <x v="2"/>
    <x v="4"/>
    <x v="0"/>
    <n v="4.3"/>
    <x v="1"/>
    <n v="0"/>
    <s v="Free Shipping"/>
    <s v="No"/>
    <n v="0"/>
    <x v="1"/>
    <n v="0"/>
    <n v="41"/>
    <x v="524"/>
    <x v="0"/>
    <x v="1"/>
    <x v="1"/>
  </r>
  <r>
    <n v="1781"/>
    <x v="29"/>
    <x v="3"/>
    <x v="0"/>
    <x v="16"/>
    <x v="3"/>
    <x v="13"/>
    <x v="25"/>
    <x v="1"/>
    <x v="0"/>
    <x v="2"/>
    <n v="4.2"/>
    <x v="1"/>
    <n v="0"/>
    <s v="Next Day Air"/>
    <s v="No"/>
    <n v="0"/>
    <x v="1"/>
    <n v="0"/>
    <n v="49"/>
    <x v="991"/>
    <x v="2"/>
    <x v="1"/>
    <x v="1"/>
  </r>
  <r>
    <n v="1782"/>
    <x v="18"/>
    <x v="0"/>
    <x v="0"/>
    <x v="17"/>
    <x v="0"/>
    <x v="27"/>
    <x v="44"/>
    <x v="2"/>
    <x v="6"/>
    <x v="3"/>
    <n v="3.7"/>
    <x v="1"/>
    <n v="0"/>
    <s v="Express"/>
    <s v="No"/>
    <n v="0"/>
    <x v="1"/>
    <n v="0"/>
    <n v="49"/>
    <x v="65"/>
    <x v="4"/>
    <x v="3"/>
    <x v="3"/>
  </r>
  <r>
    <n v="1783"/>
    <x v="16"/>
    <x v="0"/>
    <x v="0"/>
    <x v="13"/>
    <x v="0"/>
    <x v="19"/>
    <x v="40"/>
    <x v="2"/>
    <x v="12"/>
    <x v="3"/>
    <n v="2.7"/>
    <x v="1"/>
    <n v="0"/>
    <s v="Next Day Air"/>
    <s v="No"/>
    <n v="0"/>
    <x v="1"/>
    <n v="0"/>
    <n v="40"/>
    <x v="23"/>
    <x v="4"/>
    <x v="0"/>
    <x v="0"/>
  </r>
  <r>
    <n v="1784"/>
    <x v="32"/>
    <x v="0"/>
    <x v="0"/>
    <x v="8"/>
    <x v="3"/>
    <x v="4"/>
    <x v="31"/>
    <x v="0"/>
    <x v="12"/>
    <x v="0"/>
    <n v="3.3"/>
    <x v="1"/>
    <n v="0"/>
    <s v="Free Shipping"/>
    <s v="No"/>
    <n v="0"/>
    <x v="1"/>
    <n v="0"/>
    <n v="30"/>
    <x v="864"/>
    <x v="2"/>
    <x v="5"/>
    <x v="5"/>
  </r>
  <r>
    <n v="1785"/>
    <x v="45"/>
    <x v="0"/>
    <x v="0"/>
    <x v="21"/>
    <x v="3"/>
    <x v="9"/>
    <x v="7"/>
    <x v="0"/>
    <x v="22"/>
    <x v="2"/>
    <n v="4.8"/>
    <x v="1"/>
    <n v="0"/>
    <s v="Standard"/>
    <s v="No"/>
    <n v="0"/>
    <x v="1"/>
    <n v="0"/>
    <n v="4"/>
    <x v="9"/>
    <x v="5"/>
    <x v="3"/>
    <x v="3"/>
  </r>
  <r>
    <n v="1786"/>
    <x v="36"/>
    <x v="0"/>
    <x v="0"/>
    <x v="24"/>
    <x v="3"/>
    <x v="45"/>
    <x v="44"/>
    <x v="1"/>
    <x v="15"/>
    <x v="3"/>
    <n v="4.0999999999999996"/>
    <x v="1"/>
    <n v="0"/>
    <s v="Next Day Air"/>
    <s v="No"/>
    <n v="0"/>
    <x v="1"/>
    <n v="0"/>
    <n v="22"/>
    <x v="992"/>
    <x v="0"/>
    <x v="5"/>
    <x v="5"/>
  </r>
  <r>
    <n v="1787"/>
    <x v="4"/>
    <x v="0"/>
    <x v="0"/>
    <x v="14"/>
    <x v="2"/>
    <x v="7"/>
    <x v="33"/>
    <x v="2"/>
    <x v="18"/>
    <x v="1"/>
    <n v="4.5999999999999996"/>
    <x v="1"/>
    <n v="0"/>
    <s v="2-Day Shipping"/>
    <s v="No"/>
    <n v="0"/>
    <x v="1"/>
    <n v="0"/>
    <n v="22"/>
    <x v="607"/>
    <x v="0"/>
    <x v="5"/>
    <x v="5"/>
  </r>
  <r>
    <n v="1788"/>
    <x v="30"/>
    <x v="2"/>
    <x v="0"/>
    <x v="1"/>
    <x v="0"/>
    <x v="15"/>
    <x v="6"/>
    <x v="0"/>
    <x v="9"/>
    <x v="3"/>
    <n v="4.9000000000000004"/>
    <x v="1"/>
    <n v="0"/>
    <s v="2-Day Shipping"/>
    <s v="No"/>
    <n v="0"/>
    <x v="1"/>
    <n v="0"/>
    <n v="10"/>
    <x v="265"/>
    <x v="4"/>
    <x v="3"/>
    <x v="3"/>
  </r>
  <r>
    <n v="1789"/>
    <x v="17"/>
    <x v="3"/>
    <x v="0"/>
    <x v="0"/>
    <x v="0"/>
    <x v="52"/>
    <x v="26"/>
    <x v="0"/>
    <x v="6"/>
    <x v="2"/>
    <n v="3.1"/>
    <x v="1"/>
    <n v="0"/>
    <s v="Store Pickup"/>
    <s v="No"/>
    <n v="0"/>
    <x v="1"/>
    <n v="0"/>
    <n v="23"/>
    <x v="983"/>
    <x v="1"/>
    <x v="4"/>
    <x v="4"/>
  </r>
  <r>
    <n v="1790"/>
    <x v="16"/>
    <x v="0"/>
    <x v="0"/>
    <x v="0"/>
    <x v="0"/>
    <x v="7"/>
    <x v="28"/>
    <x v="0"/>
    <x v="15"/>
    <x v="1"/>
    <n v="3"/>
    <x v="1"/>
    <n v="0"/>
    <s v="2-Day Shipping"/>
    <s v="No"/>
    <n v="0"/>
    <x v="1"/>
    <n v="0"/>
    <n v="43"/>
    <x v="647"/>
    <x v="5"/>
    <x v="3"/>
    <x v="3"/>
  </r>
  <r>
    <n v="1791"/>
    <x v="2"/>
    <x v="0"/>
    <x v="0"/>
    <x v="24"/>
    <x v="3"/>
    <x v="46"/>
    <x v="17"/>
    <x v="1"/>
    <x v="10"/>
    <x v="2"/>
    <n v="3.7"/>
    <x v="1"/>
    <n v="0"/>
    <s v="Store Pickup"/>
    <s v="No"/>
    <n v="0"/>
    <x v="1"/>
    <n v="0"/>
    <n v="31"/>
    <x v="384"/>
    <x v="3"/>
    <x v="4"/>
    <x v="4"/>
  </r>
  <r>
    <n v="1792"/>
    <x v="46"/>
    <x v="0"/>
    <x v="0"/>
    <x v="2"/>
    <x v="0"/>
    <x v="57"/>
    <x v="6"/>
    <x v="1"/>
    <x v="7"/>
    <x v="0"/>
    <n v="4"/>
    <x v="1"/>
    <n v="0"/>
    <s v="Store Pickup"/>
    <s v="No"/>
    <n v="0"/>
    <x v="1"/>
    <n v="0"/>
    <n v="38"/>
    <x v="993"/>
    <x v="1"/>
    <x v="2"/>
    <x v="2"/>
  </r>
  <r>
    <n v="1793"/>
    <x v="21"/>
    <x v="0"/>
    <x v="0"/>
    <x v="4"/>
    <x v="1"/>
    <x v="40"/>
    <x v="44"/>
    <x v="2"/>
    <x v="15"/>
    <x v="3"/>
    <n v="3"/>
    <x v="1"/>
    <n v="0"/>
    <s v="Express"/>
    <s v="No"/>
    <n v="0"/>
    <x v="1"/>
    <n v="0"/>
    <n v="22"/>
    <x v="721"/>
    <x v="5"/>
    <x v="6"/>
    <x v="3"/>
  </r>
  <r>
    <n v="1794"/>
    <x v="13"/>
    <x v="3"/>
    <x v="0"/>
    <x v="19"/>
    <x v="3"/>
    <x v="56"/>
    <x v="44"/>
    <x v="1"/>
    <x v="3"/>
    <x v="3"/>
    <n v="3.8"/>
    <x v="1"/>
    <n v="0"/>
    <s v="Store Pickup"/>
    <s v="No"/>
    <n v="0"/>
    <x v="1"/>
    <n v="0"/>
    <n v="45"/>
    <x v="19"/>
    <x v="1"/>
    <x v="6"/>
    <x v="3"/>
  </r>
  <r>
    <n v="1795"/>
    <x v="52"/>
    <x v="0"/>
    <x v="0"/>
    <x v="21"/>
    <x v="3"/>
    <x v="49"/>
    <x v="31"/>
    <x v="0"/>
    <x v="21"/>
    <x v="1"/>
    <n v="3.7"/>
    <x v="1"/>
    <n v="0"/>
    <s v="Express"/>
    <s v="No"/>
    <n v="0"/>
    <x v="1"/>
    <n v="0"/>
    <n v="21"/>
    <x v="52"/>
    <x v="5"/>
    <x v="0"/>
    <x v="0"/>
  </r>
  <r>
    <n v="1796"/>
    <x v="33"/>
    <x v="3"/>
    <x v="0"/>
    <x v="2"/>
    <x v="0"/>
    <x v="5"/>
    <x v="48"/>
    <x v="1"/>
    <x v="10"/>
    <x v="3"/>
    <n v="4"/>
    <x v="1"/>
    <n v="0"/>
    <s v="2-Day Shipping"/>
    <s v="No"/>
    <n v="0"/>
    <x v="1"/>
    <n v="0"/>
    <n v="9"/>
    <x v="256"/>
    <x v="5"/>
    <x v="0"/>
    <x v="0"/>
  </r>
  <r>
    <n v="1797"/>
    <x v="46"/>
    <x v="0"/>
    <x v="0"/>
    <x v="11"/>
    <x v="0"/>
    <x v="59"/>
    <x v="36"/>
    <x v="1"/>
    <x v="18"/>
    <x v="1"/>
    <n v="3.1"/>
    <x v="1"/>
    <n v="0"/>
    <s v="Store Pickup"/>
    <s v="No"/>
    <n v="0"/>
    <x v="1"/>
    <n v="0"/>
    <n v="34"/>
    <x v="883"/>
    <x v="0"/>
    <x v="1"/>
    <x v="1"/>
  </r>
  <r>
    <n v="1798"/>
    <x v="46"/>
    <x v="0"/>
    <x v="0"/>
    <x v="22"/>
    <x v="3"/>
    <x v="59"/>
    <x v="4"/>
    <x v="0"/>
    <x v="1"/>
    <x v="1"/>
    <n v="3.9"/>
    <x v="1"/>
    <n v="0"/>
    <s v="2-Day Shipping"/>
    <s v="No"/>
    <n v="0"/>
    <x v="1"/>
    <n v="0"/>
    <n v="26"/>
    <x v="994"/>
    <x v="0"/>
    <x v="1"/>
    <x v="1"/>
  </r>
  <r>
    <n v="1799"/>
    <x v="37"/>
    <x v="0"/>
    <x v="0"/>
    <x v="10"/>
    <x v="0"/>
    <x v="71"/>
    <x v="25"/>
    <x v="0"/>
    <x v="23"/>
    <x v="0"/>
    <n v="3.7"/>
    <x v="1"/>
    <n v="0"/>
    <s v="Express"/>
    <s v="No"/>
    <n v="0"/>
    <x v="1"/>
    <n v="0"/>
    <n v="1"/>
    <x v="596"/>
    <x v="1"/>
    <x v="1"/>
    <x v="1"/>
  </r>
  <r>
    <n v="1800"/>
    <x v="45"/>
    <x v="0"/>
    <x v="0"/>
    <x v="15"/>
    <x v="0"/>
    <x v="16"/>
    <x v="18"/>
    <x v="2"/>
    <x v="4"/>
    <x v="3"/>
    <n v="3.9"/>
    <x v="1"/>
    <n v="0"/>
    <s v="Express"/>
    <s v="No"/>
    <n v="0"/>
    <x v="1"/>
    <n v="0"/>
    <n v="47"/>
    <x v="676"/>
    <x v="0"/>
    <x v="1"/>
    <x v="1"/>
  </r>
  <r>
    <n v="1801"/>
    <x v="40"/>
    <x v="2"/>
    <x v="0"/>
    <x v="7"/>
    <x v="2"/>
    <x v="47"/>
    <x v="16"/>
    <x v="3"/>
    <x v="21"/>
    <x v="0"/>
    <n v="2.7"/>
    <x v="1"/>
    <n v="0"/>
    <s v="Express"/>
    <s v="No"/>
    <n v="0"/>
    <x v="1"/>
    <n v="0"/>
    <n v="30"/>
    <x v="455"/>
    <x v="2"/>
    <x v="1"/>
    <x v="1"/>
  </r>
  <r>
    <n v="1802"/>
    <x v="23"/>
    <x v="0"/>
    <x v="0"/>
    <x v="1"/>
    <x v="0"/>
    <x v="75"/>
    <x v="32"/>
    <x v="2"/>
    <x v="2"/>
    <x v="1"/>
    <n v="3.9"/>
    <x v="1"/>
    <n v="0"/>
    <s v="Express"/>
    <s v="No"/>
    <n v="0"/>
    <x v="1"/>
    <n v="0"/>
    <n v="48"/>
    <x v="202"/>
    <x v="5"/>
    <x v="0"/>
    <x v="0"/>
  </r>
  <r>
    <n v="1803"/>
    <x v="9"/>
    <x v="0"/>
    <x v="0"/>
    <x v="6"/>
    <x v="0"/>
    <x v="48"/>
    <x v="3"/>
    <x v="0"/>
    <x v="2"/>
    <x v="0"/>
    <n v="2.6"/>
    <x v="1"/>
    <n v="0"/>
    <s v="Store Pickup"/>
    <s v="No"/>
    <n v="0"/>
    <x v="1"/>
    <n v="0"/>
    <n v="31"/>
    <x v="995"/>
    <x v="0"/>
    <x v="4"/>
    <x v="4"/>
  </r>
  <r>
    <n v="1804"/>
    <x v="52"/>
    <x v="0"/>
    <x v="0"/>
    <x v="4"/>
    <x v="1"/>
    <x v="8"/>
    <x v="13"/>
    <x v="1"/>
    <x v="0"/>
    <x v="2"/>
    <n v="3.5"/>
    <x v="1"/>
    <n v="0"/>
    <s v="Free Shipping"/>
    <s v="No"/>
    <n v="0"/>
    <x v="1"/>
    <n v="0"/>
    <n v="33"/>
    <x v="996"/>
    <x v="0"/>
    <x v="0"/>
    <x v="0"/>
  </r>
  <r>
    <n v="1805"/>
    <x v="11"/>
    <x v="0"/>
    <x v="0"/>
    <x v="1"/>
    <x v="0"/>
    <x v="69"/>
    <x v="7"/>
    <x v="0"/>
    <x v="15"/>
    <x v="0"/>
    <n v="4.4000000000000004"/>
    <x v="1"/>
    <n v="0"/>
    <s v="Next Day Air"/>
    <s v="No"/>
    <n v="0"/>
    <x v="1"/>
    <n v="0"/>
    <n v="39"/>
    <x v="224"/>
    <x v="2"/>
    <x v="1"/>
    <x v="1"/>
  </r>
  <r>
    <n v="1806"/>
    <x v="38"/>
    <x v="0"/>
    <x v="0"/>
    <x v="17"/>
    <x v="0"/>
    <x v="17"/>
    <x v="28"/>
    <x v="0"/>
    <x v="9"/>
    <x v="1"/>
    <n v="4.9000000000000004"/>
    <x v="1"/>
    <n v="0"/>
    <s v="Store Pickup"/>
    <s v="No"/>
    <n v="0"/>
    <x v="1"/>
    <n v="0"/>
    <n v="46"/>
    <x v="90"/>
    <x v="5"/>
    <x v="1"/>
    <x v="1"/>
  </r>
  <r>
    <n v="1807"/>
    <x v="44"/>
    <x v="0"/>
    <x v="0"/>
    <x v="8"/>
    <x v="3"/>
    <x v="25"/>
    <x v="3"/>
    <x v="2"/>
    <x v="14"/>
    <x v="3"/>
    <n v="3.9"/>
    <x v="1"/>
    <n v="0"/>
    <s v="Standard"/>
    <s v="No"/>
    <n v="0"/>
    <x v="1"/>
    <n v="0"/>
    <n v="24"/>
    <x v="377"/>
    <x v="0"/>
    <x v="2"/>
    <x v="2"/>
  </r>
  <r>
    <n v="1808"/>
    <x v="50"/>
    <x v="0"/>
    <x v="0"/>
    <x v="4"/>
    <x v="1"/>
    <x v="43"/>
    <x v="34"/>
    <x v="0"/>
    <x v="9"/>
    <x v="2"/>
    <n v="3.5"/>
    <x v="1"/>
    <n v="0"/>
    <s v="Standard"/>
    <s v="No"/>
    <n v="0"/>
    <x v="1"/>
    <n v="0"/>
    <n v="37"/>
    <x v="997"/>
    <x v="0"/>
    <x v="0"/>
    <x v="0"/>
  </r>
  <r>
    <n v="1809"/>
    <x v="29"/>
    <x v="3"/>
    <x v="0"/>
    <x v="14"/>
    <x v="2"/>
    <x v="79"/>
    <x v="30"/>
    <x v="2"/>
    <x v="12"/>
    <x v="1"/>
    <n v="4.3"/>
    <x v="1"/>
    <n v="0"/>
    <s v="Next Day Air"/>
    <s v="No"/>
    <n v="0"/>
    <x v="1"/>
    <n v="0"/>
    <n v="7"/>
    <x v="724"/>
    <x v="5"/>
    <x v="5"/>
    <x v="5"/>
  </r>
  <r>
    <n v="1810"/>
    <x v="44"/>
    <x v="0"/>
    <x v="0"/>
    <x v="21"/>
    <x v="3"/>
    <x v="54"/>
    <x v="29"/>
    <x v="1"/>
    <x v="24"/>
    <x v="3"/>
    <n v="3.4"/>
    <x v="1"/>
    <n v="0"/>
    <s v="Free Shipping"/>
    <s v="No"/>
    <n v="0"/>
    <x v="1"/>
    <n v="0"/>
    <n v="6"/>
    <x v="906"/>
    <x v="5"/>
    <x v="0"/>
    <x v="0"/>
  </r>
  <r>
    <n v="1811"/>
    <x v="38"/>
    <x v="0"/>
    <x v="0"/>
    <x v="2"/>
    <x v="0"/>
    <x v="39"/>
    <x v="33"/>
    <x v="2"/>
    <x v="23"/>
    <x v="3"/>
    <n v="2.7"/>
    <x v="1"/>
    <n v="0"/>
    <s v="Standard"/>
    <s v="No"/>
    <n v="0"/>
    <x v="1"/>
    <n v="0"/>
    <n v="16"/>
    <x v="835"/>
    <x v="1"/>
    <x v="4"/>
    <x v="4"/>
  </r>
  <r>
    <n v="1812"/>
    <x v="32"/>
    <x v="0"/>
    <x v="0"/>
    <x v="22"/>
    <x v="3"/>
    <x v="64"/>
    <x v="48"/>
    <x v="0"/>
    <x v="24"/>
    <x v="2"/>
    <n v="3.6"/>
    <x v="1"/>
    <n v="0"/>
    <s v="Standard"/>
    <s v="No"/>
    <n v="0"/>
    <x v="1"/>
    <n v="0"/>
    <n v="33"/>
    <x v="998"/>
    <x v="4"/>
    <x v="2"/>
    <x v="2"/>
  </r>
  <r>
    <n v="1813"/>
    <x v="2"/>
    <x v="0"/>
    <x v="0"/>
    <x v="23"/>
    <x v="1"/>
    <x v="80"/>
    <x v="22"/>
    <x v="1"/>
    <x v="24"/>
    <x v="2"/>
    <n v="4.9000000000000004"/>
    <x v="1"/>
    <n v="0"/>
    <s v="Express"/>
    <s v="No"/>
    <n v="0"/>
    <x v="1"/>
    <n v="0"/>
    <n v="18"/>
    <x v="828"/>
    <x v="3"/>
    <x v="4"/>
    <x v="4"/>
  </r>
  <r>
    <n v="1814"/>
    <x v="37"/>
    <x v="0"/>
    <x v="0"/>
    <x v="6"/>
    <x v="0"/>
    <x v="17"/>
    <x v="26"/>
    <x v="2"/>
    <x v="8"/>
    <x v="1"/>
    <n v="3.5"/>
    <x v="1"/>
    <n v="0"/>
    <s v="Free Shipping"/>
    <s v="No"/>
    <n v="0"/>
    <x v="1"/>
    <n v="0"/>
    <n v="24"/>
    <x v="999"/>
    <x v="3"/>
    <x v="1"/>
    <x v="1"/>
  </r>
  <r>
    <n v="1815"/>
    <x v="45"/>
    <x v="0"/>
    <x v="0"/>
    <x v="2"/>
    <x v="0"/>
    <x v="56"/>
    <x v="6"/>
    <x v="2"/>
    <x v="3"/>
    <x v="2"/>
    <n v="3.8"/>
    <x v="1"/>
    <n v="0"/>
    <s v="Free Shipping"/>
    <s v="No"/>
    <n v="0"/>
    <x v="1"/>
    <n v="0"/>
    <n v="24"/>
    <x v="726"/>
    <x v="1"/>
    <x v="3"/>
    <x v="3"/>
  </r>
  <r>
    <n v="1816"/>
    <x v="47"/>
    <x v="0"/>
    <x v="0"/>
    <x v="9"/>
    <x v="1"/>
    <x v="11"/>
    <x v="35"/>
    <x v="0"/>
    <x v="3"/>
    <x v="0"/>
    <n v="4.5"/>
    <x v="1"/>
    <n v="0"/>
    <s v="2-Day Shipping"/>
    <s v="No"/>
    <n v="0"/>
    <x v="1"/>
    <n v="0"/>
    <n v="48"/>
    <x v="78"/>
    <x v="2"/>
    <x v="6"/>
    <x v="3"/>
  </r>
  <r>
    <n v="1817"/>
    <x v="8"/>
    <x v="2"/>
    <x v="0"/>
    <x v="19"/>
    <x v="3"/>
    <x v="24"/>
    <x v="41"/>
    <x v="2"/>
    <x v="7"/>
    <x v="2"/>
    <n v="4"/>
    <x v="1"/>
    <n v="0"/>
    <s v="Express"/>
    <s v="No"/>
    <n v="0"/>
    <x v="1"/>
    <n v="0"/>
    <n v="4"/>
    <x v="58"/>
    <x v="1"/>
    <x v="1"/>
    <x v="1"/>
  </r>
  <r>
    <n v="1818"/>
    <x v="45"/>
    <x v="0"/>
    <x v="0"/>
    <x v="17"/>
    <x v="0"/>
    <x v="65"/>
    <x v="12"/>
    <x v="2"/>
    <x v="3"/>
    <x v="2"/>
    <n v="4.7"/>
    <x v="1"/>
    <n v="0"/>
    <s v="Free Shipping"/>
    <s v="No"/>
    <n v="0"/>
    <x v="1"/>
    <n v="0"/>
    <n v="20"/>
    <x v="319"/>
    <x v="1"/>
    <x v="1"/>
    <x v="1"/>
  </r>
  <r>
    <n v="1819"/>
    <x v="44"/>
    <x v="0"/>
    <x v="0"/>
    <x v="12"/>
    <x v="3"/>
    <x v="32"/>
    <x v="17"/>
    <x v="2"/>
    <x v="3"/>
    <x v="3"/>
    <n v="3.8"/>
    <x v="1"/>
    <n v="0"/>
    <s v="Express"/>
    <s v="No"/>
    <n v="0"/>
    <x v="1"/>
    <n v="0"/>
    <n v="47"/>
    <x v="304"/>
    <x v="5"/>
    <x v="6"/>
    <x v="3"/>
  </r>
  <r>
    <n v="1820"/>
    <x v="47"/>
    <x v="0"/>
    <x v="0"/>
    <x v="20"/>
    <x v="0"/>
    <x v="62"/>
    <x v="22"/>
    <x v="1"/>
    <x v="15"/>
    <x v="1"/>
    <n v="4.5"/>
    <x v="1"/>
    <n v="0"/>
    <s v="Next Day Air"/>
    <s v="No"/>
    <n v="0"/>
    <x v="1"/>
    <n v="0"/>
    <n v="50"/>
    <x v="118"/>
    <x v="1"/>
    <x v="3"/>
    <x v="3"/>
  </r>
  <r>
    <n v="1821"/>
    <x v="1"/>
    <x v="1"/>
    <x v="0"/>
    <x v="5"/>
    <x v="0"/>
    <x v="23"/>
    <x v="47"/>
    <x v="3"/>
    <x v="9"/>
    <x v="3"/>
    <n v="5"/>
    <x v="1"/>
    <n v="0"/>
    <s v="Express"/>
    <s v="No"/>
    <n v="0"/>
    <x v="1"/>
    <n v="0"/>
    <n v="31"/>
    <x v="422"/>
    <x v="3"/>
    <x v="5"/>
    <x v="5"/>
  </r>
  <r>
    <n v="1822"/>
    <x v="9"/>
    <x v="0"/>
    <x v="0"/>
    <x v="6"/>
    <x v="0"/>
    <x v="0"/>
    <x v="1"/>
    <x v="2"/>
    <x v="11"/>
    <x v="1"/>
    <n v="2.8"/>
    <x v="1"/>
    <n v="0"/>
    <s v="Express"/>
    <s v="No"/>
    <n v="0"/>
    <x v="1"/>
    <n v="0"/>
    <n v="29"/>
    <x v="521"/>
    <x v="3"/>
    <x v="3"/>
    <x v="3"/>
  </r>
  <r>
    <n v="1823"/>
    <x v="17"/>
    <x v="3"/>
    <x v="0"/>
    <x v="5"/>
    <x v="0"/>
    <x v="6"/>
    <x v="39"/>
    <x v="1"/>
    <x v="17"/>
    <x v="2"/>
    <n v="4.4000000000000004"/>
    <x v="1"/>
    <n v="0"/>
    <s v="Standard"/>
    <s v="No"/>
    <n v="0"/>
    <x v="1"/>
    <n v="0"/>
    <n v="4"/>
    <x v="464"/>
    <x v="1"/>
    <x v="2"/>
    <x v="2"/>
  </r>
  <r>
    <n v="1824"/>
    <x v="46"/>
    <x v="0"/>
    <x v="0"/>
    <x v="20"/>
    <x v="0"/>
    <x v="74"/>
    <x v="7"/>
    <x v="0"/>
    <x v="6"/>
    <x v="3"/>
    <n v="4.7"/>
    <x v="1"/>
    <n v="0"/>
    <s v="Free Shipping"/>
    <s v="No"/>
    <n v="0"/>
    <x v="1"/>
    <n v="0"/>
    <n v="40"/>
    <x v="1000"/>
    <x v="4"/>
    <x v="4"/>
    <x v="4"/>
  </r>
  <r>
    <n v="1825"/>
    <x v="44"/>
    <x v="0"/>
    <x v="0"/>
    <x v="13"/>
    <x v="0"/>
    <x v="53"/>
    <x v="26"/>
    <x v="3"/>
    <x v="23"/>
    <x v="0"/>
    <n v="3.8"/>
    <x v="1"/>
    <n v="0"/>
    <s v="Express"/>
    <s v="No"/>
    <n v="0"/>
    <x v="1"/>
    <n v="0"/>
    <n v="31"/>
    <x v="1001"/>
    <x v="1"/>
    <x v="5"/>
    <x v="5"/>
  </r>
  <r>
    <n v="1826"/>
    <x v="51"/>
    <x v="2"/>
    <x v="0"/>
    <x v="23"/>
    <x v="1"/>
    <x v="60"/>
    <x v="45"/>
    <x v="2"/>
    <x v="6"/>
    <x v="0"/>
    <n v="4.9000000000000004"/>
    <x v="1"/>
    <n v="0"/>
    <s v="Next Day Air"/>
    <s v="No"/>
    <n v="0"/>
    <x v="1"/>
    <n v="0"/>
    <n v="41"/>
    <x v="1002"/>
    <x v="2"/>
    <x v="1"/>
    <x v="1"/>
  </r>
  <r>
    <n v="1827"/>
    <x v="4"/>
    <x v="0"/>
    <x v="0"/>
    <x v="17"/>
    <x v="0"/>
    <x v="30"/>
    <x v="27"/>
    <x v="2"/>
    <x v="2"/>
    <x v="0"/>
    <n v="4.2"/>
    <x v="1"/>
    <n v="0"/>
    <s v="Express"/>
    <s v="No"/>
    <n v="0"/>
    <x v="1"/>
    <n v="0"/>
    <n v="44"/>
    <x v="361"/>
    <x v="5"/>
    <x v="2"/>
    <x v="2"/>
  </r>
  <r>
    <n v="1828"/>
    <x v="30"/>
    <x v="2"/>
    <x v="0"/>
    <x v="17"/>
    <x v="0"/>
    <x v="14"/>
    <x v="34"/>
    <x v="1"/>
    <x v="6"/>
    <x v="1"/>
    <n v="4.9000000000000004"/>
    <x v="1"/>
    <n v="0"/>
    <s v="2-Day Shipping"/>
    <s v="No"/>
    <n v="0"/>
    <x v="1"/>
    <n v="0"/>
    <n v="31"/>
    <x v="340"/>
    <x v="4"/>
    <x v="1"/>
    <x v="1"/>
  </r>
  <r>
    <n v="1829"/>
    <x v="23"/>
    <x v="0"/>
    <x v="0"/>
    <x v="7"/>
    <x v="2"/>
    <x v="68"/>
    <x v="13"/>
    <x v="0"/>
    <x v="0"/>
    <x v="1"/>
    <n v="3.9"/>
    <x v="1"/>
    <n v="0"/>
    <s v="Express"/>
    <s v="No"/>
    <n v="0"/>
    <x v="1"/>
    <n v="0"/>
    <n v="45"/>
    <x v="854"/>
    <x v="1"/>
    <x v="6"/>
    <x v="3"/>
  </r>
  <r>
    <n v="1830"/>
    <x v="11"/>
    <x v="0"/>
    <x v="0"/>
    <x v="19"/>
    <x v="3"/>
    <x v="48"/>
    <x v="4"/>
    <x v="2"/>
    <x v="3"/>
    <x v="1"/>
    <n v="4.9000000000000004"/>
    <x v="1"/>
    <n v="0"/>
    <s v="2-Day Shipping"/>
    <s v="No"/>
    <n v="0"/>
    <x v="1"/>
    <n v="0"/>
    <n v="50"/>
    <x v="92"/>
    <x v="2"/>
    <x v="3"/>
    <x v="3"/>
  </r>
  <r>
    <n v="1831"/>
    <x v="2"/>
    <x v="0"/>
    <x v="0"/>
    <x v="12"/>
    <x v="3"/>
    <x v="68"/>
    <x v="23"/>
    <x v="2"/>
    <x v="24"/>
    <x v="0"/>
    <n v="4.8"/>
    <x v="1"/>
    <n v="0"/>
    <s v="Express"/>
    <s v="No"/>
    <n v="0"/>
    <x v="1"/>
    <n v="0"/>
    <n v="7"/>
    <x v="592"/>
    <x v="0"/>
    <x v="2"/>
    <x v="2"/>
  </r>
  <r>
    <n v="1832"/>
    <x v="46"/>
    <x v="0"/>
    <x v="0"/>
    <x v="0"/>
    <x v="0"/>
    <x v="79"/>
    <x v="1"/>
    <x v="2"/>
    <x v="17"/>
    <x v="2"/>
    <n v="3.3"/>
    <x v="1"/>
    <n v="0"/>
    <s v="Free Shipping"/>
    <s v="No"/>
    <n v="0"/>
    <x v="1"/>
    <n v="0"/>
    <n v="5"/>
    <x v="1003"/>
    <x v="4"/>
    <x v="6"/>
    <x v="3"/>
  </r>
  <r>
    <n v="1833"/>
    <x v="28"/>
    <x v="3"/>
    <x v="0"/>
    <x v="16"/>
    <x v="3"/>
    <x v="45"/>
    <x v="7"/>
    <x v="2"/>
    <x v="24"/>
    <x v="3"/>
    <n v="4.5999999999999996"/>
    <x v="1"/>
    <n v="0"/>
    <s v="Free Shipping"/>
    <s v="No"/>
    <n v="0"/>
    <x v="1"/>
    <n v="0"/>
    <n v="48"/>
    <x v="87"/>
    <x v="1"/>
    <x v="5"/>
    <x v="5"/>
  </r>
  <r>
    <n v="1834"/>
    <x v="50"/>
    <x v="0"/>
    <x v="0"/>
    <x v="16"/>
    <x v="3"/>
    <x v="0"/>
    <x v="7"/>
    <x v="2"/>
    <x v="22"/>
    <x v="1"/>
    <n v="4.5"/>
    <x v="1"/>
    <n v="0"/>
    <s v="2-Day Shipping"/>
    <s v="No"/>
    <n v="0"/>
    <x v="1"/>
    <n v="0"/>
    <n v="19"/>
    <x v="974"/>
    <x v="3"/>
    <x v="0"/>
    <x v="0"/>
  </r>
  <r>
    <n v="1835"/>
    <x v="34"/>
    <x v="0"/>
    <x v="0"/>
    <x v="11"/>
    <x v="0"/>
    <x v="59"/>
    <x v="27"/>
    <x v="2"/>
    <x v="4"/>
    <x v="2"/>
    <n v="4.0999999999999996"/>
    <x v="1"/>
    <n v="0"/>
    <s v="2-Day Shipping"/>
    <s v="No"/>
    <n v="0"/>
    <x v="1"/>
    <n v="0"/>
    <n v="39"/>
    <x v="846"/>
    <x v="0"/>
    <x v="0"/>
    <x v="0"/>
  </r>
  <r>
    <n v="1836"/>
    <x v="13"/>
    <x v="3"/>
    <x v="0"/>
    <x v="18"/>
    <x v="3"/>
    <x v="60"/>
    <x v="0"/>
    <x v="2"/>
    <x v="12"/>
    <x v="3"/>
    <n v="3.2"/>
    <x v="1"/>
    <n v="0"/>
    <s v="2-Day Shipping"/>
    <s v="No"/>
    <n v="0"/>
    <x v="1"/>
    <n v="0"/>
    <n v="45"/>
    <x v="986"/>
    <x v="2"/>
    <x v="3"/>
    <x v="3"/>
  </r>
  <r>
    <n v="1837"/>
    <x v="17"/>
    <x v="3"/>
    <x v="0"/>
    <x v="13"/>
    <x v="0"/>
    <x v="78"/>
    <x v="36"/>
    <x v="2"/>
    <x v="11"/>
    <x v="3"/>
    <n v="4.2"/>
    <x v="1"/>
    <n v="0"/>
    <s v="2-Day Shipping"/>
    <s v="No"/>
    <n v="0"/>
    <x v="1"/>
    <n v="0"/>
    <n v="35"/>
    <x v="108"/>
    <x v="2"/>
    <x v="5"/>
    <x v="5"/>
  </r>
  <r>
    <n v="1838"/>
    <x v="38"/>
    <x v="0"/>
    <x v="0"/>
    <x v="19"/>
    <x v="3"/>
    <x v="64"/>
    <x v="6"/>
    <x v="2"/>
    <x v="19"/>
    <x v="0"/>
    <n v="4.8"/>
    <x v="1"/>
    <n v="0"/>
    <s v="Free Shipping"/>
    <s v="No"/>
    <n v="0"/>
    <x v="1"/>
    <n v="0"/>
    <n v="8"/>
    <x v="323"/>
    <x v="0"/>
    <x v="5"/>
    <x v="5"/>
  </r>
  <r>
    <n v="1839"/>
    <x v="43"/>
    <x v="0"/>
    <x v="0"/>
    <x v="24"/>
    <x v="3"/>
    <x v="41"/>
    <x v="34"/>
    <x v="0"/>
    <x v="24"/>
    <x v="3"/>
    <n v="4.0999999999999996"/>
    <x v="1"/>
    <n v="0"/>
    <s v="Next Day Air"/>
    <s v="No"/>
    <n v="0"/>
    <x v="1"/>
    <n v="0"/>
    <n v="11"/>
    <x v="672"/>
    <x v="2"/>
    <x v="3"/>
    <x v="3"/>
  </r>
  <r>
    <n v="1840"/>
    <x v="45"/>
    <x v="0"/>
    <x v="0"/>
    <x v="5"/>
    <x v="0"/>
    <x v="72"/>
    <x v="16"/>
    <x v="3"/>
    <x v="7"/>
    <x v="0"/>
    <n v="3.7"/>
    <x v="1"/>
    <n v="0"/>
    <s v="Store Pickup"/>
    <s v="No"/>
    <n v="0"/>
    <x v="1"/>
    <n v="0"/>
    <n v="32"/>
    <x v="1004"/>
    <x v="1"/>
    <x v="2"/>
    <x v="2"/>
  </r>
  <r>
    <n v="1841"/>
    <x v="32"/>
    <x v="0"/>
    <x v="0"/>
    <x v="3"/>
    <x v="1"/>
    <x v="57"/>
    <x v="5"/>
    <x v="2"/>
    <x v="9"/>
    <x v="0"/>
    <n v="2.6"/>
    <x v="1"/>
    <n v="0"/>
    <s v="Store Pickup"/>
    <s v="No"/>
    <n v="0"/>
    <x v="1"/>
    <n v="0"/>
    <n v="46"/>
    <x v="297"/>
    <x v="4"/>
    <x v="6"/>
    <x v="3"/>
  </r>
  <r>
    <n v="1842"/>
    <x v="18"/>
    <x v="0"/>
    <x v="0"/>
    <x v="20"/>
    <x v="0"/>
    <x v="75"/>
    <x v="34"/>
    <x v="0"/>
    <x v="24"/>
    <x v="0"/>
    <n v="3"/>
    <x v="1"/>
    <n v="0"/>
    <s v="Standard"/>
    <s v="No"/>
    <n v="0"/>
    <x v="1"/>
    <n v="0"/>
    <n v="7"/>
    <x v="383"/>
    <x v="3"/>
    <x v="6"/>
    <x v="3"/>
  </r>
  <r>
    <n v="1843"/>
    <x v="12"/>
    <x v="0"/>
    <x v="0"/>
    <x v="8"/>
    <x v="3"/>
    <x v="72"/>
    <x v="15"/>
    <x v="2"/>
    <x v="13"/>
    <x v="2"/>
    <n v="4.4000000000000004"/>
    <x v="1"/>
    <n v="0"/>
    <s v="Express"/>
    <s v="No"/>
    <n v="0"/>
    <x v="1"/>
    <n v="0"/>
    <n v="1"/>
    <x v="1005"/>
    <x v="5"/>
    <x v="2"/>
    <x v="2"/>
  </r>
  <r>
    <n v="1844"/>
    <x v="24"/>
    <x v="0"/>
    <x v="0"/>
    <x v="14"/>
    <x v="2"/>
    <x v="31"/>
    <x v="0"/>
    <x v="2"/>
    <x v="4"/>
    <x v="3"/>
    <n v="4.7"/>
    <x v="1"/>
    <n v="0"/>
    <s v="Next Day Air"/>
    <s v="No"/>
    <n v="0"/>
    <x v="1"/>
    <n v="0"/>
    <n v="32"/>
    <x v="517"/>
    <x v="2"/>
    <x v="5"/>
    <x v="5"/>
  </r>
  <r>
    <n v="1845"/>
    <x v="52"/>
    <x v="0"/>
    <x v="0"/>
    <x v="6"/>
    <x v="0"/>
    <x v="46"/>
    <x v="45"/>
    <x v="2"/>
    <x v="7"/>
    <x v="1"/>
    <n v="2.7"/>
    <x v="1"/>
    <n v="0"/>
    <s v="2-Day Shipping"/>
    <s v="No"/>
    <n v="0"/>
    <x v="1"/>
    <n v="0"/>
    <n v="31"/>
    <x v="384"/>
    <x v="2"/>
    <x v="2"/>
    <x v="2"/>
  </r>
  <r>
    <n v="1846"/>
    <x v="47"/>
    <x v="0"/>
    <x v="0"/>
    <x v="3"/>
    <x v="1"/>
    <x v="72"/>
    <x v="12"/>
    <x v="2"/>
    <x v="20"/>
    <x v="0"/>
    <n v="2.8"/>
    <x v="1"/>
    <n v="0"/>
    <s v="2-Day Shipping"/>
    <s v="No"/>
    <n v="0"/>
    <x v="1"/>
    <n v="0"/>
    <n v="39"/>
    <x v="332"/>
    <x v="4"/>
    <x v="3"/>
    <x v="3"/>
  </r>
  <r>
    <n v="1847"/>
    <x v="33"/>
    <x v="3"/>
    <x v="0"/>
    <x v="18"/>
    <x v="3"/>
    <x v="0"/>
    <x v="48"/>
    <x v="2"/>
    <x v="22"/>
    <x v="2"/>
    <n v="2.9"/>
    <x v="1"/>
    <n v="0"/>
    <s v="Standard"/>
    <s v="No"/>
    <n v="0"/>
    <x v="1"/>
    <n v="0"/>
    <n v="9"/>
    <x v="1006"/>
    <x v="0"/>
    <x v="3"/>
    <x v="3"/>
  </r>
  <r>
    <n v="1848"/>
    <x v="5"/>
    <x v="0"/>
    <x v="0"/>
    <x v="3"/>
    <x v="1"/>
    <x v="33"/>
    <x v="28"/>
    <x v="3"/>
    <x v="17"/>
    <x v="2"/>
    <n v="4.4000000000000004"/>
    <x v="1"/>
    <n v="0"/>
    <s v="Free Shipping"/>
    <s v="No"/>
    <n v="0"/>
    <x v="1"/>
    <n v="0"/>
    <n v="49"/>
    <x v="979"/>
    <x v="2"/>
    <x v="1"/>
    <x v="1"/>
  </r>
  <r>
    <n v="1849"/>
    <x v="1"/>
    <x v="1"/>
    <x v="0"/>
    <x v="2"/>
    <x v="0"/>
    <x v="2"/>
    <x v="1"/>
    <x v="3"/>
    <x v="22"/>
    <x v="0"/>
    <n v="2.7"/>
    <x v="1"/>
    <n v="0"/>
    <s v="Express"/>
    <s v="No"/>
    <n v="0"/>
    <x v="1"/>
    <n v="0"/>
    <n v="34"/>
    <x v="1007"/>
    <x v="1"/>
    <x v="6"/>
    <x v="3"/>
  </r>
  <r>
    <n v="1850"/>
    <x v="11"/>
    <x v="0"/>
    <x v="0"/>
    <x v="11"/>
    <x v="0"/>
    <x v="49"/>
    <x v="35"/>
    <x v="2"/>
    <x v="1"/>
    <x v="0"/>
    <n v="4.5"/>
    <x v="1"/>
    <n v="0"/>
    <s v="Store Pickup"/>
    <s v="No"/>
    <n v="0"/>
    <x v="1"/>
    <n v="0"/>
    <n v="35"/>
    <x v="132"/>
    <x v="4"/>
    <x v="5"/>
    <x v="5"/>
  </r>
  <r>
    <n v="1851"/>
    <x v="47"/>
    <x v="0"/>
    <x v="0"/>
    <x v="24"/>
    <x v="3"/>
    <x v="31"/>
    <x v="5"/>
    <x v="1"/>
    <x v="13"/>
    <x v="0"/>
    <n v="2.8"/>
    <x v="1"/>
    <n v="0"/>
    <s v="Store Pickup"/>
    <s v="No"/>
    <n v="0"/>
    <x v="1"/>
    <n v="0"/>
    <n v="50"/>
    <x v="535"/>
    <x v="5"/>
    <x v="1"/>
    <x v="1"/>
  </r>
  <r>
    <n v="1852"/>
    <x v="48"/>
    <x v="2"/>
    <x v="0"/>
    <x v="11"/>
    <x v="0"/>
    <x v="68"/>
    <x v="12"/>
    <x v="1"/>
    <x v="12"/>
    <x v="3"/>
    <n v="3.1"/>
    <x v="1"/>
    <n v="0"/>
    <s v="Free Shipping"/>
    <s v="No"/>
    <n v="0"/>
    <x v="1"/>
    <n v="0"/>
    <n v="4"/>
    <x v="830"/>
    <x v="4"/>
    <x v="0"/>
    <x v="0"/>
  </r>
  <r>
    <n v="1853"/>
    <x v="38"/>
    <x v="0"/>
    <x v="0"/>
    <x v="1"/>
    <x v="0"/>
    <x v="68"/>
    <x v="38"/>
    <x v="3"/>
    <x v="10"/>
    <x v="0"/>
    <n v="3.8"/>
    <x v="1"/>
    <n v="0"/>
    <s v="Store Pickup"/>
    <s v="No"/>
    <n v="0"/>
    <x v="1"/>
    <n v="0"/>
    <n v="32"/>
    <x v="1008"/>
    <x v="1"/>
    <x v="1"/>
    <x v="1"/>
  </r>
  <r>
    <n v="1854"/>
    <x v="26"/>
    <x v="2"/>
    <x v="0"/>
    <x v="0"/>
    <x v="0"/>
    <x v="25"/>
    <x v="25"/>
    <x v="3"/>
    <x v="8"/>
    <x v="1"/>
    <n v="2.9"/>
    <x v="1"/>
    <n v="0"/>
    <s v="Express"/>
    <s v="No"/>
    <n v="0"/>
    <x v="1"/>
    <n v="0"/>
    <n v="11"/>
    <x v="1009"/>
    <x v="3"/>
    <x v="0"/>
    <x v="0"/>
  </r>
  <r>
    <n v="1855"/>
    <x v="15"/>
    <x v="2"/>
    <x v="0"/>
    <x v="1"/>
    <x v="0"/>
    <x v="70"/>
    <x v="0"/>
    <x v="2"/>
    <x v="11"/>
    <x v="1"/>
    <n v="3.8"/>
    <x v="1"/>
    <n v="0"/>
    <s v="Express"/>
    <s v="No"/>
    <n v="0"/>
    <x v="1"/>
    <n v="0"/>
    <n v="49"/>
    <x v="1010"/>
    <x v="2"/>
    <x v="2"/>
    <x v="2"/>
  </r>
  <r>
    <n v="1856"/>
    <x v="52"/>
    <x v="0"/>
    <x v="0"/>
    <x v="5"/>
    <x v="0"/>
    <x v="31"/>
    <x v="3"/>
    <x v="3"/>
    <x v="11"/>
    <x v="1"/>
    <n v="4.7"/>
    <x v="1"/>
    <n v="0"/>
    <s v="Standard"/>
    <s v="No"/>
    <n v="0"/>
    <x v="1"/>
    <n v="0"/>
    <n v="9"/>
    <x v="189"/>
    <x v="1"/>
    <x v="2"/>
    <x v="2"/>
  </r>
  <r>
    <n v="1857"/>
    <x v="6"/>
    <x v="0"/>
    <x v="0"/>
    <x v="16"/>
    <x v="3"/>
    <x v="37"/>
    <x v="28"/>
    <x v="3"/>
    <x v="19"/>
    <x v="2"/>
    <n v="3.2"/>
    <x v="1"/>
    <n v="0"/>
    <s v="Free Shipping"/>
    <s v="No"/>
    <n v="0"/>
    <x v="1"/>
    <n v="0"/>
    <n v="30"/>
    <x v="262"/>
    <x v="3"/>
    <x v="4"/>
    <x v="4"/>
  </r>
  <r>
    <n v="1858"/>
    <x v="47"/>
    <x v="0"/>
    <x v="0"/>
    <x v="17"/>
    <x v="0"/>
    <x v="6"/>
    <x v="24"/>
    <x v="0"/>
    <x v="1"/>
    <x v="2"/>
    <n v="4"/>
    <x v="1"/>
    <n v="0"/>
    <s v="Next Day Air"/>
    <s v="No"/>
    <n v="0"/>
    <x v="1"/>
    <n v="0"/>
    <n v="33"/>
    <x v="887"/>
    <x v="1"/>
    <x v="5"/>
    <x v="5"/>
  </r>
  <r>
    <n v="1859"/>
    <x v="40"/>
    <x v="2"/>
    <x v="0"/>
    <x v="18"/>
    <x v="3"/>
    <x v="28"/>
    <x v="1"/>
    <x v="1"/>
    <x v="15"/>
    <x v="1"/>
    <n v="4.9000000000000004"/>
    <x v="1"/>
    <n v="0"/>
    <s v="2-Day Shipping"/>
    <s v="No"/>
    <n v="0"/>
    <x v="1"/>
    <n v="0"/>
    <n v="8"/>
    <x v="1011"/>
    <x v="5"/>
    <x v="2"/>
    <x v="2"/>
  </r>
  <r>
    <n v="1860"/>
    <x v="22"/>
    <x v="0"/>
    <x v="0"/>
    <x v="22"/>
    <x v="3"/>
    <x v="46"/>
    <x v="32"/>
    <x v="0"/>
    <x v="19"/>
    <x v="2"/>
    <n v="3.7"/>
    <x v="1"/>
    <n v="0"/>
    <s v="Store Pickup"/>
    <s v="No"/>
    <n v="0"/>
    <x v="1"/>
    <n v="0"/>
    <n v="29"/>
    <x v="171"/>
    <x v="5"/>
    <x v="0"/>
    <x v="0"/>
  </r>
  <r>
    <n v="1861"/>
    <x v="20"/>
    <x v="1"/>
    <x v="0"/>
    <x v="17"/>
    <x v="0"/>
    <x v="1"/>
    <x v="23"/>
    <x v="2"/>
    <x v="5"/>
    <x v="2"/>
    <n v="4.8"/>
    <x v="1"/>
    <n v="0"/>
    <s v="Next Day Air"/>
    <s v="No"/>
    <n v="0"/>
    <x v="1"/>
    <n v="0"/>
    <n v="4"/>
    <x v="1012"/>
    <x v="2"/>
    <x v="5"/>
    <x v="5"/>
  </r>
  <r>
    <n v="1862"/>
    <x v="26"/>
    <x v="2"/>
    <x v="0"/>
    <x v="4"/>
    <x v="1"/>
    <x v="30"/>
    <x v="45"/>
    <x v="1"/>
    <x v="15"/>
    <x v="3"/>
    <n v="3.6"/>
    <x v="1"/>
    <n v="0"/>
    <s v="Standard"/>
    <s v="No"/>
    <n v="0"/>
    <x v="1"/>
    <n v="0"/>
    <n v="19"/>
    <x v="397"/>
    <x v="5"/>
    <x v="5"/>
    <x v="5"/>
  </r>
  <r>
    <n v="1863"/>
    <x v="35"/>
    <x v="0"/>
    <x v="0"/>
    <x v="24"/>
    <x v="3"/>
    <x v="14"/>
    <x v="13"/>
    <x v="2"/>
    <x v="2"/>
    <x v="0"/>
    <n v="4.5999999999999996"/>
    <x v="1"/>
    <n v="0"/>
    <s v="Express"/>
    <s v="No"/>
    <n v="0"/>
    <x v="1"/>
    <n v="0"/>
    <n v="10"/>
    <x v="200"/>
    <x v="3"/>
    <x v="0"/>
    <x v="0"/>
  </r>
  <r>
    <n v="1864"/>
    <x v="15"/>
    <x v="2"/>
    <x v="0"/>
    <x v="3"/>
    <x v="1"/>
    <x v="34"/>
    <x v="39"/>
    <x v="0"/>
    <x v="20"/>
    <x v="1"/>
    <n v="4.3"/>
    <x v="1"/>
    <n v="0"/>
    <s v="2-Day Shipping"/>
    <s v="No"/>
    <n v="0"/>
    <x v="1"/>
    <n v="0"/>
    <n v="39"/>
    <x v="563"/>
    <x v="5"/>
    <x v="5"/>
    <x v="5"/>
  </r>
  <r>
    <n v="1865"/>
    <x v="1"/>
    <x v="1"/>
    <x v="0"/>
    <x v="21"/>
    <x v="3"/>
    <x v="11"/>
    <x v="5"/>
    <x v="1"/>
    <x v="17"/>
    <x v="3"/>
    <n v="3.2"/>
    <x v="1"/>
    <n v="0"/>
    <s v="2-Day Shipping"/>
    <s v="No"/>
    <n v="0"/>
    <x v="1"/>
    <n v="0"/>
    <n v="21"/>
    <x v="294"/>
    <x v="0"/>
    <x v="3"/>
    <x v="3"/>
  </r>
  <r>
    <n v="1866"/>
    <x v="19"/>
    <x v="0"/>
    <x v="0"/>
    <x v="13"/>
    <x v="0"/>
    <x v="17"/>
    <x v="9"/>
    <x v="1"/>
    <x v="5"/>
    <x v="2"/>
    <n v="3.8"/>
    <x v="1"/>
    <n v="0"/>
    <s v="Store Pickup"/>
    <s v="No"/>
    <n v="0"/>
    <x v="1"/>
    <n v="0"/>
    <n v="12"/>
    <x v="446"/>
    <x v="4"/>
    <x v="5"/>
    <x v="5"/>
  </r>
  <r>
    <n v="1867"/>
    <x v="18"/>
    <x v="0"/>
    <x v="0"/>
    <x v="17"/>
    <x v="0"/>
    <x v="77"/>
    <x v="29"/>
    <x v="3"/>
    <x v="9"/>
    <x v="0"/>
    <n v="4.2"/>
    <x v="1"/>
    <n v="0"/>
    <s v="Standard"/>
    <s v="No"/>
    <n v="0"/>
    <x v="1"/>
    <n v="0"/>
    <n v="9"/>
    <x v="244"/>
    <x v="2"/>
    <x v="0"/>
    <x v="0"/>
  </r>
  <r>
    <n v="1868"/>
    <x v="4"/>
    <x v="0"/>
    <x v="0"/>
    <x v="11"/>
    <x v="0"/>
    <x v="78"/>
    <x v="12"/>
    <x v="2"/>
    <x v="18"/>
    <x v="3"/>
    <n v="3.4"/>
    <x v="1"/>
    <n v="0"/>
    <s v="2-Day Shipping"/>
    <s v="No"/>
    <n v="0"/>
    <x v="1"/>
    <n v="0"/>
    <n v="20"/>
    <x v="146"/>
    <x v="0"/>
    <x v="3"/>
    <x v="3"/>
  </r>
  <r>
    <n v="1869"/>
    <x v="51"/>
    <x v="2"/>
    <x v="0"/>
    <x v="24"/>
    <x v="3"/>
    <x v="47"/>
    <x v="27"/>
    <x v="2"/>
    <x v="5"/>
    <x v="1"/>
    <n v="4.7"/>
    <x v="1"/>
    <n v="0"/>
    <s v="Next Day Air"/>
    <s v="No"/>
    <n v="0"/>
    <x v="1"/>
    <n v="0"/>
    <n v="44"/>
    <x v="877"/>
    <x v="1"/>
    <x v="0"/>
    <x v="0"/>
  </r>
  <r>
    <n v="1870"/>
    <x v="20"/>
    <x v="1"/>
    <x v="0"/>
    <x v="0"/>
    <x v="0"/>
    <x v="64"/>
    <x v="8"/>
    <x v="1"/>
    <x v="19"/>
    <x v="1"/>
    <n v="3.9"/>
    <x v="1"/>
    <n v="0"/>
    <s v="2-Day Shipping"/>
    <s v="No"/>
    <n v="0"/>
    <x v="1"/>
    <n v="0"/>
    <n v="16"/>
    <x v="385"/>
    <x v="5"/>
    <x v="6"/>
    <x v="3"/>
  </r>
  <r>
    <n v="1871"/>
    <x v="49"/>
    <x v="0"/>
    <x v="0"/>
    <x v="0"/>
    <x v="0"/>
    <x v="54"/>
    <x v="5"/>
    <x v="0"/>
    <x v="10"/>
    <x v="1"/>
    <n v="4.3"/>
    <x v="1"/>
    <n v="0"/>
    <s v="Store Pickup"/>
    <s v="No"/>
    <n v="0"/>
    <x v="1"/>
    <n v="0"/>
    <n v="27"/>
    <x v="715"/>
    <x v="5"/>
    <x v="0"/>
    <x v="0"/>
  </r>
  <r>
    <n v="1872"/>
    <x v="19"/>
    <x v="0"/>
    <x v="0"/>
    <x v="2"/>
    <x v="0"/>
    <x v="48"/>
    <x v="26"/>
    <x v="3"/>
    <x v="10"/>
    <x v="3"/>
    <n v="2.7"/>
    <x v="1"/>
    <n v="0"/>
    <s v="Standard"/>
    <s v="No"/>
    <n v="0"/>
    <x v="1"/>
    <n v="0"/>
    <n v="14"/>
    <x v="81"/>
    <x v="1"/>
    <x v="6"/>
    <x v="3"/>
  </r>
  <r>
    <n v="1873"/>
    <x v="49"/>
    <x v="0"/>
    <x v="0"/>
    <x v="17"/>
    <x v="0"/>
    <x v="1"/>
    <x v="29"/>
    <x v="2"/>
    <x v="12"/>
    <x v="2"/>
    <n v="4.5999999999999996"/>
    <x v="1"/>
    <n v="0"/>
    <s v="Standard"/>
    <s v="No"/>
    <n v="0"/>
    <x v="1"/>
    <n v="0"/>
    <n v="24"/>
    <x v="197"/>
    <x v="2"/>
    <x v="5"/>
    <x v="5"/>
  </r>
  <r>
    <n v="1874"/>
    <x v="14"/>
    <x v="0"/>
    <x v="0"/>
    <x v="1"/>
    <x v="0"/>
    <x v="77"/>
    <x v="48"/>
    <x v="3"/>
    <x v="16"/>
    <x v="3"/>
    <n v="2.9"/>
    <x v="1"/>
    <n v="0"/>
    <s v="Express"/>
    <s v="No"/>
    <n v="0"/>
    <x v="1"/>
    <n v="0"/>
    <n v="49"/>
    <x v="425"/>
    <x v="4"/>
    <x v="1"/>
    <x v="1"/>
  </r>
  <r>
    <n v="1875"/>
    <x v="29"/>
    <x v="3"/>
    <x v="0"/>
    <x v="13"/>
    <x v="0"/>
    <x v="27"/>
    <x v="27"/>
    <x v="0"/>
    <x v="7"/>
    <x v="3"/>
    <n v="3.6"/>
    <x v="1"/>
    <n v="0"/>
    <s v="Free Shipping"/>
    <s v="No"/>
    <n v="0"/>
    <x v="1"/>
    <n v="0"/>
    <n v="14"/>
    <x v="279"/>
    <x v="1"/>
    <x v="1"/>
    <x v="1"/>
  </r>
  <r>
    <n v="1876"/>
    <x v="6"/>
    <x v="0"/>
    <x v="0"/>
    <x v="23"/>
    <x v="1"/>
    <x v="79"/>
    <x v="30"/>
    <x v="2"/>
    <x v="18"/>
    <x v="0"/>
    <n v="3.9"/>
    <x v="1"/>
    <n v="0"/>
    <s v="Next Day Air"/>
    <s v="No"/>
    <n v="0"/>
    <x v="1"/>
    <n v="0"/>
    <n v="6"/>
    <x v="1013"/>
    <x v="2"/>
    <x v="3"/>
    <x v="3"/>
  </r>
  <r>
    <n v="1877"/>
    <x v="22"/>
    <x v="0"/>
    <x v="0"/>
    <x v="11"/>
    <x v="0"/>
    <x v="14"/>
    <x v="26"/>
    <x v="2"/>
    <x v="0"/>
    <x v="3"/>
    <n v="2.6"/>
    <x v="1"/>
    <n v="0"/>
    <s v="Standard"/>
    <s v="No"/>
    <n v="0"/>
    <x v="1"/>
    <n v="0"/>
    <n v="20"/>
    <x v="326"/>
    <x v="0"/>
    <x v="3"/>
    <x v="3"/>
  </r>
  <r>
    <n v="1878"/>
    <x v="28"/>
    <x v="3"/>
    <x v="0"/>
    <x v="24"/>
    <x v="3"/>
    <x v="17"/>
    <x v="38"/>
    <x v="0"/>
    <x v="6"/>
    <x v="3"/>
    <n v="3.6"/>
    <x v="1"/>
    <n v="0"/>
    <s v="Express"/>
    <s v="No"/>
    <n v="0"/>
    <x v="1"/>
    <n v="0"/>
    <n v="3"/>
    <x v="943"/>
    <x v="2"/>
    <x v="2"/>
    <x v="2"/>
  </r>
  <r>
    <n v="1879"/>
    <x v="50"/>
    <x v="0"/>
    <x v="0"/>
    <x v="20"/>
    <x v="0"/>
    <x v="45"/>
    <x v="19"/>
    <x v="0"/>
    <x v="23"/>
    <x v="2"/>
    <n v="3.4"/>
    <x v="1"/>
    <n v="0"/>
    <s v="Store Pickup"/>
    <s v="No"/>
    <n v="0"/>
    <x v="1"/>
    <n v="0"/>
    <n v="5"/>
    <x v="1014"/>
    <x v="2"/>
    <x v="5"/>
    <x v="5"/>
  </r>
  <r>
    <n v="1880"/>
    <x v="19"/>
    <x v="0"/>
    <x v="0"/>
    <x v="17"/>
    <x v="0"/>
    <x v="27"/>
    <x v="30"/>
    <x v="0"/>
    <x v="4"/>
    <x v="1"/>
    <n v="3.5"/>
    <x v="1"/>
    <n v="0"/>
    <s v="Express"/>
    <s v="No"/>
    <n v="0"/>
    <x v="1"/>
    <n v="0"/>
    <n v="46"/>
    <x v="457"/>
    <x v="1"/>
    <x v="4"/>
    <x v="4"/>
  </r>
  <r>
    <n v="1881"/>
    <x v="50"/>
    <x v="0"/>
    <x v="0"/>
    <x v="0"/>
    <x v="0"/>
    <x v="27"/>
    <x v="32"/>
    <x v="0"/>
    <x v="22"/>
    <x v="3"/>
    <n v="3.1"/>
    <x v="1"/>
    <n v="0"/>
    <s v="2-Day Shipping"/>
    <s v="No"/>
    <n v="0"/>
    <x v="1"/>
    <n v="0"/>
    <n v="8"/>
    <x v="672"/>
    <x v="5"/>
    <x v="5"/>
    <x v="5"/>
  </r>
  <r>
    <n v="1882"/>
    <x v="44"/>
    <x v="0"/>
    <x v="0"/>
    <x v="0"/>
    <x v="0"/>
    <x v="52"/>
    <x v="32"/>
    <x v="2"/>
    <x v="16"/>
    <x v="0"/>
    <n v="4.3"/>
    <x v="1"/>
    <n v="0"/>
    <s v="Standard"/>
    <s v="No"/>
    <n v="0"/>
    <x v="1"/>
    <n v="0"/>
    <n v="13"/>
    <x v="1015"/>
    <x v="1"/>
    <x v="4"/>
    <x v="4"/>
  </r>
  <r>
    <n v="1883"/>
    <x v="42"/>
    <x v="0"/>
    <x v="0"/>
    <x v="18"/>
    <x v="3"/>
    <x v="36"/>
    <x v="30"/>
    <x v="0"/>
    <x v="24"/>
    <x v="0"/>
    <n v="5"/>
    <x v="1"/>
    <n v="0"/>
    <s v="Store Pickup"/>
    <s v="No"/>
    <n v="0"/>
    <x v="1"/>
    <n v="0"/>
    <n v="25"/>
    <x v="520"/>
    <x v="4"/>
    <x v="3"/>
    <x v="3"/>
  </r>
  <r>
    <n v="1884"/>
    <x v="15"/>
    <x v="2"/>
    <x v="0"/>
    <x v="21"/>
    <x v="3"/>
    <x v="47"/>
    <x v="42"/>
    <x v="2"/>
    <x v="17"/>
    <x v="1"/>
    <n v="4.9000000000000004"/>
    <x v="1"/>
    <n v="0"/>
    <s v="Store Pickup"/>
    <s v="No"/>
    <n v="0"/>
    <x v="1"/>
    <n v="0"/>
    <n v="39"/>
    <x v="290"/>
    <x v="5"/>
    <x v="0"/>
    <x v="0"/>
  </r>
  <r>
    <n v="1885"/>
    <x v="7"/>
    <x v="2"/>
    <x v="0"/>
    <x v="6"/>
    <x v="0"/>
    <x v="38"/>
    <x v="28"/>
    <x v="1"/>
    <x v="6"/>
    <x v="2"/>
    <n v="4.3"/>
    <x v="1"/>
    <n v="0"/>
    <s v="Next Day Air"/>
    <s v="No"/>
    <n v="0"/>
    <x v="1"/>
    <n v="0"/>
    <n v="15"/>
    <x v="36"/>
    <x v="4"/>
    <x v="4"/>
    <x v="4"/>
  </r>
  <r>
    <n v="1886"/>
    <x v="8"/>
    <x v="2"/>
    <x v="0"/>
    <x v="16"/>
    <x v="3"/>
    <x v="0"/>
    <x v="22"/>
    <x v="1"/>
    <x v="1"/>
    <x v="0"/>
    <n v="4.4000000000000004"/>
    <x v="1"/>
    <n v="0"/>
    <s v="Standard"/>
    <s v="No"/>
    <n v="0"/>
    <x v="1"/>
    <n v="0"/>
    <n v="35"/>
    <x v="958"/>
    <x v="1"/>
    <x v="5"/>
    <x v="5"/>
  </r>
  <r>
    <n v="1887"/>
    <x v="20"/>
    <x v="1"/>
    <x v="0"/>
    <x v="24"/>
    <x v="3"/>
    <x v="26"/>
    <x v="10"/>
    <x v="0"/>
    <x v="19"/>
    <x v="1"/>
    <n v="4.4000000000000004"/>
    <x v="1"/>
    <n v="0"/>
    <s v="Next Day Air"/>
    <s v="No"/>
    <n v="0"/>
    <x v="1"/>
    <n v="0"/>
    <n v="46"/>
    <x v="640"/>
    <x v="1"/>
    <x v="4"/>
    <x v="4"/>
  </r>
  <r>
    <n v="1888"/>
    <x v="14"/>
    <x v="0"/>
    <x v="0"/>
    <x v="15"/>
    <x v="0"/>
    <x v="77"/>
    <x v="25"/>
    <x v="3"/>
    <x v="9"/>
    <x v="3"/>
    <n v="3.5"/>
    <x v="1"/>
    <n v="0"/>
    <s v="Express"/>
    <s v="No"/>
    <n v="0"/>
    <x v="1"/>
    <n v="0"/>
    <n v="3"/>
    <x v="194"/>
    <x v="3"/>
    <x v="5"/>
    <x v="5"/>
  </r>
  <r>
    <n v="1889"/>
    <x v="46"/>
    <x v="0"/>
    <x v="0"/>
    <x v="15"/>
    <x v="0"/>
    <x v="58"/>
    <x v="45"/>
    <x v="3"/>
    <x v="2"/>
    <x v="0"/>
    <n v="3.4"/>
    <x v="1"/>
    <n v="0"/>
    <s v="Free Shipping"/>
    <s v="No"/>
    <n v="0"/>
    <x v="1"/>
    <n v="0"/>
    <n v="48"/>
    <x v="1016"/>
    <x v="2"/>
    <x v="1"/>
    <x v="1"/>
  </r>
  <r>
    <n v="1890"/>
    <x v="35"/>
    <x v="0"/>
    <x v="0"/>
    <x v="11"/>
    <x v="0"/>
    <x v="75"/>
    <x v="17"/>
    <x v="0"/>
    <x v="15"/>
    <x v="1"/>
    <n v="2.5"/>
    <x v="1"/>
    <n v="0"/>
    <s v="Next Day Air"/>
    <s v="No"/>
    <n v="0"/>
    <x v="1"/>
    <n v="0"/>
    <n v="27"/>
    <x v="1017"/>
    <x v="4"/>
    <x v="1"/>
    <x v="1"/>
  </r>
  <r>
    <n v="1891"/>
    <x v="24"/>
    <x v="0"/>
    <x v="0"/>
    <x v="12"/>
    <x v="3"/>
    <x v="75"/>
    <x v="11"/>
    <x v="2"/>
    <x v="12"/>
    <x v="1"/>
    <n v="3.4"/>
    <x v="1"/>
    <n v="0"/>
    <s v="Store Pickup"/>
    <s v="No"/>
    <n v="0"/>
    <x v="1"/>
    <n v="0"/>
    <n v="5"/>
    <x v="1018"/>
    <x v="2"/>
    <x v="1"/>
    <x v="1"/>
  </r>
  <r>
    <n v="1892"/>
    <x v="28"/>
    <x v="3"/>
    <x v="0"/>
    <x v="16"/>
    <x v="3"/>
    <x v="67"/>
    <x v="13"/>
    <x v="2"/>
    <x v="0"/>
    <x v="2"/>
    <n v="2.6"/>
    <x v="1"/>
    <n v="0"/>
    <s v="Next Day Air"/>
    <s v="No"/>
    <n v="0"/>
    <x v="1"/>
    <n v="0"/>
    <n v="48"/>
    <x v="1019"/>
    <x v="5"/>
    <x v="3"/>
    <x v="3"/>
  </r>
  <r>
    <n v="1893"/>
    <x v="31"/>
    <x v="0"/>
    <x v="0"/>
    <x v="14"/>
    <x v="2"/>
    <x v="38"/>
    <x v="18"/>
    <x v="2"/>
    <x v="24"/>
    <x v="3"/>
    <n v="4.5999999999999996"/>
    <x v="1"/>
    <n v="0"/>
    <s v="2-Day Shipping"/>
    <s v="No"/>
    <n v="0"/>
    <x v="1"/>
    <n v="0"/>
    <n v="12"/>
    <x v="200"/>
    <x v="0"/>
    <x v="1"/>
    <x v="1"/>
  </r>
  <r>
    <n v="1894"/>
    <x v="48"/>
    <x v="2"/>
    <x v="0"/>
    <x v="10"/>
    <x v="0"/>
    <x v="5"/>
    <x v="12"/>
    <x v="0"/>
    <x v="16"/>
    <x v="2"/>
    <n v="3.7"/>
    <x v="1"/>
    <n v="0"/>
    <s v="Express"/>
    <s v="No"/>
    <n v="0"/>
    <x v="1"/>
    <n v="0"/>
    <n v="10"/>
    <x v="429"/>
    <x v="3"/>
    <x v="0"/>
    <x v="0"/>
  </r>
  <r>
    <n v="1895"/>
    <x v="32"/>
    <x v="0"/>
    <x v="0"/>
    <x v="15"/>
    <x v="0"/>
    <x v="3"/>
    <x v="28"/>
    <x v="2"/>
    <x v="7"/>
    <x v="3"/>
    <n v="2.5"/>
    <x v="1"/>
    <n v="0"/>
    <s v="Free Shipping"/>
    <s v="No"/>
    <n v="0"/>
    <x v="1"/>
    <n v="0"/>
    <n v="48"/>
    <x v="320"/>
    <x v="5"/>
    <x v="4"/>
    <x v="4"/>
  </r>
  <r>
    <n v="1896"/>
    <x v="18"/>
    <x v="0"/>
    <x v="0"/>
    <x v="2"/>
    <x v="0"/>
    <x v="70"/>
    <x v="47"/>
    <x v="0"/>
    <x v="21"/>
    <x v="3"/>
    <n v="4.5"/>
    <x v="1"/>
    <n v="0"/>
    <s v="Express"/>
    <s v="No"/>
    <n v="0"/>
    <x v="1"/>
    <n v="0"/>
    <n v="3"/>
    <x v="1020"/>
    <x v="5"/>
    <x v="5"/>
    <x v="5"/>
  </r>
  <r>
    <n v="1897"/>
    <x v="9"/>
    <x v="0"/>
    <x v="0"/>
    <x v="3"/>
    <x v="1"/>
    <x v="12"/>
    <x v="22"/>
    <x v="2"/>
    <x v="9"/>
    <x v="3"/>
    <n v="2.9"/>
    <x v="1"/>
    <n v="0"/>
    <s v="Standard"/>
    <s v="No"/>
    <n v="0"/>
    <x v="1"/>
    <n v="0"/>
    <n v="19"/>
    <x v="493"/>
    <x v="0"/>
    <x v="5"/>
    <x v="5"/>
  </r>
  <r>
    <n v="1898"/>
    <x v="10"/>
    <x v="0"/>
    <x v="0"/>
    <x v="12"/>
    <x v="3"/>
    <x v="8"/>
    <x v="29"/>
    <x v="0"/>
    <x v="11"/>
    <x v="0"/>
    <n v="2.9"/>
    <x v="1"/>
    <n v="0"/>
    <s v="Free Shipping"/>
    <s v="No"/>
    <n v="0"/>
    <x v="1"/>
    <n v="0"/>
    <n v="11"/>
    <x v="1021"/>
    <x v="5"/>
    <x v="0"/>
    <x v="0"/>
  </r>
  <r>
    <n v="1899"/>
    <x v="35"/>
    <x v="0"/>
    <x v="0"/>
    <x v="13"/>
    <x v="0"/>
    <x v="8"/>
    <x v="21"/>
    <x v="0"/>
    <x v="23"/>
    <x v="3"/>
    <n v="3.5"/>
    <x v="1"/>
    <n v="0"/>
    <s v="Next Day Air"/>
    <s v="No"/>
    <n v="0"/>
    <x v="1"/>
    <n v="0"/>
    <n v="25"/>
    <x v="1022"/>
    <x v="0"/>
    <x v="5"/>
    <x v="5"/>
  </r>
  <r>
    <n v="1900"/>
    <x v="45"/>
    <x v="0"/>
    <x v="0"/>
    <x v="6"/>
    <x v="0"/>
    <x v="49"/>
    <x v="14"/>
    <x v="0"/>
    <x v="1"/>
    <x v="0"/>
    <n v="4.2"/>
    <x v="1"/>
    <n v="0"/>
    <s v="Store Pickup"/>
    <s v="No"/>
    <n v="0"/>
    <x v="1"/>
    <n v="0"/>
    <n v="42"/>
    <x v="427"/>
    <x v="3"/>
    <x v="1"/>
    <x v="1"/>
  </r>
  <r>
    <n v="1901"/>
    <x v="13"/>
    <x v="3"/>
    <x v="0"/>
    <x v="16"/>
    <x v="3"/>
    <x v="6"/>
    <x v="44"/>
    <x v="1"/>
    <x v="24"/>
    <x v="2"/>
    <n v="3.3"/>
    <x v="1"/>
    <n v="0"/>
    <s v="Free Shipping"/>
    <s v="No"/>
    <n v="0"/>
    <x v="1"/>
    <n v="0"/>
    <n v="34"/>
    <x v="1023"/>
    <x v="1"/>
    <x v="3"/>
    <x v="3"/>
  </r>
  <r>
    <n v="1902"/>
    <x v="19"/>
    <x v="0"/>
    <x v="0"/>
    <x v="20"/>
    <x v="0"/>
    <x v="31"/>
    <x v="28"/>
    <x v="1"/>
    <x v="19"/>
    <x v="0"/>
    <n v="3.9"/>
    <x v="1"/>
    <n v="0"/>
    <s v="Store Pickup"/>
    <s v="No"/>
    <n v="0"/>
    <x v="1"/>
    <n v="0"/>
    <n v="50"/>
    <x v="535"/>
    <x v="1"/>
    <x v="3"/>
    <x v="3"/>
  </r>
  <r>
    <n v="1903"/>
    <x v="18"/>
    <x v="0"/>
    <x v="0"/>
    <x v="3"/>
    <x v="1"/>
    <x v="20"/>
    <x v="35"/>
    <x v="1"/>
    <x v="8"/>
    <x v="1"/>
    <n v="5"/>
    <x v="1"/>
    <n v="0"/>
    <s v="Store Pickup"/>
    <s v="No"/>
    <n v="0"/>
    <x v="1"/>
    <n v="0"/>
    <n v="21"/>
    <x v="279"/>
    <x v="0"/>
    <x v="5"/>
    <x v="5"/>
  </r>
  <r>
    <n v="1904"/>
    <x v="35"/>
    <x v="0"/>
    <x v="0"/>
    <x v="13"/>
    <x v="0"/>
    <x v="80"/>
    <x v="17"/>
    <x v="2"/>
    <x v="9"/>
    <x v="2"/>
    <n v="3.3"/>
    <x v="1"/>
    <n v="0"/>
    <s v="Standard"/>
    <s v="No"/>
    <n v="0"/>
    <x v="1"/>
    <n v="0"/>
    <n v="37"/>
    <x v="404"/>
    <x v="4"/>
    <x v="1"/>
    <x v="1"/>
  </r>
  <r>
    <n v="1905"/>
    <x v="40"/>
    <x v="2"/>
    <x v="0"/>
    <x v="17"/>
    <x v="0"/>
    <x v="79"/>
    <x v="22"/>
    <x v="1"/>
    <x v="5"/>
    <x v="1"/>
    <n v="4.2"/>
    <x v="1"/>
    <n v="0"/>
    <s v="Free Shipping"/>
    <s v="No"/>
    <n v="0"/>
    <x v="1"/>
    <n v="0"/>
    <n v="46"/>
    <x v="307"/>
    <x v="1"/>
    <x v="5"/>
    <x v="5"/>
  </r>
  <r>
    <n v="1906"/>
    <x v="36"/>
    <x v="0"/>
    <x v="0"/>
    <x v="23"/>
    <x v="1"/>
    <x v="59"/>
    <x v="37"/>
    <x v="2"/>
    <x v="11"/>
    <x v="2"/>
    <n v="4.9000000000000004"/>
    <x v="1"/>
    <n v="0"/>
    <s v="2-Day Shipping"/>
    <s v="No"/>
    <n v="0"/>
    <x v="1"/>
    <n v="0"/>
    <n v="14"/>
    <x v="1024"/>
    <x v="4"/>
    <x v="0"/>
    <x v="0"/>
  </r>
  <r>
    <n v="1907"/>
    <x v="51"/>
    <x v="2"/>
    <x v="0"/>
    <x v="21"/>
    <x v="3"/>
    <x v="38"/>
    <x v="34"/>
    <x v="2"/>
    <x v="14"/>
    <x v="1"/>
    <n v="4.5999999999999996"/>
    <x v="1"/>
    <n v="0"/>
    <s v="2-Day Shipping"/>
    <s v="No"/>
    <n v="0"/>
    <x v="1"/>
    <n v="0"/>
    <n v="24"/>
    <x v="326"/>
    <x v="3"/>
    <x v="0"/>
    <x v="0"/>
  </r>
  <r>
    <n v="1908"/>
    <x v="28"/>
    <x v="3"/>
    <x v="0"/>
    <x v="11"/>
    <x v="0"/>
    <x v="67"/>
    <x v="35"/>
    <x v="0"/>
    <x v="20"/>
    <x v="3"/>
    <n v="4.8"/>
    <x v="1"/>
    <n v="0"/>
    <s v="Store Pickup"/>
    <s v="No"/>
    <n v="0"/>
    <x v="1"/>
    <n v="0"/>
    <n v="36"/>
    <x v="12"/>
    <x v="2"/>
    <x v="6"/>
    <x v="3"/>
  </r>
  <r>
    <n v="1909"/>
    <x v="20"/>
    <x v="1"/>
    <x v="0"/>
    <x v="18"/>
    <x v="3"/>
    <x v="79"/>
    <x v="42"/>
    <x v="3"/>
    <x v="4"/>
    <x v="0"/>
    <n v="2.7"/>
    <x v="1"/>
    <n v="0"/>
    <s v="Next Day Air"/>
    <s v="No"/>
    <n v="0"/>
    <x v="1"/>
    <n v="0"/>
    <n v="19"/>
    <x v="344"/>
    <x v="5"/>
    <x v="4"/>
    <x v="4"/>
  </r>
  <r>
    <n v="1910"/>
    <x v="2"/>
    <x v="0"/>
    <x v="0"/>
    <x v="1"/>
    <x v="0"/>
    <x v="63"/>
    <x v="0"/>
    <x v="1"/>
    <x v="13"/>
    <x v="1"/>
    <n v="4.3"/>
    <x v="1"/>
    <n v="0"/>
    <s v="Store Pickup"/>
    <s v="No"/>
    <n v="0"/>
    <x v="1"/>
    <n v="0"/>
    <n v="12"/>
    <x v="266"/>
    <x v="2"/>
    <x v="5"/>
    <x v="5"/>
  </r>
  <r>
    <n v="1911"/>
    <x v="26"/>
    <x v="2"/>
    <x v="0"/>
    <x v="3"/>
    <x v="1"/>
    <x v="15"/>
    <x v="14"/>
    <x v="1"/>
    <x v="22"/>
    <x v="3"/>
    <n v="3.8"/>
    <x v="1"/>
    <n v="0"/>
    <s v="Express"/>
    <s v="No"/>
    <n v="0"/>
    <x v="1"/>
    <n v="0"/>
    <n v="13"/>
    <x v="1025"/>
    <x v="5"/>
    <x v="3"/>
    <x v="3"/>
  </r>
  <r>
    <n v="1912"/>
    <x v="13"/>
    <x v="3"/>
    <x v="0"/>
    <x v="16"/>
    <x v="3"/>
    <x v="13"/>
    <x v="28"/>
    <x v="2"/>
    <x v="0"/>
    <x v="1"/>
    <n v="4.9000000000000004"/>
    <x v="1"/>
    <n v="0"/>
    <s v="Express"/>
    <s v="No"/>
    <n v="0"/>
    <x v="1"/>
    <n v="0"/>
    <n v="32"/>
    <x v="375"/>
    <x v="5"/>
    <x v="4"/>
    <x v="4"/>
  </r>
  <r>
    <n v="1913"/>
    <x v="26"/>
    <x v="2"/>
    <x v="0"/>
    <x v="1"/>
    <x v="0"/>
    <x v="22"/>
    <x v="24"/>
    <x v="1"/>
    <x v="4"/>
    <x v="0"/>
    <n v="3.4"/>
    <x v="1"/>
    <n v="0"/>
    <s v="2-Day Shipping"/>
    <s v="No"/>
    <n v="0"/>
    <x v="1"/>
    <n v="0"/>
    <n v="5"/>
    <x v="5"/>
    <x v="2"/>
    <x v="4"/>
    <x v="4"/>
  </r>
  <r>
    <n v="1914"/>
    <x v="34"/>
    <x v="0"/>
    <x v="0"/>
    <x v="11"/>
    <x v="0"/>
    <x v="16"/>
    <x v="0"/>
    <x v="2"/>
    <x v="15"/>
    <x v="0"/>
    <n v="3.6"/>
    <x v="1"/>
    <n v="0"/>
    <s v="Express"/>
    <s v="No"/>
    <n v="0"/>
    <x v="1"/>
    <n v="0"/>
    <n v="29"/>
    <x v="87"/>
    <x v="1"/>
    <x v="2"/>
    <x v="2"/>
  </r>
  <r>
    <n v="1915"/>
    <x v="48"/>
    <x v="2"/>
    <x v="0"/>
    <x v="6"/>
    <x v="0"/>
    <x v="8"/>
    <x v="29"/>
    <x v="0"/>
    <x v="14"/>
    <x v="3"/>
    <n v="3.4"/>
    <x v="1"/>
    <n v="0"/>
    <s v="Standard"/>
    <s v="No"/>
    <n v="0"/>
    <x v="1"/>
    <n v="0"/>
    <n v="40"/>
    <x v="679"/>
    <x v="2"/>
    <x v="0"/>
    <x v="0"/>
  </r>
  <r>
    <n v="1916"/>
    <x v="47"/>
    <x v="0"/>
    <x v="0"/>
    <x v="21"/>
    <x v="3"/>
    <x v="67"/>
    <x v="15"/>
    <x v="2"/>
    <x v="23"/>
    <x v="3"/>
    <n v="4.7"/>
    <x v="1"/>
    <n v="0"/>
    <s v="2-Day Shipping"/>
    <s v="No"/>
    <n v="0"/>
    <x v="1"/>
    <n v="0"/>
    <n v="44"/>
    <x v="428"/>
    <x v="1"/>
    <x v="1"/>
    <x v="1"/>
  </r>
  <r>
    <n v="1917"/>
    <x v="8"/>
    <x v="2"/>
    <x v="0"/>
    <x v="15"/>
    <x v="0"/>
    <x v="74"/>
    <x v="39"/>
    <x v="1"/>
    <x v="19"/>
    <x v="0"/>
    <n v="3"/>
    <x v="1"/>
    <n v="0"/>
    <s v="Next Day Air"/>
    <s v="No"/>
    <n v="0"/>
    <x v="1"/>
    <n v="0"/>
    <n v="3"/>
    <x v="1026"/>
    <x v="5"/>
    <x v="4"/>
    <x v="4"/>
  </r>
  <r>
    <n v="1918"/>
    <x v="21"/>
    <x v="0"/>
    <x v="0"/>
    <x v="11"/>
    <x v="0"/>
    <x v="79"/>
    <x v="11"/>
    <x v="0"/>
    <x v="13"/>
    <x v="0"/>
    <n v="3.4"/>
    <x v="1"/>
    <n v="0"/>
    <s v="Free Shipping"/>
    <s v="No"/>
    <n v="0"/>
    <x v="1"/>
    <n v="0"/>
    <n v="35"/>
    <x v="1027"/>
    <x v="3"/>
    <x v="4"/>
    <x v="4"/>
  </r>
  <r>
    <n v="1919"/>
    <x v="25"/>
    <x v="0"/>
    <x v="0"/>
    <x v="11"/>
    <x v="0"/>
    <x v="27"/>
    <x v="37"/>
    <x v="1"/>
    <x v="7"/>
    <x v="2"/>
    <n v="4.5999999999999996"/>
    <x v="1"/>
    <n v="0"/>
    <s v="Standard"/>
    <s v="No"/>
    <n v="0"/>
    <x v="1"/>
    <n v="0"/>
    <n v="33"/>
    <x v="1028"/>
    <x v="5"/>
    <x v="5"/>
    <x v="5"/>
  </r>
  <r>
    <n v="1920"/>
    <x v="50"/>
    <x v="0"/>
    <x v="0"/>
    <x v="21"/>
    <x v="3"/>
    <x v="22"/>
    <x v="41"/>
    <x v="2"/>
    <x v="8"/>
    <x v="2"/>
    <n v="3.1"/>
    <x v="1"/>
    <n v="0"/>
    <s v="Express"/>
    <s v="No"/>
    <n v="0"/>
    <x v="1"/>
    <n v="0"/>
    <n v="20"/>
    <x v="949"/>
    <x v="3"/>
    <x v="4"/>
    <x v="4"/>
  </r>
  <r>
    <n v="1921"/>
    <x v="47"/>
    <x v="0"/>
    <x v="0"/>
    <x v="0"/>
    <x v="0"/>
    <x v="63"/>
    <x v="39"/>
    <x v="2"/>
    <x v="7"/>
    <x v="1"/>
    <n v="2.8"/>
    <x v="1"/>
    <n v="0"/>
    <s v="Standard"/>
    <s v="No"/>
    <n v="0"/>
    <x v="1"/>
    <n v="0"/>
    <n v="40"/>
    <x v="176"/>
    <x v="1"/>
    <x v="6"/>
    <x v="3"/>
  </r>
  <r>
    <n v="1922"/>
    <x v="36"/>
    <x v="0"/>
    <x v="0"/>
    <x v="5"/>
    <x v="0"/>
    <x v="14"/>
    <x v="49"/>
    <x v="2"/>
    <x v="14"/>
    <x v="3"/>
    <n v="3.5"/>
    <x v="1"/>
    <n v="0"/>
    <s v="Store Pickup"/>
    <s v="No"/>
    <n v="0"/>
    <x v="1"/>
    <n v="0"/>
    <n v="13"/>
    <x v="213"/>
    <x v="0"/>
    <x v="2"/>
    <x v="2"/>
  </r>
  <r>
    <n v="1923"/>
    <x v="20"/>
    <x v="1"/>
    <x v="0"/>
    <x v="24"/>
    <x v="3"/>
    <x v="80"/>
    <x v="0"/>
    <x v="1"/>
    <x v="15"/>
    <x v="2"/>
    <n v="4.5999999999999996"/>
    <x v="1"/>
    <n v="0"/>
    <s v="Standard"/>
    <s v="No"/>
    <n v="0"/>
    <x v="1"/>
    <n v="0"/>
    <n v="9"/>
    <x v="417"/>
    <x v="3"/>
    <x v="5"/>
    <x v="5"/>
  </r>
  <r>
    <n v="1924"/>
    <x v="14"/>
    <x v="0"/>
    <x v="0"/>
    <x v="3"/>
    <x v="1"/>
    <x v="14"/>
    <x v="43"/>
    <x v="3"/>
    <x v="24"/>
    <x v="2"/>
    <n v="4.3"/>
    <x v="1"/>
    <n v="0"/>
    <s v="Standard"/>
    <s v="No"/>
    <n v="0"/>
    <x v="1"/>
    <n v="0"/>
    <n v="7"/>
    <x v="705"/>
    <x v="1"/>
    <x v="2"/>
    <x v="2"/>
  </r>
  <r>
    <n v="1925"/>
    <x v="11"/>
    <x v="0"/>
    <x v="0"/>
    <x v="14"/>
    <x v="2"/>
    <x v="80"/>
    <x v="49"/>
    <x v="2"/>
    <x v="0"/>
    <x v="3"/>
    <n v="4.8"/>
    <x v="1"/>
    <n v="0"/>
    <s v="Free Shipping"/>
    <s v="No"/>
    <n v="0"/>
    <x v="1"/>
    <n v="0"/>
    <n v="42"/>
    <x v="478"/>
    <x v="3"/>
    <x v="3"/>
    <x v="3"/>
  </r>
  <r>
    <n v="1926"/>
    <x v="35"/>
    <x v="0"/>
    <x v="0"/>
    <x v="4"/>
    <x v="1"/>
    <x v="50"/>
    <x v="40"/>
    <x v="0"/>
    <x v="13"/>
    <x v="0"/>
    <n v="2.9"/>
    <x v="1"/>
    <n v="0"/>
    <s v="Express"/>
    <s v="No"/>
    <n v="0"/>
    <x v="1"/>
    <n v="0"/>
    <n v="44"/>
    <x v="1029"/>
    <x v="2"/>
    <x v="0"/>
    <x v="0"/>
  </r>
  <r>
    <n v="1927"/>
    <x v="17"/>
    <x v="3"/>
    <x v="0"/>
    <x v="21"/>
    <x v="3"/>
    <x v="73"/>
    <x v="35"/>
    <x v="2"/>
    <x v="5"/>
    <x v="1"/>
    <n v="3"/>
    <x v="1"/>
    <n v="0"/>
    <s v="Express"/>
    <s v="No"/>
    <n v="0"/>
    <x v="1"/>
    <n v="0"/>
    <n v="6"/>
    <x v="1030"/>
    <x v="3"/>
    <x v="2"/>
    <x v="2"/>
  </r>
  <r>
    <n v="1928"/>
    <x v="37"/>
    <x v="0"/>
    <x v="0"/>
    <x v="13"/>
    <x v="0"/>
    <x v="45"/>
    <x v="20"/>
    <x v="2"/>
    <x v="6"/>
    <x v="2"/>
    <n v="2.9"/>
    <x v="1"/>
    <n v="0"/>
    <s v="Standard"/>
    <s v="No"/>
    <n v="0"/>
    <x v="1"/>
    <n v="0"/>
    <n v="8"/>
    <x v="859"/>
    <x v="1"/>
    <x v="6"/>
    <x v="3"/>
  </r>
  <r>
    <n v="1929"/>
    <x v="15"/>
    <x v="2"/>
    <x v="0"/>
    <x v="12"/>
    <x v="3"/>
    <x v="56"/>
    <x v="16"/>
    <x v="1"/>
    <x v="12"/>
    <x v="2"/>
    <n v="3.7"/>
    <x v="1"/>
    <n v="0"/>
    <s v="Standard"/>
    <s v="No"/>
    <n v="0"/>
    <x v="1"/>
    <n v="0"/>
    <n v="10"/>
    <x v="496"/>
    <x v="3"/>
    <x v="1"/>
    <x v="1"/>
  </r>
  <r>
    <n v="1930"/>
    <x v="35"/>
    <x v="0"/>
    <x v="0"/>
    <x v="2"/>
    <x v="0"/>
    <x v="27"/>
    <x v="11"/>
    <x v="0"/>
    <x v="18"/>
    <x v="3"/>
    <n v="4.7"/>
    <x v="1"/>
    <n v="0"/>
    <s v="Standard"/>
    <s v="No"/>
    <n v="0"/>
    <x v="1"/>
    <n v="0"/>
    <n v="46"/>
    <x v="457"/>
    <x v="0"/>
    <x v="3"/>
    <x v="3"/>
  </r>
  <r>
    <n v="1931"/>
    <x v="17"/>
    <x v="3"/>
    <x v="0"/>
    <x v="13"/>
    <x v="0"/>
    <x v="78"/>
    <x v="17"/>
    <x v="0"/>
    <x v="2"/>
    <x v="1"/>
    <n v="3.5"/>
    <x v="1"/>
    <n v="0"/>
    <s v="Store Pickup"/>
    <s v="No"/>
    <n v="0"/>
    <x v="1"/>
    <n v="0"/>
    <n v="26"/>
    <x v="1031"/>
    <x v="1"/>
    <x v="1"/>
    <x v="1"/>
  </r>
  <r>
    <n v="1932"/>
    <x v="22"/>
    <x v="0"/>
    <x v="0"/>
    <x v="16"/>
    <x v="3"/>
    <x v="69"/>
    <x v="26"/>
    <x v="1"/>
    <x v="8"/>
    <x v="1"/>
    <n v="2.7"/>
    <x v="1"/>
    <n v="0"/>
    <s v="Store Pickup"/>
    <s v="No"/>
    <n v="0"/>
    <x v="1"/>
    <n v="0"/>
    <n v="6"/>
    <x v="705"/>
    <x v="5"/>
    <x v="6"/>
    <x v="3"/>
  </r>
  <r>
    <n v="1933"/>
    <x v="32"/>
    <x v="0"/>
    <x v="0"/>
    <x v="15"/>
    <x v="0"/>
    <x v="14"/>
    <x v="33"/>
    <x v="2"/>
    <x v="3"/>
    <x v="1"/>
    <n v="5"/>
    <x v="1"/>
    <n v="0"/>
    <s v="Free Shipping"/>
    <s v="No"/>
    <n v="0"/>
    <x v="1"/>
    <n v="0"/>
    <n v="47"/>
    <x v="447"/>
    <x v="2"/>
    <x v="6"/>
    <x v="3"/>
  </r>
  <r>
    <n v="1934"/>
    <x v="39"/>
    <x v="0"/>
    <x v="0"/>
    <x v="3"/>
    <x v="1"/>
    <x v="25"/>
    <x v="6"/>
    <x v="0"/>
    <x v="10"/>
    <x v="2"/>
    <n v="4.0999999999999996"/>
    <x v="1"/>
    <n v="0"/>
    <s v="Next Day Air"/>
    <s v="No"/>
    <n v="0"/>
    <x v="1"/>
    <n v="0"/>
    <n v="28"/>
    <x v="1032"/>
    <x v="0"/>
    <x v="2"/>
    <x v="2"/>
  </r>
  <r>
    <n v="1935"/>
    <x v="50"/>
    <x v="0"/>
    <x v="0"/>
    <x v="14"/>
    <x v="2"/>
    <x v="35"/>
    <x v="49"/>
    <x v="0"/>
    <x v="9"/>
    <x v="0"/>
    <n v="2.7"/>
    <x v="1"/>
    <n v="0"/>
    <s v="Free Shipping"/>
    <s v="No"/>
    <n v="0"/>
    <x v="1"/>
    <n v="0"/>
    <n v="23"/>
    <x v="755"/>
    <x v="4"/>
    <x v="2"/>
    <x v="2"/>
  </r>
  <r>
    <n v="1936"/>
    <x v="1"/>
    <x v="1"/>
    <x v="0"/>
    <x v="0"/>
    <x v="0"/>
    <x v="10"/>
    <x v="17"/>
    <x v="3"/>
    <x v="10"/>
    <x v="1"/>
    <n v="4.8"/>
    <x v="1"/>
    <n v="0"/>
    <s v="Free Shipping"/>
    <s v="No"/>
    <n v="0"/>
    <x v="1"/>
    <n v="0"/>
    <n v="45"/>
    <x v="506"/>
    <x v="1"/>
    <x v="0"/>
    <x v="0"/>
  </r>
  <r>
    <n v="1937"/>
    <x v="27"/>
    <x v="3"/>
    <x v="0"/>
    <x v="16"/>
    <x v="3"/>
    <x v="30"/>
    <x v="46"/>
    <x v="1"/>
    <x v="11"/>
    <x v="2"/>
    <n v="4.3"/>
    <x v="1"/>
    <n v="0"/>
    <s v="2-Day Shipping"/>
    <s v="No"/>
    <n v="0"/>
    <x v="1"/>
    <n v="0"/>
    <n v="44"/>
    <x v="361"/>
    <x v="3"/>
    <x v="6"/>
    <x v="3"/>
  </r>
  <r>
    <n v="1938"/>
    <x v="49"/>
    <x v="0"/>
    <x v="0"/>
    <x v="20"/>
    <x v="0"/>
    <x v="0"/>
    <x v="12"/>
    <x v="2"/>
    <x v="8"/>
    <x v="2"/>
    <n v="4.5"/>
    <x v="1"/>
    <n v="0"/>
    <s v="2-Day Shipping"/>
    <s v="No"/>
    <n v="0"/>
    <x v="1"/>
    <n v="0"/>
    <n v="11"/>
    <x v="269"/>
    <x v="4"/>
    <x v="5"/>
    <x v="5"/>
  </r>
  <r>
    <n v="1939"/>
    <x v="5"/>
    <x v="0"/>
    <x v="0"/>
    <x v="2"/>
    <x v="0"/>
    <x v="66"/>
    <x v="0"/>
    <x v="0"/>
    <x v="24"/>
    <x v="1"/>
    <n v="3.8"/>
    <x v="1"/>
    <n v="0"/>
    <s v="Standard"/>
    <s v="No"/>
    <n v="0"/>
    <x v="1"/>
    <n v="0"/>
    <n v="39"/>
    <x v="1033"/>
    <x v="5"/>
    <x v="4"/>
    <x v="4"/>
  </r>
  <r>
    <n v="1940"/>
    <x v="17"/>
    <x v="3"/>
    <x v="0"/>
    <x v="24"/>
    <x v="3"/>
    <x v="75"/>
    <x v="31"/>
    <x v="0"/>
    <x v="23"/>
    <x v="0"/>
    <n v="3.7"/>
    <x v="1"/>
    <n v="0"/>
    <s v="Store Pickup"/>
    <s v="No"/>
    <n v="0"/>
    <x v="1"/>
    <n v="0"/>
    <n v="20"/>
    <x v="397"/>
    <x v="3"/>
    <x v="6"/>
    <x v="3"/>
  </r>
  <r>
    <n v="1941"/>
    <x v="2"/>
    <x v="0"/>
    <x v="0"/>
    <x v="19"/>
    <x v="3"/>
    <x v="58"/>
    <x v="29"/>
    <x v="0"/>
    <x v="0"/>
    <x v="3"/>
    <n v="3.9"/>
    <x v="1"/>
    <n v="0"/>
    <s v="2-Day Shipping"/>
    <s v="No"/>
    <n v="0"/>
    <x v="1"/>
    <n v="0"/>
    <n v="48"/>
    <x v="1016"/>
    <x v="3"/>
    <x v="0"/>
    <x v="0"/>
  </r>
  <r>
    <n v="1942"/>
    <x v="0"/>
    <x v="0"/>
    <x v="0"/>
    <x v="9"/>
    <x v="1"/>
    <x v="54"/>
    <x v="34"/>
    <x v="3"/>
    <x v="15"/>
    <x v="0"/>
    <n v="3.3"/>
    <x v="1"/>
    <n v="0"/>
    <s v="Standard"/>
    <s v="No"/>
    <n v="0"/>
    <x v="1"/>
    <n v="0"/>
    <n v="46"/>
    <x v="646"/>
    <x v="2"/>
    <x v="3"/>
    <x v="3"/>
  </r>
  <r>
    <n v="1943"/>
    <x v="6"/>
    <x v="0"/>
    <x v="0"/>
    <x v="13"/>
    <x v="0"/>
    <x v="39"/>
    <x v="15"/>
    <x v="2"/>
    <x v="17"/>
    <x v="3"/>
    <n v="3.4"/>
    <x v="1"/>
    <n v="0"/>
    <s v="Express"/>
    <s v="No"/>
    <n v="0"/>
    <x v="1"/>
    <n v="0"/>
    <n v="22"/>
    <x v="323"/>
    <x v="3"/>
    <x v="5"/>
    <x v="5"/>
  </r>
  <r>
    <n v="1944"/>
    <x v="45"/>
    <x v="0"/>
    <x v="0"/>
    <x v="20"/>
    <x v="0"/>
    <x v="0"/>
    <x v="48"/>
    <x v="0"/>
    <x v="10"/>
    <x v="2"/>
    <n v="3.8"/>
    <x v="1"/>
    <n v="0"/>
    <s v="Next Day Air"/>
    <s v="No"/>
    <n v="0"/>
    <x v="1"/>
    <n v="0"/>
    <n v="45"/>
    <x v="43"/>
    <x v="1"/>
    <x v="2"/>
    <x v="2"/>
  </r>
  <r>
    <n v="1945"/>
    <x v="11"/>
    <x v="0"/>
    <x v="0"/>
    <x v="15"/>
    <x v="0"/>
    <x v="29"/>
    <x v="10"/>
    <x v="2"/>
    <x v="9"/>
    <x v="0"/>
    <n v="2.7"/>
    <x v="1"/>
    <n v="0"/>
    <s v="Free Shipping"/>
    <s v="No"/>
    <n v="0"/>
    <x v="1"/>
    <n v="0"/>
    <n v="49"/>
    <x v="1034"/>
    <x v="1"/>
    <x v="6"/>
    <x v="3"/>
  </r>
  <r>
    <n v="1946"/>
    <x v="25"/>
    <x v="0"/>
    <x v="0"/>
    <x v="15"/>
    <x v="0"/>
    <x v="15"/>
    <x v="42"/>
    <x v="2"/>
    <x v="9"/>
    <x v="0"/>
    <n v="2.9"/>
    <x v="1"/>
    <n v="0"/>
    <s v="2-Day Shipping"/>
    <s v="No"/>
    <n v="0"/>
    <x v="1"/>
    <n v="0"/>
    <n v="9"/>
    <x v="1035"/>
    <x v="2"/>
    <x v="6"/>
    <x v="3"/>
  </r>
  <r>
    <n v="1947"/>
    <x v="35"/>
    <x v="0"/>
    <x v="0"/>
    <x v="13"/>
    <x v="0"/>
    <x v="4"/>
    <x v="7"/>
    <x v="2"/>
    <x v="3"/>
    <x v="2"/>
    <n v="4.5"/>
    <x v="1"/>
    <n v="0"/>
    <s v="Standard"/>
    <s v="No"/>
    <n v="0"/>
    <x v="1"/>
    <n v="0"/>
    <n v="41"/>
    <x v="959"/>
    <x v="2"/>
    <x v="3"/>
    <x v="3"/>
  </r>
  <r>
    <n v="1948"/>
    <x v="35"/>
    <x v="0"/>
    <x v="0"/>
    <x v="5"/>
    <x v="0"/>
    <x v="50"/>
    <x v="14"/>
    <x v="2"/>
    <x v="0"/>
    <x v="2"/>
    <n v="2.6"/>
    <x v="1"/>
    <n v="0"/>
    <s v="Store Pickup"/>
    <s v="No"/>
    <n v="0"/>
    <x v="1"/>
    <n v="0"/>
    <n v="2"/>
    <x v="321"/>
    <x v="3"/>
    <x v="5"/>
    <x v="5"/>
  </r>
  <r>
    <n v="1949"/>
    <x v="22"/>
    <x v="0"/>
    <x v="0"/>
    <x v="17"/>
    <x v="0"/>
    <x v="18"/>
    <x v="39"/>
    <x v="0"/>
    <x v="18"/>
    <x v="0"/>
    <n v="3.1"/>
    <x v="1"/>
    <n v="0"/>
    <s v="Next Day Air"/>
    <s v="No"/>
    <n v="0"/>
    <x v="1"/>
    <n v="0"/>
    <n v="39"/>
    <x v="1036"/>
    <x v="3"/>
    <x v="4"/>
    <x v="4"/>
  </r>
  <r>
    <n v="1950"/>
    <x v="6"/>
    <x v="0"/>
    <x v="0"/>
    <x v="10"/>
    <x v="0"/>
    <x v="68"/>
    <x v="43"/>
    <x v="0"/>
    <x v="0"/>
    <x v="0"/>
    <n v="4.7"/>
    <x v="1"/>
    <n v="0"/>
    <s v="Store Pickup"/>
    <s v="No"/>
    <n v="0"/>
    <x v="1"/>
    <n v="0"/>
    <n v="12"/>
    <x v="170"/>
    <x v="3"/>
    <x v="3"/>
    <x v="3"/>
  </r>
  <r>
    <n v="1951"/>
    <x v="49"/>
    <x v="0"/>
    <x v="0"/>
    <x v="21"/>
    <x v="3"/>
    <x v="72"/>
    <x v="10"/>
    <x v="0"/>
    <x v="24"/>
    <x v="2"/>
    <n v="4.5999999999999996"/>
    <x v="1"/>
    <n v="0"/>
    <s v="Free Shipping"/>
    <s v="No"/>
    <n v="0"/>
    <x v="1"/>
    <n v="0"/>
    <n v="26"/>
    <x v="354"/>
    <x v="3"/>
    <x v="6"/>
    <x v="3"/>
  </r>
  <r>
    <n v="1952"/>
    <x v="23"/>
    <x v="0"/>
    <x v="0"/>
    <x v="24"/>
    <x v="3"/>
    <x v="0"/>
    <x v="39"/>
    <x v="0"/>
    <x v="9"/>
    <x v="2"/>
    <n v="2.7"/>
    <x v="1"/>
    <n v="0"/>
    <s v="Next Day Air"/>
    <s v="No"/>
    <n v="0"/>
    <x v="1"/>
    <n v="0"/>
    <n v="32"/>
    <x v="1037"/>
    <x v="4"/>
    <x v="4"/>
    <x v="4"/>
  </r>
  <r>
    <n v="1953"/>
    <x v="9"/>
    <x v="0"/>
    <x v="0"/>
    <x v="9"/>
    <x v="1"/>
    <x v="71"/>
    <x v="33"/>
    <x v="0"/>
    <x v="22"/>
    <x v="2"/>
    <n v="4.5999999999999996"/>
    <x v="1"/>
    <n v="0"/>
    <s v="2-Day Shipping"/>
    <s v="No"/>
    <n v="0"/>
    <x v="1"/>
    <n v="0"/>
    <n v="50"/>
    <x v="1038"/>
    <x v="1"/>
    <x v="4"/>
    <x v="4"/>
  </r>
  <r>
    <n v="1954"/>
    <x v="15"/>
    <x v="2"/>
    <x v="0"/>
    <x v="11"/>
    <x v="0"/>
    <x v="27"/>
    <x v="24"/>
    <x v="3"/>
    <x v="14"/>
    <x v="1"/>
    <n v="4.8"/>
    <x v="1"/>
    <n v="0"/>
    <s v="Standard"/>
    <s v="No"/>
    <n v="0"/>
    <x v="1"/>
    <n v="0"/>
    <n v="3"/>
    <x v="1039"/>
    <x v="3"/>
    <x v="0"/>
    <x v="0"/>
  </r>
  <r>
    <n v="1955"/>
    <x v="8"/>
    <x v="2"/>
    <x v="0"/>
    <x v="24"/>
    <x v="3"/>
    <x v="64"/>
    <x v="24"/>
    <x v="2"/>
    <x v="6"/>
    <x v="0"/>
    <n v="4.2"/>
    <x v="1"/>
    <n v="0"/>
    <s v="Free Shipping"/>
    <s v="No"/>
    <n v="0"/>
    <x v="1"/>
    <n v="0"/>
    <n v="3"/>
    <x v="796"/>
    <x v="0"/>
    <x v="3"/>
    <x v="3"/>
  </r>
  <r>
    <n v="1956"/>
    <x v="2"/>
    <x v="0"/>
    <x v="0"/>
    <x v="15"/>
    <x v="0"/>
    <x v="22"/>
    <x v="1"/>
    <x v="2"/>
    <x v="6"/>
    <x v="0"/>
    <n v="4.9000000000000004"/>
    <x v="1"/>
    <n v="0"/>
    <s v="Express"/>
    <s v="No"/>
    <n v="0"/>
    <x v="1"/>
    <n v="0"/>
    <n v="37"/>
    <x v="1040"/>
    <x v="1"/>
    <x v="5"/>
    <x v="5"/>
  </r>
  <r>
    <n v="1957"/>
    <x v="27"/>
    <x v="3"/>
    <x v="0"/>
    <x v="20"/>
    <x v="0"/>
    <x v="18"/>
    <x v="19"/>
    <x v="2"/>
    <x v="6"/>
    <x v="0"/>
    <n v="4.9000000000000004"/>
    <x v="1"/>
    <n v="0"/>
    <s v="Express"/>
    <s v="No"/>
    <n v="0"/>
    <x v="1"/>
    <n v="0"/>
    <n v="20"/>
    <x v="509"/>
    <x v="2"/>
    <x v="0"/>
    <x v="0"/>
  </r>
  <r>
    <n v="1958"/>
    <x v="33"/>
    <x v="3"/>
    <x v="0"/>
    <x v="24"/>
    <x v="3"/>
    <x v="36"/>
    <x v="36"/>
    <x v="2"/>
    <x v="17"/>
    <x v="1"/>
    <n v="4.5"/>
    <x v="1"/>
    <n v="0"/>
    <s v="Store Pickup"/>
    <s v="No"/>
    <n v="0"/>
    <x v="1"/>
    <n v="0"/>
    <n v="26"/>
    <x v="1041"/>
    <x v="1"/>
    <x v="4"/>
    <x v="4"/>
  </r>
  <r>
    <n v="1959"/>
    <x v="31"/>
    <x v="0"/>
    <x v="0"/>
    <x v="6"/>
    <x v="0"/>
    <x v="25"/>
    <x v="22"/>
    <x v="2"/>
    <x v="0"/>
    <x v="0"/>
    <n v="2.7"/>
    <x v="1"/>
    <n v="0"/>
    <s v="Store Pickup"/>
    <s v="No"/>
    <n v="0"/>
    <x v="1"/>
    <n v="0"/>
    <n v="47"/>
    <x v="1042"/>
    <x v="1"/>
    <x v="3"/>
    <x v="3"/>
  </r>
  <r>
    <n v="1960"/>
    <x v="5"/>
    <x v="0"/>
    <x v="0"/>
    <x v="9"/>
    <x v="1"/>
    <x v="3"/>
    <x v="24"/>
    <x v="2"/>
    <x v="3"/>
    <x v="3"/>
    <n v="3.1"/>
    <x v="1"/>
    <n v="0"/>
    <s v="Store Pickup"/>
    <s v="No"/>
    <n v="0"/>
    <x v="1"/>
    <n v="0"/>
    <n v="7"/>
    <x v="138"/>
    <x v="2"/>
    <x v="6"/>
    <x v="3"/>
  </r>
  <r>
    <n v="1961"/>
    <x v="9"/>
    <x v="0"/>
    <x v="0"/>
    <x v="2"/>
    <x v="0"/>
    <x v="11"/>
    <x v="2"/>
    <x v="0"/>
    <x v="16"/>
    <x v="2"/>
    <n v="3.3"/>
    <x v="1"/>
    <n v="0"/>
    <s v="2-Day Shipping"/>
    <s v="No"/>
    <n v="0"/>
    <x v="1"/>
    <n v="0"/>
    <n v="40"/>
    <x v="750"/>
    <x v="2"/>
    <x v="2"/>
    <x v="2"/>
  </r>
  <r>
    <n v="1962"/>
    <x v="36"/>
    <x v="0"/>
    <x v="0"/>
    <x v="23"/>
    <x v="1"/>
    <x v="40"/>
    <x v="22"/>
    <x v="0"/>
    <x v="13"/>
    <x v="2"/>
    <n v="2.6"/>
    <x v="1"/>
    <n v="0"/>
    <s v="Free Shipping"/>
    <s v="No"/>
    <n v="0"/>
    <x v="1"/>
    <n v="0"/>
    <n v="45"/>
    <x v="1043"/>
    <x v="5"/>
    <x v="3"/>
    <x v="3"/>
  </r>
  <r>
    <n v="1963"/>
    <x v="37"/>
    <x v="0"/>
    <x v="0"/>
    <x v="19"/>
    <x v="3"/>
    <x v="29"/>
    <x v="44"/>
    <x v="2"/>
    <x v="5"/>
    <x v="3"/>
    <n v="4.4000000000000004"/>
    <x v="1"/>
    <n v="0"/>
    <s v="Standard"/>
    <s v="No"/>
    <n v="0"/>
    <x v="1"/>
    <n v="0"/>
    <n v="20"/>
    <x v="317"/>
    <x v="3"/>
    <x v="0"/>
    <x v="0"/>
  </r>
  <r>
    <n v="1964"/>
    <x v="16"/>
    <x v="0"/>
    <x v="0"/>
    <x v="6"/>
    <x v="0"/>
    <x v="38"/>
    <x v="49"/>
    <x v="0"/>
    <x v="6"/>
    <x v="1"/>
    <n v="3.9"/>
    <x v="1"/>
    <n v="0"/>
    <s v="Standard"/>
    <s v="No"/>
    <n v="0"/>
    <x v="1"/>
    <n v="0"/>
    <n v="11"/>
    <x v="187"/>
    <x v="2"/>
    <x v="1"/>
    <x v="1"/>
  </r>
  <r>
    <n v="1965"/>
    <x v="37"/>
    <x v="0"/>
    <x v="0"/>
    <x v="13"/>
    <x v="0"/>
    <x v="12"/>
    <x v="8"/>
    <x v="1"/>
    <x v="17"/>
    <x v="2"/>
    <n v="4.5999999999999996"/>
    <x v="1"/>
    <n v="0"/>
    <s v="Express"/>
    <s v="No"/>
    <n v="0"/>
    <x v="1"/>
    <n v="0"/>
    <n v="50"/>
    <x v="20"/>
    <x v="5"/>
    <x v="5"/>
    <x v="5"/>
  </r>
  <r>
    <n v="1966"/>
    <x v="29"/>
    <x v="3"/>
    <x v="0"/>
    <x v="1"/>
    <x v="0"/>
    <x v="3"/>
    <x v="27"/>
    <x v="2"/>
    <x v="3"/>
    <x v="3"/>
    <n v="4.9000000000000004"/>
    <x v="1"/>
    <n v="0"/>
    <s v="Express"/>
    <s v="No"/>
    <n v="0"/>
    <x v="1"/>
    <n v="0"/>
    <n v="25"/>
    <x v="209"/>
    <x v="5"/>
    <x v="3"/>
    <x v="3"/>
  </r>
  <r>
    <n v="1967"/>
    <x v="29"/>
    <x v="3"/>
    <x v="0"/>
    <x v="14"/>
    <x v="2"/>
    <x v="51"/>
    <x v="27"/>
    <x v="3"/>
    <x v="7"/>
    <x v="0"/>
    <n v="3.7"/>
    <x v="1"/>
    <n v="0"/>
    <s v="Express"/>
    <s v="No"/>
    <n v="0"/>
    <x v="1"/>
    <n v="0"/>
    <n v="5"/>
    <x v="568"/>
    <x v="2"/>
    <x v="0"/>
    <x v="0"/>
  </r>
  <r>
    <n v="1968"/>
    <x v="43"/>
    <x v="0"/>
    <x v="0"/>
    <x v="10"/>
    <x v="0"/>
    <x v="13"/>
    <x v="42"/>
    <x v="0"/>
    <x v="22"/>
    <x v="3"/>
    <n v="3.7"/>
    <x v="1"/>
    <n v="0"/>
    <s v="Standard"/>
    <s v="No"/>
    <n v="0"/>
    <x v="1"/>
    <n v="0"/>
    <n v="4"/>
    <x v="953"/>
    <x v="0"/>
    <x v="2"/>
    <x v="2"/>
  </r>
  <r>
    <n v="1969"/>
    <x v="29"/>
    <x v="3"/>
    <x v="0"/>
    <x v="5"/>
    <x v="0"/>
    <x v="44"/>
    <x v="46"/>
    <x v="1"/>
    <x v="24"/>
    <x v="1"/>
    <n v="4.2"/>
    <x v="1"/>
    <n v="0"/>
    <s v="Standard"/>
    <s v="No"/>
    <n v="0"/>
    <x v="1"/>
    <n v="0"/>
    <n v="25"/>
    <x v="1044"/>
    <x v="2"/>
    <x v="1"/>
    <x v="1"/>
  </r>
  <r>
    <n v="1970"/>
    <x v="14"/>
    <x v="0"/>
    <x v="0"/>
    <x v="10"/>
    <x v="0"/>
    <x v="50"/>
    <x v="7"/>
    <x v="1"/>
    <x v="17"/>
    <x v="0"/>
    <n v="3.5"/>
    <x v="1"/>
    <n v="0"/>
    <s v="Next Day Air"/>
    <s v="No"/>
    <n v="0"/>
    <x v="1"/>
    <n v="0"/>
    <n v="11"/>
    <x v="24"/>
    <x v="4"/>
    <x v="0"/>
    <x v="0"/>
  </r>
  <r>
    <n v="1971"/>
    <x v="48"/>
    <x v="2"/>
    <x v="0"/>
    <x v="22"/>
    <x v="3"/>
    <x v="23"/>
    <x v="33"/>
    <x v="2"/>
    <x v="21"/>
    <x v="1"/>
    <n v="2.9"/>
    <x v="1"/>
    <n v="0"/>
    <s v="Next Day Air"/>
    <s v="No"/>
    <n v="0"/>
    <x v="1"/>
    <n v="0"/>
    <n v="4"/>
    <x v="1045"/>
    <x v="2"/>
    <x v="4"/>
    <x v="4"/>
  </r>
  <r>
    <n v="1972"/>
    <x v="22"/>
    <x v="0"/>
    <x v="0"/>
    <x v="19"/>
    <x v="3"/>
    <x v="45"/>
    <x v="38"/>
    <x v="3"/>
    <x v="21"/>
    <x v="1"/>
    <n v="3.4"/>
    <x v="1"/>
    <n v="0"/>
    <s v="Next Day Air"/>
    <s v="No"/>
    <n v="0"/>
    <x v="1"/>
    <n v="0"/>
    <n v="1"/>
    <x v="1046"/>
    <x v="0"/>
    <x v="5"/>
    <x v="5"/>
  </r>
  <r>
    <n v="1973"/>
    <x v="22"/>
    <x v="0"/>
    <x v="0"/>
    <x v="21"/>
    <x v="3"/>
    <x v="9"/>
    <x v="7"/>
    <x v="2"/>
    <x v="5"/>
    <x v="2"/>
    <n v="3.3"/>
    <x v="1"/>
    <n v="0"/>
    <s v="Express"/>
    <s v="No"/>
    <n v="0"/>
    <x v="1"/>
    <n v="0"/>
    <n v="48"/>
    <x v="999"/>
    <x v="3"/>
    <x v="6"/>
    <x v="3"/>
  </r>
  <r>
    <n v="1974"/>
    <x v="41"/>
    <x v="2"/>
    <x v="0"/>
    <x v="11"/>
    <x v="0"/>
    <x v="5"/>
    <x v="33"/>
    <x v="3"/>
    <x v="16"/>
    <x v="3"/>
    <n v="4.5"/>
    <x v="1"/>
    <n v="0"/>
    <s v="Standard"/>
    <s v="No"/>
    <n v="0"/>
    <x v="1"/>
    <n v="0"/>
    <n v="9"/>
    <x v="256"/>
    <x v="0"/>
    <x v="6"/>
    <x v="3"/>
  </r>
  <r>
    <n v="1975"/>
    <x v="7"/>
    <x v="2"/>
    <x v="0"/>
    <x v="24"/>
    <x v="3"/>
    <x v="77"/>
    <x v="30"/>
    <x v="2"/>
    <x v="15"/>
    <x v="0"/>
    <n v="4.5999999999999996"/>
    <x v="1"/>
    <n v="0"/>
    <s v="2-Day Shipping"/>
    <s v="No"/>
    <n v="0"/>
    <x v="1"/>
    <n v="0"/>
    <n v="2"/>
    <x v="1047"/>
    <x v="3"/>
    <x v="0"/>
    <x v="0"/>
  </r>
  <r>
    <n v="1976"/>
    <x v="10"/>
    <x v="0"/>
    <x v="0"/>
    <x v="14"/>
    <x v="2"/>
    <x v="64"/>
    <x v="26"/>
    <x v="0"/>
    <x v="2"/>
    <x v="3"/>
    <n v="2.9"/>
    <x v="1"/>
    <n v="0"/>
    <s v="Express"/>
    <s v="No"/>
    <n v="0"/>
    <x v="1"/>
    <n v="0"/>
    <n v="4"/>
    <x v="1048"/>
    <x v="1"/>
    <x v="3"/>
    <x v="3"/>
  </r>
  <r>
    <n v="1977"/>
    <x v="45"/>
    <x v="0"/>
    <x v="0"/>
    <x v="8"/>
    <x v="3"/>
    <x v="12"/>
    <x v="5"/>
    <x v="2"/>
    <x v="6"/>
    <x v="1"/>
    <n v="3.2"/>
    <x v="1"/>
    <n v="0"/>
    <s v="Next Day Air"/>
    <s v="No"/>
    <n v="0"/>
    <x v="1"/>
    <n v="0"/>
    <n v="43"/>
    <x v="296"/>
    <x v="3"/>
    <x v="0"/>
    <x v="0"/>
  </r>
  <r>
    <n v="1978"/>
    <x v="41"/>
    <x v="2"/>
    <x v="0"/>
    <x v="3"/>
    <x v="1"/>
    <x v="4"/>
    <x v="20"/>
    <x v="2"/>
    <x v="11"/>
    <x v="2"/>
    <n v="2.6"/>
    <x v="1"/>
    <n v="0"/>
    <s v="Free Shipping"/>
    <s v="No"/>
    <n v="0"/>
    <x v="1"/>
    <n v="0"/>
    <n v="32"/>
    <x v="977"/>
    <x v="4"/>
    <x v="2"/>
    <x v="2"/>
  </r>
  <r>
    <n v="1979"/>
    <x v="4"/>
    <x v="0"/>
    <x v="0"/>
    <x v="12"/>
    <x v="3"/>
    <x v="72"/>
    <x v="2"/>
    <x v="0"/>
    <x v="23"/>
    <x v="1"/>
    <n v="3.8"/>
    <x v="1"/>
    <n v="0"/>
    <s v="Store Pickup"/>
    <s v="No"/>
    <n v="0"/>
    <x v="1"/>
    <n v="0"/>
    <n v="1"/>
    <x v="1005"/>
    <x v="1"/>
    <x v="3"/>
    <x v="3"/>
  </r>
  <r>
    <n v="1980"/>
    <x v="34"/>
    <x v="0"/>
    <x v="0"/>
    <x v="2"/>
    <x v="0"/>
    <x v="57"/>
    <x v="30"/>
    <x v="0"/>
    <x v="24"/>
    <x v="1"/>
    <n v="2.8"/>
    <x v="1"/>
    <n v="0"/>
    <s v="Store Pickup"/>
    <s v="No"/>
    <n v="0"/>
    <x v="1"/>
    <n v="0"/>
    <n v="38"/>
    <x v="993"/>
    <x v="5"/>
    <x v="0"/>
    <x v="0"/>
  </r>
  <r>
    <n v="1981"/>
    <x v="47"/>
    <x v="0"/>
    <x v="0"/>
    <x v="3"/>
    <x v="1"/>
    <x v="23"/>
    <x v="44"/>
    <x v="2"/>
    <x v="14"/>
    <x v="0"/>
    <n v="4.4000000000000004"/>
    <x v="1"/>
    <n v="0"/>
    <s v="Store Pickup"/>
    <s v="No"/>
    <n v="0"/>
    <x v="1"/>
    <n v="0"/>
    <n v="25"/>
    <x v="126"/>
    <x v="3"/>
    <x v="0"/>
    <x v="0"/>
  </r>
  <r>
    <n v="1982"/>
    <x v="28"/>
    <x v="3"/>
    <x v="0"/>
    <x v="9"/>
    <x v="1"/>
    <x v="26"/>
    <x v="49"/>
    <x v="0"/>
    <x v="10"/>
    <x v="2"/>
    <n v="4.7"/>
    <x v="1"/>
    <n v="0"/>
    <s v="Express"/>
    <s v="No"/>
    <n v="0"/>
    <x v="1"/>
    <n v="0"/>
    <n v="42"/>
    <x v="512"/>
    <x v="3"/>
    <x v="3"/>
    <x v="3"/>
  </r>
  <r>
    <n v="1983"/>
    <x v="38"/>
    <x v="0"/>
    <x v="0"/>
    <x v="12"/>
    <x v="3"/>
    <x v="64"/>
    <x v="23"/>
    <x v="2"/>
    <x v="2"/>
    <x v="2"/>
    <n v="2.7"/>
    <x v="1"/>
    <n v="0"/>
    <s v="2-Day Shipping"/>
    <s v="No"/>
    <n v="0"/>
    <x v="1"/>
    <n v="0"/>
    <n v="32"/>
    <x v="497"/>
    <x v="3"/>
    <x v="5"/>
    <x v="5"/>
  </r>
  <r>
    <n v="1984"/>
    <x v="35"/>
    <x v="0"/>
    <x v="0"/>
    <x v="18"/>
    <x v="3"/>
    <x v="8"/>
    <x v="42"/>
    <x v="2"/>
    <x v="6"/>
    <x v="2"/>
    <n v="2.6"/>
    <x v="1"/>
    <n v="0"/>
    <s v="Next Day Air"/>
    <s v="No"/>
    <n v="0"/>
    <x v="1"/>
    <n v="0"/>
    <n v="21"/>
    <x v="659"/>
    <x v="5"/>
    <x v="3"/>
    <x v="3"/>
  </r>
  <r>
    <n v="1985"/>
    <x v="8"/>
    <x v="2"/>
    <x v="0"/>
    <x v="11"/>
    <x v="0"/>
    <x v="47"/>
    <x v="8"/>
    <x v="2"/>
    <x v="13"/>
    <x v="2"/>
    <n v="3.4"/>
    <x v="1"/>
    <n v="0"/>
    <s v="2-Day Shipping"/>
    <s v="No"/>
    <n v="0"/>
    <x v="1"/>
    <n v="0"/>
    <n v="26"/>
    <x v="1049"/>
    <x v="3"/>
    <x v="0"/>
    <x v="0"/>
  </r>
  <r>
    <n v="1986"/>
    <x v="51"/>
    <x v="2"/>
    <x v="0"/>
    <x v="24"/>
    <x v="3"/>
    <x v="8"/>
    <x v="30"/>
    <x v="2"/>
    <x v="9"/>
    <x v="1"/>
    <n v="3.9"/>
    <x v="1"/>
    <n v="0"/>
    <s v="2-Day Shipping"/>
    <s v="No"/>
    <n v="0"/>
    <x v="1"/>
    <n v="0"/>
    <n v="6"/>
    <x v="1050"/>
    <x v="2"/>
    <x v="0"/>
    <x v="0"/>
  </r>
  <r>
    <n v="1987"/>
    <x v="46"/>
    <x v="0"/>
    <x v="0"/>
    <x v="7"/>
    <x v="2"/>
    <x v="16"/>
    <x v="10"/>
    <x v="0"/>
    <x v="14"/>
    <x v="2"/>
    <n v="3.4"/>
    <x v="1"/>
    <n v="0"/>
    <s v="2-Day Shipping"/>
    <s v="No"/>
    <n v="0"/>
    <x v="1"/>
    <n v="0"/>
    <n v="14"/>
    <x v="29"/>
    <x v="0"/>
    <x v="3"/>
    <x v="3"/>
  </r>
  <r>
    <n v="1988"/>
    <x v="28"/>
    <x v="3"/>
    <x v="0"/>
    <x v="22"/>
    <x v="3"/>
    <x v="66"/>
    <x v="34"/>
    <x v="3"/>
    <x v="3"/>
    <x v="2"/>
    <n v="3.4"/>
    <x v="1"/>
    <n v="0"/>
    <s v="Express"/>
    <s v="No"/>
    <n v="0"/>
    <x v="1"/>
    <n v="0"/>
    <n v="4"/>
    <x v="811"/>
    <x v="1"/>
    <x v="3"/>
    <x v="3"/>
  </r>
  <r>
    <n v="1989"/>
    <x v="5"/>
    <x v="0"/>
    <x v="0"/>
    <x v="13"/>
    <x v="0"/>
    <x v="24"/>
    <x v="41"/>
    <x v="2"/>
    <x v="9"/>
    <x v="0"/>
    <n v="3.9"/>
    <x v="1"/>
    <n v="0"/>
    <s v="Free Shipping"/>
    <s v="No"/>
    <n v="0"/>
    <x v="1"/>
    <n v="0"/>
    <n v="26"/>
    <x v="1051"/>
    <x v="4"/>
    <x v="1"/>
    <x v="1"/>
  </r>
  <r>
    <n v="1990"/>
    <x v="25"/>
    <x v="0"/>
    <x v="0"/>
    <x v="16"/>
    <x v="3"/>
    <x v="69"/>
    <x v="33"/>
    <x v="1"/>
    <x v="4"/>
    <x v="1"/>
    <n v="4"/>
    <x v="1"/>
    <n v="0"/>
    <s v="Express"/>
    <s v="No"/>
    <n v="0"/>
    <x v="1"/>
    <n v="0"/>
    <n v="39"/>
    <x v="224"/>
    <x v="3"/>
    <x v="4"/>
    <x v="4"/>
  </r>
  <r>
    <n v="1991"/>
    <x v="45"/>
    <x v="0"/>
    <x v="0"/>
    <x v="21"/>
    <x v="3"/>
    <x v="51"/>
    <x v="39"/>
    <x v="0"/>
    <x v="3"/>
    <x v="1"/>
    <n v="3.4"/>
    <x v="1"/>
    <n v="0"/>
    <s v="2-Day Shipping"/>
    <s v="No"/>
    <n v="0"/>
    <x v="1"/>
    <n v="0"/>
    <n v="15"/>
    <x v="881"/>
    <x v="3"/>
    <x v="2"/>
    <x v="2"/>
  </r>
  <r>
    <n v="1992"/>
    <x v="5"/>
    <x v="0"/>
    <x v="0"/>
    <x v="4"/>
    <x v="1"/>
    <x v="45"/>
    <x v="9"/>
    <x v="2"/>
    <x v="18"/>
    <x v="2"/>
    <n v="3.7"/>
    <x v="1"/>
    <n v="0"/>
    <s v="Next Day Air"/>
    <s v="No"/>
    <n v="0"/>
    <x v="1"/>
    <n v="0"/>
    <n v="1"/>
    <x v="1046"/>
    <x v="0"/>
    <x v="6"/>
    <x v="3"/>
  </r>
  <r>
    <n v="1993"/>
    <x v="23"/>
    <x v="0"/>
    <x v="0"/>
    <x v="15"/>
    <x v="0"/>
    <x v="57"/>
    <x v="32"/>
    <x v="0"/>
    <x v="9"/>
    <x v="0"/>
    <n v="4.9000000000000004"/>
    <x v="1"/>
    <n v="0"/>
    <s v="2-Day Shipping"/>
    <s v="No"/>
    <n v="0"/>
    <x v="1"/>
    <n v="0"/>
    <n v="28"/>
    <x v="398"/>
    <x v="0"/>
    <x v="5"/>
    <x v="5"/>
  </r>
  <r>
    <n v="1994"/>
    <x v="45"/>
    <x v="0"/>
    <x v="0"/>
    <x v="0"/>
    <x v="0"/>
    <x v="48"/>
    <x v="10"/>
    <x v="1"/>
    <x v="7"/>
    <x v="1"/>
    <n v="5"/>
    <x v="1"/>
    <n v="0"/>
    <s v="Express"/>
    <s v="No"/>
    <n v="0"/>
    <x v="1"/>
    <n v="0"/>
    <n v="17"/>
    <x v="68"/>
    <x v="1"/>
    <x v="1"/>
    <x v="1"/>
  </r>
  <r>
    <n v="1995"/>
    <x v="23"/>
    <x v="0"/>
    <x v="0"/>
    <x v="12"/>
    <x v="3"/>
    <x v="76"/>
    <x v="22"/>
    <x v="2"/>
    <x v="18"/>
    <x v="3"/>
    <n v="2.9"/>
    <x v="1"/>
    <n v="0"/>
    <s v="Next Day Air"/>
    <s v="No"/>
    <n v="0"/>
    <x v="1"/>
    <n v="0"/>
    <n v="24"/>
    <x v="16"/>
    <x v="2"/>
    <x v="1"/>
    <x v="1"/>
  </r>
  <r>
    <n v="1996"/>
    <x v="29"/>
    <x v="3"/>
    <x v="0"/>
    <x v="23"/>
    <x v="1"/>
    <x v="68"/>
    <x v="9"/>
    <x v="1"/>
    <x v="11"/>
    <x v="1"/>
    <n v="3"/>
    <x v="1"/>
    <n v="0"/>
    <s v="Standard"/>
    <s v="No"/>
    <n v="0"/>
    <x v="1"/>
    <n v="0"/>
    <n v="29"/>
    <x v="1052"/>
    <x v="5"/>
    <x v="3"/>
    <x v="3"/>
  </r>
  <r>
    <n v="1997"/>
    <x v="29"/>
    <x v="3"/>
    <x v="0"/>
    <x v="4"/>
    <x v="1"/>
    <x v="65"/>
    <x v="45"/>
    <x v="0"/>
    <x v="21"/>
    <x v="2"/>
    <n v="3.3"/>
    <x v="1"/>
    <n v="0"/>
    <s v="Next Day Air"/>
    <s v="No"/>
    <n v="0"/>
    <x v="1"/>
    <n v="0"/>
    <n v="18"/>
    <x v="1053"/>
    <x v="1"/>
    <x v="6"/>
    <x v="3"/>
  </r>
  <r>
    <n v="1998"/>
    <x v="32"/>
    <x v="0"/>
    <x v="0"/>
    <x v="21"/>
    <x v="3"/>
    <x v="21"/>
    <x v="39"/>
    <x v="2"/>
    <x v="7"/>
    <x v="3"/>
    <n v="4.7"/>
    <x v="1"/>
    <n v="0"/>
    <s v="Express"/>
    <s v="No"/>
    <n v="0"/>
    <x v="1"/>
    <n v="0"/>
    <n v="10"/>
    <x v="309"/>
    <x v="5"/>
    <x v="4"/>
    <x v="4"/>
  </r>
  <r>
    <n v="1999"/>
    <x v="30"/>
    <x v="2"/>
    <x v="0"/>
    <x v="13"/>
    <x v="0"/>
    <x v="29"/>
    <x v="34"/>
    <x v="2"/>
    <x v="20"/>
    <x v="3"/>
    <n v="3.4"/>
    <x v="1"/>
    <n v="0"/>
    <s v="2-Day Shipping"/>
    <s v="No"/>
    <n v="0"/>
    <x v="1"/>
    <n v="0"/>
    <n v="19"/>
    <x v="109"/>
    <x v="1"/>
    <x v="3"/>
    <x v="3"/>
  </r>
  <r>
    <n v="2000"/>
    <x v="31"/>
    <x v="0"/>
    <x v="0"/>
    <x v="20"/>
    <x v="0"/>
    <x v="58"/>
    <x v="30"/>
    <x v="0"/>
    <x v="21"/>
    <x v="0"/>
    <n v="4.5999999999999996"/>
    <x v="1"/>
    <n v="0"/>
    <s v="2-Day Shipping"/>
    <s v="No"/>
    <n v="0"/>
    <x v="1"/>
    <n v="0"/>
    <n v="26"/>
    <x v="120"/>
    <x v="5"/>
    <x v="5"/>
    <x v="5"/>
  </r>
  <r>
    <n v="2001"/>
    <x v="8"/>
    <x v="2"/>
    <x v="0"/>
    <x v="22"/>
    <x v="3"/>
    <x v="65"/>
    <x v="18"/>
    <x v="2"/>
    <x v="12"/>
    <x v="0"/>
    <n v="3.6"/>
    <x v="1"/>
    <n v="0"/>
    <s v="2-Day Shipping"/>
    <s v="No"/>
    <n v="0"/>
    <x v="1"/>
    <n v="0"/>
    <n v="25"/>
    <x v="107"/>
    <x v="1"/>
    <x v="4"/>
    <x v="4"/>
  </r>
  <r>
    <n v="2002"/>
    <x v="47"/>
    <x v="0"/>
    <x v="0"/>
    <x v="12"/>
    <x v="3"/>
    <x v="3"/>
    <x v="5"/>
    <x v="1"/>
    <x v="7"/>
    <x v="0"/>
    <n v="2.6"/>
    <x v="1"/>
    <n v="0"/>
    <s v="Free Shipping"/>
    <s v="No"/>
    <n v="0"/>
    <x v="1"/>
    <n v="0"/>
    <n v="2"/>
    <x v="256"/>
    <x v="5"/>
    <x v="0"/>
    <x v="0"/>
  </r>
  <r>
    <n v="2003"/>
    <x v="18"/>
    <x v="0"/>
    <x v="0"/>
    <x v="5"/>
    <x v="0"/>
    <x v="61"/>
    <x v="14"/>
    <x v="2"/>
    <x v="16"/>
    <x v="2"/>
    <n v="2.7"/>
    <x v="1"/>
    <n v="0"/>
    <s v="Express"/>
    <s v="No"/>
    <n v="0"/>
    <x v="1"/>
    <n v="0"/>
    <n v="19"/>
    <x v="1054"/>
    <x v="3"/>
    <x v="6"/>
    <x v="3"/>
  </r>
  <r>
    <n v="2004"/>
    <x v="33"/>
    <x v="3"/>
    <x v="0"/>
    <x v="4"/>
    <x v="1"/>
    <x v="11"/>
    <x v="1"/>
    <x v="1"/>
    <x v="24"/>
    <x v="1"/>
    <n v="3.1"/>
    <x v="1"/>
    <n v="0"/>
    <s v="Express"/>
    <s v="No"/>
    <n v="0"/>
    <x v="1"/>
    <n v="0"/>
    <n v="32"/>
    <x v="560"/>
    <x v="1"/>
    <x v="3"/>
    <x v="3"/>
  </r>
  <r>
    <n v="2005"/>
    <x v="42"/>
    <x v="0"/>
    <x v="0"/>
    <x v="9"/>
    <x v="1"/>
    <x v="44"/>
    <x v="42"/>
    <x v="0"/>
    <x v="24"/>
    <x v="3"/>
    <n v="3.2"/>
    <x v="1"/>
    <n v="0"/>
    <s v="2-Day Shipping"/>
    <s v="No"/>
    <n v="0"/>
    <x v="1"/>
    <n v="0"/>
    <n v="13"/>
    <x v="994"/>
    <x v="1"/>
    <x v="4"/>
    <x v="4"/>
  </r>
  <r>
    <n v="2006"/>
    <x v="20"/>
    <x v="1"/>
    <x v="0"/>
    <x v="3"/>
    <x v="1"/>
    <x v="71"/>
    <x v="30"/>
    <x v="2"/>
    <x v="17"/>
    <x v="0"/>
    <n v="3.4"/>
    <x v="1"/>
    <n v="0"/>
    <s v="Store Pickup"/>
    <s v="No"/>
    <n v="0"/>
    <x v="1"/>
    <n v="0"/>
    <n v="30"/>
    <x v="1055"/>
    <x v="3"/>
    <x v="0"/>
    <x v="0"/>
  </r>
  <r>
    <n v="2007"/>
    <x v="44"/>
    <x v="0"/>
    <x v="0"/>
    <x v="18"/>
    <x v="3"/>
    <x v="8"/>
    <x v="35"/>
    <x v="1"/>
    <x v="6"/>
    <x v="3"/>
    <n v="4.4000000000000004"/>
    <x v="1"/>
    <n v="0"/>
    <s v="Express"/>
    <s v="No"/>
    <n v="0"/>
    <x v="1"/>
    <n v="0"/>
    <n v="2"/>
    <x v="734"/>
    <x v="2"/>
    <x v="2"/>
    <x v="2"/>
  </r>
  <r>
    <n v="2008"/>
    <x v="8"/>
    <x v="2"/>
    <x v="0"/>
    <x v="5"/>
    <x v="0"/>
    <x v="21"/>
    <x v="41"/>
    <x v="2"/>
    <x v="5"/>
    <x v="2"/>
    <n v="3.2"/>
    <x v="1"/>
    <n v="0"/>
    <s v="2-Day Shipping"/>
    <s v="No"/>
    <n v="0"/>
    <x v="1"/>
    <n v="0"/>
    <n v="8"/>
    <x v="429"/>
    <x v="3"/>
    <x v="3"/>
    <x v="3"/>
  </r>
  <r>
    <n v="2009"/>
    <x v="9"/>
    <x v="0"/>
    <x v="0"/>
    <x v="11"/>
    <x v="0"/>
    <x v="16"/>
    <x v="20"/>
    <x v="2"/>
    <x v="0"/>
    <x v="1"/>
    <n v="2.5"/>
    <x v="1"/>
    <n v="0"/>
    <s v="Free Shipping"/>
    <s v="No"/>
    <n v="0"/>
    <x v="1"/>
    <n v="0"/>
    <n v="27"/>
    <x v="300"/>
    <x v="3"/>
    <x v="6"/>
    <x v="3"/>
  </r>
  <r>
    <n v="2010"/>
    <x v="43"/>
    <x v="0"/>
    <x v="0"/>
    <x v="23"/>
    <x v="1"/>
    <x v="54"/>
    <x v="15"/>
    <x v="2"/>
    <x v="21"/>
    <x v="2"/>
    <n v="3.8"/>
    <x v="1"/>
    <n v="0"/>
    <s v="Next Day Air"/>
    <s v="No"/>
    <n v="0"/>
    <x v="1"/>
    <n v="0"/>
    <n v="26"/>
    <x v="902"/>
    <x v="0"/>
    <x v="4"/>
    <x v="4"/>
  </r>
  <r>
    <n v="2011"/>
    <x v="41"/>
    <x v="2"/>
    <x v="0"/>
    <x v="1"/>
    <x v="0"/>
    <x v="34"/>
    <x v="21"/>
    <x v="2"/>
    <x v="1"/>
    <x v="2"/>
    <n v="4.4000000000000004"/>
    <x v="1"/>
    <n v="0"/>
    <s v="2-Day Shipping"/>
    <s v="No"/>
    <n v="0"/>
    <x v="1"/>
    <n v="0"/>
    <n v="3"/>
    <x v="1056"/>
    <x v="5"/>
    <x v="4"/>
    <x v="4"/>
  </r>
  <r>
    <n v="2012"/>
    <x v="9"/>
    <x v="0"/>
    <x v="0"/>
    <x v="3"/>
    <x v="1"/>
    <x v="23"/>
    <x v="8"/>
    <x v="2"/>
    <x v="19"/>
    <x v="1"/>
    <n v="3.7"/>
    <x v="1"/>
    <n v="0"/>
    <s v="Express"/>
    <s v="No"/>
    <n v="0"/>
    <x v="1"/>
    <n v="0"/>
    <n v="4"/>
    <x v="1045"/>
    <x v="4"/>
    <x v="5"/>
    <x v="5"/>
  </r>
  <r>
    <n v="2013"/>
    <x v="39"/>
    <x v="0"/>
    <x v="0"/>
    <x v="2"/>
    <x v="0"/>
    <x v="0"/>
    <x v="22"/>
    <x v="0"/>
    <x v="14"/>
    <x v="3"/>
    <n v="3.2"/>
    <x v="1"/>
    <n v="0"/>
    <s v="Store Pickup"/>
    <s v="No"/>
    <n v="0"/>
    <x v="1"/>
    <n v="0"/>
    <n v="5"/>
    <x v="174"/>
    <x v="1"/>
    <x v="0"/>
    <x v="0"/>
  </r>
  <r>
    <n v="2014"/>
    <x v="31"/>
    <x v="0"/>
    <x v="0"/>
    <x v="21"/>
    <x v="3"/>
    <x v="44"/>
    <x v="41"/>
    <x v="2"/>
    <x v="15"/>
    <x v="0"/>
    <n v="4.9000000000000004"/>
    <x v="1"/>
    <n v="0"/>
    <s v="Standard"/>
    <s v="No"/>
    <n v="0"/>
    <x v="1"/>
    <n v="0"/>
    <n v="25"/>
    <x v="1044"/>
    <x v="5"/>
    <x v="3"/>
    <x v="3"/>
  </r>
  <r>
    <n v="2015"/>
    <x v="47"/>
    <x v="0"/>
    <x v="0"/>
    <x v="11"/>
    <x v="0"/>
    <x v="46"/>
    <x v="48"/>
    <x v="0"/>
    <x v="13"/>
    <x v="2"/>
    <n v="3.9"/>
    <x v="1"/>
    <n v="0"/>
    <s v="Standard"/>
    <s v="No"/>
    <n v="0"/>
    <x v="1"/>
    <n v="0"/>
    <n v="47"/>
    <x v="1057"/>
    <x v="3"/>
    <x v="4"/>
    <x v="4"/>
  </r>
  <r>
    <n v="2016"/>
    <x v="9"/>
    <x v="0"/>
    <x v="0"/>
    <x v="22"/>
    <x v="3"/>
    <x v="71"/>
    <x v="41"/>
    <x v="1"/>
    <x v="6"/>
    <x v="2"/>
    <n v="4.5"/>
    <x v="1"/>
    <n v="0"/>
    <s v="Next Day Air"/>
    <s v="No"/>
    <n v="0"/>
    <x v="1"/>
    <n v="0"/>
    <n v="8"/>
    <x v="1058"/>
    <x v="2"/>
    <x v="0"/>
    <x v="0"/>
  </r>
  <r>
    <n v="2017"/>
    <x v="10"/>
    <x v="0"/>
    <x v="0"/>
    <x v="9"/>
    <x v="1"/>
    <x v="53"/>
    <x v="1"/>
    <x v="1"/>
    <x v="10"/>
    <x v="0"/>
    <n v="3.4"/>
    <x v="1"/>
    <n v="0"/>
    <s v="Standard"/>
    <s v="No"/>
    <n v="0"/>
    <x v="1"/>
    <n v="0"/>
    <n v="20"/>
    <x v="1059"/>
    <x v="5"/>
    <x v="0"/>
    <x v="0"/>
  </r>
  <r>
    <n v="2018"/>
    <x v="27"/>
    <x v="3"/>
    <x v="0"/>
    <x v="20"/>
    <x v="0"/>
    <x v="50"/>
    <x v="2"/>
    <x v="1"/>
    <x v="14"/>
    <x v="0"/>
    <n v="4.0999999999999996"/>
    <x v="1"/>
    <n v="0"/>
    <s v="Next Day Air"/>
    <s v="No"/>
    <n v="0"/>
    <x v="1"/>
    <n v="0"/>
    <n v="42"/>
    <x v="81"/>
    <x v="4"/>
    <x v="6"/>
    <x v="3"/>
  </r>
  <r>
    <n v="2019"/>
    <x v="52"/>
    <x v="0"/>
    <x v="0"/>
    <x v="21"/>
    <x v="3"/>
    <x v="8"/>
    <x v="10"/>
    <x v="1"/>
    <x v="9"/>
    <x v="3"/>
    <n v="4.5"/>
    <x v="1"/>
    <n v="0"/>
    <s v="Store Pickup"/>
    <s v="No"/>
    <n v="0"/>
    <x v="1"/>
    <n v="0"/>
    <n v="20"/>
    <x v="1060"/>
    <x v="4"/>
    <x v="1"/>
    <x v="1"/>
  </r>
  <r>
    <n v="2020"/>
    <x v="18"/>
    <x v="0"/>
    <x v="0"/>
    <x v="5"/>
    <x v="0"/>
    <x v="10"/>
    <x v="37"/>
    <x v="1"/>
    <x v="16"/>
    <x v="0"/>
    <n v="4.7"/>
    <x v="1"/>
    <n v="0"/>
    <s v="Store Pickup"/>
    <s v="No"/>
    <n v="0"/>
    <x v="1"/>
    <n v="0"/>
    <n v="23"/>
    <x v="461"/>
    <x v="1"/>
    <x v="0"/>
    <x v="0"/>
  </r>
  <r>
    <n v="2021"/>
    <x v="38"/>
    <x v="0"/>
    <x v="0"/>
    <x v="1"/>
    <x v="0"/>
    <x v="66"/>
    <x v="38"/>
    <x v="2"/>
    <x v="19"/>
    <x v="0"/>
    <n v="4.8"/>
    <x v="1"/>
    <n v="0"/>
    <s v="Next Day Air"/>
    <s v="No"/>
    <n v="0"/>
    <x v="1"/>
    <n v="0"/>
    <n v="26"/>
    <x v="621"/>
    <x v="1"/>
    <x v="3"/>
    <x v="3"/>
  </r>
  <r>
    <n v="2022"/>
    <x v="46"/>
    <x v="0"/>
    <x v="0"/>
    <x v="8"/>
    <x v="3"/>
    <x v="27"/>
    <x v="1"/>
    <x v="2"/>
    <x v="14"/>
    <x v="0"/>
    <n v="4.4000000000000004"/>
    <x v="1"/>
    <n v="0"/>
    <s v="Standard"/>
    <s v="No"/>
    <n v="0"/>
    <x v="1"/>
    <n v="0"/>
    <n v="48"/>
    <x v="16"/>
    <x v="0"/>
    <x v="3"/>
    <x v="3"/>
  </r>
  <r>
    <n v="2023"/>
    <x v="35"/>
    <x v="0"/>
    <x v="0"/>
    <x v="16"/>
    <x v="3"/>
    <x v="15"/>
    <x v="15"/>
    <x v="1"/>
    <x v="13"/>
    <x v="0"/>
    <n v="4"/>
    <x v="1"/>
    <n v="0"/>
    <s v="Store Pickup"/>
    <s v="No"/>
    <n v="0"/>
    <x v="1"/>
    <n v="0"/>
    <n v="16"/>
    <x v="396"/>
    <x v="1"/>
    <x v="4"/>
    <x v="4"/>
  </r>
  <r>
    <n v="2024"/>
    <x v="5"/>
    <x v="0"/>
    <x v="0"/>
    <x v="20"/>
    <x v="0"/>
    <x v="10"/>
    <x v="37"/>
    <x v="1"/>
    <x v="11"/>
    <x v="0"/>
    <n v="4.0999999999999996"/>
    <x v="1"/>
    <n v="0"/>
    <s v="Store Pickup"/>
    <s v="No"/>
    <n v="0"/>
    <x v="1"/>
    <n v="0"/>
    <n v="28"/>
    <x v="844"/>
    <x v="1"/>
    <x v="4"/>
    <x v="4"/>
  </r>
  <r>
    <n v="2025"/>
    <x v="46"/>
    <x v="0"/>
    <x v="0"/>
    <x v="20"/>
    <x v="0"/>
    <x v="66"/>
    <x v="10"/>
    <x v="0"/>
    <x v="5"/>
    <x v="3"/>
    <n v="3.7"/>
    <x v="1"/>
    <n v="0"/>
    <s v="Express"/>
    <s v="No"/>
    <n v="0"/>
    <x v="1"/>
    <n v="0"/>
    <n v="39"/>
    <x v="1033"/>
    <x v="3"/>
    <x v="1"/>
    <x v="1"/>
  </r>
  <r>
    <n v="2026"/>
    <x v="32"/>
    <x v="0"/>
    <x v="0"/>
    <x v="5"/>
    <x v="0"/>
    <x v="45"/>
    <x v="12"/>
    <x v="2"/>
    <x v="2"/>
    <x v="2"/>
    <n v="3"/>
    <x v="1"/>
    <n v="0"/>
    <s v="Express"/>
    <s v="No"/>
    <n v="0"/>
    <x v="1"/>
    <n v="0"/>
    <n v="43"/>
    <x v="1061"/>
    <x v="5"/>
    <x v="0"/>
    <x v="0"/>
  </r>
  <r>
    <n v="2027"/>
    <x v="43"/>
    <x v="0"/>
    <x v="0"/>
    <x v="18"/>
    <x v="3"/>
    <x v="59"/>
    <x v="1"/>
    <x v="2"/>
    <x v="20"/>
    <x v="0"/>
    <n v="3.6"/>
    <x v="1"/>
    <n v="0"/>
    <s v="Express"/>
    <s v="No"/>
    <n v="0"/>
    <x v="1"/>
    <n v="0"/>
    <n v="45"/>
    <x v="382"/>
    <x v="4"/>
    <x v="6"/>
    <x v="3"/>
  </r>
  <r>
    <n v="2028"/>
    <x v="2"/>
    <x v="0"/>
    <x v="0"/>
    <x v="9"/>
    <x v="1"/>
    <x v="2"/>
    <x v="43"/>
    <x v="1"/>
    <x v="9"/>
    <x v="3"/>
    <n v="4.8"/>
    <x v="1"/>
    <n v="0"/>
    <s v="Standard"/>
    <s v="No"/>
    <n v="0"/>
    <x v="1"/>
    <n v="0"/>
    <n v="50"/>
    <x v="148"/>
    <x v="2"/>
    <x v="6"/>
    <x v="3"/>
  </r>
  <r>
    <n v="2029"/>
    <x v="26"/>
    <x v="2"/>
    <x v="0"/>
    <x v="9"/>
    <x v="1"/>
    <x v="63"/>
    <x v="31"/>
    <x v="3"/>
    <x v="7"/>
    <x v="3"/>
    <n v="3.7"/>
    <x v="1"/>
    <n v="0"/>
    <s v="2-Day Shipping"/>
    <s v="No"/>
    <n v="0"/>
    <x v="1"/>
    <n v="0"/>
    <n v="10"/>
    <x v="52"/>
    <x v="0"/>
    <x v="4"/>
    <x v="4"/>
  </r>
  <r>
    <n v="2030"/>
    <x v="15"/>
    <x v="2"/>
    <x v="0"/>
    <x v="18"/>
    <x v="3"/>
    <x v="66"/>
    <x v="6"/>
    <x v="2"/>
    <x v="6"/>
    <x v="1"/>
    <n v="4.5999999999999996"/>
    <x v="1"/>
    <n v="0"/>
    <s v="Next Day Air"/>
    <s v="No"/>
    <n v="0"/>
    <x v="1"/>
    <n v="0"/>
    <n v="40"/>
    <x v="496"/>
    <x v="3"/>
    <x v="3"/>
    <x v="3"/>
  </r>
  <r>
    <n v="2031"/>
    <x v="17"/>
    <x v="3"/>
    <x v="0"/>
    <x v="12"/>
    <x v="3"/>
    <x v="25"/>
    <x v="35"/>
    <x v="1"/>
    <x v="14"/>
    <x v="2"/>
    <n v="2.8"/>
    <x v="1"/>
    <n v="0"/>
    <s v="Standard"/>
    <s v="No"/>
    <n v="0"/>
    <x v="1"/>
    <n v="0"/>
    <n v="38"/>
    <x v="741"/>
    <x v="2"/>
    <x v="5"/>
    <x v="5"/>
  </r>
  <r>
    <n v="2032"/>
    <x v="3"/>
    <x v="2"/>
    <x v="0"/>
    <x v="20"/>
    <x v="0"/>
    <x v="12"/>
    <x v="17"/>
    <x v="0"/>
    <x v="4"/>
    <x v="1"/>
    <n v="4"/>
    <x v="1"/>
    <n v="0"/>
    <s v="Standard"/>
    <s v="No"/>
    <n v="0"/>
    <x v="1"/>
    <n v="0"/>
    <n v="2"/>
    <x v="334"/>
    <x v="2"/>
    <x v="5"/>
    <x v="5"/>
  </r>
  <r>
    <n v="2033"/>
    <x v="5"/>
    <x v="0"/>
    <x v="0"/>
    <x v="0"/>
    <x v="0"/>
    <x v="14"/>
    <x v="36"/>
    <x v="2"/>
    <x v="1"/>
    <x v="0"/>
    <n v="4.2"/>
    <x v="1"/>
    <n v="0"/>
    <s v="Next Day Air"/>
    <s v="No"/>
    <n v="0"/>
    <x v="1"/>
    <n v="0"/>
    <n v="13"/>
    <x v="213"/>
    <x v="1"/>
    <x v="2"/>
    <x v="2"/>
  </r>
  <r>
    <n v="2034"/>
    <x v="9"/>
    <x v="0"/>
    <x v="0"/>
    <x v="2"/>
    <x v="0"/>
    <x v="37"/>
    <x v="26"/>
    <x v="0"/>
    <x v="8"/>
    <x v="2"/>
    <n v="3.6"/>
    <x v="1"/>
    <n v="0"/>
    <s v="Express"/>
    <s v="No"/>
    <n v="0"/>
    <x v="1"/>
    <n v="0"/>
    <n v="33"/>
    <x v="1062"/>
    <x v="0"/>
    <x v="2"/>
    <x v="2"/>
  </r>
  <r>
    <n v="2035"/>
    <x v="12"/>
    <x v="0"/>
    <x v="0"/>
    <x v="6"/>
    <x v="0"/>
    <x v="38"/>
    <x v="15"/>
    <x v="2"/>
    <x v="15"/>
    <x v="1"/>
    <n v="2.9"/>
    <x v="1"/>
    <n v="0"/>
    <s v="Store Pickup"/>
    <s v="No"/>
    <n v="0"/>
    <x v="1"/>
    <n v="0"/>
    <n v="27"/>
    <x v="390"/>
    <x v="3"/>
    <x v="5"/>
    <x v="5"/>
  </r>
  <r>
    <n v="2036"/>
    <x v="10"/>
    <x v="0"/>
    <x v="0"/>
    <x v="17"/>
    <x v="0"/>
    <x v="44"/>
    <x v="19"/>
    <x v="1"/>
    <x v="22"/>
    <x v="2"/>
    <n v="4.0999999999999996"/>
    <x v="1"/>
    <n v="0"/>
    <s v="Express"/>
    <s v="No"/>
    <n v="0"/>
    <x v="1"/>
    <n v="0"/>
    <n v="43"/>
    <x v="1063"/>
    <x v="4"/>
    <x v="1"/>
    <x v="1"/>
  </r>
  <r>
    <n v="2037"/>
    <x v="43"/>
    <x v="0"/>
    <x v="0"/>
    <x v="0"/>
    <x v="0"/>
    <x v="80"/>
    <x v="46"/>
    <x v="1"/>
    <x v="12"/>
    <x v="0"/>
    <n v="3.1"/>
    <x v="1"/>
    <n v="0"/>
    <s v="Next Day Air"/>
    <s v="No"/>
    <n v="0"/>
    <x v="1"/>
    <n v="0"/>
    <n v="46"/>
    <x v="246"/>
    <x v="1"/>
    <x v="1"/>
    <x v="1"/>
  </r>
  <r>
    <n v="2038"/>
    <x v="31"/>
    <x v="0"/>
    <x v="0"/>
    <x v="22"/>
    <x v="3"/>
    <x v="55"/>
    <x v="26"/>
    <x v="1"/>
    <x v="14"/>
    <x v="2"/>
    <n v="4.3"/>
    <x v="1"/>
    <n v="0"/>
    <s v="Express"/>
    <s v="No"/>
    <n v="0"/>
    <x v="1"/>
    <n v="0"/>
    <n v="7"/>
    <x v="1064"/>
    <x v="0"/>
    <x v="4"/>
    <x v="4"/>
  </r>
  <r>
    <n v="2039"/>
    <x v="10"/>
    <x v="0"/>
    <x v="0"/>
    <x v="0"/>
    <x v="0"/>
    <x v="44"/>
    <x v="10"/>
    <x v="0"/>
    <x v="20"/>
    <x v="1"/>
    <n v="4.4000000000000004"/>
    <x v="1"/>
    <n v="0"/>
    <s v="Next Day Air"/>
    <s v="No"/>
    <n v="0"/>
    <x v="1"/>
    <n v="0"/>
    <n v="35"/>
    <x v="748"/>
    <x v="2"/>
    <x v="0"/>
    <x v="0"/>
  </r>
  <r>
    <n v="2040"/>
    <x v="25"/>
    <x v="0"/>
    <x v="0"/>
    <x v="17"/>
    <x v="0"/>
    <x v="12"/>
    <x v="46"/>
    <x v="2"/>
    <x v="8"/>
    <x v="1"/>
    <n v="3.1"/>
    <x v="1"/>
    <n v="0"/>
    <s v="Next Day Air"/>
    <s v="No"/>
    <n v="0"/>
    <x v="1"/>
    <n v="0"/>
    <n v="31"/>
    <x v="13"/>
    <x v="5"/>
    <x v="4"/>
    <x v="4"/>
  </r>
  <r>
    <n v="2041"/>
    <x v="28"/>
    <x v="3"/>
    <x v="0"/>
    <x v="16"/>
    <x v="3"/>
    <x v="21"/>
    <x v="36"/>
    <x v="3"/>
    <x v="0"/>
    <x v="1"/>
    <n v="2.9"/>
    <x v="1"/>
    <n v="0"/>
    <s v="Free Shipping"/>
    <s v="No"/>
    <n v="0"/>
    <x v="1"/>
    <n v="0"/>
    <n v="42"/>
    <x v="744"/>
    <x v="0"/>
    <x v="3"/>
    <x v="3"/>
  </r>
  <r>
    <n v="2042"/>
    <x v="17"/>
    <x v="3"/>
    <x v="0"/>
    <x v="14"/>
    <x v="2"/>
    <x v="50"/>
    <x v="14"/>
    <x v="1"/>
    <x v="12"/>
    <x v="0"/>
    <n v="3.2"/>
    <x v="1"/>
    <n v="0"/>
    <s v="Next Day Air"/>
    <s v="No"/>
    <n v="0"/>
    <x v="1"/>
    <n v="0"/>
    <n v="14"/>
    <x v="835"/>
    <x v="3"/>
    <x v="4"/>
    <x v="4"/>
  </r>
  <r>
    <n v="2043"/>
    <x v="1"/>
    <x v="1"/>
    <x v="0"/>
    <x v="9"/>
    <x v="1"/>
    <x v="78"/>
    <x v="15"/>
    <x v="2"/>
    <x v="16"/>
    <x v="1"/>
    <n v="4"/>
    <x v="1"/>
    <n v="0"/>
    <s v="2-Day Shipping"/>
    <s v="No"/>
    <n v="0"/>
    <x v="1"/>
    <n v="0"/>
    <n v="35"/>
    <x v="108"/>
    <x v="0"/>
    <x v="5"/>
    <x v="5"/>
  </r>
  <r>
    <n v="2044"/>
    <x v="36"/>
    <x v="0"/>
    <x v="0"/>
    <x v="24"/>
    <x v="3"/>
    <x v="27"/>
    <x v="14"/>
    <x v="2"/>
    <x v="4"/>
    <x v="2"/>
    <n v="2.7"/>
    <x v="1"/>
    <n v="0"/>
    <s v="Standard"/>
    <s v="No"/>
    <n v="0"/>
    <x v="1"/>
    <n v="0"/>
    <n v="49"/>
    <x v="65"/>
    <x v="3"/>
    <x v="1"/>
    <x v="1"/>
  </r>
  <r>
    <n v="2045"/>
    <x v="34"/>
    <x v="0"/>
    <x v="0"/>
    <x v="2"/>
    <x v="0"/>
    <x v="10"/>
    <x v="9"/>
    <x v="0"/>
    <x v="20"/>
    <x v="1"/>
    <n v="3"/>
    <x v="1"/>
    <n v="0"/>
    <s v="Free Shipping"/>
    <s v="No"/>
    <n v="0"/>
    <x v="1"/>
    <n v="0"/>
    <n v="17"/>
    <x v="922"/>
    <x v="3"/>
    <x v="0"/>
    <x v="0"/>
  </r>
  <r>
    <n v="2046"/>
    <x v="18"/>
    <x v="0"/>
    <x v="0"/>
    <x v="16"/>
    <x v="3"/>
    <x v="5"/>
    <x v="42"/>
    <x v="2"/>
    <x v="16"/>
    <x v="3"/>
    <n v="4.4000000000000004"/>
    <x v="1"/>
    <n v="0"/>
    <s v="Express"/>
    <s v="No"/>
    <n v="0"/>
    <x v="1"/>
    <n v="0"/>
    <n v="26"/>
    <x v="51"/>
    <x v="3"/>
    <x v="3"/>
    <x v="3"/>
  </r>
  <r>
    <n v="2047"/>
    <x v="31"/>
    <x v="0"/>
    <x v="0"/>
    <x v="13"/>
    <x v="0"/>
    <x v="50"/>
    <x v="19"/>
    <x v="2"/>
    <x v="1"/>
    <x v="0"/>
    <n v="2.8"/>
    <x v="1"/>
    <n v="0"/>
    <s v="Free Shipping"/>
    <s v="No"/>
    <n v="0"/>
    <x v="1"/>
    <n v="0"/>
    <n v="30"/>
    <x v="170"/>
    <x v="1"/>
    <x v="6"/>
    <x v="3"/>
  </r>
  <r>
    <n v="2048"/>
    <x v="44"/>
    <x v="0"/>
    <x v="0"/>
    <x v="16"/>
    <x v="3"/>
    <x v="71"/>
    <x v="39"/>
    <x v="2"/>
    <x v="5"/>
    <x v="2"/>
    <n v="3.1"/>
    <x v="1"/>
    <n v="0"/>
    <s v="Store Pickup"/>
    <s v="No"/>
    <n v="0"/>
    <x v="1"/>
    <n v="0"/>
    <n v="32"/>
    <x v="444"/>
    <x v="1"/>
    <x v="2"/>
    <x v="2"/>
  </r>
  <r>
    <n v="2049"/>
    <x v="4"/>
    <x v="0"/>
    <x v="0"/>
    <x v="4"/>
    <x v="1"/>
    <x v="1"/>
    <x v="49"/>
    <x v="3"/>
    <x v="6"/>
    <x v="0"/>
    <n v="3.9"/>
    <x v="1"/>
    <n v="0"/>
    <s v="Express"/>
    <s v="No"/>
    <n v="0"/>
    <x v="1"/>
    <n v="0"/>
    <n v="35"/>
    <x v="270"/>
    <x v="4"/>
    <x v="3"/>
    <x v="3"/>
  </r>
  <r>
    <n v="2050"/>
    <x v="33"/>
    <x v="3"/>
    <x v="0"/>
    <x v="23"/>
    <x v="1"/>
    <x v="41"/>
    <x v="3"/>
    <x v="0"/>
    <x v="24"/>
    <x v="3"/>
    <n v="2.7"/>
    <x v="1"/>
    <n v="0"/>
    <s v="Standard"/>
    <s v="No"/>
    <n v="0"/>
    <x v="1"/>
    <n v="0"/>
    <n v="15"/>
    <x v="200"/>
    <x v="0"/>
    <x v="2"/>
    <x v="2"/>
  </r>
  <r>
    <n v="2051"/>
    <x v="25"/>
    <x v="0"/>
    <x v="0"/>
    <x v="19"/>
    <x v="3"/>
    <x v="48"/>
    <x v="16"/>
    <x v="2"/>
    <x v="11"/>
    <x v="2"/>
    <n v="3.4"/>
    <x v="1"/>
    <n v="0"/>
    <s v="Store Pickup"/>
    <s v="No"/>
    <n v="0"/>
    <x v="1"/>
    <n v="0"/>
    <n v="10"/>
    <x v="170"/>
    <x v="5"/>
    <x v="2"/>
    <x v="2"/>
  </r>
  <r>
    <n v="2052"/>
    <x v="13"/>
    <x v="3"/>
    <x v="0"/>
    <x v="17"/>
    <x v="0"/>
    <x v="23"/>
    <x v="2"/>
    <x v="0"/>
    <x v="13"/>
    <x v="1"/>
    <n v="3.8"/>
    <x v="1"/>
    <n v="0"/>
    <s v="Free Shipping"/>
    <s v="No"/>
    <n v="0"/>
    <x v="1"/>
    <n v="0"/>
    <n v="14"/>
    <x v="204"/>
    <x v="2"/>
    <x v="5"/>
    <x v="5"/>
  </r>
  <r>
    <n v="2053"/>
    <x v="4"/>
    <x v="0"/>
    <x v="0"/>
    <x v="21"/>
    <x v="3"/>
    <x v="16"/>
    <x v="13"/>
    <x v="2"/>
    <x v="0"/>
    <x v="0"/>
    <n v="3.7"/>
    <x v="1"/>
    <n v="0"/>
    <s v="2-Day Shipping"/>
    <s v="No"/>
    <n v="0"/>
    <x v="1"/>
    <n v="0"/>
    <n v="30"/>
    <x v="982"/>
    <x v="4"/>
    <x v="2"/>
    <x v="2"/>
  </r>
  <r>
    <n v="2054"/>
    <x v="1"/>
    <x v="1"/>
    <x v="0"/>
    <x v="12"/>
    <x v="3"/>
    <x v="30"/>
    <x v="5"/>
    <x v="1"/>
    <x v="7"/>
    <x v="1"/>
    <n v="4.5"/>
    <x v="1"/>
    <n v="0"/>
    <s v="2-Day Shipping"/>
    <s v="No"/>
    <n v="0"/>
    <x v="1"/>
    <n v="0"/>
    <n v="16"/>
    <x v="170"/>
    <x v="2"/>
    <x v="0"/>
    <x v="0"/>
  </r>
  <r>
    <n v="2055"/>
    <x v="13"/>
    <x v="3"/>
    <x v="0"/>
    <x v="1"/>
    <x v="0"/>
    <x v="22"/>
    <x v="32"/>
    <x v="3"/>
    <x v="9"/>
    <x v="1"/>
    <n v="2.9"/>
    <x v="1"/>
    <n v="0"/>
    <s v="Express"/>
    <s v="No"/>
    <n v="0"/>
    <x v="1"/>
    <n v="0"/>
    <n v="14"/>
    <x v="927"/>
    <x v="3"/>
    <x v="2"/>
    <x v="2"/>
  </r>
  <r>
    <n v="2056"/>
    <x v="48"/>
    <x v="2"/>
    <x v="0"/>
    <x v="8"/>
    <x v="3"/>
    <x v="27"/>
    <x v="21"/>
    <x v="2"/>
    <x v="5"/>
    <x v="3"/>
    <n v="3.4"/>
    <x v="1"/>
    <n v="0"/>
    <s v="2-Day Shipping"/>
    <s v="No"/>
    <n v="0"/>
    <x v="1"/>
    <n v="0"/>
    <n v="28"/>
    <x v="226"/>
    <x v="4"/>
    <x v="1"/>
    <x v="1"/>
  </r>
  <r>
    <n v="2057"/>
    <x v="0"/>
    <x v="0"/>
    <x v="0"/>
    <x v="21"/>
    <x v="3"/>
    <x v="43"/>
    <x v="46"/>
    <x v="0"/>
    <x v="24"/>
    <x v="1"/>
    <n v="4.4000000000000004"/>
    <x v="1"/>
    <n v="0"/>
    <s v="2-Day Shipping"/>
    <s v="No"/>
    <n v="0"/>
    <x v="1"/>
    <n v="0"/>
    <n v="29"/>
    <x v="123"/>
    <x v="3"/>
    <x v="5"/>
    <x v="5"/>
  </r>
  <r>
    <n v="2058"/>
    <x v="17"/>
    <x v="3"/>
    <x v="0"/>
    <x v="20"/>
    <x v="0"/>
    <x v="18"/>
    <x v="45"/>
    <x v="0"/>
    <x v="22"/>
    <x v="1"/>
    <n v="4.2"/>
    <x v="1"/>
    <n v="0"/>
    <s v="Standard"/>
    <s v="No"/>
    <n v="0"/>
    <x v="1"/>
    <n v="0"/>
    <n v="5"/>
    <x v="1065"/>
    <x v="3"/>
    <x v="6"/>
    <x v="3"/>
  </r>
  <r>
    <n v="2059"/>
    <x v="26"/>
    <x v="2"/>
    <x v="0"/>
    <x v="5"/>
    <x v="0"/>
    <x v="57"/>
    <x v="47"/>
    <x v="2"/>
    <x v="18"/>
    <x v="0"/>
    <n v="3.3"/>
    <x v="1"/>
    <n v="0"/>
    <s v="Store Pickup"/>
    <s v="No"/>
    <n v="0"/>
    <x v="1"/>
    <n v="0"/>
    <n v="17"/>
    <x v="938"/>
    <x v="4"/>
    <x v="3"/>
    <x v="3"/>
  </r>
  <r>
    <n v="2060"/>
    <x v="19"/>
    <x v="0"/>
    <x v="0"/>
    <x v="6"/>
    <x v="0"/>
    <x v="74"/>
    <x v="18"/>
    <x v="3"/>
    <x v="19"/>
    <x v="1"/>
    <n v="3.7"/>
    <x v="1"/>
    <n v="0"/>
    <s v="Express"/>
    <s v="No"/>
    <n v="0"/>
    <x v="1"/>
    <n v="0"/>
    <n v="50"/>
    <x v="1066"/>
    <x v="3"/>
    <x v="1"/>
    <x v="1"/>
  </r>
  <r>
    <n v="2061"/>
    <x v="3"/>
    <x v="2"/>
    <x v="0"/>
    <x v="22"/>
    <x v="3"/>
    <x v="80"/>
    <x v="48"/>
    <x v="2"/>
    <x v="24"/>
    <x v="3"/>
    <n v="3.2"/>
    <x v="1"/>
    <n v="0"/>
    <s v="Next Day Air"/>
    <s v="No"/>
    <n v="0"/>
    <x v="1"/>
    <n v="0"/>
    <n v="23"/>
    <x v="253"/>
    <x v="4"/>
    <x v="3"/>
    <x v="3"/>
  </r>
  <r>
    <n v="2062"/>
    <x v="45"/>
    <x v="0"/>
    <x v="0"/>
    <x v="1"/>
    <x v="0"/>
    <x v="44"/>
    <x v="49"/>
    <x v="1"/>
    <x v="23"/>
    <x v="2"/>
    <n v="2.6"/>
    <x v="1"/>
    <n v="0"/>
    <s v="Store Pickup"/>
    <s v="No"/>
    <n v="0"/>
    <x v="1"/>
    <n v="0"/>
    <n v="22"/>
    <x v="590"/>
    <x v="5"/>
    <x v="2"/>
    <x v="2"/>
  </r>
  <r>
    <n v="2063"/>
    <x v="22"/>
    <x v="0"/>
    <x v="0"/>
    <x v="7"/>
    <x v="2"/>
    <x v="80"/>
    <x v="36"/>
    <x v="0"/>
    <x v="5"/>
    <x v="3"/>
    <n v="2.8"/>
    <x v="1"/>
    <n v="0"/>
    <s v="Standard"/>
    <s v="No"/>
    <n v="0"/>
    <x v="1"/>
    <n v="0"/>
    <n v="15"/>
    <x v="414"/>
    <x v="1"/>
    <x v="3"/>
    <x v="3"/>
  </r>
  <r>
    <n v="2064"/>
    <x v="12"/>
    <x v="0"/>
    <x v="0"/>
    <x v="6"/>
    <x v="0"/>
    <x v="62"/>
    <x v="27"/>
    <x v="2"/>
    <x v="17"/>
    <x v="3"/>
    <n v="2.9"/>
    <x v="1"/>
    <n v="0"/>
    <s v="Standard"/>
    <s v="No"/>
    <n v="0"/>
    <x v="1"/>
    <n v="0"/>
    <n v="32"/>
    <x v="636"/>
    <x v="1"/>
    <x v="5"/>
    <x v="5"/>
  </r>
  <r>
    <n v="2065"/>
    <x v="18"/>
    <x v="0"/>
    <x v="0"/>
    <x v="9"/>
    <x v="1"/>
    <x v="54"/>
    <x v="10"/>
    <x v="2"/>
    <x v="14"/>
    <x v="2"/>
    <n v="4"/>
    <x v="1"/>
    <n v="0"/>
    <s v="2-Day Shipping"/>
    <s v="No"/>
    <n v="0"/>
    <x v="1"/>
    <n v="0"/>
    <n v="5"/>
    <x v="1067"/>
    <x v="4"/>
    <x v="5"/>
    <x v="5"/>
  </r>
  <r>
    <n v="2066"/>
    <x v="7"/>
    <x v="2"/>
    <x v="0"/>
    <x v="4"/>
    <x v="1"/>
    <x v="49"/>
    <x v="4"/>
    <x v="2"/>
    <x v="24"/>
    <x v="1"/>
    <n v="2.9"/>
    <x v="1"/>
    <n v="0"/>
    <s v="Free Shipping"/>
    <s v="No"/>
    <n v="0"/>
    <x v="1"/>
    <n v="0"/>
    <n v="6"/>
    <x v="238"/>
    <x v="4"/>
    <x v="4"/>
    <x v="4"/>
  </r>
  <r>
    <n v="2067"/>
    <x v="14"/>
    <x v="0"/>
    <x v="0"/>
    <x v="4"/>
    <x v="1"/>
    <x v="56"/>
    <x v="26"/>
    <x v="2"/>
    <x v="8"/>
    <x v="3"/>
    <n v="4.7"/>
    <x v="1"/>
    <n v="0"/>
    <s v="Store Pickup"/>
    <s v="No"/>
    <n v="0"/>
    <x v="1"/>
    <n v="0"/>
    <n v="44"/>
    <x v="1068"/>
    <x v="5"/>
    <x v="0"/>
    <x v="0"/>
  </r>
  <r>
    <n v="2068"/>
    <x v="52"/>
    <x v="0"/>
    <x v="0"/>
    <x v="13"/>
    <x v="0"/>
    <x v="34"/>
    <x v="33"/>
    <x v="3"/>
    <x v="19"/>
    <x v="3"/>
    <n v="3.1"/>
    <x v="1"/>
    <n v="0"/>
    <s v="2-Day Shipping"/>
    <s v="No"/>
    <n v="0"/>
    <x v="1"/>
    <n v="0"/>
    <n v="23"/>
    <x v="965"/>
    <x v="1"/>
    <x v="0"/>
    <x v="0"/>
  </r>
  <r>
    <n v="2069"/>
    <x v="27"/>
    <x v="3"/>
    <x v="0"/>
    <x v="16"/>
    <x v="3"/>
    <x v="13"/>
    <x v="34"/>
    <x v="3"/>
    <x v="13"/>
    <x v="2"/>
    <n v="3.9"/>
    <x v="1"/>
    <n v="0"/>
    <s v="Store Pickup"/>
    <s v="No"/>
    <n v="0"/>
    <x v="1"/>
    <n v="0"/>
    <n v="44"/>
    <x v="1069"/>
    <x v="0"/>
    <x v="5"/>
    <x v="5"/>
  </r>
  <r>
    <n v="2070"/>
    <x v="24"/>
    <x v="0"/>
    <x v="0"/>
    <x v="17"/>
    <x v="0"/>
    <x v="71"/>
    <x v="21"/>
    <x v="2"/>
    <x v="21"/>
    <x v="3"/>
    <n v="3.4"/>
    <x v="1"/>
    <n v="0"/>
    <s v="Free Shipping"/>
    <s v="No"/>
    <n v="0"/>
    <x v="1"/>
    <n v="0"/>
    <n v="3"/>
    <x v="758"/>
    <x v="5"/>
    <x v="3"/>
    <x v="3"/>
  </r>
  <r>
    <n v="2071"/>
    <x v="19"/>
    <x v="0"/>
    <x v="0"/>
    <x v="16"/>
    <x v="3"/>
    <x v="19"/>
    <x v="43"/>
    <x v="3"/>
    <x v="16"/>
    <x v="1"/>
    <n v="3.1"/>
    <x v="1"/>
    <n v="0"/>
    <s v="Express"/>
    <s v="No"/>
    <n v="0"/>
    <x v="1"/>
    <n v="0"/>
    <n v="14"/>
    <x v="385"/>
    <x v="1"/>
    <x v="5"/>
    <x v="5"/>
  </r>
  <r>
    <n v="2072"/>
    <x v="28"/>
    <x v="3"/>
    <x v="0"/>
    <x v="14"/>
    <x v="2"/>
    <x v="33"/>
    <x v="36"/>
    <x v="1"/>
    <x v="22"/>
    <x v="3"/>
    <n v="4.8"/>
    <x v="1"/>
    <n v="0"/>
    <s v="Store Pickup"/>
    <s v="No"/>
    <n v="0"/>
    <x v="1"/>
    <n v="0"/>
    <n v="37"/>
    <x v="1070"/>
    <x v="3"/>
    <x v="3"/>
    <x v="3"/>
  </r>
  <r>
    <n v="2073"/>
    <x v="31"/>
    <x v="0"/>
    <x v="0"/>
    <x v="21"/>
    <x v="3"/>
    <x v="76"/>
    <x v="2"/>
    <x v="2"/>
    <x v="19"/>
    <x v="0"/>
    <n v="3.9"/>
    <x v="1"/>
    <n v="0"/>
    <s v="Next Day Air"/>
    <s v="No"/>
    <n v="0"/>
    <x v="1"/>
    <n v="0"/>
    <n v="22"/>
    <x v="769"/>
    <x v="4"/>
    <x v="1"/>
    <x v="1"/>
  </r>
  <r>
    <n v="2074"/>
    <x v="21"/>
    <x v="0"/>
    <x v="0"/>
    <x v="22"/>
    <x v="3"/>
    <x v="21"/>
    <x v="21"/>
    <x v="1"/>
    <x v="14"/>
    <x v="0"/>
    <n v="3.5"/>
    <x v="1"/>
    <n v="0"/>
    <s v="Next Day Air"/>
    <s v="No"/>
    <n v="0"/>
    <x v="1"/>
    <n v="0"/>
    <n v="2"/>
    <x v="1071"/>
    <x v="3"/>
    <x v="6"/>
    <x v="3"/>
  </r>
  <r>
    <n v="2075"/>
    <x v="24"/>
    <x v="0"/>
    <x v="0"/>
    <x v="18"/>
    <x v="3"/>
    <x v="0"/>
    <x v="20"/>
    <x v="2"/>
    <x v="3"/>
    <x v="2"/>
    <n v="3.1"/>
    <x v="1"/>
    <n v="0"/>
    <s v="Free Shipping"/>
    <s v="No"/>
    <n v="0"/>
    <x v="1"/>
    <n v="0"/>
    <n v="44"/>
    <x v="84"/>
    <x v="5"/>
    <x v="0"/>
    <x v="0"/>
  </r>
  <r>
    <n v="2076"/>
    <x v="5"/>
    <x v="0"/>
    <x v="0"/>
    <x v="1"/>
    <x v="0"/>
    <x v="39"/>
    <x v="36"/>
    <x v="1"/>
    <x v="2"/>
    <x v="3"/>
    <n v="4.7"/>
    <x v="1"/>
    <n v="0"/>
    <s v="Express"/>
    <s v="No"/>
    <n v="0"/>
    <x v="1"/>
    <n v="0"/>
    <n v="49"/>
    <x v="54"/>
    <x v="5"/>
    <x v="5"/>
    <x v="5"/>
  </r>
  <r>
    <n v="2077"/>
    <x v="35"/>
    <x v="0"/>
    <x v="0"/>
    <x v="24"/>
    <x v="3"/>
    <x v="66"/>
    <x v="20"/>
    <x v="1"/>
    <x v="21"/>
    <x v="3"/>
    <n v="4.5999999999999996"/>
    <x v="1"/>
    <n v="0"/>
    <s v="Free Shipping"/>
    <s v="No"/>
    <n v="0"/>
    <x v="1"/>
    <n v="0"/>
    <n v="22"/>
    <x v="583"/>
    <x v="5"/>
    <x v="4"/>
    <x v="4"/>
  </r>
  <r>
    <n v="2078"/>
    <x v="14"/>
    <x v="0"/>
    <x v="0"/>
    <x v="18"/>
    <x v="3"/>
    <x v="7"/>
    <x v="43"/>
    <x v="0"/>
    <x v="20"/>
    <x v="3"/>
    <n v="3.3"/>
    <x v="1"/>
    <n v="0"/>
    <s v="Free Shipping"/>
    <s v="No"/>
    <n v="0"/>
    <x v="1"/>
    <n v="0"/>
    <n v="26"/>
    <x v="10"/>
    <x v="4"/>
    <x v="2"/>
    <x v="2"/>
  </r>
  <r>
    <n v="2079"/>
    <x v="34"/>
    <x v="0"/>
    <x v="0"/>
    <x v="10"/>
    <x v="0"/>
    <x v="69"/>
    <x v="11"/>
    <x v="2"/>
    <x v="24"/>
    <x v="1"/>
    <n v="3.2"/>
    <x v="1"/>
    <n v="0"/>
    <s v="Next Day Air"/>
    <s v="No"/>
    <n v="0"/>
    <x v="1"/>
    <n v="0"/>
    <n v="40"/>
    <x v="427"/>
    <x v="5"/>
    <x v="1"/>
    <x v="1"/>
  </r>
  <r>
    <n v="2080"/>
    <x v="45"/>
    <x v="0"/>
    <x v="0"/>
    <x v="2"/>
    <x v="0"/>
    <x v="41"/>
    <x v="6"/>
    <x v="0"/>
    <x v="10"/>
    <x v="2"/>
    <n v="3.1"/>
    <x v="1"/>
    <n v="0"/>
    <s v="Next Day Air"/>
    <s v="No"/>
    <n v="0"/>
    <x v="1"/>
    <n v="0"/>
    <n v="16"/>
    <x v="102"/>
    <x v="3"/>
    <x v="3"/>
    <x v="3"/>
  </r>
  <r>
    <n v="2081"/>
    <x v="26"/>
    <x v="2"/>
    <x v="0"/>
    <x v="12"/>
    <x v="3"/>
    <x v="53"/>
    <x v="45"/>
    <x v="1"/>
    <x v="0"/>
    <x v="3"/>
    <n v="3.5"/>
    <x v="1"/>
    <n v="0"/>
    <s v="Free Shipping"/>
    <s v="No"/>
    <n v="0"/>
    <x v="1"/>
    <n v="0"/>
    <n v="17"/>
    <x v="1072"/>
    <x v="5"/>
    <x v="4"/>
    <x v="4"/>
  </r>
  <r>
    <n v="2082"/>
    <x v="41"/>
    <x v="2"/>
    <x v="0"/>
    <x v="7"/>
    <x v="2"/>
    <x v="72"/>
    <x v="15"/>
    <x v="1"/>
    <x v="17"/>
    <x v="1"/>
    <n v="4.3"/>
    <x v="1"/>
    <n v="0"/>
    <s v="Standard"/>
    <s v="No"/>
    <n v="0"/>
    <x v="1"/>
    <n v="0"/>
    <n v="48"/>
    <x v="739"/>
    <x v="4"/>
    <x v="4"/>
    <x v="4"/>
  </r>
  <r>
    <n v="2083"/>
    <x v="38"/>
    <x v="0"/>
    <x v="0"/>
    <x v="2"/>
    <x v="0"/>
    <x v="58"/>
    <x v="10"/>
    <x v="2"/>
    <x v="22"/>
    <x v="2"/>
    <n v="2.9"/>
    <x v="1"/>
    <n v="0"/>
    <s v="Free Shipping"/>
    <s v="No"/>
    <n v="0"/>
    <x v="1"/>
    <n v="0"/>
    <n v="28"/>
    <x v="1073"/>
    <x v="0"/>
    <x v="6"/>
    <x v="3"/>
  </r>
  <r>
    <n v="2084"/>
    <x v="38"/>
    <x v="0"/>
    <x v="0"/>
    <x v="18"/>
    <x v="3"/>
    <x v="40"/>
    <x v="16"/>
    <x v="0"/>
    <x v="20"/>
    <x v="3"/>
    <n v="2.7"/>
    <x v="1"/>
    <n v="0"/>
    <s v="Store Pickup"/>
    <s v="No"/>
    <n v="0"/>
    <x v="1"/>
    <n v="0"/>
    <n v="26"/>
    <x v="276"/>
    <x v="2"/>
    <x v="0"/>
    <x v="0"/>
  </r>
  <r>
    <n v="2085"/>
    <x v="45"/>
    <x v="0"/>
    <x v="0"/>
    <x v="0"/>
    <x v="0"/>
    <x v="23"/>
    <x v="34"/>
    <x v="1"/>
    <x v="18"/>
    <x v="2"/>
    <n v="4"/>
    <x v="1"/>
    <n v="0"/>
    <s v="Standard"/>
    <s v="No"/>
    <n v="0"/>
    <x v="1"/>
    <n v="0"/>
    <n v="43"/>
    <x v="1074"/>
    <x v="4"/>
    <x v="3"/>
    <x v="3"/>
  </r>
  <r>
    <n v="2086"/>
    <x v="28"/>
    <x v="3"/>
    <x v="0"/>
    <x v="2"/>
    <x v="0"/>
    <x v="4"/>
    <x v="14"/>
    <x v="2"/>
    <x v="11"/>
    <x v="3"/>
    <n v="4.5999999999999996"/>
    <x v="1"/>
    <n v="0"/>
    <s v="Free Shipping"/>
    <s v="No"/>
    <n v="0"/>
    <x v="1"/>
    <n v="0"/>
    <n v="38"/>
    <x v="1075"/>
    <x v="5"/>
    <x v="1"/>
    <x v="1"/>
  </r>
  <r>
    <n v="2087"/>
    <x v="13"/>
    <x v="3"/>
    <x v="0"/>
    <x v="10"/>
    <x v="0"/>
    <x v="58"/>
    <x v="25"/>
    <x v="0"/>
    <x v="19"/>
    <x v="2"/>
    <n v="4.7"/>
    <x v="1"/>
    <n v="0"/>
    <s v="2-Day Shipping"/>
    <s v="No"/>
    <n v="0"/>
    <x v="1"/>
    <n v="0"/>
    <n v="36"/>
    <x v="1076"/>
    <x v="1"/>
    <x v="6"/>
    <x v="3"/>
  </r>
  <r>
    <n v="2088"/>
    <x v="22"/>
    <x v="0"/>
    <x v="0"/>
    <x v="19"/>
    <x v="3"/>
    <x v="26"/>
    <x v="48"/>
    <x v="2"/>
    <x v="24"/>
    <x v="2"/>
    <n v="4.7"/>
    <x v="1"/>
    <n v="0"/>
    <s v="Standard"/>
    <s v="No"/>
    <n v="0"/>
    <x v="1"/>
    <n v="0"/>
    <n v="1"/>
    <x v="1077"/>
    <x v="2"/>
    <x v="1"/>
    <x v="1"/>
  </r>
  <r>
    <n v="2089"/>
    <x v="31"/>
    <x v="0"/>
    <x v="0"/>
    <x v="3"/>
    <x v="1"/>
    <x v="58"/>
    <x v="18"/>
    <x v="0"/>
    <x v="20"/>
    <x v="1"/>
    <n v="4"/>
    <x v="1"/>
    <n v="0"/>
    <s v="Standard"/>
    <s v="No"/>
    <n v="0"/>
    <x v="1"/>
    <n v="0"/>
    <n v="49"/>
    <x v="1078"/>
    <x v="5"/>
    <x v="2"/>
    <x v="2"/>
  </r>
  <r>
    <n v="2090"/>
    <x v="43"/>
    <x v="0"/>
    <x v="0"/>
    <x v="14"/>
    <x v="2"/>
    <x v="75"/>
    <x v="33"/>
    <x v="0"/>
    <x v="9"/>
    <x v="1"/>
    <n v="3.6"/>
    <x v="1"/>
    <n v="0"/>
    <s v="Free Shipping"/>
    <s v="No"/>
    <n v="0"/>
    <x v="1"/>
    <n v="0"/>
    <n v="41"/>
    <x v="551"/>
    <x v="2"/>
    <x v="6"/>
    <x v="3"/>
  </r>
  <r>
    <n v="2091"/>
    <x v="47"/>
    <x v="0"/>
    <x v="0"/>
    <x v="20"/>
    <x v="0"/>
    <x v="79"/>
    <x v="2"/>
    <x v="1"/>
    <x v="11"/>
    <x v="0"/>
    <n v="3.4"/>
    <x v="1"/>
    <n v="0"/>
    <s v="Free Shipping"/>
    <s v="No"/>
    <n v="0"/>
    <x v="1"/>
    <n v="0"/>
    <n v="21"/>
    <x v="1079"/>
    <x v="5"/>
    <x v="5"/>
    <x v="5"/>
  </r>
  <r>
    <n v="2092"/>
    <x v="8"/>
    <x v="2"/>
    <x v="0"/>
    <x v="2"/>
    <x v="0"/>
    <x v="8"/>
    <x v="47"/>
    <x v="3"/>
    <x v="19"/>
    <x v="3"/>
    <n v="3"/>
    <x v="1"/>
    <n v="0"/>
    <s v="Next Day Air"/>
    <s v="No"/>
    <n v="0"/>
    <x v="1"/>
    <n v="0"/>
    <n v="24"/>
    <x v="1080"/>
    <x v="4"/>
    <x v="3"/>
    <x v="3"/>
  </r>
  <r>
    <n v="2093"/>
    <x v="32"/>
    <x v="0"/>
    <x v="0"/>
    <x v="3"/>
    <x v="1"/>
    <x v="29"/>
    <x v="46"/>
    <x v="2"/>
    <x v="5"/>
    <x v="3"/>
    <n v="2.6"/>
    <x v="1"/>
    <n v="0"/>
    <s v="Next Day Air"/>
    <s v="No"/>
    <n v="0"/>
    <x v="1"/>
    <n v="0"/>
    <n v="27"/>
    <x v="112"/>
    <x v="4"/>
    <x v="1"/>
    <x v="1"/>
  </r>
  <r>
    <n v="2094"/>
    <x v="3"/>
    <x v="2"/>
    <x v="0"/>
    <x v="10"/>
    <x v="0"/>
    <x v="26"/>
    <x v="47"/>
    <x v="2"/>
    <x v="1"/>
    <x v="1"/>
    <n v="4.2"/>
    <x v="1"/>
    <n v="0"/>
    <s v="Store Pickup"/>
    <s v="No"/>
    <n v="0"/>
    <x v="1"/>
    <n v="0"/>
    <n v="4"/>
    <x v="1081"/>
    <x v="5"/>
    <x v="2"/>
    <x v="2"/>
  </r>
  <r>
    <n v="2095"/>
    <x v="10"/>
    <x v="0"/>
    <x v="0"/>
    <x v="20"/>
    <x v="0"/>
    <x v="21"/>
    <x v="36"/>
    <x v="2"/>
    <x v="21"/>
    <x v="1"/>
    <n v="3.4"/>
    <x v="1"/>
    <n v="0"/>
    <s v="Standard"/>
    <s v="No"/>
    <n v="0"/>
    <x v="1"/>
    <n v="0"/>
    <n v="19"/>
    <x v="568"/>
    <x v="0"/>
    <x v="2"/>
    <x v="2"/>
  </r>
  <r>
    <n v="2096"/>
    <x v="24"/>
    <x v="0"/>
    <x v="0"/>
    <x v="15"/>
    <x v="0"/>
    <x v="80"/>
    <x v="35"/>
    <x v="2"/>
    <x v="0"/>
    <x v="3"/>
    <n v="4"/>
    <x v="1"/>
    <n v="0"/>
    <s v="Store Pickup"/>
    <s v="No"/>
    <n v="0"/>
    <x v="1"/>
    <n v="0"/>
    <n v="1"/>
    <x v="1056"/>
    <x v="4"/>
    <x v="0"/>
    <x v="0"/>
  </r>
  <r>
    <n v="2097"/>
    <x v="3"/>
    <x v="2"/>
    <x v="0"/>
    <x v="10"/>
    <x v="0"/>
    <x v="78"/>
    <x v="17"/>
    <x v="0"/>
    <x v="24"/>
    <x v="2"/>
    <n v="4.7"/>
    <x v="1"/>
    <n v="0"/>
    <s v="Free Shipping"/>
    <s v="No"/>
    <n v="0"/>
    <x v="1"/>
    <n v="0"/>
    <n v="27"/>
    <x v="1041"/>
    <x v="5"/>
    <x v="2"/>
    <x v="2"/>
  </r>
  <r>
    <n v="2098"/>
    <x v="23"/>
    <x v="0"/>
    <x v="0"/>
    <x v="4"/>
    <x v="1"/>
    <x v="35"/>
    <x v="44"/>
    <x v="1"/>
    <x v="17"/>
    <x v="0"/>
    <n v="3.9"/>
    <x v="1"/>
    <n v="0"/>
    <s v="Next Day Air"/>
    <s v="No"/>
    <n v="0"/>
    <x v="1"/>
    <n v="0"/>
    <n v="5"/>
    <x v="1082"/>
    <x v="2"/>
    <x v="1"/>
    <x v="1"/>
  </r>
  <r>
    <n v="2099"/>
    <x v="34"/>
    <x v="0"/>
    <x v="0"/>
    <x v="17"/>
    <x v="0"/>
    <x v="39"/>
    <x v="7"/>
    <x v="2"/>
    <x v="3"/>
    <x v="2"/>
    <n v="3.3"/>
    <x v="1"/>
    <n v="0"/>
    <s v="2-Day Shipping"/>
    <s v="No"/>
    <n v="0"/>
    <x v="1"/>
    <n v="0"/>
    <n v="20"/>
    <x v="592"/>
    <x v="0"/>
    <x v="3"/>
    <x v="3"/>
  </r>
  <r>
    <n v="2100"/>
    <x v="18"/>
    <x v="0"/>
    <x v="0"/>
    <x v="17"/>
    <x v="0"/>
    <x v="72"/>
    <x v="19"/>
    <x v="0"/>
    <x v="14"/>
    <x v="2"/>
    <n v="2.9"/>
    <x v="1"/>
    <n v="0"/>
    <s v="Express"/>
    <s v="No"/>
    <n v="0"/>
    <x v="1"/>
    <n v="0"/>
    <n v="50"/>
    <x v="868"/>
    <x v="3"/>
    <x v="2"/>
    <x v="2"/>
  </r>
  <r>
    <n v="2101"/>
    <x v="33"/>
    <x v="3"/>
    <x v="0"/>
    <x v="1"/>
    <x v="0"/>
    <x v="9"/>
    <x v="49"/>
    <x v="2"/>
    <x v="5"/>
    <x v="1"/>
    <n v="4.4000000000000004"/>
    <x v="1"/>
    <n v="0"/>
    <s v="Free Shipping"/>
    <s v="No"/>
    <n v="0"/>
    <x v="1"/>
    <n v="0"/>
    <n v="36"/>
    <x v="340"/>
    <x v="1"/>
    <x v="0"/>
    <x v="0"/>
  </r>
  <r>
    <n v="2102"/>
    <x v="34"/>
    <x v="0"/>
    <x v="0"/>
    <x v="5"/>
    <x v="0"/>
    <x v="66"/>
    <x v="4"/>
    <x v="2"/>
    <x v="24"/>
    <x v="0"/>
    <n v="3.6"/>
    <x v="1"/>
    <n v="0"/>
    <s v="Next Day Air"/>
    <s v="No"/>
    <n v="0"/>
    <x v="1"/>
    <n v="0"/>
    <n v="12"/>
    <x v="372"/>
    <x v="4"/>
    <x v="4"/>
    <x v="4"/>
  </r>
  <r>
    <n v="2103"/>
    <x v="51"/>
    <x v="2"/>
    <x v="0"/>
    <x v="19"/>
    <x v="3"/>
    <x v="21"/>
    <x v="37"/>
    <x v="2"/>
    <x v="18"/>
    <x v="1"/>
    <n v="4.5"/>
    <x v="1"/>
    <n v="0"/>
    <s v="Store Pickup"/>
    <s v="No"/>
    <n v="0"/>
    <x v="1"/>
    <n v="0"/>
    <n v="23"/>
    <x v="1083"/>
    <x v="1"/>
    <x v="5"/>
    <x v="5"/>
  </r>
  <r>
    <n v="2104"/>
    <x v="11"/>
    <x v="0"/>
    <x v="0"/>
    <x v="13"/>
    <x v="0"/>
    <x v="62"/>
    <x v="27"/>
    <x v="1"/>
    <x v="16"/>
    <x v="2"/>
    <n v="3.7"/>
    <x v="1"/>
    <n v="0"/>
    <s v="Store Pickup"/>
    <s v="No"/>
    <n v="0"/>
    <x v="1"/>
    <n v="0"/>
    <n v="21"/>
    <x v="955"/>
    <x v="0"/>
    <x v="1"/>
    <x v="1"/>
  </r>
  <r>
    <n v="2105"/>
    <x v="10"/>
    <x v="0"/>
    <x v="0"/>
    <x v="9"/>
    <x v="1"/>
    <x v="19"/>
    <x v="35"/>
    <x v="2"/>
    <x v="9"/>
    <x v="1"/>
    <n v="2.8"/>
    <x v="1"/>
    <n v="0"/>
    <s v="Free Shipping"/>
    <s v="No"/>
    <n v="0"/>
    <x v="1"/>
    <n v="0"/>
    <n v="47"/>
    <x v="1084"/>
    <x v="0"/>
    <x v="1"/>
    <x v="1"/>
  </r>
  <r>
    <n v="2106"/>
    <x v="13"/>
    <x v="3"/>
    <x v="0"/>
    <x v="24"/>
    <x v="3"/>
    <x v="59"/>
    <x v="36"/>
    <x v="2"/>
    <x v="5"/>
    <x v="1"/>
    <n v="4.5"/>
    <x v="1"/>
    <n v="0"/>
    <s v="Free Shipping"/>
    <s v="No"/>
    <n v="0"/>
    <x v="1"/>
    <n v="0"/>
    <n v="38"/>
    <x v="641"/>
    <x v="0"/>
    <x v="4"/>
    <x v="4"/>
  </r>
  <r>
    <n v="2107"/>
    <x v="52"/>
    <x v="0"/>
    <x v="0"/>
    <x v="16"/>
    <x v="3"/>
    <x v="7"/>
    <x v="34"/>
    <x v="2"/>
    <x v="0"/>
    <x v="3"/>
    <n v="4.4000000000000004"/>
    <x v="1"/>
    <n v="0"/>
    <s v="Standard"/>
    <s v="No"/>
    <n v="0"/>
    <x v="1"/>
    <n v="0"/>
    <n v="40"/>
    <x v="80"/>
    <x v="2"/>
    <x v="6"/>
    <x v="3"/>
  </r>
  <r>
    <n v="2108"/>
    <x v="5"/>
    <x v="0"/>
    <x v="0"/>
    <x v="13"/>
    <x v="0"/>
    <x v="60"/>
    <x v="12"/>
    <x v="2"/>
    <x v="13"/>
    <x v="0"/>
    <n v="3.3"/>
    <x v="1"/>
    <n v="0"/>
    <s v="Standard"/>
    <s v="No"/>
    <n v="0"/>
    <x v="1"/>
    <n v="0"/>
    <n v="35"/>
    <x v="1085"/>
    <x v="3"/>
    <x v="3"/>
    <x v="3"/>
  </r>
  <r>
    <n v="2109"/>
    <x v="22"/>
    <x v="0"/>
    <x v="0"/>
    <x v="15"/>
    <x v="0"/>
    <x v="43"/>
    <x v="25"/>
    <x v="3"/>
    <x v="19"/>
    <x v="0"/>
    <n v="4.2"/>
    <x v="1"/>
    <n v="0"/>
    <s v="Express"/>
    <s v="No"/>
    <n v="0"/>
    <x v="1"/>
    <n v="0"/>
    <n v="4"/>
    <x v="730"/>
    <x v="2"/>
    <x v="3"/>
    <x v="3"/>
  </r>
  <r>
    <n v="2110"/>
    <x v="35"/>
    <x v="0"/>
    <x v="0"/>
    <x v="16"/>
    <x v="3"/>
    <x v="9"/>
    <x v="18"/>
    <x v="0"/>
    <x v="15"/>
    <x v="3"/>
    <n v="2.7"/>
    <x v="1"/>
    <n v="0"/>
    <s v="Free Shipping"/>
    <s v="No"/>
    <n v="0"/>
    <x v="1"/>
    <n v="0"/>
    <n v="28"/>
    <x v="849"/>
    <x v="0"/>
    <x v="6"/>
    <x v="3"/>
  </r>
  <r>
    <n v="2111"/>
    <x v="16"/>
    <x v="0"/>
    <x v="0"/>
    <x v="20"/>
    <x v="0"/>
    <x v="73"/>
    <x v="6"/>
    <x v="0"/>
    <x v="17"/>
    <x v="1"/>
    <n v="3.9"/>
    <x v="1"/>
    <n v="0"/>
    <s v="Store Pickup"/>
    <s v="No"/>
    <n v="0"/>
    <x v="1"/>
    <n v="0"/>
    <n v="36"/>
    <x v="1086"/>
    <x v="5"/>
    <x v="6"/>
    <x v="3"/>
  </r>
  <r>
    <n v="2112"/>
    <x v="38"/>
    <x v="0"/>
    <x v="0"/>
    <x v="12"/>
    <x v="3"/>
    <x v="6"/>
    <x v="9"/>
    <x v="3"/>
    <x v="6"/>
    <x v="1"/>
    <n v="2.6"/>
    <x v="1"/>
    <n v="0"/>
    <s v="Free Shipping"/>
    <s v="No"/>
    <n v="0"/>
    <x v="1"/>
    <n v="0"/>
    <n v="15"/>
    <x v="1087"/>
    <x v="4"/>
    <x v="2"/>
    <x v="2"/>
  </r>
  <r>
    <n v="2113"/>
    <x v="49"/>
    <x v="0"/>
    <x v="0"/>
    <x v="22"/>
    <x v="3"/>
    <x v="10"/>
    <x v="30"/>
    <x v="2"/>
    <x v="12"/>
    <x v="3"/>
    <n v="4.5"/>
    <x v="1"/>
    <n v="0"/>
    <s v="2-Day Shipping"/>
    <s v="No"/>
    <n v="0"/>
    <x v="1"/>
    <n v="0"/>
    <n v="7"/>
    <x v="1088"/>
    <x v="1"/>
    <x v="0"/>
    <x v="0"/>
  </r>
  <r>
    <n v="2114"/>
    <x v="6"/>
    <x v="0"/>
    <x v="0"/>
    <x v="10"/>
    <x v="0"/>
    <x v="49"/>
    <x v="41"/>
    <x v="2"/>
    <x v="18"/>
    <x v="1"/>
    <n v="2.7"/>
    <x v="1"/>
    <n v="0"/>
    <s v="Store Pickup"/>
    <s v="No"/>
    <n v="0"/>
    <x v="1"/>
    <n v="0"/>
    <n v="29"/>
    <x v="642"/>
    <x v="3"/>
    <x v="6"/>
    <x v="3"/>
  </r>
  <r>
    <n v="2115"/>
    <x v="43"/>
    <x v="0"/>
    <x v="0"/>
    <x v="5"/>
    <x v="0"/>
    <x v="12"/>
    <x v="34"/>
    <x v="2"/>
    <x v="23"/>
    <x v="0"/>
    <n v="2.9"/>
    <x v="1"/>
    <n v="0"/>
    <s v="Standard"/>
    <s v="No"/>
    <n v="0"/>
    <x v="1"/>
    <n v="0"/>
    <n v="12"/>
    <x v="669"/>
    <x v="5"/>
    <x v="2"/>
    <x v="2"/>
  </r>
  <r>
    <n v="2116"/>
    <x v="42"/>
    <x v="0"/>
    <x v="0"/>
    <x v="18"/>
    <x v="3"/>
    <x v="6"/>
    <x v="3"/>
    <x v="2"/>
    <x v="10"/>
    <x v="0"/>
    <n v="3.4"/>
    <x v="1"/>
    <n v="0"/>
    <s v="Store Pickup"/>
    <s v="No"/>
    <n v="0"/>
    <x v="1"/>
    <n v="0"/>
    <n v="16"/>
    <x v="80"/>
    <x v="4"/>
    <x v="4"/>
    <x v="4"/>
  </r>
  <r>
    <n v="2117"/>
    <x v="29"/>
    <x v="3"/>
    <x v="0"/>
    <x v="14"/>
    <x v="2"/>
    <x v="66"/>
    <x v="23"/>
    <x v="2"/>
    <x v="11"/>
    <x v="2"/>
    <n v="2.9"/>
    <x v="1"/>
    <n v="0"/>
    <s v="Express"/>
    <s v="No"/>
    <n v="0"/>
    <x v="1"/>
    <n v="0"/>
    <n v="50"/>
    <x v="160"/>
    <x v="5"/>
    <x v="4"/>
    <x v="4"/>
  </r>
  <r>
    <n v="2118"/>
    <x v="7"/>
    <x v="2"/>
    <x v="0"/>
    <x v="10"/>
    <x v="0"/>
    <x v="39"/>
    <x v="24"/>
    <x v="0"/>
    <x v="18"/>
    <x v="2"/>
    <n v="3.8"/>
    <x v="1"/>
    <n v="0"/>
    <s v="Free Shipping"/>
    <s v="No"/>
    <n v="0"/>
    <x v="1"/>
    <n v="0"/>
    <n v="11"/>
    <x v="1048"/>
    <x v="5"/>
    <x v="2"/>
    <x v="2"/>
  </r>
  <r>
    <n v="2119"/>
    <x v="52"/>
    <x v="0"/>
    <x v="0"/>
    <x v="20"/>
    <x v="0"/>
    <x v="77"/>
    <x v="42"/>
    <x v="2"/>
    <x v="8"/>
    <x v="3"/>
    <n v="4.2"/>
    <x v="1"/>
    <n v="0"/>
    <s v="2-Day Shipping"/>
    <s v="No"/>
    <n v="0"/>
    <x v="1"/>
    <n v="0"/>
    <n v="28"/>
    <x v="385"/>
    <x v="5"/>
    <x v="3"/>
    <x v="3"/>
  </r>
  <r>
    <n v="2120"/>
    <x v="44"/>
    <x v="0"/>
    <x v="0"/>
    <x v="16"/>
    <x v="3"/>
    <x v="75"/>
    <x v="43"/>
    <x v="2"/>
    <x v="21"/>
    <x v="1"/>
    <n v="3.5"/>
    <x v="1"/>
    <n v="0"/>
    <s v="Store Pickup"/>
    <s v="No"/>
    <n v="0"/>
    <x v="1"/>
    <n v="0"/>
    <n v="36"/>
    <x v="754"/>
    <x v="0"/>
    <x v="4"/>
    <x v="4"/>
  </r>
  <r>
    <n v="2121"/>
    <x v="10"/>
    <x v="0"/>
    <x v="0"/>
    <x v="18"/>
    <x v="3"/>
    <x v="57"/>
    <x v="9"/>
    <x v="1"/>
    <x v="16"/>
    <x v="3"/>
    <n v="3.1"/>
    <x v="1"/>
    <n v="0"/>
    <s v="Next Day Air"/>
    <s v="No"/>
    <n v="0"/>
    <x v="1"/>
    <n v="0"/>
    <n v="38"/>
    <x v="993"/>
    <x v="3"/>
    <x v="3"/>
    <x v="3"/>
  </r>
  <r>
    <n v="2122"/>
    <x v="49"/>
    <x v="0"/>
    <x v="0"/>
    <x v="21"/>
    <x v="3"/>
    <x v="10"/>
    <x v="29"/>
    <x v="2"/>
    <x v="8"/>
    <x v="0"/>
    <n v="3.5"/>
    <x v="1"/>
    <n v="0"/>
    <s v="2-Day Shipping"/>
    <s v="No"/>
    <n v="0"/>
    <x v="1"/>
    <n v="0"/>
    <n v="32"/>
    <x v="1089"/>
    <x v="4"/>
    <x v="5"/>
    <x v="5"/>
  </r>
  <r>
    <n v="2123"/>
    <x v="45"/>
    <x v="0"/>
    <x v="0"/>
    <x v="14"/>
    <x v="2"/>
    <x v="14"/>
    <x v="41"/>
    <x v="0"/>
    <x v="11"/>
    <x v="3"/>
    <n v="4"/>
    <x v="1"/>
    <n v="0"/>
    <s v="Express"/>
    <s v="No"/>
    <n v="0"/>
    <x v="1"/>
    <n v="0"/>
    <n v="42"/>
    <x v="294"/>
    <x v="5"/>
    <x v="1"/>
    <x v="1"/>
  </r>
  <r>
    <n v="2124"/>
    <x v="22"/>
    <x v="0"/>
    <x v="0"/>
    <x v="7"/>
    <x v="2"/>
    <x v="79"/>
    <x v="43"/>
    <x v="0"/>
    <x v="17"/>
    <x v="1"/>
    <n v="3.7"/>
    <x v="1"/>
    <n v="0"/>
    <s v="Express"/>
    <s v="No"/>
    <n v="0"/>
    <x v="1"/>
    <n v="0"/>
    <n v="22"/>
    <x v="1090"/>
    <x v="5"/>
    <x v="4"/>
    <x v="4"/>
  </r>
  <r>
    <n v="2125"/>
    <x v="36"/>
    <x v="0"/>
    <x v="0"/>
    <x v="11"/>
    <x v="0"/>
    <x v="30"/>
    <x v="3"/>
    <x v="2"/>
    <x v="11"/>
    <x v="3"/>
    <n v="4.2"/>
    <x v="1"/>
    <n v="0"/>
    <s v="Next Day Air"/>
    <s v="No"/>
    <n v="0"/>
    <x v="1"/>
    <n v="0"/>
    <n v="22"/>
    <x v="96"/>
    <x v="0"/>
    <x v="3"/>
    <x v="3"/>
  </r>
  <r>
    <n v="2126"/>
    <x v="9"/>
    <x v="0"/>
    <x v="0"/>
    <x v="7"/>
    <x v="2"/>
    <x v="55"/>
    <x v="13"/>
    <x v="2"/>
    <x v="19"/>
    <x v="3"/>
    <n v="4.8"/>
    <x v="1"/>
    <n v="0"/>
    <s v="Store Pickup"/>
    <s v="No"/>
    <n v="0"/>
    <x v="1"/>
    <n v="0"/>
    <n v="31"/>
    <x v="952"/>
    <x v="3"/>
    <x v="3"/>
    <x v="3"/>
  </r>
  <r>
    <n v="2127"/>
    <x v="6"/>
    <x v="0"/>
    <x v="0"/>
    <x v="9"/>
    <x v="1"/>
    <x v="15"/>
    <x v="15"/>
    <x v="3"/>
    <x v="23"/>
    <x v="0"/>
    <n v="4.0999999999999996"/>
    <x v="1"/>
    <n v="0"/>
    <s v="Express"/>
    <s v="No"/>
    <n v="0"/>
    <x v="1"/>
    <n v="0"/>
    <n v="28"/>
    <x v="141"/>
    <x v="2"/>
    <x v="5"/>
    <x v="5"/>
  </r>
  <r>
    <n v="2128"/>
    <x v="27"/>
    <x v="3"/>
    <x v="0"/>
    <x v="23"/>
    <x v="1"/>
    <x v="29"/>
    <x v="17"/>
    <x v="2"/>
    <x v="21"/>
    <x v="1"/>
    <n v="4.5"/>
    <x v="1"/>
    <n v="0"/>
    <s v="2-Day Shipping"/>
    <s v="No"/>
    <n v="0"/>
    <x v="1"/>
    <n v="0"/>
    <n v="40"/>
    <x v="327"/>
    <x v="5"/>
    <x v="1"/>
    <x v="1"/>
  </r>
  <r>
    <n v="2129"/>
    <x v="46"/>
    <x v="0"/>
    <x v="0"/>
    <x v="7"/>
    <x v="2"/>
    <x v="53"/>
    <x v="35"/>
    <x v="0"/>
    <x v="17"/>
    <x v="3"/>
    <n v="2.7"/>
    <x v="1"/>
    <n v="0"/>
    <s v="2-Day Shipping"/>
    <s v="No"/>
    <n v="0"/>
    <x v="1"/>
    <n v="0"/>
    <n v="21"/>
    <x v="658"/>
    <x v="3"/>
    <x v="1"/>
    <x v="1"/>
  </r>
  <r>
    <n v="2130"/>
    <x v="37"/>
    <x v="0"/>
    <x v="0"/>
    <x v="11"/>
    <x v="0"/>
    <x v="75"/>
    <x v="46"/>
    <x v="0"/>
    <x v="20"/>
    <x v="3"/>
    <n v="2.8"/>
    <x v="1"/>
    <n v="0"/>
    <s v="Store Pickup"/>
    <s v="No"/>
    <n v="0"/>
    <x v="1"/>
    <n v="0"/>
    <n v="12"/>
    <x v="189"/>
    <x v="3"/>
    <x v="6"/>
    <x v="3"/>
  </r>
  <r>
    <n v="2131"/>
    <x v="15"/>
    <x v="2"/>
    <x v="0"/>
    <x v="21"/>
    <x v="3"/>
    <x v="10"/>
    <x v="28"/>
    <x v="0"/>
    <x v="10"/>
    <x v="2"/>
    <n v="3.7"/>
    <x v="1"/>
    <n v="0"/>
    <s v="Free Shipping"/>
    <s v="No"/>
    <n v="0"/>
    <x v="1"/>
    <n v="0"/>
    <n v="33"/>
    <x v="1091"/>
    <x v="2"/>
    <x v="2"/>
    <x v="2"/>
  </r>
  <r>
    <n v="2132"/>
    <x v="1"/>
    <x v="1"/>
    <x v="0"/>
    <x v="6"/>
    <x v="0"/>
    <x v="78"/>
    <x v="6"/>
    <x v="2"/>
    <x v="16"/>
    <x v="3"/>
    <n v="3.6"/>
    <x v="1"/>
    <n v="0"/>
    <s v="Express"/>
    <s v="No"/>
    <n v="0"/>
    <x v="1"/>
    <n v="0"/>
    <n v="9"/>
    <x v="213"/>
    <x v="4"/>
    <x v="0"/>
    <x v="0"/>
  </r>
  <r>
    <n v="2133"/>
    <x v="15"/>
    <x v="2"/>
    <x v="0"/>
    <x v="11"/>
    <x v="0"/>
    <x v="55"/>
    <x v="34"/>
    <x v="2"/>
    <x v="23"/>
    <x v="3"/>
    <n v="4.7"/>
    <x v="1"/>
    <n v="0"/>
    <s v="2-Day Shipping"/>
    <s v="No"/>
    <n v="0"/>
    <x v="1"/>
    <n v="0"/>
    <n v="15"/>
    <x v="222"/>
    <x v="5"/>
    <x v="1"/>
    <x v="1"/>
  </r>
  <r>
    <n v="2134"/>
    <x v="3"/>
    <x v="2"/>
    <x v="0"/>
    <x v="19"/>
    <x v="3"/>
    <x v="7"/>
    <x v="1"/>
    <x v="2"/>
    <x v="8"/>
    <x v="2"/>
    <n v="3.8"/>
    <x v="1"/>
    <n v="0"/>
    <s v="Standard"/>
    <s v="No"/>
    <n v="0"/>
    <x v="1"/>
    <n v="0"/>
    <n v="13"/>
    <x v="328"/>
    <x v="4"/>
    <x v="2"/>
    <x v="2"/>
  </r>
  <r>
    <n v="2135"/>
    <x v="0"/>
    <x v="0"/>
    <x v="0"/>
    <x v="3"/>
    <x v="1"/>
    <x v="52"/>
    <x v="41"/>
    <x v="3"/>
    <x v="1"/>
    <x v="0"/>
    <n v="2.9"/>
    <x v="1"/>
    <n v="0"/>
    <s v="Standard"/>
    <s v="No"/>
    <n v="0"/>
    <x v="1"/>
    <n v="0"/>
    <n v="35"/>
    <x v="858"/>
    <x v="2"/>
    <x v="0"/>
    <x v="0"/>
  </r>
  <r>
    <n v="2136"/>
    <x v="50"/>
    <x v="0"/>
    <x v="0"/>
    <x v="12"/>
    <x v="3"/>
    <x v="23"/>
    <x v="18"/>
    <x v="1"/>
    <x v="22"/>
    <x v="0"/>
    <n v="4.5999999999999996"/>
    <x v="1"/>
    <n v="0"/>
    <s v="Next Day Air"/>
    <s v="No"/>
    <n v="0"/>
    <x v="1"/>
    <n v="0"/>
    <n v="1"/>
    <x v="173"/>
    <x v="5"/>
    <x v="6"/>
    <x v="3"/>
  </r>
  <r>
    <n v="2137"/>
    <x v="36"/>
    <x v="0"/>
    <x v="0"/>
    <x v="12"/>
    <x v="3"/>
    <x v="73"/>
    <x v="14"/>
    <x v="2"/>
    <x v="16"/>
    <x v="2"/>
    <n v="2.8"/>
    <x v="1"/>
    <n v="0"/>
    <s v="Standard"/>
    <s v="No"/>
    <n v="0"/>
    <x v="1"/>
    <n v="0"/>
    <n v="25"/>
    <x v="1092"/>
    <x v="4"/>
    <x v="0"/>
    <x v="0"/>
  </r>
  <r>
    <n v="2138"/>
    <x v="7"/>
    <x v="2"/>
    <x v="0"/>
    <x v="20"/>
    <x v="0"/>
    <x v="12"/>
    <x v="27"/>
    <x v="3"/>
    <x v="7"/>
    <x v="0"/>
    <n v="4.5999999999999996"/>
    <x v="1"/>
    <n v="0"/>
    <s v="2-Day Shipping"/>
    <s v="No"/>
    <n v="0"/>
    <x v="1"/>
    <n v="0"/>
    <n v="20"/>
    <x v="48"/>
    <x v="2"/>
    <x v="6"/>
    <x v="3"/>
  </r>
  <r>
    <n v="2139"/>
    <x v="29"/>
    <x v="3"/>
    <x v="0"/>
    <x v="1"/>
    <x v="0"/>
    <x v="69"/>
    <x v="16"/>
    <x v="2"/>
    <x v="11"/>
    <x v="3"/>
    <n v="2.8"/>
    <x v="1"/>
    <n v="0"/>
    <s v="Next Day Air"/>
    <s v="No"/>
    <n v="0"/>
    <x v="1"/>
    <n v="0"/>
    <n v="36"/>
    <x v="294"/>
    <x v="0"/>
    <x v="3"/>
    <x v="3"/>
  </r>
  <r>
    <n v="2140"/>
    <x v="37"/>
    <x v="0"/>
    <x v="0"/>
    <x v="23"/>
    <x v="1"/>
    <x v="51"/>
    <x v="14"/>
    <x v="2"/>
    <x v="16"/>
    <x v="0"/>
    <n v="3"/>
    <x v="1"/>
    <n v="0"/>
    <s v="Free Shipping"/>
    <s v="No"/>
    <n v="0"/>
    <x v="1"/>
    <n v="0"/>
    <n v="33"/>
    <x v="775"/>
    <x v="1"/>
    <x v="1"/>
    <x v="1"/>
  </r>
  <r>
    <n v="2141"/>
    <x v="10"/>
    <x v="0"/>
    <x v="0"/>
    <x v="8"/>
    <x v="3"/>
    <x v="3"/>
    <x v="35"/>
    <x v="2"/>
    <x v="18"/>
    <x v="3"/>
    <n v="3.7"/>
    <x v="1"/>
    <n v="0"/>
    <s v="Standard"/>
    <s v="No"/>
    <n v="0"/>
    <x v="1"/>
    <n v="0"/>
    <n v="36"/>
    <x v="219"/>
    <x v="1"/>
    <x v="0"/>
    <x v="0"/>
  </r>
  <r>
    <n v="2142"/>
    <x v="41"/>
    <x v="2"/>
    <x v="0"/>
    <x v="10"/>
    <x v="0"/>
    <x v="57"/>
    <x v="0"/>
    <x v="2"/>
    <x v="15"/>
    <x v="0"/>
    <n v="4.0999999999999996"/>
    <x v="1"/>
    <n v="0"/>
    <s v="2-Day Shipping"/>
    <s v="No"/>
    <n v="0"/>
    <x v="1"/>
    <n v="0"/>
    <n v="32"/>
    <x v="1093"/>
    <x v="3"/>
    <x v="2"/>
    <x v="2"/>
  </r>
  <r>
    <n v="2143"/>
    <x v="36"/>
    <x v="0"/>
    <x v="0"/>
    <x v="19"/>
    <x v="3"/>
    <x v="32"/>
    <x v="25"/>
    <x v="2"/>
    <x v="1"/>
    <x v="0"/>
    <n v="4.3"/>
    <x v="1"/>
    <n v="0"/>
    <s v="Next Day Air"/>
    <s v="No"/>
    <n v="0"/>
    <x v="1"/>
    <n v="0"/>
    <n v="21"/>
    <x v="563"/>
    <x v="0"/>
    <x v="3"/>
    <x v="3"/>
  </r>
  <r>
    <n v="2144"/>
    <x v="10"/>
    <x v="0"/>
    <x v="0"/>
    <x v="3"/>
    <x v="1"/>
    <x v="76"/>
    <x v="10"/>
    <x v="0"/>
    <x v="16"/>
    <x v="3"/>
    <n v="3.8"/>
    <x v="1"/>
    <n v="0"/>
    <s v="Next Day Air"/>
    <s v="No"/>
    <n v="0"/>
    <x v="1"/>
    <n v="0"/>
    <n v="48"/>
    <x v="388"/>
    <x v="0"/>
    <x v="4"/>
    <x v="4"/>
  </r>
  <r>
    <n v="2145"/>
    <x v="36"/>
    <x v="0"/>
    <x v="0"/>
    <x v="9"/>
    <x v="1"/>
    <x v="66"/>
    <x v="33"/>
    <x v="0"/>
    <x v="20"/>
    <x v="0"/>
    <n v="3.7"/>
    <x v="1"/>
    <n v="0"/>
    <s v="Free Shipping"/>
    <s v="No"/>
    <n v="0"/>
    <x v="1"/>
    <n v="0"/>
    <n v="25"/>
    <x v="1083"/>
    <x v="3"/>
    <x v="3"/>
    <x v="3"/>
  </r>
  <r>
    <n v="2146"/>
    <x v="21"/>
    <x v="0"/>
    <x v="0"/>
    <x v="11"/>
    <x v="0"/>
    <x v="2"/>
    <x v="39"/>
    <x v="1"/>
    <x v="3"/>
    <x v="0"/>
    <n v="4.8"/>
    <x v="1"/>
    <n v="0"/>
    <s v="Standard"/>
    <s v="No"/>
    <n v="0"/>
    <x v="1"/>
    <n v="0"/>
    <n v="32"/>
    <x v="185"/>
    <x v="3"/>
    <x v="2"/>
    <x v="2"/>
  </r>
  <r>
    <n v="2147"/>
    <x v="39"/>
    <x v="0"/>
    <x v="0"/>
    <x v="12"/>
    <x v="3"/>
    <x v="66"/>
    <x v="40"/>
    <x v="3"/>
    <x v="3"/>
    <x v="2"/>
    <n v="4.5999999999999996"/>
    <x v="1"/>
    <n v="0"/>
    <s v="Standard"/>
    <s v="No"/>
    <n v="0"/>
    <x v="1"/>
    <n v="0"/>
    <n v="45"/>
    <x v="1094"/>
    <x v="3"/>
    <x v="6"/>
    <x v="3"/>
  </r>
  <r>
    <n v="2148"/>
    <x v="36"/>
    <x v="0"/>
    <x v="0"/>
    <x v="11"/>
    <x v="0"/>
    <x v="35"/>
    <x v="9"/>
    <x v="1"/>
    <x v="4"/>
    <x v="3"/>
    <n v="4.8"/>
    <x v="1"/>
    <n v="0"/>
    <s v="Standard"/>
    <s v="No"/>
    <n v="0"/>
    <x v="1"/>
    <n v="0"/>
    <n v="4"/>
    <x v="165"/>
    <x v="1"/>
    <x v="0"/>
    <x v="0"/>
  </r>
  <r>
    <n v="2149"/>
    <x v="1"/>
    <x v="1"/>
    <x v="0"/>
    <x v="17"/>
    <x v="0"/>
    <x v="29"/>
    <x v="43"/>
    <x v="3"/>
    <x v="2"/>
    <x v="0"/>
    <n v="4.5999999999999996"/>
    <x v="1"/>
    <n v="0"/>
    <s v="2-Day Shipping"/>
    <s v="No"/>
    <n v="0"/>
    <x v="1"/>
    <n v="0"/>
    <n v="19"/>
    <x v="109"/>
    <x v="3"/>
    <x v="4"/>
    <x v="4"/>
  </r>
  <r>
    <n v="2150"/>
    <x v="21"/>
    <x v="0"/>
    <x v="0"/>
    <x v="3"/>
    <x v="1"/>
    <x v="34"/>
    <x v="11"/>
    <x v="0"/>
    <x v="20"/>
    <x v="0"/>
    <n v="4"/>
    <x v="1"/>
    <n v="0"/>
    <s v="Standard"/>
    <s v="No"/>
    <n v="0"/>
    <x v="1"/>
    <n v="0"/>
    <n v="1"/>
    <x v="1095"/>
    <x v="4"/>
    <x v="1"/>
    <x v="1"/>
  </r>
  <r>
    <n v="2151"/>
    <x v="9"/>
    <x v="0"/>
    <x v="0"/>
    <x v="5"/>
    <x v="0"/>
    <x v="49"/>
    <x v="26"/>
    <x v="2"/>
    <x v="20"/>
    <x v="1"/>
    <n v="2.6"/>
    <x v="1"/>
    <n v="0"/>
    <s v="2-Day Shipping"/>
    <s v="No"/>
    <n v="0"/>
    <x v="1"/>
    <n v="0"/>
    <n v="12"/>
    <x v="255"/>
    <x v="1"/>
    <x v="1"/>
    <x v="1"/>
  </r>
  <r>
    <n v="2152"/>
    <x v="27"/>
    <x v="3"/>
    <x v="0"/>
    <x v="2"/>
    <x v="0"/>
    <x v="47"/>
    <x v="34"/>
    <x v="0"/>
    <x v="18"/>
    <x v="3"/>
    <n v="2.6"/>
    <x v="1"/>
    <n v="0"/>
    <s v="2-Day Shipping"/>
    <s v="No"/>
    <n v="0"/>
    <x v="1"/>
    <n v="0"/>
    <n v="18"/>
    <x v="250"/>
    <x v="0"/>
    <x v="5"/>
    <x v="5"/>
  </r>
  <r>
    <n v="2153"/>
    <x v="21"/>
    <x v="0"/>
    <x v="0"/>
    <x v="6"/>
    <x v="0"/>
    <x v="16"/>
    <x v="32"/>
    <x v="0"/>
    <x v="23"/>
    <x v="2"/>
    <n v="4.5"/>
    <x v="1"/>
    <n v="0"/>
    <s v="Next Day Air"/>
    <s v="No"/>
    <n v="0"/>
    <x v="1"/>
    <n v="0"/>
    <n v="43"/>
    <x v="399"/>
    <x v="4"/>
    <x v="4"/>
    <x v="4"/>
  </r>
  <r>
    <n v="2154"/>
    <x v="25"/>
    <x v="0"/>
    <x v="0"/>
    <x v="5"/>
    <x v="0"/>
    <x v="23"/>
    <x v="0"/>
    <x v="2"/>
    <x v="10"/>
    <x v="3"/>
    <n v="4.2"/>
    <x v="1"/>
    <n v="0"/>
    <s v="Free Shipping"/>
    <s v="No"/>
    <n v="0"/>
    <x v="1"/>
    <n v="0"/>
    <n v="31"/>
    <x v="422"/>
    <x v="3"/>
    <x v="2"/>
    <x v="2"/>
  </r>
  <r>
    <n v="2155"/>
    <x v="5"/>
    <x v="0"/>
    <x v="0"/>
    <x v="18"/>
    <x v="3"/>
    <x v="67"/>
    <x v="5"/>
    <x v="2"/>
    <x v="10"/>
    <x v="1"/>
    <n v="3.4"/>
    <x v="1"/>
    <n v="0"/>
    <s v="Store Pickup"/>
    <s v="No"/>
    <n v="0"/>
    <x v="1"/>
    <n v="0"/>
    <n v="33"/>
    <x v="1096"/>
    <x v="1"/>
    <x v="6"/>
    <x v="3"/>
  </r>
  <r>
    <n v="2156"/>
    <x v="45"/>
    <x v="0"/>
    <x v="0"/>
    <x v="8"/>
    <x v="3"/>
    <x v="12"/>
    <x v="11"/>
    <x v="0"/>
    <x v="22"/>
    <x v="3"/>
    <n v="3.7"/>
    <x v="1"/>
    <n v="0"/>
    <s v="Store Pickup"/>
    <s v="No"/>
    <n v="0"/>
    <x v="1"/>
    <n v="0"/>
    <n v="46"/>
    <x v="480"/>
    <x v="3"/>
    <x v="5"/>
    <x v="5"/>
  </r>
  <r>
    <n v="2157"/>
    <x v="21"/>
    <x v="0"/>
    <x v="0"/>
    <x v="11"/>
    <x v="0"/>
    <x v="42"/>
    <x v="9"/>
    <x v="2"/>
    <x v="1"/>
    <x v="0"/>
    <n v="3.6"/>
    <x v="1"/>
    <n v="0"/>
    <s v="Next Day Air"/>
    <s v="No"/>
    <n v="0"/>
    <x v="1"/>
    <n v="0"/>
    <n v="41"/>
    <x v="514"/>
    <x v="5"/>
    <x v="4"/>
    <x v="4"/>
  </r>
  <r>
    <n v="2158"/>
    <x v="38"/>
    <x v="0"/>
    <x v="0"/>
    <x v="8"/>
    <x v="3"/>
    <x v="10"/>
    <x v="16"/>
    <x v="0"/>
    <x v="2"/>
    <x v="0"/>
    <n v="4"/>
    <x v="1"/>
    <n v="0"/>
    <s v="Next Day Air"/>
    <s v="No"/>
    <n v="0"/>
    <x v="1"/>
    <n v="0"/>
    <n v="41"/>
    <x v="1097"/>
    <x v="0"/>
    <x v="0"/>
    <x v="0"/>
  </r>
  <r>
    <n v="2159"/>
    <x v="1"/>
    <x v="1"/>
    <x v="0"/>
    <x v="24"/>
    <x v="3"/>
    <x v="63"/>
    <x v="2"/>
    <x v="3"/>
    <x v="8"/>
    <x v="1"/>
    <n v="4.5999999999999996"/>
    <x v="1"/>
    <n v="0"/>
    <s v="Standard"/>
    <s v="No"/>
    <n v="0"/>
    <x v="1"/>
    <n v="0"/>
    <n v="9"/>
    <x v="211"/>
    <x v="4"/>
    <x v="0"/>
    <x v="0"/>
  </r>
  <r>
    <n v="2160"/>
    <x v="20"/>
    <x v="1"/>
    <x v="0"/>
    <x v="5"/>
    <x v="0"/>
    <x v="47"/>
    <x v="7"/>
    <x v="2"/>
    <x v="15"/>
    <x v="3"/>
    <n v="3"/>
    <x v="1"/>
    <n v="0"/>
    <s v="Free Shipping"/>
    <s v="No"/>
    <n v="0"/>
    <x v="1"/>
    <n v="0"/>
    <n v="34"/>
    <x v="1098"/>
    <x v="1"/>
    <x v="2"/>
    <x v="2"/>
  </r>
  <r>
    <n v="2161"/>
    <x v="4"/>
    <x v="0"/>
    <x v="0"/>
    <x v="0"/>
    <x v="0"/>
    <x v="56"/>
    <x v="8"/>
    <x v="0"/>
    <x v="4"/>
    <x v="0"/>
    <n v="3.3"/>
    <x v="1"/>
    <n v="0"/>
    <s v="Express"/>
    <s v="No"/>
    <n v="0"/>
    <x v="1"/>
    <n v="0"/>
    <n v="21"/>
    <x v="1099"/>
    <x v="3"/>
    <x v="2"/>
    <x v="2"/>
  </r>
  <r>
    <n v="2162"/>
    <x v="51"/>
    <x v="2"/>
    <x v="0"/>
    <x v="10"/>
    <x v="0"/>
    <x v="28"/>
    <x v="47"/>
    <x v="1"/>
    <x v="15"/>
    <x v="2"/>
    <n v="3.8"/>
    <x v="1"/>
    <n v="0"/>
    <s v="Express"/>
    <s v="No"/>
    <n v="0"/>
    <x v="1"/>
    <n v="0"/>
    <n v="5"/>
    <x v="1100"/>
    <x v="5"/>
    <x v="0"/>
    <x v="0"/>
  </r>
  <r>
    <n v="2163"/>
    <x v="52"/>
    <x v="0"/>
    <x v="0"/>
    <x v="6"/>
    <x v="0"/>
    <x v="16"/>
    <x v="4"/>
    <x v="1"/>
    <x v="13"/>
    <x v="2"/>
    <n v="2.7"/>
    <x v="1"/>
    <n v="0"/>
    <s v="Free Shipping"/>
    <s v="No"/>
    <n v="0"/>
    <x v="1"/>
    <n v="0"/>
    <n v="32"/>
    <x v="197"/>
    <x v="3"/>
    <x v="1"/>
    <x v="1"/>
  </r>
  <r>
    <n v="2164"/>
    <x v="16"/>
    <x v="0"/>
    <x v="0"/>
    <x v="9"/>
    <x v="1"/>
    <x v="30"/>
    <x v="14"/>
    <x v="0"/>
    <x v="0"/>
    <x v="1"/>
    <n v="4.5"/>
    <x v="1"/>
    <n v="0"/>
    <s v="Express"/>
    <s v="No"/>
    <n v="0"/>
    <x v="1"/>
    <n v="0"/>
    <n v="44"/>
    <x v="361"/>
    <x v="4"/>
    <x v="5"/>
    <x v="5"/>
  </r>
  <r>
    <n v="2165"/>
    <x v="32"/>
    <x v="0"/>
    <x v="0"/>
    <x v="3"/>
    <x v="1"/>
    <x v="5"/>
    <x v="44"/>
    <x v="1"/>
    <x v="8"/>
    <x v="0"/>
    <n v="4.8"/>
    <x v="1"/>
    <n v="0"/>
    <s v="Next Day Air"/>
    <s v="No"/>
    <n v="0"/>
    <x v="1"/>
    <n v="0"/>
    <n v="46"/>
    <x v="496"/>
    <x v="3"/>
    <x v="4"/>
    <x v="4"/>
  </r>
  <r>
    <n v="2166"/>
    <x v="26"/>
    <x v="2"/>
    <x v="0"/>
    <x v="13"/>
    <x v="0"/>
    <x v="37"/>
    <x v="37"/>
    <x v="2"/>
    <x v="2"/>
    <x v="2"/>
    <n v="4.2"/>
    <x v="1"/>
    <n v="0"/>
    <s v="Express"/>
    <s v="No"/>
    <n v="0"/>
    <x v="1"/>
    <n v="0"/>
    <n v="42"/>
    <x v="1101"/>
    <x v="2"/>
    <x v="6"/>
    <x v="3"/>
  </r>
  <r>
    <n v="2167"/>
    <x v="18"/>
    <x v="0"/>
    <x v="0"/>
    <x v="14"/>
    <x v="2"/>
    <x v="19"/>
    <x v="32"/>
    <x v="1"/>
    <x v="7"/>
    <x v="1"/>
    <n v="3.5"/>
    <x v="1"/>
    <n v="0"/>
    <s v="Express"/>
    <s v="No"/>
    <n v="0"/>
    <x v="1"/>
    <n v="0"/>
    <n v="50"/>
    <x v="324"/>
    <x v="2"/>
    <x v="4"/>
    <x v="4"/>
  </r>
  <r>
    <n v="2168"/>
    <x v="11"/>
    <x v="0"/>
    <x v="0"/>
    <x v="11"/>
    <x v="0"/>
    <x v="16"/>
    <x v="31"/>
    <x v="0"/>
    <x v="14"/>
    <x v="0"/>
    <n v="4.9000000000000004"/>
    <x v="1"/>
    <n v="0"/>
    <s v="Standard"/>
    <s v="No"/>
    <n v="0"/>
    <x v="1"/>
    <n v="0"/>
    <n v="33"/>
    <x v="16"/>
    <x v="0"/>
    <x v="0"/>
    <x v="0"/>
  </r>
  <r>
    <n v="2169"/>
    <x v="51"/>
    <x v="2"/>
    <x v="0"/>
    <x v="8"/>
    <x v="3"/>
    <x v="67"/>
    <x v="39"/>
    <x v="2"/>
    <x v="19"/>
    <x v="1"/>
    <n v="4.0999999999999996"/>
    <x v="1"/>
    <n v="0"/>
    <s v="Next Day Air"/>
    <s v="No"/>
    <n v="0"/>
    <x v="1"/>
    <n v="0"/>
    <n v="32"/>
    <x v="1102"/>
    <x v="1"/>
    <x v="3"/>
    <x v="3"/>
  </r>
  <r>
    <n v="2170"/>
    <x v="18"/>
    <x v="0"/>
    <x v="0"/>
    <x v="7"/>
    <x v="2"/>
    <x v="69"/>
    <x v="20"/>
    <x v="2"/>
    <x v="18"/>
    <x v="3"/>
    <n v="2.9"/>
    <x v="1"/>
    <n v="0"/>
    <s v="Next Day Air"/>
    <s v="No"/>
    <n v="0"/>
    <x v="1"/>
    <n v="0"/>
    <n v="32"/>
    <x v="81"/>
    <x v="4"/>
    <x v="4"/>
    <x v="4"/>
  </r>
  <r>
    <n v="2171"/>
    <x v="37"/>
    <x v="0"/>
    <x v="0"/>
    <x v="1"/>
    <x v="0"/>
    <x v="50"/>
    <x v="36"/>
    <x v="2"/>
    <x v="2"/>
    <x v="3"/>
    <n v="4"/>
    <x v="1"/>
    <n v="0"/>
    <s v="Next Day Air"/>
    <s v="No"/>
    <n v="0"/>
    <x v="1"/>
    <n v="0"/>
    <n v="37"/>
    <x v="22"/>
    <x v="0"/>
    <x v="6"/>
    <x v="3"/>
  </r>
  <r>
    <n v="2172"/>
    <x v="31"/>
    <x v="0"/>
    <x v="0"/>
    <x v="6"/>
    <x v="0"/>
    <x v="57"/>
    <x v="9"/>
    <x v="2"/>
    <x v="22"/>
    <x v="2"/>
    <n v="4.5999999999999996"/>
    <x v="1"/>
    <n v="0"/>
    <s v="Store Pickup"/>
    <s v="No"/>
    <n v="0"/>
    <x v="1"/>
    <n v="0"/>
    <n v="9"/>
    <x v="243"/>
    <x v="1"/>
    <x v="0"/>
    <x v="0"/>
  </r>
  <r>
    <n v="2173"/>
    <x v="48"/>
    <x v="2"/>
    <x v="0"/>
    <x v="11"/>
    <x v="0"/>
    <x v="58"/>
    <x v="3"/>
    <x v="1"/>
    <x v="12"/>
    <x v="3"/>
    <n v="2.8"/>
    <x v="1"/>
    <n v="0"/>
    <s v="Store Pickup"/>
    <s v="No"/>
    <n v="0"/>
    <x v="1"/>
    <n v="0"/>
    <n v="6"/>
    <x v="281"/>
    <x v="3"/>
    <x v="0"/>
    <x v="0"/>
  </r>
  <r>
    <n v="2174"/>
    <x v="51"/>
    <x v="2"/>
    <x v="0"/>
    <x v="24"/>
    <x v="3"/>
    <x v="8"/>
    <x v="12"/>
    <x v="1"/>
    <x v="17"/>
    <x v="2"/>
    <n v="5"/>
    <x v="1"/>
    <n v="0"/>
    <s v="2-Day Shipping"/>
    <s v="No"/>
    <n v="0"/>
    <x v="1"/>
    <n v="0"/>
    <n v="36"/>
    <x v="691"/>
    <x v="0"/>
    <x v="3"/>
    <x v="3"/>
  </r>
  <r>
    <n v="2175"/>
    <x v="32"/>
    <x v="0"/>
    <x v="0"/>
    <x v="21"/>
    <x v="3"/>
    <x v="4"/>
    <x v="24"/>
    <x v="1"/>
    <x v="8"/>
    <x v="1"/>
    <n v="2.9"/>
    <x v="1"/>
    <n v="0"/>
    <s v="Store Pickup"/>
    <s v="No"/>
    <n v="0"/>
    <x v="1"/>
    <n v="0"/>
    <n v="1"/>
    <x v="889"/>
    <x v="1"/>
    <x v="2"/>
    <x v="2"/>
  </r>
  <r>
    <n v="2176"/>
    <x v="33"/>
    <x v="3"/>
    <x v="0"/>
    <x v="10"/>
    <x v="0"/>
    <x v="74"/>
    <x v="43"/>
    <x v="2"/>
    <x v="5"/>
    <x v="1"/>
    <n v="3.3"/>
    <x v="1"/>
    <n v="0"/>
    <s v="Free Shipping"/>
    <s v="No"/>
    <n v="0"/>
    <x v="1"/>
    <n v="0"/>
    <n v="48"/>
    <x v="241"/>
    <x v="2"/>
    <x v="0"/>
    <x v="0"/>
  </r>
  <r>
    <n v="2177"/>
    <x v="41"/>
    <x v="2"/>
    <x v="0"/>
    <x v="22"/>
    <x v="3"/>
    <x v="26"/>
    <x v="34"/>
    <x v="1"/>
    <x v="16"/>
    <x v="0"/>
    <n v="3.4"/>
    <x v="1"/>
    <n v="0"/>
    <s v="2-Day Shipping"/>
    <s v="No"/>
    <n v="0"/>
    <x v="1"/>
    <n v="0"/>
    <n v="44"/>
    <x v="1103"/>
    <x v="5"/>
    <x v="3"/>
    <x v="3"/>
  </r>
  <r>
    <n v="2178"/>
    <x v="41"/>
    <x v="2"/>
    <x v="0"/>
    <x v="24"/>
    <x v="3"/>
    <x v="73"/>
    <x v="6"/>
    <x v="3"/>
    <x v="14"/>
    <x v="0"/>
    <n v="3"/>
    <x v="1"/>
    <n v="0"/>
    <s v="Express"/>
    <s v="No"/>
    <n v="0"/>
    <x v="1"/>
    <n v="0"/>
    <n v="9"/>
    <x v="562"/>
    <x v="3"/>
    <x v="4"/>
    <x v="4"/>
  </r>
  <r>
    <n v="2179"/>
    <x v="3"/>
    <x v="2"/>
    <x v="0"/>
    <x v="16"/>
    <x v="3"/>
    <x v="57"/>
    <x v="20"/>
    <x v="2"/>
    <x v="9"/>
    <x v="2"/>
    <n v="4.7"/>
    <x v="1"/>
    <n v="0"/>
    <s v="Standard"/>
    <s v="No"/>
    <n v="0"/>
    <x v="1"/>
    <n v="0"/>
    <n v="32"/>
    <x v="1093"/>
    <x v="0"/>
    <x v="2"/>
    <x v="2"/>
  </r>
  <r>
    <n v="2180"/>
    <x v="34"/>
    <x v="0"/>
    <x v="0"/>
    <x v="20"/>
    <x v="0"/>
    <x v="71"/>
    <x v="12"/>
    <x v="0"/>
    <x v="12"/>
    <x v="3"/>
    <n v="2.9"/>
    <x v="1"/>
    <n v="0"/>
    <s v="Next Day Air"/>
    <s v="No"/>
    <n v="0"/>
    <x v="1"/>
    <n v="0"/>
    <n v="14"/>
    <x v="1104"/>
    <x v="3"/>
    <x v="5"/>
    <x v="5"/>
  </r>
  <r>
    <n v="2181"/>
    <x v="38"/>
    <x v="0"/>
    <x v="0"/>
    <x v="7"/>
    <x v="2"/>
    <x v="18"/>
    <x v="39"/>
    <x v="2"/>
    <x v="22"/>
    <x v="2"/>
    <n v="4.0999999999999996"/>
    <x v="1"/>
    <n v="0"/>
    <s v="Store Pickup"/>
    <s v="No"/>
    <n v="0"/>
    <x v="1"/>
    <n v="0"/>
    <n v="43"/>
    <x v="946"/>
    <x v="1"/>
    <x v="3"/>
    <x v="3"/>
  </r>
  <r>
    <n v="2182"/>
    <x v="40"/>
    <x v="2"/>
    <x v="0"/>
    <x v="8"/>
    <x v="3"/>
    <x v="80"/>
    <x v="11"/>
    <x v="2"/>
    <x v="13"/>
    <x v="3"/>
    <n v="3.2"/>
    <x v="1"/>
    <n v="0"/>
    <s v="Free Shipping"/>
    <s v="No"/>
    <n v="0"/>
    <x v="1"/>
    <n v="0"/>
    <n v="32"/>
    <x v="288"/>
    <x v="4"/>
    <x v="4"/>
    <x v="4"/>
  </r>
  <r>
    <n v="2183"/>
    <x v="32"/>
    <x v="0"/>
    <x v="0"/>
    <x v="0"/>
    <x v="0"/>
    <x v="54"/>
    <x v="35"/>
    <x v="2"/>
    <x v="1"/>
    <x v="0"/>
    <n v="2.7"/>
    <x v="1"/>
    <n v="0"/>
    <s v="Store Pickup"/>
    <s v="No"/>
    <n v="0"/>
    <x v="1"/>
    <n v="0"/>
    <n v="26"/>
    <x v="902"/>
    <x v="0"/>
    <x v="4"/>
    <x v="4"/>
  </r>
  <r>
    <n v="2184"/>
    <x v="11"/>
    <x v="0"/>
    <x v="0"/>
    <x v="6"/>
    <x v="0"/>
    <x v="18"/>
    <x v="23"/>
    <x v="2"/>
    <x v="1"/>
    <x v="1"/>
    <n v="4.7"/>
    <x v="1"/>
    <n v="0"/>
    <s v="Store Pickup"/>
    <s v="No"/>
    <n v="0"/>
    <x v="1"/>
    <n v="0"/>
    <n v="2"/>
    <x v="287"/>
    <x v="1"/>
    <x v="5"/>
    <x v="5"/>
  </r>
  <r>
    <n v="2185"/>
    <x v="21"/>
    <x v="0"/>
    <x v="0"/>
    <x v="9"/>
    <x v="1"/>
    <x v="7"/>
    <x v="22"/>
    <x v="1"/>
    <x v="9"/>
    <x v="1"/>
    <n v="3.2"/>
    <x v="1"/>
    <n v="0"/>
    <s v="Free Shipping"/>
    <s v="No"/>
    <n v="0"/>
    <x v="1"/>
    <n v="0"/>
    <n v="16"/>
    <x v="476"/>
    <x v="3"/>
    <x v="6"/>
    <x v="3"/>
  </r>
  <r>
    <n v="2186"/>
    <x v="37"/>
    <x v="0"/>
    <x v="0"/>
    <x v="6"/>
    <x v="0"/>
    <x v="50"/>
    <x v="17"/>
    <x v="2"/>
    <x v="10"/>
    <x v="0"/>
    <n v="2.5"/>
    <x v="1"/>
    <n v="0"/>
    <s v="Express"/>
    <s v="No"/>
    <n v="0"/>
    <x v="1"/>
    <n v="0"/>
    <n v="50"/>
    <x v="191"/>
    <x v="5"/>
    <x v="6"/>
    <x v="3"/>
  </r>
  <r>
    <n v="2187"/>
    <x v="0"/>
    <x v="0"/>
    <x v="0"/>
    <x v="3"/>
    <x v="1"/>
    <x v="66"/>
    <x v="35"/>
    <x v="3"/>
    <x v="11"/>
    <x v="0"/>
    <n v="4.3"/>
    <x v="1"/>
    <n v="0"/>
    <s v="Next Day Air"/>
    <s v="No"/>
    <n v="0"/>
    <x v="1"/>
    <n v="0"/>
    <n v="6"/>
    <x v="508"/>
    <x v="3"/>
    <x v="6"/>
    <x v="3"/>
  </r>
  <r>
    <n v="2188"/>
    <x v="43"/>
    <x v="0"/>
    <x v="0"/>
    <x v="0"/>
    <x v="0"/>
    <x v="72"/>
    <x v="37"/>
    <x v="2"/>
    <x v="10"/>
    <x v="1"/>
    <n v="4.4000000000000004"/>
    <x v="1"/>
    <n v="0"/>
    <s v="Free Shipping"/>
    <s v="No"/>
    <n v="0"/>
    <x v="1"/>
    <n v="0"/>
    <n v="20"/>
    <x v="40"/>
    <x v="3"/>
    <x v="2"/>
    <x v="2"/>
  </r>
  <r>
    <n v="2189"/>
    <x v="38"/>
    <x v="0"/>
    <x v="0"/>
    <x v="7"/>
    <x v="2"/>
    <x v="36"/>
    <x v="18"/>
    <x v="2"/>
    <x v="18"/>
    <x v="0"/>
    <n v="4.7"/>
    <x v="1"/>
    <n v="0"/>
    <s v="Next Day Air"/>
    <s v="No"/>
    <n v="0"/>
    <x v="1"/>
    <n v="0"/>
    <n v="9"/>
    <x v="1053"/>
    <x v="2"/>
    <x v="1"/>
    <x v="1"/>
  </r>
  <r>
    <n v="2190"/>
    <x v="21"/>
    <x v="0"/>
    <x v="0"/>
    <x v="0"/>
    <x v="0"/>
    <x v="23"/>
    <x v="48"/>
    <x v="3"/>
    <x v="18"/>
    <x v="3"/>
    <n v="4"/>
    <x v="1"/>
    <n v="0"/>
    <s v="Express"/>
    <s v="No"/>
    <n v="0"/>
    <x v="1"/>
    <n v="0"/>
    <n v="47"/>
    <x v="714"/>
    <x v="2"/>
    <x v="4"/>
    <x v="4"/>
  </r>
  <r>
    <n v="2191"/>
    <x v="32"/>
    <x v="0"/>
    <x v="0"/>
    <x v="22"/>
    <x v="3"/>
    <x v="60"/>
    <x v="29"/>
    <x v="1"/>
    <x v="1"/>
    <x v="1"/>
    <n v="4.5999999999999996"/>
    <x v="1"/>
    <n v="0"/>
    <s v="Express"/>
    <s v="No"/>
    <n v="0"/>
    <x v="1"/>
    <n v="0"/>
    <n v="33"/>
    <x v="907"/>
    <x v="2"/>
    <x v="2"/>
    <x v="2"/>
  </r>
  <r>
    <n v="2192"/>
    <x v="8"/>
    <x v="2"/>
    <x v="0"/>
    <x v="0"/>
    <x v="0"/>
    <x v="28"/>
    <x v="38"/>
    <x v="1"/>
    <x v="1"/>
    <x v="2"/>
    <n v="3.8"/>
    <x v="1"/>
    <n v="0"/>
    <s v="Next Day Air"/>
    <s v="No"/>
    <n v="0"/>
    <x v="1"/>
    <n v="0"/>
    <n v="46"/>
    <x v="1105"/>
    <x v="1"/>
    <x v="4"/>
    <x v="4"/>
  </r>
  <r>
    <n v="2193"/>
    <x v="38"/>
    <x v="0"/>
    <x v="0"/>
    <x v="18"/>
    <x v="3"/>
    <x v="59"/>
    <x v="41"/>
    <x v="0"/>
    <x v="22"/>
    <x v="0"/>
    <n v="3.2"/>
    <x v="1"/>
    <n v="0"/>
    <s v="Next Day Air"/>
    <s v="No"/>
    <n v="0"/>
    <x v="1"/>
    <n v="0"/>
    <n v="9"/>
    <x v="471"/>
    <x v="2"/>
    <x v="5"/>
    <x v="5"/>
  </r>
  <r>
    <n v="2194"/>
    <x v="7"/>
    <x v="2"/>
    <x v="0"/>
    <x v="5"/>
    <x v="0"/>
    <x v="72"/>
    <x v="18"/>
    <x v="0"/>
    <x v="2"/>
    <x v="1"/>
    <n v="5"/>
    <x v="1"/>
    <n v="0"/>
    <s v="Express"/>
    <s v="No"/>
    <n v="0"/>
    <x v="1"/>
    <n v="0"/>
    <n v="8"/>
    <x v="415"/>
    <x v="3"/>
    <x v="5"/>
    <x v="5"/>
  </r>
  <r>
    <n v="2195"/>
    <x v="12"/>
    <x v="0"/>
    <x v="0"/>
    <x v="20"/>
    <x v="0"/>
    <x v="45"/>
    <x v="0"/>
    <x v="2"/>
    <x v="5"/>
    <x v="2"/>
    <n v="3.5"/>
    <x v="1"/>
    <n v="0"/>
    <s v="Standard"/>
    <s v="No"/>
    <n v="0"/>
    <x v="1"/>
    <n v="0"/>
    <n v="48"/>
    <x v="87"/>
    <x v="4"/>
    <x v="3"/>
    <x v="3"/>
  </r>
  <r>
    <n v="2196"/>
    <x v="44"/>
    <x v="0"/>
    <x v="0"/>
    <x v="2"/>
    <x v="0"/>
    <x v="17"/>
    <x v="14"/>
    <x v="2"/>
    <x v="18"/>
    <x v="3"/>
    <n v="3.7"/>
    <x v="1"/>
    <n v="0"/>
    <s v="Next Day Air"/>
    <s v="No"/>
    <n v="0"/>
    <x v="1"/>
    <n v="0"/>
    <n v="2"/>
    <x v="9"/>
    <x v="1"/>
    <x v="5"/>
    <x v="5"/>
  </r>
  <r>
    <n v="2197"/>
    <x v="15"/>
    <x v="2"/>
    <x v="0"/>
    <x v="10"/>
    <x v="0"/>
    <x v="47"/>
    <x v="34"/>
    <x v="2"/>
    <x v="0"/>
    <x v="1"/>
    <n v="4.8"/>
    <x v="1"/>
    <n v="0"/>
    <s v="Next Day Air"/>
    <s v="No"/>
    <n v="0"/>
    <x v="1"/>
    <n v="0"/>
    <n v="31"/>
    <x v="1106"/>
    <x v="3"/>
    <x v="1"/>
    <x v="1"/>
  </r>
  <r>
    <n v="2198"/>
    <x v="23"/>
    <x v="0"/>
    <x v="0"/>
    <x v="23"/>
    <x v="1"/>
    <x v="19"/>
    <x v="38"/>
    <x v="2"/>
    <x v="21"/>
    <x v="2"/>
    <n v="3.7"/>
    <x v="1"/>
    <n v="0"/>
    <s v="2-Day Shipping"/>
    <s v="No"/>
    <n v="0"/>
    <x v="1"/>
    <n v="0"/>
    <n v="40"/>
    <x v="23"/>
    <x v="0"/>
    <x v="5"/>
    <x v="5"/>
  </r>
  <r>
    <n v="2199"/>
    <x v="9"/>
    <x v="0"/>
    <x v="0"/>
    <x v="18"/>
    <x v="3"/>
    <x v="68"/>
    <x v="14"/>
    <x v="0"/>
    <x v="2"/>
    <x v="2"/>
    <n v="3.5"/>
    <x v="1"/>
    <n v="0"/>
    <s v="Free Shipping"/>
    <s v="No"/>
    <n v="0"/>
    <x v="1"/>
    <n v="0"/>
    <n v="35"/>
    <x v="470"/>
    <x v="0"/>
    <x v="5"/>
    <x v="5"/>
  </r>
  <r>
    <n v="2200"/>
    <x v="31"/>
    <x v="0"/>
    <x v="0"/>
    <x v="18"/>
    <x v="3"/>
    <x v="53"/>
    <x v="17"/>
    <x v="2"/>
    <x v="1"/>
    <x v="2"/>
    <n v="4.9000000000000004"/>
    <x v="1"/>
    <n v="0"/>
    <s v="Store Pickup"/>
    <s v="No"/>
    <n v="0"/>
    <x v="1"/>
    <n v="0"/>
    <n v="40"/>
    <x v="468"/>
    <x v="5"/>
    <x v="5"/>
    <x v="5"/>
  </r>
  <r>
    <n v="2201"/>
    <x v="52"/>
    <x v="0"/>
    <x v="0"/>
    <x v="24"/>
    <x v="3"/>
    <x v="12"/>
    <x v="5"/>
    <x v="0"/>
    <x v="4"/>
    <x v="2"/>
    <n v="4.7"/>
    <x v="1"/>
    <n v="0"/>
    <s v="Next Day Air"/>
    <s v="No"/>
    <n v="0"/>
    <x v="1"/>
    <n v="0"/>
    <n v="27"/>
    <x v="1107"/>
    <x v="5"/>
    <x v="6"/>
    <x v="3"/>
  </r>
  <r>
    <n v="2202"/>
    <x v="31"/>
    <x v="0"/>
    <x v="0"/>
    <x v="13"/>
    <x v="0"/>
    <x v="21"/>
    <x v="31"/>
    <x v="0"/>
    <x v="15"/>
    <x v="1"/>
    <n v="4.9000000000000004"/>
    <x v="1"/>
    <n v="0"/>
    <s v="2-Day Shipping"/>
    <s v="No"/>
    <n v="0"/>
    <x v="1"/>
    <n v="0"/>
    <n v="10"/>
    <x v="309"/>
    <x v="0"/>
    <x v="2"/>
    <x v="2"/>
  </r>
  <r>
    <n v="2203"/>
    <x v="32"/>
    <x v="0"/>
    <x v="0"/>
    <x v="10"/>
    <x v="0"/>
    <x v="14"/>
    <x v="15"/>
    <x v="2"/>
    <x v="16"/>
    <x v="2"/>
    <n v="4.3"/>
    <x v="1"/>
    <n v="0"/>
    <s v="Next Day Air"/>
    <s v="No"/>
    <n v="0"/>
    <x v="1"/>
    <n v="0"/>
    <n v="23"/>
    <x v="848"/>
    <x v="2"/>
    <x v="1"/>
    <x v="1"/>
  </r>
  <r>
    <n v="2204"/>
    <x v="10"/>
    <x v="0"/>
    <x v="0"/>
    <x v="10"/>
    <x v="0"/>
    <x v="24"/>
    <x v="3"/>
    <x v="2"/>
    <x v="21"/>
    <x v="0"/>
    <n v="3.1"/>
    <x v="1"/>
    <n v="0"/>
    <s v="Free Shipping"/>
    <s v="No"/>
    <n v="0"/>
    <x v="1"/>
    <n v="0"/>
    <n v="32"/>
    <x v="105"/>
    <x v="1"/>
    <x v="3"/>
    <x v="3"/>
  </r>
  <r>
    <n v="2205"/>
    <x v="30"/>
    <x v="2"/>
    <x v="0"/>
    <x v="2"/>
    <x v="0"/>
    <x v="52"/>
    <x v="4"/>
    <x v="1"/>
    <x v="12"/>
    <x v="0"/>
    <n v="3.4"/>
    <x v="1"/>
    <n v="0"/>
    <s v="2-Day Shipping"/>
    <s v="No"/>
    <n v="0"/>
    <x v="1"/>
    <n v="0"/>
    <n v="6"/>
    <x v="758"/>
    <x v="5"/>
    <x v="5"/>
    <x v="5"/>
  </r>
  <r>
    <n v="2206"/>
    <x v="5"/>
    <x v="0"/>
    <x v="0"/>
    <x v="1"/>
    <x v="0"/>
    <x v="10"/>
    <x v="25"/>
    <x v="3"/>
    <x v="16"/>
    <x v="3"/>
    <n v="2.7"/>
    <x v="1"/>
    <n v="0"/>
    <s v="Express"/>
    <s v="No"/>
    <n v="0"/>
    <x v="1"/>
    <n v="0"/>
    <n v="27"/>
    <x v="492"/>
    <x v="3"/>
    <x v="1"/>
    <x v="1"/>
  </r>
  <r>
    <n v="2207"/>
    <x v="5"/>
    <x v="0"/>
    <x v="0"/>
    <x v="3"/>
    <x v="1"/>
    <x v="12"/>
    <x v="26"/>
    <x v="0"/>
    <x v="14"/>
    <x v="1"/>
    <n v="2.6"/>
    <x v="1"/>
    <n v="0"/>
    <s v="Store Pickup"/>
    <s v="No"/>
    <n v="0"/>
    <x v="1"/>
    <n v="0"/>
    <n v="25"/>
    <x v="1087"/>
    <x v="4"/>
    <x v="0"/>
    <x v="0"/>
  </r>
  <r>
    <n v="2208"/>
    <x v="28"/>
    <x v="3"/>
    <x v="0"/>
    <x v="8"/>
    <x v="3"/>
    <x v="15"/>
    <x v="35"/>
    <x v="2"/>
    <x v="0"/>
    <x v="3"/>
    <n v="2.9"/>
    <x v="1"/>
    <n v="0"/>
    <s v="Next Day Air"/>
    <s v="No"/>
    <n v="0"/>
    <x v="1"/>
    <n v="0"/>
    <n v="11"/>
    <x v="1108"/>
    <x v="2"/>
    <x v="2"/>
    <x v="2"/>
  </r>
  <r>
    <n v="2209"/>
    <x v="48"/>
    <x v="2"/>
    <x v="0"/>
    <x v="18"/>
    <x v="3"/>
    <x v="43"/>
    <x v="24"/>
    <x v="3"/>
    <x v="10"/>
    <x v="2"/>
    <n v="2.7"/>
    <x v="1"/>
    <n v="0"/>
    <s v="2-Day Shipping"/>
    <s v="No"/>
    <n v="0"/>
    <x v="1"/>
    <n v="0"/>
    <n v="23"/>
    <x v="1109"/>
    <x v="3"/>
    <x v="5"/>
    <x v="5"/>
  </r>
  <r>
    <n v="2210"/>
    <x v="32"/>
    <x v="0"/>
    <x v="0"/>
    <x v="3"/>
    <x v="1"/>
    <x v="5"/>
    <x v="40"/>
    <x v="3"/>
    <x v="19"/>
    <x v="2"/>
    <n v="4.5"/>
    <x v="1"/>
    <n v="0"/>
    <s v="2-Day Shipping"/>
    <s v="No"/>
    <n v="0"/>
    <x v="1"/>
    <n v="0"/>
    <n v="44"/>
    <x v="401"/>
    <x v="4"/>
    <x v="3"/>
    <x v="3"/>
  </r>
  <r>
    <n v="2211"/>
    <x v="11"/>
    <x v="0"/>
    <x v="0"/>
    <x v="12"/>
    <x v="3"/>
    <x v="21"/>
    <x v="41"/>
    <x v="2"/>
    <x v="20"/>
    <x v="2"/>
    <n v="3.1"/>
    <x v="1"/>
    <n v="0"/>
    <s v="Store Pickup"/>
    <s v="No"/>
    <n v="0"/>
    <x v="1"/>
    <n v="0"/>
    <n v="35"/>
    <x v="1110"/>
    <x v="3"/>
    <x v="0"/>
    <x v="0"/>
  </r>
  <r>
    <n v="2212"/>
    <x v="2"/>
    <x v="0"/>
    <x v="0"/>
    <x v="1"/>
    <x v="0"/>
    <x v="58"/>
    <x v="1"/>
    <x v="0"/>
    <x v="7"/>
    <x v="0"/>
    <n v="3.2"/>
    <x v="1"/>
    <n v="0"/>
    <s v="Free Shipping"/>
    <s v="No"/>
    <n v="0"/>
    <x v="1"/>
    <n v="0"/>
    <n v="45"/>
    <x v="519"/>
    <x v="5"/>
    <x v="6"/>
    <x v="3"/>
  </r>
  <r>
    <n v="2213"/>
    <x v="35"/>
    <x v="0"/>
    <x v="0"/>
    <x v="13"/>
    <x v="0"/>
    <x v="64"/>
    <x v="43"/>
    <x v="2"/>
    <x v="18"/>
    <x v="0"/>
    <n v="3.3"/>
    <x v="1"/>
    <n v="0"/>
    <s v="Next Day Air"/>
    <s v="No"/>
    <n v="0"/>
    <x v="1"/>
    <n v="0"/>
    <n v="22"/>
    <x v="1111"/>
    <x v="4"/>
    <x v="3"/>
    <x v="3"/>
  </r>
  <r>
    <n v="2214"/>
    <x v="22"/>
    <x v="0"/>
    <x v="0"/>
    <x v="19"/>
    <x v="3"/>
    <x v="23"/>
    <x v="11"/>
    <x v="2"/>
    <x v="1"/>
    <x v="3"/>
    <n v="2.9"/>
    <x v="1"/>
    <n v="0"/>
    <s v="Express"/>
    <s v="No"/>
    <n v="0"/>
    <x v="1"/>
    <n v="0"/>
    <n v="18"/>
    <x v="447"/>
    <x v="5"/>
    <x v="3"/>
    <x v="3"/>
  </r>
  <r>
    <n v="2215"/>
    <x v="2"/>
    <x v="0"/>
    <x v="0"/>
    <x v="22"/>
    <x v="3"/>
    <x v="33"/>
    <x v="37"/>
    <x v="0"/>
    <x v="9"/>
    <x v="3"/>
    <n v="4.0999999999999996"/>
    <x v="1"/>
    <n v="0"/>
    <s v="Standard"/>
    <s v="No"/>
    <n v="0"/>
    <x v="1"/>
    <n v="0"/>
    <n v="20"/>
    <x v="1000"/>
    <x v="5"/>
    <x v="1"/>
    <x v="1"/>
  </r>
  <r>
    <n v="2216"/>
    <x v="15"/>
    <x v="2"/>
    <x v="0"/>
    <x v="3"/>
    <x v="1"/>
    <x v="48"/>
    <x v="8"/>
    <x v="2"/>
    <x v="21"/>
    <x v="0"/>
    <n v="2.7"/>
    <x v="1"/>
    <n v="0"/>
    <s v="Express"/>
    <s v="No"/>
    <n v="0"/>
    <x v="1"/>
    <n v="0"/>
    <n v="28"/>
    <x v="114"/>
    <x v="2"/>
    <x v="0"/>
    <x v="0"/>
  </r>
  <r>
    <n v="2217"/>
    <x v="38"/>
    <x v="0"/>
    <x v="0"/>
    <x v="13"/>
    <x v="0"/>
    <x v="14"/>
    <x v="34"/>
    <x v="3"/>
    <x v="5"/>
    <x v="0"/>
    <n v="4"/>
    <x v="1"/>
    <n v="0"/>
    <s v="Store Pickup"/>
    <s v="No"/>
    <n v="0"/>
    <x v="1"/>
    <n v="0"/>
    <n v="15"/>
    <x v="319"/>
    <x v="0"/>
    <x v="4"/>
    <x v="4"/>
  </r>
  <r>
    <n v="2218"/>
    <x v="25"/>
    <x v="0"/>
    <x v="0"/>
    <x v="16"/>
    <x v="3"/>
    <x v="65"/>
    <x v="27"/>
    <x v="3"/>
    <x v="16"/>
    <x v="3"/>
    <n v="2.6"/>
    <x v="1"/>
    <n v="0"/>
    <s v="Store Pickup"/>
    <s v="No"/>
    <n v="0"/>
    <x v="1"/>
    <n v="0"/>
    <n v="42"/>
    <x v="828"/>
    <x v="4"/>
    <x v="0"/>
    <x v="0"/>
  </r>
  <r>
    <n v="2219"/>
    <x v="29"/>
    <x v="3"/>
    <x v="0"/>
    <x v="12"/>
    <x v="3"/>
    <x v="25"/>
    <x v="37"/>
    <x v="2"/>
    <x v="23"/>
    <x v="0"/>
    <n v="3.5"/>
    <x v="1"/>
    <n v="0"/>
    <s v="Store Pickup"/>
    <s v="No"/>
    <n v="0"/>
    <x v="1"/>
    <n v="0"/>
    <n v="20"/>
    <x v="95"/>
    <x v="5"/>
    <x v="3"/>
    <x v="3"/>
  </r>
  <r>
    <n v="2220"/>
    <x v="23"/>
    <x v="0"/>
    <x v="0"/>
    <x v="0"/>
    <x v="0"/>
    <x v="26"/>
    <x v="46"/>
    <x v="1"/>
    <x v="7"/>
    <x v="3"/>
    <n v="2.8"/>
    <x v="1"/>
    <n v="0"/>
    <s v="Store Pickup"/>
    <s v="No"/>
    <n v="0"/>
    <x v="1"/>
    <n v="0"/>
    <n v="16"/>
    <x v="752"/>
    <x v="4"/>
    <x v="0"/>
    <x v="0"/>
  </r>
  <r>
    <n v="2221"/>
    <x v="1"/>
    <x v="1"/>
    <x v="0"/>
    <x v="22"/>
    <x v="3"/>
    <x v="17"/>
    <x v="5"/>
    <x v="3"/>
    <x v="19"/>
    <x v="3"/>
    <n v="4.5"/>
    <x v="1"/>
    <n v="0"/>
    <s v="Store Pickup"/>
    <s v="No"/>
    <n v="0"/>
    <x v="1"/>
    <n v="0"/>
    <n v="47"/>
    <x v="422"/>
    <x v="1"/>
    <x v="2"/>
    <x v="2"/>
  </r>
  <r>
    <n v="2222"/>
    <x v="15"/>
    <x v="2"/>
    <x v="0"/>
    <x v="6"/>
    <x v="0"/>
    <x v="19"/>
    <x v="23"/>
    <x v="3"/>
    <x v="3"/>
    <x v="3"/>
    <n v="3"/>
    <x v="1"/>
    <n v="0"/>
    <s v="Free Shipping"/>
    <s v="No"/>
    <n v="0"/>
    <x v="1"/>
    <n v="0"/>
    <n v="34"/>
    <x v="1112"/>
    <x v="2"/>
    <x v="2"/>
    <x v="2"/>
  </r>
  <r>
    <n v="2223"/>
    <x v="45"/>
    <x v="0"/>
    <x v="0"/>
    <x v="13"/>
    <x v="0"/>
    <x v="76"/>
    <x v="42"/>
    <x v="2"/>
    <x v="11"/>
    <x v="2"/>
    <n v="4.4000000000000004"/>
    <x v="1"/>
    <n v="0"/>
    <s v="Store Pickup"/>
    <s v="No"/>
    <n v="0"/>
    <x v="1"/>
    <n v="0"/>
    <n v="30"/>
    <x v="458"/>
    <x v="2"/>
    <x v="1"/>
    <x v="1"/>
  </r>
  <r>
    <n v="2224"/>
    <x v="11"/>
    <x v="0"/>
    <x v="0"/>
    <x v="3"/>
    <x v="1"/>
    <x v="61"/>
    <x v="23"/>
    <x v="2"/>
    <x v="0"/>
    <x v="3"/>
    <n v="4.7"/>
    <x v="1"/>
    <n v="0"/>
    <s v="Next Day Air"/>
    <s v="No"/>
    <n v="0"/>
    <x v="1"/>
    <n v="0"/>
    <n v="5"/>
    <x v="154"/>
    <x v="3"/>
    <x v="3"/>
    <x v="3"/>
  </r>
  <r>
    <n v="2225"/>
    <x v="20"/>
    <x v="1"/>
    <x v="0"/>
    <x v="24"/>
    <x v="3"/>
    <x v="21"/>
    <x v="43"/>
    <x v="0"/>
    <x v="4"/>
    <x v="0"/>
    <n v="4.3"/>
    <x v="1"/>
    <n v="0"/>
    <s v="Standard"/>
    <s v="No"/>
    <n v="0"/>
    <x v="1"/>
    <n v="0"/>
    <n v="38"/>
    <x v="544"/>
    <x v="1"/>
    <x v="3"/>
    <x v="3"/>
  </r>
  <r>
    <n v="2226"/>
    <x v="21"/>
    <x v="0"/>
    <x v="0"/>
    <x v="22"/>
    <x v="3"/>
    <x v="1"/>
    <x v="47"/>
    <x v="1"/>
    <x v="8"/>
    <x v="1"/>
    <n v="4.8"/>
    <x v="1"/>
    <n v="0"/>
    <s v="Free Shipping"/>
    <s v="No"/>
    <n v="0"/>
    <x v="1"/>
    <n v="0"/>
    <n v="18"/>
    <x v="199"/>
    <x v="2"/>
    <x v="2"/>
    <x v="2"/>
  </r>
  <r>
    <n v="2227"/>
    <x v="40"/>
    <x v="2"/>
    <x v="0"/>
    <x v="5"/>
    <x v="0"/>
    <x v="11"/>
    <x v="9"/>
    <x v="0"/>
    <x v="24"/>
    <x v="1"/>
    <n v="4.8"/>
    <x v="1"/>
    <n v="0"/>
    <s v="Store Pickup"/>
    <s v="No"/>
    <n v="0"/>
    <x v="1"/>
    <n v="0"/>
    <n v="28"/>
    <x v="288"/>
    <x v="1"/>
    <x v="2"/>
    <x v="2"/>
  </r>
  <r>
    <n v="2228"/>
    <x v="37"/>
    <x v="0"/>
    <x v="0"/>
    <x v="18"/>
    <x v="3"/>
    <x v="67"/>
    <x v="47"/>
    <x v="1"/>
    <x v="0"/>
    <x v="2"/>
    <n v="4.4000000000000004"/>
    <x v="1"/>
    <n v="0"/>
    <s v="Next Day Air"/>
    <s v="No"/>
    <n v="0"/>
    <x v="1"/>
    <n v="0"/>
    <n v="42"/>
    <x v="1113"/>
    <x v="2"/>
    <x v="0"/>
    <x v="0"/>
  </r>
  <r>
    <n v="2229"/>
    <x v="22"/>
    <x v="0"/>
    <x v="0"/>
    <x v="24"/>
    <x v="3"/>
    <x v="74"/>
    <x v="23"/>
    <x v="2"/>
    <x v="14"/>
    <x v="3"/>
    <n v="3.7"/>
    <x v="1"/>
    <n v="0"/>
    <s v="Free Shipping"/>
    <s v="No"/>
    <n v="0"/>
    <x v="1"/>
    <n v="0"/>
    <n v="5"/>
    <x v="309"/>
    <x v="2"/>
    <x v="1"/>
    <x v="1"/>
  </r>
  <r>
    <n v="2230"/>
    <x v="27"/>
    <x v="3"/>
    <x v="0"/>
    <x v="13"/>
    <x v="0"/>
    <x v="8"/>
    <x v="46"/>
    <x v="2"/>
    <x v="5"/>
    <x v="3"/>
    <n v="3.9"/>
    <x v="1"/>
    <n v="0"/>
    <s v="Express"/>
    <s v="No"/>
    <n v="0"/>
    <x v="1"/>
    <n v="0"/>
    <n v="50"/>
    <x v="1114"/>
    <x v="0"/>
    <x v="5"/>
    <x v="5"/>
  </r>
  <r>
    <n v="2231"/>
    <x v="16"/>
    <x v="0"/>
    <x v="0"/>
    <x v="4"/>
    <x v="1"/>
    <x v="14"/>
    <x v="24"/>
    <x v="1"/>
    <x v="11"/>
    <x v="1"/>
    <n v="3.8"/>
    <x v="1"/>
    <n v="0"/>
    <s v="Express"/>
    <s v="No"/>
    <n v="0"/>
    <x v="1"/>
    <n v="0"/>
    <n v="33"/>
    <x v="273"/>
    <x v="0"/>
    <x v="0"/>
    <x v="0"/>
  </r>
  <r>
    <n v="2232"/>
    <x v="50"/>
    <x v="0"/>
    <x v="0"/>
    <x v="14"/>
    <x v="2"/>
    <x v="4"/>
    <x v="40"/>
    <x v="2"/>
    <x v="19"/>
    <x v="3"/>
    <n v="4.0999999999999996"/>
    <x v="1"/>
    <n v="0"/>
    <s v="Store Pickup"/>
    <s v="No"/>
    <n v="0"/>
    <x v="1"/>
    <n v="0"/>
    <n v="1"/>
    <x v="889"/>
    <x v="2"/>
    <x v="1"/>
    <x v="1"/>
  </r>
  <r>
    <n v="2233"/>
    <x v="13"/>
    <x v="3"/>
    <x v="0"/>
    <x v="9"/>
    <x v="1"/>
    <x v="1"/>
    <x v="17"/>
    <x v="0"/>
    <x v="12"/>
    <x v="1"/>
    <n v="4"/>
    <x v="1"/>
    <n v="0"/>
    <s v="Store Pickup"/>
    <s v="No"/>
    <n v="0"/>
    <x v="1"/>
    <n v="0"/>
    <n v="14"/>
    <x v="248"/>
    <x v="1"/>
    <x v="0"/>
    <x v="0"/>
  </r>
  <r>
    <n v="2234"/>
    <x v="21"/>
    <x v="0"/>
    <x v="0"/>
    <x v="0"/>
    <x v="0"/>
    <x v="9"/>
    <x v="20"/>
    <x v="3"/>
    <x v="0"/>
    <x v="2"/>
    <n v="4.5"/>
    <x v="1"/>
    <n v="0"/>
    <s v="Express"/>
    <s v="No"/>
    <n v="0"/>
    <x v="1"/>
    <n v="0"/>
    <n v="48"/>
    <x v="999"/>
    <x v="2"/>
    <x v="5"/>
    <x v="5"/>
  </r>
  <r>
    <n v="2235"/>
    <x v="25"/>
    <x v="0"/>
    <x v="0"/>
    <x v="23"/>
    <x v="1"/>
    <x v="76"/>
    <x v="13"/>
    <x v="1"/>
    <x v="22"/>
    <x v="0"/>
    <n v="4"/>
    <x v="1"/>
    <n v="0"/>
    <s v="Express"/>
    <s v="No"/>
    <n v="0"/>
    <x v="1"/>
    <n v="0"/>
    <n v="26"/>
    <x v="430"/>
    <x v="1"/>
    <x v="1"/>
    <x v="1"/>
  </r>
  <r>
    <n v="2236"/>
    <x v="37"/>
    <x v="0"/>
    <x v="0"/>
    <x v="20"/>
    <x v="0"/>
    <x v="71"/>
    <x v="26"/>
    <x v="2"/>
    <x v="0"/>
    <x v="1"/>
    <n v="4.5"/>
    <x v="1"/>
    <n v="0"/>
    <s v="2-Day Shipping"/>
    <s v="No"/>
    <n v="0"/>
    <x v="1"/>
    <n v="0"/>
    <n v="44"/>
    <x v="182"/>
    <x v="2"/>
    <x v="2"/>
    <x v="2"/>
  </r>
  <r>
    <n v="2237"/>
    <x v="51"/>
    <x v="2"/>
    <x v="0"/>
    <x v="17"/>
    <x v="0"/>
    <x v="19"/>
    <x v="7"/>
    <x v="2"/>
    <x v="22"/>
    <x v="0"/>
    <n v="2.7"/>
    <x v="1"/>
    <n v="0"/>
    <s v="Standard"/>
    <s v="No"/>
    <n v="0"/>
    <x v="1"/>
    <n v="0"/>
    <n v="18"/>
    <x v="16"/>
    <x v="5"/>
    <x v="0"/>
    <x v="0"/>
  </r>
  <r>
    <n v="2238"/>
    <x v="4"/>
    <x v="0"/>
    <x v="0"/>
    <x v="3"/>
    <x v="1"/>
    <x v="7"/>
    <x v="15"/>
    <x v="1"/>
    <x v="13"/>
    <x v="2"/>
    <n v="3.8"/>
    <x v="1"/>
    <n v="0"/>
    <s v="Next Day Air"/>
    <s v="No"/>
    <n v="0"/>
    <x v="1"/>
    <n v="0"/>
    <n v="31"/>
    <x v="295"/>
    <x v="0"/>
    <x v="6"/>
    <x v="3"/>
  </r>
  <r>
    <n v="2239"/>
    <x v="37"/>
    <x v="0"/>
    <x v="0"/>
    <x v="4"/>
    <x v="1"/>
    <x v="63"/>
    <x v="20"/>
    <x v="0"/>
    <x v="19"/>
    <x v="0"/>
    <n v="3.8"/>
    <x v="1"/>
    <n v="0"/>
    <s v="Standard"/>
    <s v="No"/>
    <n v="0"/>
    <x v="1"/>
    <n v="0"/>
    <n v="18"/>
    <x v="294"/>
    <x v="5"/>
    <x v="1"/>
    <x v="1"/>
  </r>
  <r>
    <n v="2240"/>
    <x v="32"/>
    <x v="0"/>
    <x v="0"/>
    <x v="16"/>
    <x v="3"/>
    <x v="48"/>
    <x v="15"/>
    <x v="0"/>
    <x v="21"/>
    <x v="2"/>
    <n v="3.8"/>
    <x v="1"/>
    <n v="0"/>
    <s v="2-Day Shipping"/>
    <s v="No"/>
    <n v="0"/>
    <x v="1"/>
    <n v="0"/>
    <n v="41"/>
    <x v="1115"/>
    <x v="2"/>
    <x v="6"/>
    <x v="3"/>
  </r>
  <r>
    <n v="2241"/>
    <x v="9"/>
    <x v="0"/>
    <x v="0"/>
    <x v="3"/>
    <x v="1"/>
    <x v="79"/>
    <x v="18"/>
    <x v="0"/>
    <x v="14"/>
    <x v="0"/>
    <n v="4.3"/>
    <x v="1"/>
    <n v="0"/>
    <s v="Next Day Air"/>
    <s v="No"/>
    <n v="0"/>
    <x v="1"/>
    <n v="0"/>
    <n v="18"/>
    <x v="1116"/>
    <x v="5"/>
    <x v="6"/>
    <x v="3"/>
  </r>
  <r>
    <n v="2242"/>
    <x v="20"/>
    <x v="1"/>
    <x v="0"/>
    <x v="14"/>
    <x v="2"/>
    <x v="64"/>
    <x v="33"/>
    <x v="2"/>
    <x v="7"/>
    <x v="2"/>
    <n v="3.5"/>
    <x v="1"/>
    <n v="0"/>
    <s v="Free Shipping"/>
    <s v="No"/>
    <n v="0"/>
    <x v="1"/>
    <n v="0"/>
    <n v="3"/>
    <x v="796"/>
    <x v="4"/>
    <x v="4"/>
    <x v="4"/>
  </r>
  <r>
    <n v="2243"/>
    <x v="20"/>
    <x v="1"/>
    <x v="0"/>
    <x v="11"/>
    <x v="0"/>
    <x v="76"/>
    <x v="22"/>
    <x v="2"/>
    <x v="20"/>
    <x v="1"/>
    <n v="3.8"/>
    <x v="1"/>
    <n v="0"/>
    <s v="Next Day Air"/>
    <s v="No"/>
    <n v="0"/>
    <x v="1"/>
    <n v="0"/>
    <n v="5"/>
    <x v="187"/>
    <x v="2"/>
    <x v="4"/>
    <x v="4"/>
  </r>
  <r>
    <n v="2244"/>
    <x v="19"/>
    <x v="0"/>
    <x v="0"/>
    <x v="5"/>
    <x v="0"/>
    <x v="34"/>
    <x v="2"/>
    <x v="2"/>
    <x v="11"/>
    <x v="0"/>
    <n v="3.7"/>
    <x v="1"/>
    <n v="0"/>
    <s v="2-Day Shipping"/>
    <s v="No"/>
    <n v="0"/>
    <x v="1"/>
    <n v="0"/>
    <n v="13"/>
    <x v="628"/>
    <x v="5"/>
    <x v="2"/>
    <x v="2"/>
  </r>
  <r>
    <n v="2245"/>
    <x v="25"/>
    <x v="0"/>
    <x v="0"/>
    <x v="6"/>
    <x v="0"/>
    <x v="18"/>
    <x v="36"/>
    <x v="2"/>
    <x v="9"/>
    <x v="2"/>
    <n v="4.8"/>
    <x v="1"/>
    <n v="0"/>
    <s v="2-Day Shipping"/>
    <s v="No"/>
    <n v="0"/>
    <x v="1"/>
    <n v="0"/>
    <n v="22"/>
    <x v="972"/>
    <x v="3"/>
    <x v="2"/>
    <x v="2"/>
  </r>
  <r>
    <n v="2246"/>
    <x v="34"/>
    <x v="0"/>
    <x v="0"/>
    <x v="20"/>
    <x v="0"/>
    <x v="3"/>
    <x v="12"/>
    <x v="0"/>
    <x v="0"/>
    <x v="3"/>
    <n v="4.9000000000000004"/>
    <x v="1"/>
    <n v="0"/>
    <s v="Free Shipping"/>
    <s v="No"/>
    <n v="0"/>
    <x v="1"/>
    <n v="0"/>
    <n v="45"/>
    <x v="1117"/>
    <x v="3"/>
    <x v="0"/>
    <x v="0"/>
  </r>
  <r>
    <n v="2247"/>
    <x v="34"/>
    <x v="0"/>
    <x v="0"/>
    <x v="14"/>
    <x v="2"/>
    <x v="48"/>
    <x v="11"/>
    <x v="2"/>
    <x v="17"/>
    <x v="3"/>
    <n v="4.3"/>
    <x v="1"/>
    <n v="0"/>
    <s v="Store Pickup"/>
    <s v="No"/>
    <n v="0"/>
    <x v="1"/>
    <n v="0"/>
    <n v="39"/>
    <x v="739"/>
    <x v="3"/>
    <x v="6"/>
    <x v="3"/>
  </r>
  <r>
    <n v="2248"/>
    <x v="50"/>
    <x v="0"/>
    <x v="0"/>
    <x v="16"/>
    <x v="3"/>
    <x v="18"/>
    <x v="20"/>
    <x v="0"/>
    <x v="11"/>
    <x v="2"/>
    <n v="4.4000000000000004"/>
    <x v="1"/>
    <n v="0"/>
    <s v="Next Day Air"/>
    <s v="No"/>
    <n v="0"/>
    <x v="1"/>
    <n v="0"/>
    <n v="18"/>
    <x v="259"/>
    <x v="0"/>
    <x v="2"/>
    <x v="2"/>
  </r>
  <r>
    <n v="2249"/>
    <x v="6"/>
    <x v="0"/>
    <x v="0"/>
    <x v="17"/>
    <x v="0"/>
    <x v="76"/>
    <x v="3"/>
    <x v="2"/>
    <x v="10"/>
    <x v="0"/>
    <n v="3.4"/>
    <x v="1"/>
    <n v="0"/>
    <s v="Free Shipping"/>
    <s v="No"/>
    <n v="0"/>
    <x v="1"/>
    <n v="0"/>
    <n v="19"/>
    <x v="188"/>
    <x v="3"/>
    <x v="0"/>
    <x v="0"/>
  </r>
  <r>
    <n v="2250"/>
    <x v="32"/>
    <x v="0"/>
    <x v="0"/>
    <x v="24"/>
    <x v="3"/>
    <x v="29"/>
    <x v="5"/>
    <x v="3"/>
    <x v="21"/>
    <x v="1"/>
    <n v="4.3"/>
    <x v="1"/>
    <n v="0"/>
    <s v="Next Day Air"/>
    <s v="No"/>
    <n v="0"/>
    <x v="1"/>
    <n v="0"/>
    <n v="29"/>
    <x v="222"/>
    <x v="5"/>
    <x v="1"/>
    <x v="1"/>
  </r>
  <r>
    <n v="2251"/>
    <x v="38"/>
    <x v="0"/>
    <x v="0"/>
    <x v="9"/>
    <x v="1"/>
    <x v="58"/>
    <x v="24"/>
    <x v="0"/>
    <x v="6"/>
    <x v="2"/>
    <n v="4.5999999999999996"/>
    <x v="1"/>
    <n v="0"/>
    <s v="Store Pickup"/>
    <s v="No"/>
    <n v="0"/>
    <x v="1"/>
    <n v="0"/>
    <n v="19"/>
    <x v="1118"/>
    <x v="2"/>
    <x v="1"/>
    <x v="1"/>
  </r>
  <r>
    <n v="2252"/>
    <x v="8"/>
    <x v="2"/>
    <x v="0"/>
    <x v="9"/>
    <x v="1"/>
    <x v="23"/>
    <x v="41"/>
    <x v="0"/>
    <x v="9"/>
    <x v="3"/>
    <n v="3.8"/>
    <x v="1"/>
    <n v="0"/>
    <s v="Free Shipping"/>
    <s v="No"/>
    <n v="0"/>
    <x v="1"/>
    <n v="0"/>
    <n v="22"/>
    <x v="920"/>
    <x v="5"/>
    <x v="5"/>
    <x v="5"/>
  </r>
  <r>
    <n v="2253"/>
    <x v="39"/>
    <x v="0"/>
    <x v="0"/>
    <x v="9"/>
    <x v="1"/>
    <x v="48"/>
    <x v="43"/>
    <x v="1"/>
    <x v="1"/>
    <x v="2"/>
    <n v="3.9"/>
    <x v="1"/>
    <n v="0"/>
    <s v="Express"/>
    <s v="No"/>
    <n v="0"/>
    <x v="1"/>
    <n v="0"/>
    <n v="21"/>
    <x v="288"/>
    <x v="4"/>
    <x v="2"/>
    <x v="2"/>
  </r>
  <r>
    <n v="2254"/>
    <x v="46"/>
    <x v="0"/>
    <x v="0"/>
    <x v="15"/>
    <x v="0"/>
    <x v="9"/>
    <x v="19"/>
    <x v="2"/>
    <x v="18"/>
    <x v="1"/>
    <n v="2.6"/>
    <x v="1"/>
    <n v="0"/>
    <s v="Store Pickup"/>
    <s v="No"/>
    <n v="0"/>
    <x v="1"/>
    <n v="0"/>
    <n v="22"/>
    <x v="407"/>
    <x v="3"/>
    <x v="5"/>
    <x v="5"/>
  </r>
  <r>
    <n v="2255"/>
    <x v="41"/>
    <x v="2"/>
    <x v="0"/>
    <x v="22"/>
    <x v="3"/>
    <x v="24"/>
    <x v="25"/>
    <x v="2"/>
    <x v="9"/>
    <x v="0"/>
    <n v="4.2"/>
    <x v="1"/>
    <n v="0"/>
    <s v="Store Pickup"/>
    <s v="No"/>
    <n v="0"/>
    <x v="1"/>
    <n v="0"/>
    <n v="44"/>
    <x v="686"/>
    <x v="3"/>
    <x v="6"/>
    <x v="3"/>
  </r>
  <r>
    <n v="2256"/>
    <x v="39"/>
    <x v="0"/>
    <x v="0"/>
    <x v="7"/>
    <x v="2"/>
    <x v="32"/>
    <x v="49"/>
    <x v="0"/>
    <x v="11"/>
    <x v="1"/>
    <n v="4.5999999999999996"/>
    <x v="1"/>
    <n v="0"/>
    <s v="Store Pickup"/>
    <s v="No"/>
    <n v="0"/>
    <x v="1"/>
    <n v="0"/>
    <n v="42"/>
    <x v="224"/>
    <x v="4"/>
    <x v="3"/>
    <x v="3"/>
  </r>
  <r>
    <n v="2257"/>
    <x v="18"/>
    <x v="0"/>
    <x v="0"/>
    <x v="0"/>
    <x v="0"/>
    <x v="20"/>
    <x v="18"/>
    <x v="2"/>
    <x v="2"/>
    <x v="3"/>
    <n v="5"/>
    <x v="1"/>
    <n v="0"/>
    <s v="Standard"/>
    <s v="No"/>
    <n v="0"/>
    <x v="1"/>
    <n v="0"/>
    <n v="33"/>
    <x v="652"/>
    <x v="2"/>
    <x v="3"/>
    <x v="3"/>
  </r>
  <r>
    <n v="2258"/>
    <x v="38"/>
    <x v="0"/>
    <x v="0"/>
    <x v="11"/>
    <x v="0"/>
    <x v="50"/>
    <x v="30"/>
    <x v="0"/>
    <x v="8"/>
    <x v="3"/>
    <n v="4.2"/>
    <x v="1"/>
    <n v="0"/>
    <s v="Standard"/>
    <s v="No"/>
    <n v="0"/>
    <x v="1"/>
    <n v="0"/>
    <n v="6"/>
    <x v="333"/>
    <x v="4"/>
    <x v="2"/>
    <x v="2"/>
  </r>
  <r>
    <n v="2259"/>
    <x v="41"/>
    <x v="2"/>
    <x v="0"/>
    <x v="17"/>
    <x v="0"/>
    <x v="79"/>
    <x v="31"/>
    <x v="0"/>
    <x v="17"/>
    <x v="0"/>
    <n v="4.3"/>
    <x v="1"/>
    <n v="0"/>
    <s v="Store Pickup"/>
    <s v="No"/>
    <n v="0"/>
    <x v="1"/>
    <n v="0"/>
    <n v="44"/>
    <x v="1119"/>
    <x v="2"/>
    <x v="6"/>
    <x v="3"/>
  </r>
  <r>
    <n v="2260"/>
    <x v="52"/>
    <x v="0"/>
    <x v="0"/>
    <x v="2"/>
    <x v="0"/>
    <x v="48"/>
    <x v="20"/>
    <x v="3"/>
    <x v="19"/>
    <x v="1"/>
    <n v="3.3"/>
    <x v="1"/>
    <n v="0"/>
    <s v="Free Shipping"/>
    <s v="No"/>
    <n v="0"/>
    <x v="1"/>
    <n v="0"/>
    <n v="24"/>
    <x v="560"/>
    <x v="1"/>
    <x v="2"/>
    <x v="2"/>
  </r>
  <r>
    <n v="2261"/>
    <x v="21"/>
    <x v="0"/>
    <x v="0"/>
    <x v="18"/>
    <x v="3"/>
    <x v="71"/>
    <x v="9"/>
    <x v="2"/>
    <x v="24"/>
    <x v="3"/>
    <n v="4.9000000000000004"/>
    <x v="1"/>
    <n v="0"/>
    <s v="Express"/>
    <s v="No"/>
    <n v="0"/>
    <x v="1"/>
    <n v="0"/>
    <n v="16"/>
    <x v="504"/>
    <x v="3"/>
    <x v="3"/>
    <x v="3"/>
  </r>
  <r>
    <n v="2262"/>
    <x v="44"/>
    <x v="0"/>
    <x v="0"/>
    <x v="21"/>
    <x v="3"/>
    <x v="31"/>
    <x v="36"/>
    <x v="0"/>
    <x v="9"/>
    <x v="1"/>
    <n v="4.4000000000000004"/>
    <x v="1"/>
    <n v="0"/>
    <s v="Standard"/>
    <s v="No"/>
    <n v="0"/>
    <x v="1"/>
    <n v="0"/>
    <n v="12"/>
    <x v="408"/>
    <x v="4"/>
    <x v="0"/>
    <x v="0"/>
  </r>
  <r>
    <n v="2263"/>
    <x v="10"/>
    <x v="0"/>
    <x v="0"/>
    <x v="21"/>
    <x v="3"/>
    <x v="20"/>
    <x v="28"/>
    <x v="2"/>
    <x v="14"/>
    <x v="0"/>
    <n v="3.1"/>
    <x v="1"/>
    <n v="0"/>
    <s v="2-Day Shipping"/>
    <s v="No"/>
    <n v="0"/>
    <x v="1"/>
    <n v="0"/>
    <n v="50"/>
    <x v="882"/>
    <x v="3"/>
    <x v="5"/>
    <x v="5"/>
  </r>
  <r>
    <n v="2264"/>
    <x v="42"/>
    <x v="0"/>
    <x v="0"/>
    <x v="18"/>
    <x v="3"/>
    <x v="49"/>
    <x v="27"/>
    <x v="3"/>
    <x v="14"/>
    <x v="0"/>
    <n v="3.5"/>
    <x v="1"/>
    <n v="0"/>
    <s v="Store Pickup"/>
    <s v="No"/>
    <n v="0"/>
    <x v="1"/>
    <n v="0"/>
    <n v="42"/>
    <x v="427"/>
    <x v="1"/>
    <x v="3"/>
    <x v="3"/>
  </r>
  <r>
    <n v="2265"/>
    <x v="47"/>
    <x v="0"/>
    <x v="0"/>
    <x v="19"/>
    <x v="3"/>
    <x v="56"/>
    <x v="25"/>
    <x v="2"/>
    <x v="2"/>
    <x v="2"/>
    <n v="3.9"/>
    <x v="1"/>
    <n v="0"/>
    <s v="2-Day Shipping"/>
    <s v="No"/>
    <n v="0"/>
    <x v="1"/>
    <n v="0"/>
    <n v="50"/>
    <x v="1120"/>
    <x v="3"/>
    <x v="5"/>
    <x v="5"/>
  </r>
  <r>
    <n v="2266"/>
    <x v="24"/>
    <x v="0"/>
    <x v="0"/>
    <x v="7"/>
    <x v="2"/>
    <x v="23"/>
    <x v="6"/>
    <x v="3"/>
    <x v="22"/>
    <x v="3"/>
    <n v="3.9"/>
    <x v="1"/>
    <n v="0"/>
    <s v="Store Pickup"/>
    <s v="No"/>
    <n v="0"/>
    <x v="1"/>
    <n v="0"/>
    <n v="10"/>
    <x v="1059"/>
    <x v="3"/>
    <x v="3"/>
    <x v="3"/>
  </r>
  <r>
    <n v="2267"/>
    <x v="30"/>
    <x v="2"/>
    <x v="0"/>
    <x v="10"/>
    <x v="0"/>
    <x v="77"/>
    <x v="9"/>
    <x v="2"/>
    <x v="22"/>
    <x v="3"/>
    <n v="4.3"/>
    <x v="1"/>
    <n v="0"/>
    <s v="Store Pickup"/>
    <s v="No"/>
    <n v="0"/>
    <x v="1"/>
    <n v="0"/>
    <n v="32"/>
    <x v="1029"/>
    <x v="5"/>
    <x v="1"/>
    <x v="1"/>
  </r>
  <r>
    <n v="2268"/>
    <x v="45"/>
    <x v="0"/>
    <x v="0"/>
    <x v="24"/>
    <x v="3"/>
    <x v="4"/>
    <x v="0"/>
    <x v="1"/>
    <x v="24"/>
    <x v="1"/>
    <n v="3.8"/>
    <x v="1"/>
    <n v="0"/>
    <s v="Express"/>
    <s v="No"/>
    <n v="0"/>
    <x v="1"/>
    <n v="0"/>
    <n v="37"/>
    <x v="1121"/>
    <x v="0"/>
    <x v="1"/>
    <x v="1"/>
  </r>
  <r>
    <n v="2269"/>
    <x v="17"/>
    <x v="3"/>
    <x v="0"/>
    <x v="1"/>
    <x v="0"/>
    <x v="46"/>
    <x v="42"/>
    <x v="0"/>
    <x v="4"/>
    <x v="1"/>
    <n v="2.7"/>
    <x v="1"/>
    <n v="0"/>
    <s v="2-Day Shipping"/>
    <s v="No"/>
    <n v="0"/>
    <x v="1"/>
    <n v="0"/>
    <n v="15"/>
    <x v="347"/>
    <x v="4"/>
    <x v="5"/>
    <x v="5"/>
  </r>
  <r>
    <n v="2270"/>
    <x v="34"/>
    <x v="0"/>
    <x v="0"/>
    <x v="11"/>
    <x v="0"/>
    <x v="15"/>
    <x v="0"/>
    <x v="2"/>
    <x v="22"/>
    <x v="3"/>
    <n v="4.4000000000000004"/>
    <x v="1"/>
    <n v="0"/>
    <s v="Store Pickup"/>
    <s v="No"/>
    <n v="0"/>
    <x v="1"/>
    <n v="0"/>
    <n v="27"/>
    <x v="501"/>
    <x v="2"/>
    <x v="2"/>
    <x v="2"/>
  </r>
  <r>
    <n v="2271"/>
    <x v="7"/>
    <x v="2"/>
    <x v="0"/>
    <x v="0"/>
    <x v="0"/>
    <x v="11"/>
    <x v="42"/>
    <x v="0"/>
    <x v="7"/>
    <x v="1"/>
    <n v="3.5"/>
    <x v="1"/>
    <n v="0"/>
    <s v="Express"/>
    <s v="No"/>
    <n v="0"/>
    <x v="1"/>
    <n v="0"/>
    <n v="7"/>
    <x v="433"/>
    <x v="0"/>
    <x v="1"/>
    <x v="1"/>
  </r>
  <r>
    <n v="2272"/>
    <x v="26"/>
    <x v="2"/>
    <x v="0"/>
    <x v="10"/>
    <x v="0"/>
    <x v="54"/>
    <x v="29"/>
    <x v="2"/>
    <x v="14"/>
    <x v="2"/>
    <n v="3.4"/>
    <x v="1"/>
    <n v="0"/>
    <s v="Free Shipping"/>
    <s v="No"/>
    <n v="0"/>
    <x v="1"/>
    <n v="0"/>
    <n v="49"/>
    <x v="633"/>
    <x v="3"/>
    <x v="3"/>
    <x v="3"/>
  </r>
  <r>
    <n v="2273"/>
    <x v="26"/>
    <x v="2"/>
    <x v="0"/>
    <x v="14"/>
    <x v="2"/>
    <x v="15"/>
    <x v="1"/>
    <x v="0"/>
    <x v="4"/>
    <x v="1"/>
    <n v="4"/>
    <x v="1"/>
    <n v="0"/>
    <s v="Standard"/>
    <s v="No"/>
    <n v="0"/>
    <x v="1"/>
    <n v="0"/>
    <n v="44"/>
    <x v="1122"/>
    <x v="3"/>
    <x v="5"/>
    <x v="5"/>
  </r>
  <r>
    <n v="2274"/>
    <x v="0"/>
    <x v="0"/>
    <x v="0"/>
    <x v="7"/>
    <x v="2"/>
    <x v="48"/>
    <x v="35"/>
    <x v="0"/>
    <x v="5"/>
    <x v="0"/>
    <n v="4.8"/>
    <x v="1"/>
    <n v="0"/>
    <s v="Express"/>
    <s v="No"/>
    <n v="0"/>
    <x v="1"/>
    <n v="0"/>
    <n v="13"/>
    <x v="335"/>
    <x v="3"/>
    <x v="4"/>
    <x v="4"/>
  </r>
  <r>
    <n v="2275"/>
    <x v="9"/>
    <x v="0"/>
    <x v="0"/>
    <x v="10"/>
    <x v="0"/>
    <x v="65"/>
    <x v="14"/>
    <x v="0"/>
    <x v="2"/>
    <x v="1"/>
    <n v="4.5"/>
    <x v="1"/>
    <n v="0"/>
    <s v="Next Day Air"/>
    <s v="No"/>
    <n v="0"/>
    <x v="1"/>
    <n v="0"/>
    <n v="38"/>
    <x v="501"/>
    <x v="3"/>
    <x v="0"/>
    <x v="0"/>
  </r>
  <r>
    <n v="2276"/>
    <x v="26"/>
    <x v="2"/>
    <x v="0"/>
    <x v="6"/>
    <x v="0"/>
    <x v="41"/>
    <x v="19"/>
    <x v="2"/>
    <x v="0"/>
    <x v="0"/>
    <n v="4.4000000000000004"/>
    <x v="1"/>
    <n v="0"/>
    <s v="Standard"/>
    <s v="No"/>
    <n v="0"/>
    <x v="1"/>
    <n v="0"/>
    <n v="10"/>
    <x v="238"/>
    <x v="5"/>
    <x v="1"/>
    <x v="1"/>
  </r>
  <r>
    <n v="2277"/>
    <x v="18"/>
    <x v="0"/>
    <x v="0"/>
    <x v="2"/>
    <x v="0"/>
    <x v="71"/>
    <x v="5"/>
    <x v="0"/>
    <x v="16"/>
    <x v="2"/>
    <n v="4.0999999999999996"/>
    <x v="1"/>
    <n v="0"/>
    <s v="2-Day Shipping"/>
    <s v="No"/>
    <n v="0"/>
    <x v="1"/>
    <n v="0"/>
    <n v="25"/>
    <x v="196"/>
    <x v="5"/>
    <x v="1"/>
    <x v="1"/>
  </r>
  <r>
    <n v="2278"/>
    <x v="15"/>
    <x v="2"/>
    <x v="0"/>
    <x v="19"/>
    <x v="3"/>
    <x v="22"/>
    <x v="15"/>
    <x v="2"/>
    <x v="19"/>
    <x v="2"/>
    <n v="4.5999999999999996"/>
    <x v="1"/>
    <n v="0"/>
    <s v="Next Day Air"/>
    <s v="No"/>
    <n v="0"/>
    <x v="1"/>
    <n v="0"/>
    <n v="18"/>
    <x v="266"/>
    <x v="2"/>
    <x v="3"/>
    <x v="3"/>
  </r>
  <r>
    <n v="2279"/>
    <x v="12"/>
    <x v="0"/>
    <x v="0"/>
    <x v="24"/>
    <x v="3"/>
    <x v="21"/>
    <x v="33"/>
    <x v="2"/>
    <x v="1"/>
    <x v="3"/>
    <n v="3.8"/>
    <x v="1"/>
    <n v="0"/>
    <s v="Store Pickup"/>
    <s v="No"/>
    <n v="0"/>
    <x v="1"/>
    <n v="0"/>
    <n v="6"/>
    <x v="1026"/>
    <x v="1"/>
    <x v="6"/>
    <x v="3"/>
  </r>
  <r>
    <n v="2280"/>
    <x v="10"/>
    <x v="0"/>
    <x v="0"/>
    <x v="4"/>
    <x v="1"/>
    <x v="25"/>
    <x v="8"/>
    <x v="0"/>
    <x v="21"/>
    <x v="1"/>
    <n v="2.9"/>
    <x v="1"/>
    <n v="0"/>
    <s v="Free Shipping"/>
    <s v="No"/>
    <n v="0"/>
    <x v="1"/>
    <n v="0"/>
    <n v="35"/>
    <x v="99"/>
    <x v="4"/>
    <x v="3"/>
    <x v="3"/>
  </r>
  <r>
    <n v="2281"/>
    <x v="40"/>
    <x v="2"/>
    <x v="0"/>
    <x v="9"/>
    <x v="1"/>
    <x v="34"/>
    <x v="0"/>
    <x v="2"/>
    <x v="16"/>
    <x v="2"/>
    <n v="2.8"/>
    <x v="1"/>
    <n v="0"/>
    <s v="Standard"/>
    <s v="No"/>
    <n v="0"/>
    <x v="1"/>
    <n v="0"/>
    <n v="31"/>
    <x v="61"/>
    <x v="2"/>
    <x v="0"/>
    <x v="0"/>
  </r>
  <r>
    <n v="2282"/>
    <x v="48"/>
    <x v="2"/>
    <x v="0"/>
    <x v="15"/>
    <x v="0"/>
    <x v="65"/>
    <x v="23"/>
    <x v="3"/>
    <x v="1"/>
    <x v="2"/>
    <n v="3"/>
    <x v="1"/>
    <n v="0"/>
    <s v="Store Pickup"/>
    <s v="No"/>
    <n v="0"/>
    <x v="1"/>
    <n v="0"/>
    <n v="41"/>
    <x v="1123"/>
    <x v="4"/>
    <x v="2"/>
    <x v="2"/>
  </r>
  <r>
    <n v="2283"/>
    <x v="20"/>
    <x v="1"/>
    <x v="0"/>
    <x v="4"/>
    <x v="1"/>
    <x v="8"/>
    <x v="37"/>
    <x v="1"/>
    <x v="16"/>
    <x v="3"/>
    <n v="4.2"/>
    <x v="1"/>
    <n v="0"/>
    <s v="2-Day Shipping"/>
    <s v="No"/>
    <n v="0"/>
    <x v="1"/>
    <n v="0"/>
    <n v="8"/>
    <x v="8"/>
    <x v="2"/>
    <x v="2"/>
    <x v="2"/>
  </r>
  <r>
    <n v="2284"/>
    <x v="42"/>
    <x v="0"/>
    <x v="0"/>
    <x v="8"/>
    <x v="3"/>
    <x v="29"/>
    <x v="31"/>
    <x v="1"/>
    <x v="13"/>
    <x v="0"/>
    <n v="4.0999999999999996"/>
    <x v="1"/>
    <n v="0"/>
    <s v="Free Shipping"/>
    <s v="No"/>
    <n v="0"/>
    <x v="1"/>
    <n v="0"/>
    <n v="34"/>
    <x v="1124"/>
    <x v="2"/>
    <x v="0"/>
    <x v="0"/>
  </r>
  <r>
    <n v="2285"/>
    <x v="45"/>
    <x v="0"/>
    <x v="0"/>
    <x v="0"/>
    <x v="0"/>
    <x v="80"/>
    <x v="44"/>
    <x v="3"/>
    <x v="13"/>
    <x v="3"/>
    <n v="4.0999999999999996"/>
    <x v="1"/>
    <n v="0"/>
    <s v="Express"/>
    <s v="No"/>
    <n v="0"/>
    <x v="1"/>
    <n v="0"/>
    <n v="20"/>
    <x v="600"/>
    <x v="0"/>
    <x v="2"/>
    <x v="2"/>
  </r>
  <r>
    <n v="2286"/>
    <x v="50"/>
    <x v="0"/>
    <x v="0"/>
    <x v="22"/>
    <x v="3"/>
    <x v="33"/>
    <x v="49"/>
    <x v="0"/>
    <x v="6"/>
    <x v="2"/>
    <n v="4.5999999999999996"/>
    <x v="1"/>
    <n v="0"/>
    <s v="2-Day Shipping"/>
    <s v="No"/>
    <n v="0"/>
    <x v="1"/>
    <n v="0"/>
    <n v="38"/>
    <x v="535"/>
    <x v="3"/>
    <x v="6"/>
    <x v="3"/>
  </r>
  <r>
    <n v="2287"/>
    <x v="29"/>
    <x v="3"/>
    <x v="0"/>
    <x v="20"/>
    <x v="0"/>
    <x v="15"/>
    <x v="45"/>
    <x v="0"/>
    <x v="24"/>
    <x v="1"/>
    <n v="2.5"/>
    <x v="1"/>
    <n v="0"/>
    <s v="Store Pickup"/>
    <s v="No"/>
    <n v="0"/>
    <x v="1"/>
    <n v="0"/>
    <n v="35"/>
    <x v="641"/>
    <x v="0"/>
    <x v="3"/>
    <x v="3"/>
  </r>
  <r>
    <n v="2288"/>
    <x v="17"/>
    <x v="3"/>
    <x v="0"/>
    <x v="0"/>
    <x v="0"/>
    <x v="29"/>
    <x v="43"/>
    <x v="0"/>
    <x v="14"/>
    <x v="2"/>
    <n v="3"/>
    <x v="1"/>
    <n v="0"/>
    <s v="Store Pickup"/>
    <s v="No"/>
    <n v="0"/>
    <x v="1"/>
    <n v="0"/>
    <n v="6"/>
    <x v="1125"/>
    <x v="5"/>
    <x v="2"/>
    <x v="2"/>
  </r>
  <r>
    <n v="2289"/>
    <x v="48"/>
    <x v="2"/>
    <x v="0"/>
    <x v="16"/>
    <x v="3"/>
    <x v="26"/>
    <x v="18"/>
    <x v="2"/>
    <x v="20"/>
    <x v="3"/>
    <n v="3.8"/>
    <x v="1"/>
    <n v="0"/>
    <s v="Next Day Air"/>
    <s v="No"/>
    <n v="0"/>
    <x v="1"/>
    <n v="0"/>
    <n v="50"/>
    <x v="75"/>
    <x v="3"/>
    <x v="1"/>
    <x v="1"/>
  </r>
  <r>
    <n v="2290"/>
    <x v="27"/>
    <x v="3"/>
    <x v="0"/>
    <x v="6"/>
    <x v="0"/>
    <x v="71"/>
    <x v="22"/>
    <x v="2"/>
    <x v="20"/>
    <x v="3"/>
    <n v="4.0999999999999996"/>
    <x v="1"/>
    <n v="0"/>
    <s v="Free Shipping"/>
    <s v="No"/>
    <n v="0"/>
    <x v="1"/>
    <n v="0"/>
    <n v="47"/>
    <x v="28"/>
    <x v="0"/>
    <x v="1"/>
    <x v="1"/>
  </r>
  <r>
    <n v="2291"/>
    <x v="43"/>
    <x v="0"/>
    <x v="0"/>
    <x v="23"/>
    <x v="1"/>
    <x v="16"/>
    <x v="23"/>
    <x v="0"/>
    <x v="23"/>
    <x v="0"/>
    <n v="3.3"/>
    <x v="1"/>
    <n v="0"/>
    <s v="Standard"/>
    <s v="No"/>
    <n v="0"/>
    <x v="1"/>
    <n v="0"/>
    <n v="23"/>
    <x v="956"/>
    <x v="3"/>
    <x v="3"/>
    <x v="3"/>
  </r>
  <r>
    <n v="2292"/>
    <x v="48"/>
    <x v="2"/>
    <x v="0"/>
    <x v="7"/>
    <x v="2"/>
    <x v="38"/>
    <x v="31"/>
    <x v="2"/>
    <x v="21"/>
    <x v="1"/>
    <n v="5"/>
    <x v="1"/>
    <n v="0"/>
    <s v="2-Day Shipping"/>
    <s v="No"/>
    <n v="0"/>
    <x v="1"/>
    <n v="0"/>
    <n v="13"/>
    <x v="347"/>
    <x v="2"/>
    <x v="3"/>
    <x v="3"/>
  </r>
  <r>
    <n v="2293"/>
    <x v="49"/>
    <x v="0"/>
    <x v="0"/>
    <x v="17"/>
    <x v="0"/>
    <x v="7"/>
    <x v="34"/>
    <x v="1"/>
    <x v="19"/>
    <x v="1"/>
    <n v="3.8"/>
    <x v="1"/>
    <n v="0"/>
    <s v="Next Day Air"/>
    <s v="No"/>
    <n v="0"/>
    <x v="1"/>
    <n v="0"/>
    <n v="31"/>
    <x v="295"/>
    <x v="5"/>
    <x v="5"/>
    <x v="5"/>
  </r>
  <r>
    <n v="2294"/>
    <x v="43"/>
    <x v="0"/>
    <x v="0"/>
    <x v="1"/>
    <x v="0"/>
    <x v="10"/>
    <x v="42"/>
    <x v="0"/>
    <x v="14"/>
    <x v="3"/>
    <n v="3.3"/>
    <x v="1"/>
    <n v="0"/>
    <s v="Express"/>
    <s v="No"/>
    <n v="0"/>
    <x v="1"/>
    <n v="0"/>
    <n v="16"/>
    <x v="56"/>
    <x v="5"/>
    <x v="6"/>
    <x v="3"/>
  </r>
  <r>
    <n v="2295"/>
    <x v="22"/>
    <x v="0"/>
    <x v="0"/>
    <x v="12"/>
    <x v="3"/>
    <x v="51"/>
    <x v="33"/>
    <x v="2"/>
    <x v="16"/>
    <x v="0"/>
    <n v="5"/>
    <x v="1"/>
    <n v="0"/>
    <s v="Express"/>
    <s v="No"/>
    <n v="0"/>
    <x v="1"/>
    <n v="0"/>
    <n v="40"/>
    <x v="535"/>
    <x v="5"/>
    <x v="2"/>
    <x v="2"/>
  </r>
  <r>
    <n v="2296"/>
    <x v="2"/>
    <x v="0"/>
    <x v="0"/>
    <x v="19"/>
    <x v="3"/>
    <x v="20"/>
    <x v="39"/>
    <x v="0"/>
    <x v="19"/>
    <x v="1"/>
    <n v="2.9"/>
    <x v="1"/>
    <n v="0"/>
    <s v="2-Day Shipping"/>
    <s v="No"/>
    <n v="0"/>
    <x v="1"/>
    <n v="0"/>
    <n v="45"/>
    <x v="490"/>
    <x v="3"/>
    <x v="3"/>
    <x v="3"/>
  </r>
  <r>
    <n v="2297"/>
    <x v="5"/>
    <x v="0"/>
    <x v="0"/>
    <x v="24"/>
    <x v="3"/>
    <x v="19"/>
    <x v="47"/>
    <x v="2"/>
    <x v="14"/>
    <x v="3"/>
    <n v="2.5"/>
    <x v="1"/>
    <n v="0"/>
    <s v="Next Day Air"/>
    <s v="No"/>
    <n v="0"/>
    <x v="1"/>
    <n v="0"/>
    <n v="50"/>
    <x v="324"/>
    <x v="0"/>
    <x v="6"/>
    <x v="3"/>
  </r>
  <r>
    <n v="2298"/>
    <x v="52"/>
    <x v="0"/>
    <x v="0"/>
    <x v="20"/>
    <x v="0"/>
    <x v="42"/>
    <x v="18"/>
    <x v="2"/>
    <x v="20"/>
    <x v="2"/>
    <n v="4.7"/>
    <x v="1"/>
    <n v="0"/>
    <s v="Standard"/>
    <s v="No"/>
    <n v="0"/>
    <x v="1"/>
    <n v="0"/>
    <n v="1"/>
    <x v="1126"/>
    <x v="4"/>
    <x v="3"/>
    <x v="3"/>
  </r>
  <r>
    <n v="2299"/>
    <x v="37"/>
    <x v="0"/>
    <x v="0"/>
    <x v="8"/>
    <x v="3"/>
    <x v="55"/>
    <x v="6"/>
    <x v="0"/>
    <x v="17"/>
    <x v="1"/>
    <n v="2.9"/>
    <x v="1"/>
    <n v="0"/>
    <s v="2-Day Shipping"/>
    <s v="No"/>
    <n v="0"/>
    <x v="1"/>
    <n v="0"/>
    <n v="10"/>
    <x v="1127"/>
    <x v="1"/>
    <x v="6"/>
    <x v="3"/>
  </r>
  <r>
    <n v="2300"/>
    <x v="14"/>
    <x v="0"/>
    <x v="0"/>
    <x v="7"/>
    <x v="2"/>
    <x v="75"/>
    <x v="37"/>
    <x v="2"/>
    <x v="10"/>
    <x v="2"/>
    <n v="3.7"/>
    <x v="1"/>
    <n v="0"/>
    <s v="Store Pickup"/>
    <s v="No"/>
    <n v="0"/>
    <x v="1"/>
    <n v="0"/>
    <n v="48"/>
    <x v="202"/>
    <x v="2"/>
    <x v="6"/>
    <x v="3"/>
  </r>
  <r>
    <n v="2301"/>
    <x v="20"/>
    <x v="1"/>
    <x v="0"/>
    <x v="7"/>
    <x v="2"/>
    <x v="19"/>
    <x v="38"/>
    <x v="3"/>
    <x v="12"/>
    <x v="2"/>
    <n v="4.4000000000000004"/>
    <x v="1"/>
    <n v="0"/>
    <s v="2-Day Shipping"/>
    <s v="No"/>
    <n v="0"/>
    <x v="1"/>
    <n v="0"/>
    <n v="38"/>
    <x v="113"/>
    <x v="2"/>
    <x v="5"/>
    <x v="5"/>
  </r>
  <r>
    <n v="2302"/>
    <x v="43"/>
    <x v="0"/>
    <x v="0"/>
    <x v="13"/>
    <x v="0"/>
    <x v="5"/>
    <x v="1"/>
    <x v="0"/>
    <x v="2"/>
    <x v="0"/>
    <n v="2.9"/>
    <x v="1"/>
    <n v="0"/>
    <s v="Next Day Air"/>
    <s v="No"/>
    <n v="0"/>
    <x v="1"/>
    <n v="0"/>
    <n v="21"/>
    <x v="155"/>
    <x v="5"/>
    <x v="2"/>
    <x v="2"/>
  </r>
  <r>
    <n v="2303"/>
    <x v="24"/>
    <x v="0"/>
    <x v="0"/>
    <x v="22"/>
    <x v="3"/>
    <x v="32"/>
    <x v="6"/>
    <x v="0"/>
    <x v="6"/>
    <x v="2"/>
    <n v="3.6"/>
    <x v="1"/>
    <n v="0"/>
    <s v="Store Pickup"/>
    <s v="No"/>
    <n v="0"/>
    <x v="1"/>
    <n v="0"/>
    <n v="38"/>
    <x v="921"/>
    <x v="0"/>
    <x v="5"/>
    <x v="5"/>
  </r>
  <r>
    <n v="2304"/>
    <x v="47"/>
    <x v="0"/>
    <x v="0"/>
    <x v="12"/>
    <x v="3"/>
    <x v="79"/>
    <x v="32"/>
    <x v="1"/>
    <x v="19"/>
    <x v="1"/>
    <n v="4.8"/>
    <x v="1"/>
    <n v="0"/>
    <s v="2-Day Shipping"/>
    <s v="No"/>
    <n v="0"/>
    <x v="1"/>
    <n v="0"/>
    <n v="31"/>
    <x v="1128"/>
    <x v="2"/>
    <x v="0"/>
    <x v="0"/>
  </r>
  <r>
    <n v="2305"/>
    <x v="8"/>
    <x v="2"/>
    <x v="0"/>
    <x v="15"/>
    <x v="0"/>
    <x v="2"/>
    <x v="7"/>
    <x v="0"/>
    <x v="5"/>
    <x v="0"/>
    <n v="4.7"/>
    <x v="1"/>
    <n v="0"/>
    <s v="Free Shipping"/>
    <s v="No"/>
    <n v="0"/>
    <x v="1"/>
    <n v="0"/>
    <n v="9"/>
    <x v="1129"/>
    <x v="5"/>
    <x v="0"/>
    <x v="0"/>
  </r>
  <r>
    <n v="2306"/>
    <x v="33"/>
    <x v="3"/>
    <x v="0"/>
    <x v="8"/>
    <x v="3"/>
    <x v="80"/>
    <x v="1"/>
    <x v="2"/>
    <x v="9"/>
    <x v="2"/>
    <n v="2.6"/>
    <x v="1"/>
    <n v="0"/>
    <s v="Free Shipping"/>
    <s v="No"/>
    <n v="0"/>
    <x v="1"/>
    <n v="0"/>
    <n v="47"/>
    <x v="606"/>
    <x v="1"/>
    <x v="1"/>
    <x v="1"/>
  </r>
  <r>
    <n v="2307"/>
    <x v="7"/>
    <x v="2"/>
    <x v="0"/>
    <x v="24"/>
    <x v="3"/>
    <x v="72"/>
    <x v="20"/>
    <x v="0"/>
    <x v="5"/>
    <x v="0"/>
    <n v="3.4"/>
    <x v="1"/>
    <n v="0"/>
    <s v="Standard"/>
    <s v="No"/>
    <n v="0"/>
    <x v="1"/>
    <n v="0"/>
    <n v="8"/>
    <x v="415"/>
    <x v="1"/>
    <x v="4"/>
    <x v="4"/>
  </r>
  <r>
    <n v="2308"/>
    <x v="48"/>
    <x v="2"/>
    <x v="0"/>
    <x v="11"/>
    <x v="0"/>
    <x v="48"/>
    <x v="9"/>
    <x v="0"/>
    <x v="14"/>
    <x v="3"/>
    <n v="3.5"/>
    <x v="1"/>
    <n v="0"/>
    <s v="Next Day Air"/>
    <s v="No"/>
    <n v="0"/>
    <x v="1"/>
    <n v="0"/>
    <n v="30"/>
    <x v="750"/>
    <x v="5"/>
    <x v="2"/>
    <x v="2"/>
  </r>
  <r>
    <n v="2309"/>
    <x v="34"/>
    <x v="0"/>
    <x v="0"/>
    <x v="12"/>
    <x v="3"/>
    <x v="13"/>
    <x v="25"/>
    <x v="2"/>
    <x v="11"/>
    <x v="0"/>
    <n v="3.4"/>
    <x v="1"/>
    <n v="0"/>
    <s v="2-Day Shipping"/>
    <s v="No"/>
    <n v="0"/>
    <x v="1"/>
    <n v="0"/>
    <n v="22"/>
    <x v="88"/>
    <x v="4"/>
    <x v="3"/>
    <x v="3"/>
  </r>
  <r>
    <n v="2310"/>
    <x v="27"/>
    <x v="3"/>
    <x v="0"/>
    <x v="10"/>
    <x v="0"/>
    <x v="51"/>
    <x v="39"/>
    <x v="1"/>
    <x v="9"/>
    <x v="3"/>
    <n v="5"/>
    <x v="1"/>
    <n v="0"/>
    <s v="2-Day Shipping"/>
    <s v="No"/>
    <n v="0"/>
    <x v="1"/>
    <n v="0"/>
    <n v="3"/>
    <x v="1018"/>
    <x v="4"/>
    <x v="3"/>
    <x v="3"/>
  </r>
  <r>
    <n v="2311"/>
    <x v="11"/>
    <x v="0"/>
    <x v="0"/>
    <x v="24"/>
    <x v="3"/>
    <x v="10"/>
    <x v="41"/>
    <x v="2"/>
    <x v="17"/>
    <x v="1"/>
    <n v="4.5999999999999996"/>
    <x v="1"/>
    <n v="0"/>
    <s v="Standard"/>
    <s v="No"/>
    <n v="0"/>
    <x v="1"/>
    <n v="0"/>
    <n v="15"/>
    <x v="48"/>
    <x v="3"/>
    <x v="5"/>
    <x v="5"/>
  </r>
  <r>
    <n v="2312"/>
    <x v="7"/>
    <x v="2"/>
    <x v="0"/>
    <x v="4"/>
    <x v="1"/>
    <x v="39"/>
    <x v="6"/>
    <x v="0"/>
    <x v="9"/>
    <x v="1"/>
    <n v="4.8"/>
    <x v="1"/>
    <n v="0"/>
    <s v="2-Day Shipping"/>
    <s v="No"/>
    <n v="0"/>
    <x v="1"/>
    <n v="0"/>
    <n v="10"/>
    <x v="5"/>
    <x v="4"/>
    <x v="6"/>
    <x v="3"/>
  </r>
  <r>
    <n v="2313"/>
    <x v="1"/>
    <x v="1"/>
    <x v="0"/>
    <x v="17"/>
    <x v="0"/>
    <x v="38"/>
    <x v="34"/>
    <x v="0"/>
    <x v="10"/>
    <x v="2"/>
    <n v="3.7"/>
    <x v="1"/>
    <n v="0"/>
    <s v="Free Shipping"/>
    <s v="No"/>
    <n v="0"/>
    <x v="1"/>
    <n v="0"/>
    <n v="19"/>
    <x v="499"/>
    <x v="1"/>
    <x v="6"/>
    <x v="3"/>
  </r>
  <r>
    <n v="2314"/>
    <x v="14"/>
    <x v="0"/>
    <x v="0"/>
    <x v="10"/>
    <x v="0"/>
    <x v="9"/>
    <x v="42"/>
    <x v="2"/>
    <x v="13"/>
    <x v="2"/>
    <n v="4.7"/>
    <x v="1"/>
    <n v="0"/>
    <s v="Next Day Air"/>
    <s v="No"/>
    <n v="0"/>
    <x v="1"/>
    <n v="0"/>
    <n v="36"/>
    <x v="340"/>
    <x v="4"/>
    <x v="0"/>
    <x v="0"/>
  </r>
  <r>
    <n v="2315"/>
    <x v="32"/>
    <x v="0"/>
    <x v="0"/>
    <x v="8"/>
    <x v="3"/>
    <x v="51"/>
    <x v="41"/>
    <x v="3"/>
    <x v="18"/>
    <x v="0"/>
    <n v="4.4000000000000004"/>
    <x v="1"/>
    <n v="0"/>
    <s v="Express"/>
    <s v="No"/>
    <n v="0"/>
    <x v="1"/>
    <n v="0"/>
    <n v="12"/>
    <x v="397"/>
    <x v="4"/>
    <x v="6"/>
    <x v="3"/>
  </r>
  <r>
    <n v="2316"/>
    <x v="28"/>
    <x v="3"/>
    <x v="0"/>
    <x v="20"/>
    <x v="0"/>
    <x v="24"/>
    <x v="34"/>
    <x v="2"/>
    <x v="21"/>
    <x v="0"/>
    <n v="3.5"/>
    <x v="1"/>
    <n v="0"/>
    <s v="2-Day Shipping"/>
    <s v="No"/>
    <n v="0"/>
    <x v="1"/>
    <n v="0"/>
    <n v="49"/>
    <x v="1130"/>
    <x v="5"/>
    <x v="3"/>
    <x v="3"/>
  </r>
  <r>
    <n v="2317"/>
    <x v="48"/>
    <x v="2"/>
    <x v="0"/>
    <x v="4"/>
    <x v="1"/>
    <x v="32"/>
    <x v="6"/>
    <x v="0"/>
    <x v="22"/>
    <x v="0"/>
    <n v="3.8"/>
    <x v="1"/>
    <n v="0"/>
    <s v="Standard"/>
    <s v="No"/>
    <n v="0"/>
    <x v="1"/>
    <n v="0"/>
    <n v="7"/>
    <x v="628"/>
    <x v="5"/>
    <x v="2"/>
    <x v="2"/>
  </r>
  <r>
    <n v="2318"/>
    <x v="36"/>
    <x v="0"/>
    <x v="0"/>
    <x v="14"/>
    <x v="2"/>
    <x v="7"/>
    <x v="32"/>
    <x v="2"/>
    <x v="7"/>
    <x v="2"/>
    <n v="4.7"/>
    <x v="1"/>
    <n v="0"/>
    <s v="Next Day Air"/>
    <s v="No"/>
    <n v="0"/>
    <x v="1"/>
    <n v="0"/>
    <n v="28"/>
    <x v="886"/>
    <x v="4"/>
    <x v="5"/>
    <x v="5"/>
  </r>
  <r>
    <n v="2319"/>
    <x v="28"/>
    <x v="3"/>
    <x v="0"/>
    <x v="15"/>
    <x v="0"/>
    <x v="39"/>
    <x v="5"/>
    <x v="0"/>
    <x v="3"/>
    <x v="1"/>
    <n v="3.1"/>
    <x v="1"/>
    <n v="0"/>
    <s v="Store Pickup"/>
    <s v="No"/>
    <n v="0"/>
    <x v="1"/>
    <n v="0"/>
    <n v="30"/>
    <x v="52"/>
    <x v="2"/>
    <x v="2"/>
    <x v="2"/>
  </r>
  <r>
    <n v="2320"/>
    <x v="19"/>
    <x v="0"/>
    <x v="0"/>
    <x v="3"/>
    <x v="1"/>
    <x v="15"/>
    <x v="1"/>
    <x v="3"/>
    <x v="2"/>
    <x v="0"/>
    <n v="5"/>
    <x v="1"/>
    <n v="0"/>
    <s v="Free Shipping"/>
    <s v="No"/>
    <n v="0"/>
    <x v="1"/>
    <n v="0"/>
    <n v="29"/>
    <x v="639"/>
    <x v="3"/>
    <x v="5"/>
    <x v="5"/>
  </r>
  <r>
    <n v="2321"/>
    <x v="48"/>
    <x v="2"/>
    <x v="0"/>
    <x v="9"/>
    <x v="1"/>
    <x v="37"/>
    <x v="35"/>
    <x v="2"/>
    <x v="8"/>
    <x v="1"/>
    <n v="3.7"/>
    <x v="1"/>
    <n v="0"/>
    <s v="Free Shipping"/>
    <s v="No"/>
    <n v="0"/>
    <x v="1"/>
    <n v="0"/>
    <n v="9"/>
    <x v="1067"/>
    <x v="5"/>
    <x v="6"/>
    <x v="3"/>
  </r>
  <r>
    <n v="2322"/>
    <x v="2"/>
    <x v="0"/>
    <x v="0"/>
    <x v="3"/>
    <x v="1"/>
    <x v="9"/>
    <x v="24"/>
    <x v="2"/>
    <x v="19"/>
    <x v="0"/>
    <n v="3"/>
    <x v="1"/>
    <n v="0"/>
    <s v="Next Day Air"/>
    <s v="No"/>
    <n v="0"/>
    <x v="1"/>
    <n v="0"/>
    <n v="27"/>
    <x v="562"/>
    <x v="5"/>
    <x v="0"/>
    <x v="0"/>
  </r>
  <r>
    <n v="2323"/>
    <x v="31"/>
    <x v="0"/>
    <x v="0"/>
    <x v="7"/>
    <x v="2"/>
    <x v="63"/>
    <x v="39"/>
    <x v="1"/>
    <x v="12"/>
    <x v="1"/>
    <n v="4.5"/>
    <x v="1"/>
    <n v="0"/>
    <s v="Store Pickup"/>
    <s v="No"/>
    <n v="0"/>
    <x v="1"/>
    <n v="0"/>
    <n v="21"/>
    <x v="663"/>
    <x v="0"/>
    <x v="0"/>
    <x v="0"/>
  </r>
  <r>
    <n v="2324"/>
    <x v="25"/>
    <x v="0"/>
    <x v="0"/>
    <x v="24"/>
    <x v="3"/>
    <x v="73"/>
    <x v="33"/>
    <x v="0"/>
    <x v="3"/>
    <x v="0"/>
    <n v="4.7"/>
    <x v="1"/>
    <n v="0"/>
    <s v="Express"/>
    <s v="No"/>
    <n v="0"/>
    <x v="1"/>
    <n v="0"/>
    <n v="36"/>
    <x v="1086"/>
    <x v="2"/>
    <x v="5"/>
    <x v="5"/>
  </r>
  <r>
    <n v="2325"/>
    <x v="35"/>
    <x v="0"/>
    <x v="0"/>
    <x v="7"/>
    <x v="2"/>
    <x v="39"/>
    <x v="4"/>
    <x v="0"/>
    <x v="18"/>
    <x v="0"/>
    <n v="3.5"/>
    <x v="1"/>
    <n v="0"/>
    <s v="Free Shipping"/>
    <s v="No"/>
    <n v="0"/>
    <x v="1"/>
    <n v="0"/>
    <n v="19"/>
    <x v="831"/>
    <x v="5"/>
    <x v="2"/>
    <x v="2"/>
  </r>
  <r>
    <n v="2326"/>
    <x v="42"/>
    <x v="0"/>
    <x v="0"/>
    <x v="23"/>
    <x v="1"/>
    <x v="37"/>
    <x v="14"/>
    <x v="2"/>
    <x v="4"/>
    <x v="2"/>
    <n v="4.4000000000000004"/>
    <x v="1"/>
    <n v="0"/>
    <s v="2-Day Shipping"/>
    <s v="No"/>
    <n v="0"/>
    <x v="1"/>
    <n v="0"/>
    <n v="47"/>
    <x v="1131"/>
    <x v="1"/>
    <x v="1"/>
    <x v="1"/>
  </r>
  <r>
    <n v="2327"/>
    <x v="17"/>
    <x v="3"/>
    <x v="0"/>
    <x v="11"/>
    <x v="0"/>
    <x v="80"/>
    <x v="19"/>
    <x v="0"/>
    <x v="1"/>
    <x v="0"/>
    <n v="2.6"/>
    <x v="1"/>
    <n v="0"/>
    <s v="Standard"/>
    <s v="No"/>
    <n v="0"/>
    <x v="1"/>
    <n v="0"/>
    <n v="38"/>
    <x v="815"/>
    <x v="4"/>
    <x v="2"/>
    <x v="2"/>
  </r>
  <r>
    <n v="2328"/>
    <x v="30"/>
    <x v="2"/>
    <x v="0"/>
    <x v="11"/>
    <x v="0"/>
    <x v="23"/>
    <x v="15"/>
    <x v="2"/>
    <x v="16"/>
    <x v="0"/>
    <n v="4.2"/>
    <x v="1"/>
    <n v="0"/>
    <s v="2-Day Shipping"/>
    <s v="No"/>
    <n v="0"/>
    <x v="1"/>
    <n v="0"/>
    <n v="22"/>
    <x v="920"/>
    <x v="0"/>
    <x v="4"/>
    <x v="4"/>
  </r>
  <r>
    <n v="2329"/>
    <x v="4"/>
    <x v="0"/>
    <x v="0"/>
    <x v="13"/>
    <x v="0"/>
    <x v="14"/>
    <x v="25"/>
    <x v="2"/>
    <x v="1"/>
    <x v="3"/>
    <n v="2.6"/>
    <x v="1"/>
    <n v="0"/>
    <s v="Express"/>
    <s v="No"/>
    <n v="0"/>
    <x v="1"/>
    <n v="0"/>
    <n v="29"/>
    <x v="250"/>
    <x v="0"/>
    <x v="4"/>
    <x v="4"/>
  </r>
  <r>
    <n v="2330"/>
    <x v="34"/>
    <x v="0"/>
    <x v="0"/>
    <x v="19"/>
    <x v="3"/>
    <x v="8"/>
    <x v="43"/>
    <x v="1"/>
    <x v="11"/>
    <x v="1"/>
    <n v="4.8"/>
    <x v="1"/>
    <n v="0"/>
    <s v="Free Shipping"/>
    <s v="No"/>
    <n v="0"/>
    <x v="1"/>
    <n v="0"/>
    <n v="42"/>
    <x v="875"/>
    <x v="4"/>
    <x v="2"/>
    <x v="2"/>
  </r>
  <r>
    <n v="2331"/>
    <x v="52"/>
    <x v="0"/>
    <x v="0"/>
    <x v="21"/>
    <x v="3"/>
    <x v="80"/>
    <x v="28"/>
    <x v="0"/>
    <x v="20"/>
    <x v="2"/>
    <n v="2.9"/>
    <x v="1"/>
    <n v="0"/>
    <s v="Store Pickup"/>
    <s v="No"/>
    <n v="0"/>
    <x v="1"/>
    <n v="0"/>
    <n v="47"/>
    <x v="606"/>
    <x v="3"/>
    <x v="6"/>
    <x v="3"/>
  </r>
  <r>
    <n v="2332"/>
    <x v="12"/>
    <x v="0"/>
    <x v="0"/>
    <x v="18"/>
    <x v="3"/>
    <x v="64"/>
    <x v="26"/>
    <x v="1"/>
    <x v="8"/>
    <x v="1"/>
    <n v="4.3"/>
    <x v="1"/>
    <n v="0"/>
    <s v="2-Day Shipping"/>
    <s v="No"/>
    <n v="0"/>
    <x v="1"/>
    <n v="0"/>
    <n v="10"/>
    <x v="985"/>
    <x v="2"/>
    <x v="4"/>
    <x v="4"/>
  </r>
  <r>
    <n v="2333"/>
    <x v="24"/>
    <x v="0"/>
    <x v="0"/>
    <x v="18"/>
    <x v="3"/>
    <x v="0"/>
    <x v="36"/>
    <x v="3"/>
    <x v="8"/>
    <x v="3"/>
    <n v="2.6"/>
    <x v="1"/>
    <n v="0"/>
    <s v="Store Pickup"/>
    <s v="No"/>
    <n v="0"/>
    <x v="1"/>
    <n v="0"/>
    <n v="10"/>
    <x v="1132"/>
    <x v="0"/>
    <x v="5"/>
    <x v="5"/>
  </r>
  <r>
    <n v="2334"/>
    <x v="23"/>
    <x v="0"/>
    <x v="0"/>
    <x v="5"/>
    <x v="0"/>
    <x v="64"/>
    <x v="23"/>
    <x v="2"/>
    <x v="19"/>
    <x v="1"/>
    <n v="3.8"/>
    <x v="1"/>
    <n v="0"/>
    <s v="Next Day Air"/>
    <s v="No"/>
    <n v="0"/>
    <x v="1"/>
    <n v="0"/>
    <n v="1"/>
    <x v="1133"/>
    <x v="3"/>
    <x v="6"/>
    <x v="3"/>
  </r>
  <r>
    <n v="2335"/>
    <x v="34"/>
    <x v="0"/>
    <x v="0"/>
    <x v="23"/>
    <x v="1"/>
    <x v="24"/>
    <x v="23"/>
    <x v="0"/>
    <x v="14"/>
    <x v="2"/>
    <n v="4.2"/>
    <x v="1"/>
    <n v="0"/>
    <s v="Standard"/>
    <s v="No"/>
    <n v="0"/>
    <x v="1"/>
    <n v="0"/>
    <n v="7"/>
    <x v="1134"/>
    <x v="2"/>
    <x v="5"/>
    <x v="5"/>
  </r>
  <r>
    <n v="2336"/>
    <x v="18"/>
    <x v="0"/>
    <x v="0"/>
    <x v="7"/>
    <x v="2"/>
    <x v="18"/>
    <x v="37"/>
    <x v="2"/>
    <x v="13"/>
    <x v="2"/>
    <n v="3.9"/>
    <x v="1"/>
    <n v="0"/>
    <s v="Store Pickup"/>
    <s v="No"/>
    <n v="0"/>
    <x v="1"/>
    <n v="0"/>
    <n v="10"/>
    <x v="208"/>
    <x v="0"/>
    <x v="0"/>
    <x v="0"/>
  </r>
  <r>
    <n v="2337"/>
    <x v="1"/>
    <x v="1"/>
    <x v="0"/>
    <x v="22"/>
    <x v="3"/>
    <x v="23"/>
    <x v="18"/>
    <x v="2"/>
    <x v="14"/>
    <x v="0"/>
    <n v="3.1"/>
    <x v="1"/>
    <n v="0"/>
    <s v="Free Shipping"/>
    <s v="No"/>
    <n v="0"/>
    <x v="1"/>
    <n v="0"/>
    <n v="11"/>
    <x v="1135"/>
    <x v="2"/>
    <x v="1"/>
    <x v="1"/>
  </r>
  <r>
    <n v="2338"/>
    <x v="31"/>
    <x v="0"/>
    <x v="0"/>
    <x v="23"/>
    <x v="1"/>
    <x v="31"/>
    <x v="25"/>
    <x v="1"/>
    <x v="10"/>
    <x v="3"/>
    <n v="3.6"/>
    <x v="1"/>
    <n v="0"/>
    <s v="Store Pickup"/>
    <s v="No"/>
    <n v="0"/>
    <x v="1"/>
    <n v="0"/>
    <n v="5"/>
    <x v="265"/>
    <x v="1"/>
    <x v="2"/>
    <x v="2"/>
  </r>
  <r>
    <n v="2339"/>
    <x v="17"/>
    <x v="3"/>
    <x v="0"/>
    <x v="4"/>
    <x v="1"/>
    <x v="10"/>
    <x v="42"/>
    <x v="1"/>
    <x v="5"/>
    <x v="3"/>
    <n v="4"/>
    <x v="1"/>
    <n v="0"/>
    <s v="Express"/>
    <s v="No"/>
    <n v="0"/>
    <x v="1"/>
    <n v="0"/>
    <n v="21"/>
    <x v="60"/>
    <x v="3"/>
    <x v="3"/>
    <x v="3"/>
  </r>
  <r>
    <n v="2340"/>
    <x v="15"/>
    <x v="2"/>
    <x v="0"/>
    <x v="5"/>
    <x v="0"/>
    <x v="61"/>
    <x v="26"/>
    <x v="0"/>
    <x v="1"/>
    <x v="1"/>
    <n v="3.4"/>
    <x v="1"/>
    <n v="0"/>
    <s v="Next Day Air"/>
    <s v="No"/>
    <n v="0"/>
    <x v="1"/>
    <n v="0"/>
    <n v="24"/>
    <x v="40"/>
    <x v="4"/>
    <x v="3"/>
    <x v="3"/>
  </r>
  <r>
    <n v="2341"/>
    <x v="6"/>
    <x v="0"/>
    <x v="0"/>
    <x v="0"/>
    <x v="0"/>
    <x v="41"/>
    <x v="12"/>
    <x v="2"/>
    <x v="17"/>
    <x v="2"/>
    <n v="2.6"/>
    <x v="1"/>
    <n v="0"/>
    <s v="Standard"/>
    <s v="No"/>
    <n v="0"/>
    <x v="1"/>
    <n v="0"/>
    <n v="37"/>
    <x v="689"/>
    <x v="2"/>
    <x v="0"/>
    <x v="0"/>
  </r>
  <r>
    <n v="2342"/>
    <x v="19"/>
    <x v="0"/>
    <x v="0"/>
    <x v="14"/>
    <x v="2"/>
    <x v="9"/>
    <x v="39"/>
    <x v="0"/>
    <x v="11"/>
    <x v="2"/>
    <n v="4.5"/>
    <x v="1"/>
    <n v="0"/>
    <s v="Express"/>
    <s v="No"/>
    <n v="0"/>
    <x v="1"/>
    <n v="0"/>
    <n v="22"/>
    <x v="407"/>
    <x v="0"/>
    <x v="6"/>
    <x v="3"/>
  </r>
  <r>
    <n v="2343"/>
    <x v="30"/>
    <x v="2"/>
    <x v="0"/>
    <x v="11"/>
    <x v="0"/>
    <x v="58"/>
    <x v="30"/>
    <x v="2"/>
    <x v="8"/>
    <x v="3"/>
    <n v="4.9000000000000004"/>
    <x v="1"/>
    <n v="0"/>
    <s v="Standard"/>
    <s v="No"/>
    <n v="0"/>
    <x v="1"/>
    <n v="0"/>
    <n v="16"/>
    <x v="1136"/>
    <x v="5"/>
    <x v="0"/>
    <x v="0"/>
  </r>
  <r>
    <n v="2344"/>
    <x v="44"/>
    <x v="0"/>
    <x v="0"/>
    <x v="20"/>
    <x v="0"/>
    <x v="4"/>
    <x v="33"/>
    <x v="2"/>
    <x v="16"/>
    <x v="2"/>
    <n v="4.4000000000000004"/>
    <x v="1"/>
    <n v="0"/>
    <s v="2-Day Shipping"/>
    <s v="No"/>
    <n v="0"/>
    <x v="1"/>
    <n v="0"/>
    <n v="44"/>
    <x v="425"/>
    <x v="3"/>
    <x v="5"/>
    <x v="5"/>
  </r>
  <r>
    <n v="2345"/>
    <x v="50"/>
    <x v="0"/>
    <x v="0"/>
    <x v="3"/>
    <x v="1"/>
    <x v="56"/>
    <x v="3"/>
    <x v="3"/>
    <x v="12"/>
    <x v="3"/>
    <n v="3.5"/>
    <x v="1"/>
    <n v="0"/>
    <s v="Express"/>
    <s v="No"/>
    <n v="0"/>
    <x v="1"/>
    <n v="0"/>
    <n v="14"/>
    <x v="1137"/>
    <x v="0"/>
    <x v="4"/>
    <x v="4"/>
  </r>
  <r>
    <n v="2346"/>
    <x v="48"/>
    <x v="2"/>
    <x v="0"/>
    <x v="17"/>
    <x v="0"/>
    <x v="50"/>
    <x v="14"/>
    <x v="1"/>
    <x v="20"/>
    <x v="0"/>
    <n v="3.3"/>
    <x v="1"/>
    <n v="0"/>
    <s v="Express"/>
    <s v="No"/>
    <n v="0"/>
    <x v="1"/>
    <n v="0"/>
    <n v="23"/>
    <x v="932"/>
    <x v="4"/>
    <x v="6"/>
    <x v="3"/>
  </r>
  <r>
    <n v="2347"/>
    <x v="40"/>
    <x v="2"/>
    <x v="0"/>
    <x v="14"/>
    <x v="2"/>
    <x v="25"/>
    <x v="35"/>
    <x v="0"/>
    <x v="18"/>
    <x v="0"/>
    <n v="3.1"/>
    <x v="1"/>
    <n v="0"/>
    <s v="Standard"/>
    <s v="No"/>
    <n v="0"/>
    <x v="1"/>
    <n v="0"/>
    <n v="46"/>
    <x v="104"/>
    <x v="5"/>
    <x v="0"/>
    <x v="0"/>
  </r>
  <r>
    <n v="2348"/>
    <x v="43"/>
    <x v="0"/>
    <x v="0"/>
    <x v="22"/>
    <x v="3"/>
    <x v="1"/>
    <x v="18"/>
    <x v="1"/>
    <x v="0"/>
    <x v="3"/>
    <n v="4.2"/>
    <x v="1"/>
    <n v="0"/>
    <s v="Express"/>
    <s v="No"/>
    <n v="0"/>
    <x v="1"/>
    <n v="0"/>
    <n v="46"/>
    <x v="1138"/>
    <x v="1"/>
    <x v="6"/>
    <x v="3"/>
  </r>
  <r>
    <n v="2349"/>
    <x v="22"/>
    <x v="0"/>
    <x v="0"/>
    <x v="9"/>
    <x v="1"/>
    <x v="63"/>
    <x v="1"/>
    <x v="2"/>
    <x v="20"/>
    <x v="1"/>
    <n v="4.9000000000000004"/>
    <x v="1"/>
    <n v="0"/>
    <s v="Next Day Air"/>
    <s v="No"/>
    <n v="0"/>
    <x v="1"/>
    <n v="0"/>
    <n v="16"/>
    <x v="81"/>
    <x v="3"/>
    <x v="6"/>
    <x v="3"/>
  </r>
  <r>
    <n v="2350"/>
    <x v="13"/>
    <x v="3"/>
    <x v="0"/>
    <x v="0"/>
    <x v="0"/>
    <x v="7"/>
    <x v="14"/>
    <x v="2"/>
    <x v="20"/>
    <x v="3"/>
    <n v="3.9"/>
    <x v="1"/>
    <n v="0"/>
    <s v="Standard"/>
    <s v="No"/>
    <n v="0"/>
    <x v="1"/>
    <n v="0"/>
    <n v="40"/>
    <x v="80"/>
    <x v="2"/>
    <x v="6"/>
    <x v="3"/>
  </r>
  <r>
    <n v="2351"/>
    <x v="9"/>
    <x v="0"/>
    <x v="0"/>
    <x v="9"/>
    <x v="1"/>
    <x v="46"/>
    <x v="11"/>
    <x v="2"/>
    <x v="2"/>
    <x v="0"/>
    <n v="4.2"/>
    <x v="1"/>
    <n v="0"/>
    <s v="Free Shipping"/>
    <s v="No"/>
    <n v="0"/>
    <x v="1"/>
    <n v="0"/>
    <n v="21"/>
    <x v="69"/>
    <x v="1"/>
    <x v="2"/>
    <x v="2"/>
  </r>
  <r>
    <n v="2352"/>
    <x v="21"/>
    <x v="0"/>
    <x v="0"/>
    <x v="1"/>
    <x v="0"/>
    <x v="74"/>
    <x v="13"/>
    <x v="1"/>
    <x v="17"/>
    <x v="3"/>
    <n v="4.9000000000000004"/>
    <x v="1"/>
    <n v="0"/>
    <s v="Store Pickup"/>
    <s v="No"/>
    <n v="0"/>
    <x v="1"/>
    <n v="0"/>
    <n v="25"/>
    <x v="733"/>
    <x v="3"/>
    <x v="4"/>
    <x v="4"/>
  </r>
  <r>
    <n v="2353"/>
    <x v="27"/>
    <x v="3"/>
    <x v="0"/>
    <x v="23"/>
    <x v="1"/>
    <x v="43"/>
    <x v="43"/>
    <x v="2"/>
    <x v="22"/>
    <x v="3"/>
    <n v="2.8"/>
    <x v="1"/>
    <n v="0"/>
    <s v="Store Pickup"/>
    <s v="No"/>
    <n v="0"/>
    <x v="1"/>
    <n v="0"/>
    <n v="25"/>
    <x v="160"/>
    <x v="4"/>
    <x v="3"/>
    <x v="3"/>
  </r>
  <r>
    <n v="2354"/>
    <x v="19"/>
    <x v="0"/>
    <x v="0"/>
    <x v="8"/>
    <x v="3"/>
    <x v="79"/>
    <x v="6"/>
    <x v="2"/>
    <x v="3"/>
    <x v="3"/>
    <n v="4.0999999999999996"/>
    <x v="1"/>
    <n v="0"/>
    <s v="Standard"/>
    <s v="No"/>
    <n v="0"/>
    <x v="1"/>
    <n v="0"/>
    <n v="25"/>
    <x v="1139"/>
    <x v="5"/>
    <x v="6"/>
    <x v="3"/>
  </r>
  <r>
    <n v="2355"/>
    <x v="19"/>
    <x v="0"/>
    <x v="0"/>
    <x v="0"/>
    <x v="0"/>
    <x v="72"/>
    <x v="48"/>
    <x v="2"/>
    <x v="24"/>
    <x v="2"/>
    <n v="4.8"/>
    <x v="1"/>
    <n v="0"/>
    <s v="Next Day Air"/>
    <s v="No"/>
    <n v="0"/>
    <x v="1"/>
    <n v="0"/>
    <n v="27"/>
    <x v="413"/>
    <x v="0"/>
    <x v="5"/>
    <x v="5"/>
  </r>
  <r>
    <n v="2356"/>
    <x v="40"/>
    <x v="2"/>
    <x v="0"/>
    <x v="11"/>
    <x v="0"/>
    <x v="59"/>
    <x v="30"/>
    <x v="1"/>
    <x v="7"/>
    <x v="0"/>
    <n v="4.0999999999999996"/>
    <x v="1"/>
    <n v="0"/>
    <s v="Next Day Air"/>
    <s v="No"/>
    <n v="0"/>
    <x v="1"/>
    <n v="0"/>
    <n v="12"/>
    <x v="155"/>
    <x v="1"/>
    <x v="5"/>
    <x v="5"/>
  </r>
  <r>
    <n v="2357"/>
    <x v="9"/>
    <x v="0"/>
    <x v="0"/>
    <x v="21"/>
    <x v="3"/>
    <x v="47"/>
    <x v="6"/>
    <x v="2"/>
    <x v="0"/>
    <x v="2"/>
    <n v="3"/>
    <x v="1"/>
    <n v="0"/>
    <s v="Free Shipping"/>
    <s v="No"/>
    <n v="0"/>
    <x v="1"/>
    <n v="0"/>
    <n v="27"/>
    <x v="57"/>
    <x v="5"/>
    <x v="3"/>
    <x v="3"/>
  </r>
  <r>
    <n v="2358"/>
    <x v="10"/>
    <x v="0"/>
    <x v="0"/>
    <x v="5"/>
    <x v="0"/>
    <x v="25"/>
    <x v="49"/>
    <x v="0"/>
    <x v="17"/>
    <x v="3"/>
    <n v="4.2"/>
    <x v="1"/>
    <n v="0"/>
    <s v="2-Day Shipping"/>
    <s v="No"/>
    <n v="0"/>
    <x v="1"/>
    <n v="0"/>
    <n v="40"/>
    <x v="1140"/>
    <x v="2"/>
    <x v="4"/>
    <x v="4"/>
  </r>
  <r>
    <n v="2359"/>
    <x v="10"/>
    <x v="0"/>
    <x v="0"/>
    <x v="1"/>
    <x v="0"/>
    <x v="73"/>
    <x v="21"/>
    <x v="0"/>
    <x v="6"/>
    <x v="1"/>
    <n v="3.8"/>
    <x v="1"/>
    <n v="0"/>
    <s v="Standard"/>
    <s v="No"/>
    <n v="0"/>
    <x v="1"/>
    <n v="0"/>
    <n v="38"/>
    <x v="341"/>
    <x v="2"/>
    <x v="3"/>
    <x v="3"/>
  </r>
  <r>
    <n v="2360"/>
    <x v="1"/>
    <x v="1"/>
    <x v="0"/>
    <x v="18"/>
    <x v="3"/>
    <x v="13"/>
    <x v="38"/>
    <x v="1"/>
    <x v="9"/>
    <x v="1"/>
    <n v="3.3"/>
    <x v="1"/>
    <n v="0"/>
    <s v="2-Day Shipping"/>
    <s v="No"/>
    <n v="0"/>
    <x v="1"/>
    <n v="0"/>
    <n v="44"/>
    <x v="1069"/>
    <x v="4"/>
    <x v="6"/>
    <x v="3"/>
  </r>
  <r>
    <n v="2361"/>
    <x v="34"/>
    <x v="0"/>
    <x v="0"/>
    <x v="8"/>
    <x v="3"/>
    <x v="68"/>
    <x v="14"/>
    <x v="0"/>
    <x v="5"/>
    <x v="3"/>
    <n v="4.7"/>
    <x v="1"/>
    <n v="0"/>
    <s v="2-Day Shipping"/>
    <s v="No"/>
    <n v="0"/>
    <x v="1"/>
    <n v="0"/>
    <n v="27"/>
    <x v="313"/>
    <x v="0"/>
    <x v="6"/>
    <x v="3"/>
  </r>
  <r>
    <n v="2362"/>
    <x v="42"/>
    <x v="0"/>
    <x v="0"/>
    <x v="18"/>
    <x v="3"/>
    <x v="1"/>
    <x v="15"/>
    <x v="2"/>
    <x v="0"/>
    <x v="1"/>
    <n v="4.3"/>
    <x v="1"/>
    <n v="0"/>
    <s v="2-Day Shipping"/>
    <s v="No"/>
    <n v="0"/>
    <x v="1"/>
    <n v="0"/>
    <n v="30"/>
    <x v="366"/>
    <x v="2"/>
    <x v="6"/>
    <x v="3"/>
  </r>
  <r>
    <n v="2363"/>
    <x v="7"/>
    <x v="2"/>
    <x v="0"/>
    <x v="2"/>
    <x v="0"/>
    <x v="52"/>
    <x v="41"/>
    <x v="2"/>
    <x v="18"/>
    <x v="3"/>
    <n v="2.7"/>
    <x v="1"/>
    <n v="0"/>
    <s v="Standard"/>
    <s v="No"/>
    <n v="0"/>
    <x v="1"/>
    <n v="0"/>
    <n v="24"/>
    <x v="1141"/>
    <x v="2"/>
    <x v="5"/>
    <x v="5"/>
  </r>
  <r>
    <n v="2364"/>
    <x v="52"/>
    <x v="0"/>
    <x v="0"/>
    <x v="20"/>
    <x v="0"/>
    <x v="24"/>
    <x v="38"/>
    <x v="3"/>
    <x v="6"/>
    <x v="0"/>
    <n v="4.2"/>
    <x v="1"/>
    <n v="0"/>
    <s v="Express"/>
    <s v="No"/>
    <n v="0"/>
    <x v="1"/>
    <n v="0"/>
    <n v="38"/>
    <x v="1142"/>
    <x v="1"/>
    <x v="4"/>
    <x v="4"/>
  </r>
  <r>
    <n v="2365"/>
    <x v="46"/>
    <x v="0"/>
    <x v="0"/>
    <x v="12"/>
    <x v="3"/>
    <x v="30"/>
    <x v="16"/>
    <x v="0"/>
    <x v="1"/>
    <x v="0"/>
    <n v="4.2"/>
    <x v="1"/>
    <n v="0"/>
    <s v="Free Shipping"/>
    <s v="No"/>
    <n v="0"/>
    <x v="1"/>
    <n v="0"/>
    <n v="4"/>
    <x v="238"/>
    <x v="3"/>
    <x v="3"/>
    <x v="3"/>
  </r>
  <r>
    <n v="2366"/>
    <x v="16"/>
    <x v="0"/>
    <x v="0"/>
    <x v="4"/>
    <x v="1"/>
    <x v="26"/>
    <x v="5"/>
    <x v="1"/>
    <x v="15"/>
    <x v="0"/>
    <n v="2.5"/>
    <x v="1"/>
    <n v="0"/>
    <s v="Next Day Air"/>
    <s v="No"/>
    <n v="0"/>
    <x v="1"/>
    <n v="0"/>
    <n v="32"/>
    <x v="681"/>
    <x v="0"/>
    <x v="5"/>
    <x v="5"/>
  </r>
  <r>
    <n v="2367"/>
    <x v="11"/>
    <x v="0"/>
    <x v="0"/>
    <x v="9"/>
    <x v="1"/>
    <x v="76"/>
    <x v="35"/>
    <x v="0"/>
    <x v="18"/>
    <x v="0"/>
    <n v="3.6"/>
    <x v="1"/>
    <n v="0"/>
    <s v="Express"/>
    <s v="No"/>
    <n v="0"/>
    <x v="1"/>
    <n v="0"/>
    <n v="32"/>
    <x v="350"/>
    <x v="2"/>
    <x v="0"/>
    <x v="0"/>
  </r>
  <r>
    <n v="2368"/>
    <x v="17"/>
    <x v="3"/>
    <x v="0"/>
    <x v="20"/>
    <x v="0"/>
    <x v="6"/>
    <x v="25"/>
    <x v="0"/>
    <x v="14"/>
    <x v="0"/>
    <n v="3.4"/>
    <x v="1"/>
    <n v="0"/>
    <s v="Standard"/>
    <s v="No"/>
    <n v="0"/>
    <x v="1"/>
    <n v="0"/>
    <n v="28"/>
    <x v="794"/>
    <x v="4"/>
    <x v="4"/>
    <x v="4"/>
  </r>
  <r>
    <n v="2369"/>
    <x v="26"/>
    <x v="2"/>
    <x v="0"/>
    <x v="12"/>
    <x v="3"/>
    <x v="15"/>
    <x v="32"/>
    <x v="2"/>
    <x v="12"/>
    <x v="2"/>
    <n v="3.3"/>
    <x v="1"/>
    <n v="0"/>
    <s v="Standard"/>
    <s v="No"/>
    <n v="0"/>
    <x v="1"/>
    <n v="0"/>
    <n v="6"/>
    <x v="876"/>
    <x v="5"/>
    <x v="6"/>
    <x v="3"/>
  </r>
  <r>
    <n v="2370"/>
    <x v="41"/>
    <x v="2"/>
    <x v="0"/>
    <x v="1"/>
    <x v="0"/>
    <x v="66"/>
    <x v="34"/>
    <x v="2"/>
    <x v="17"/>
    <x v="0"/>
    <n v="4.5999999999999996"/>
    <x v="1"/>
    <n v="0"/>
    <s v="Standard"/>
    <s v="No"/>
    <n v="0"/>
    <x v="1"/>
    <n v="0"/>
    <n v="24"/>
    <x v="1011"/>
    <x v="3"/>
    <x v="5"/>
    <x v="5"/>
  </r>
  <r>
    <n v="2371"/>
    <x v="47"/>
    <x v="0"/>
    <x v="0"/>
    <x v="9"/>
    <x v="1"/>
    <x v="79"/>
    <x v="29"/>
    <x v="2"/>
    <x v="13"/>
    <x v="1"/>
    <n v="3.9"/>
    <x v="1"/>
    <n v="0"/>
    <s v="Store Pickup"/>
    <s v="No"/>
    <n v="0"/>
    <x v="1"/>
    <n v="0"/>
    <n v="38"/>
    <x v="1143"/>
    <x v="0"/>
    <x v="1"/>
    <x v="1"/>
  </r>
  <r>
    <n v="2372"/>
    <x v="29"/>
    <x v="3"/>
    <x v="0"/>
    <x v="20"/>
    <x v="0"/>
    <x v="21"/>
    <x v="27"/>
    <x v="2"/>
    <x v="4"/>
    <x v="0"/>
    <n v="3.7"/>
    <x v="1"/>
    <n v="0"/>
    <s v="Next Day Air"/>
    <s v="No"/>
    <n v="0"/>
    <x v="1"/>
    <n v="0"/>
    <n v="28"/>
    <x v="557"/>
    <x v="5"/>
    <x v="2"/>
    <x v="2"/>
  </r>
  <r>
    <n v="2373"/>
    <x v="2"/>
    <x v="0"/>
    <x v="0"/>
    <x v="23"/>
    <x v="1"/>
    <x v="32"/>
    <x v="15"/>
    <x v="3"/>
    <x v="5"/>
    <x v="1"/>
    <n v="3.1"/>
    <x v="1"/>
    <n v="0"/>
    <s v="Express"/>
    <s v="No"/>
    <n v="0"/>
    <x v="1"/>
    <n v="0"/>
    <n v="9"/>
    <x v="1144"/>
    <x v="3"/>
    <x v="0"/>
    <x v="0"/>
  </r>
  <r>
    <n v="2374"/>
    <x v="43"/>
    <x v="0"/>
    <x v="0"/>
    <x v="15"/>
    <x v="0"/>
    <x v="5"/>
    <x v="49"/>
    <x v="2"/>
    <x v="0"/>
    <x v="1"/>
    <n v="4.9000000000000004"/>
    <x v="1"/>
    <n v="0"/>
    <s v="Express"/>
    <s v="No"/>
    <n v="0"/>
    <x v="1"/>
    <n v="0"/>
    <n v="21"/>
    <x v="155"/>
    <x v="5"/>
    <x v="6"/>
    <x v="3"/>
  </r>
  <r>
    <n v="2375"/>
    <x v="28"/>
    <x v="3"/>
    <x v="0"/>
    <x v="24"/>
    <x v="3"/>
    <x v="2"/>
    <x v="47"/>
    <x v="0"/>
    <x v="15"/>
    <x v="0"/>
    <n v="4.7"/>
    <x v="1"/>
    <n v="0"/>
    <s v="Standard"/>
    <s v="No"/>
    <n v="0"/>
    <x v="1"/>
    <n v="0"/>
    <n v="31"/>
    <x v="1145"/>
    <x v="5"/>
    <x v="5"/>
    <x v="5"/>
  </r>
  <r>
    <n v="2376"/>
    <x v="52"/>
    <x v="0"/>
    <x v="0"/>
    <x v="21"/>
    <x v="3"/>
    <x v="80"/>
    <x v="41"/>
    <x v="0"/>
    <x v="15"/>
    <x v="3"/>
    <n v="2.9"/>
    <x v="1"/>
    <n v="0"/>
    <s v="Next Day Air"/>
    <s v="No"/>
    <n v="0"/>
    <x v="1"/>
    <n v="0"/>
    <n v="18"/>
    <x v="828"/>
    <x v="2"/>
    <x v="3"/>
    <x v="3"/>
  </r>
  <r>
    <n v="2377"/>
    <x v="3"/>
    <x v="2"/>
    <x v="0"/>
    <x v="24"/>
    <x v="3"/>
    <x v="23"/>
    <x v="30"/>
    <x v="3"/>
    <x v="17"/>
    <x v="1"/>
    <n v="4.0999999999999996"/>
    <x v="1"/>
    <n v="0"/>
    <s v="Express"/>
    <s v="No"/>
    <n v="0"/>
    <x v="1"/>
    <n v="0"/>
    <n v="5"/>
    <x v="687"/>
    <x v="1"/>
    <x v="1"/>
    <x v="1"/>
  </r>
  <r>
    <n v="2378"/>
    <x v="42"/>
    <x v="0"/>
    <x v="0"/>
    <x v="0"/>
    <x v="0"/>
    <x v="23"/>
    <x v="45"/>
    <x v="0"/>
    <x v="23"/>
    <x v="3"/>
    <n v="4"/>
    <x v="1"/>
    <n v="0"/>
    <s v="Next Day Air"/>
    <s v="No"/>
    <n v="0"/>
    <x v="1"/>
    <n v="0"/>
    <n v="22"/>
    <x v="920"/>
    <x v="1"/>
    <x v="2"/>
    <x v="2"/>
  </r>
  <r>
    <n v="2379"/>
    <x v="8"/>
    <x v="2"/>
    <x v="0"/>
    <x v="18"/>
    <x v="3"/>
    <x v="79"/>
    <x v="13"/>
    <x v="0"/>
    <x v="11"/>
    <x v="2"/>
    <n v="2.7"/>
    <x v="1"/>
    <n v="0"/>
    <s v="Store Pickup"/>
    <s v="No"/>
    <n v="0"/>
    <x v="1"/>
    <n v="0"/>
    <n v="37"/>
    <x v="1146"/>
    <x v="3"/>
    <x v="4"/>
    <x v="4"/>
  </r>
  <r>
    <n v="2380"/>
    <x v="37"/>
    <x v="0"/>
    <x v="0"/>
    <x v="19"/>
    <x v="3"/>
    <x v="64"/>
    <x v="45"/>
    <x v="2"/>
    <x v="15"/>
    <x v="1"/>
    <n v="4"/>
    <x v="1"/>
    <n v="0"/>
    <s v="2-Day Shipping"/>
    <s v="No"/>
    <n v="0"/>
    <x v="1"/>
    <n v="0"/>
    <n v="22"/>
    <x v="1111"/>
    <x v="5"/>
    <x v="5"/>
    <x v="5"/>
  </r>
  <r>
    <n v="2381"/>
    <x v="38"/>
    <x v="0"/>
    <x v="0"/>
    <x v="18"/>
    <x v="3"/>
    <x v="76"/>
    <x v="38"/>
    <x v="2"/>
    <x v="13"/>
    <x v="3"/>
    <n v="2.5"/>
    <x v="1"/>
    <n v="0"/>
    <s v="Next Day Air"/>
    <s v="No"/>
    <n v="0"/>
    <x v="1"/>
    <n v="0"/>
    <n v="36"/>
    <x v="263"/>
    <x v="3"/>
    <x v="0"/>
    <x v="0"/>
  </r>
  <r>
    <n v="2382"/>
    <x v="46"/>
    <x v="0"/>
    <x v="0"/>
    <x v="3"/>
    <x v="1"/>
    <x v="66"/>
    <x v="48"/>
    <x v="2"/>
    <x v="11"/>
    <x v="2"/>
    <n v="4.5"/>
    <x v="1"/>
    <n v="0"/>
    <s v="Free Shipping"/>
    <s v="No"/>
    <n v="0"/>
    <x v="1"/>
    <n v="0"/>
    <n v="23"/>
    <x v="1147"/>
    <x v="3"/>
    <x v="2"/>
    <x v="2"/>
  </r>
  <r>
    <n v="2383"/>
    <x v="31"/>
    <x v="0"/>
    <x v="0"/>
    <x v="1"/>
    <x v="0"/>
    <x v="30"/>
    <x v="18"/>
    <x v="2"/>
    <x v="2"/>
    <x v="1"/>
    <n v="3.9"/>
    <x v="1"/>
    <n v="0"/>
    <s v="Express"/>
    <s v="No"/>
    <n v="0"/>
    <x v="1"/>
    <n v="0"/>
    <n v="44"/>
    <x v="361"/>
    <x v="5"/>
    <x v="1"/>
    <x v="1"/>
  </r>
  <r>
    <n v="2384"/>
    <x v="10"/>
    <x v="0"/>
    <x v="0"/>
    <x v="21"/>
    <x v="3"/>
    <x v="11"/>
    <x v="3"/>
    <x v="0"/>
    <x v="9"/>
    <x v="1"/>
    <n v="4.9000000000000004"/>
    <x v="1"/>
    <n v="0"/>
    <s v="2-Day Shipping"/>
    <s v="No"/>
    <n v="0"/>
    <x v="1"/>
    <n v="0"/>
    <n v="25"/>
    <x v="327"/>
    <x v="4"/>
    <x v="2"/>
    <x v="2"/>
  </r>
  <r>
    <n v="2385"/>
    <x v="41"/>
    <x v="2"/>
    <x v="0"/>
    <x v="0"/>
    <x v="0"/>
    <x v="59"/>
    <x v="15"/>
    <x v="0"/>
    <x v="14"/>
    <x v="0"/>
    <n v="3.3"/>
    <x v="1"/>
    <n v="0"/>
    <s v="2-Day Shipping"/>
    <s v="No"/>
    <n v="0"/>
    <x v="1"/>
    <n v="0"/>
    <n v="40"/>
    <x v="132"/>
    <x v="3"/>
    <x v="3"/>
    <x v="3"/>
  </r>
  <r>
    <n v="2386"/>
    <x v="38"/>
    <x v="0"/>
    <x v="0"/>
    <x v="18"/>
    <x v="3"/>
    <x v="9"/>
    <x v="19"/>
    <x v="2"/>
    <x v="18"/>
    <x v="3"/>
    <n v="3.8"/>
    <x v="1"/>
    <n v="0"/>
    <s v="Express"/>
    <s v="No"/>
    <n v="0"/>
    <x v="1"/>
    <n v="0"/>
    <n v="12"/>
    <x v="1148"/>
    <x v="3"/>
    <x v="1"/>
    <x v="1"/>
  </r>
  <r>
    <n v="2387"/>
    <x v="1"/>
    <x v="1"/>
    <x v="0"/>
    <x v="20"/>
    <x v="0"/>
    <x v="27"/>
    <x v="26"/>
    <x v="0"/>
    <x v="24"/>
    <x v="2"/>
    <n v="2.9"/>
    <x v="1"/>
    <n v="0"/>
    <s v="Standard"/>
    <s v="No"/>
    <n v="0"/>
    <x v="1"/>
    <n v="0"/>
    <n v="14"/>
    <x v="279"/>
    <x v="0"/>
    <x v="5"/>
    <x v="5"/>
  </r>
  <r>
    <n v="2388"/>
    <x v="24"/>
    <x v="0"/>
    <x v="0"/>
    <x v="19"/>
    <x v="3"/>
    <x v="51"/>
    <x v="30"/>
    <x v="2"/>
    <x v="9"/>
    <x v="2"/>
    <n v="4"/>
    <x v="1"/>
    <n v="0"/>
    <s v="2-Day Shipping"/>
    <s v="No"/>
    <n v="0"/>
    <x v="1"/>
    <n v="0"/>
    <n v="14"/>
    <x v="641"/>
    <x v="5"/>
    <x v="5"/>
    <x v="5"/>
  </r>
  <r>
    <n v="2389"/>
    <x v="3"/>
    <x v="2"/>
    <x v="0"/>
    <x v="10"/>
    <x v="0"/>
    <x v="10"/>
    <x v="15"/>
    <x v="2"/>
    <x v="15"/>
    <x v="3"/>
    <n v="4.0999999999999996"/>
    <x v="1"/>
    <n v="0"/>
    <s v="Store Pickup"/>
    <s v="No"/>
    <n v="0"/>
    <x v="1"/>
    <n v="0"/>
    <n v="10"/>
    <x v="11"/>
    <x v="5"/>
    <x v="2"/>
    <x v="2"/>
  </r>
  <r>
    <n v="2390"/>
    <x v="15"/>
    <x v="2"/>
    <x v="0"/>
    <x v="7"/>
    <x v="2"/>
    <x v="55"/>
    <x v="23"/>
    <x v="2"/>
    <x v="10"/>
    <x v="1"/>
    <n v="3.1"/>
    <x v="1"/>
    <n v="0"/>
    <s v="Store Pickup"/>
    <s v="No"/>
    <n v="0"/>
    <x v="1"/>
    <n v="0"/>
    <n v="17"/>
    <x v="1149"/>
    <x v="4"/>
    <x v="6"/>
    <x v="3"/>
  </r>
  <r>
    <n v="2391"/>
    <x v="13"/>
    <x v="3"/>
    <x v="0"/>
    <x v="5"/>
    <x v="0"/>
    <x v="1"/>
    <x v="28"/>
    <x v="3"/>
    <x v="22"/>
    <x v="0"/>
    <n v="4.5999999999999996"/>
    <x v="1"/>
    <n v="0"/>
    <s v="Express"/>
    <s v="No"/>
    <n v="0"/>
    <x v="1"/>
    <n v="0"/>
    <n v="24"/>
    <x v="197"/>
    <x v="5"/>
    <x v="0"/>
    <x v="0"/>
  </r>
  <r>
    <n v="2392"/>
    <x v="32"/>
    <x v="0"/>
    <x v="0"/>
    <x v="5"/>
    <x v="0"/>
    <x v="67"/>
    <x v="49"/>
    <x v="2"/>
    <x v="13"/>
    <x v="0"/>
    <n v="4.5999999999999996"/>
    <x v="1"/>
    <n v="0"/>
    <s v="Next Day Air"/>
    <s v="No"/>
    <n v="0"/>
    <x v="1"/>
    <n v="0"/>
    <n v="31"/>
    <x v="152"/>
    <x v="4"/>
    <x v="3"/>
    <x v="3"/>
  </r>
  <r>
    <n v="2393"/>
    <x v="37"/>
    <x v="0"/>
    <x v="0"/>
    <x v="2"/>
    <x v="0"/>
    <x v="17"/>
    <x v="9"/>
    <x v="0"/>
    <x v="5"/>
    <x v="1"/>
    <n v="2.6"/>
    <x v="1"/>
    <n v="0"/>
    <s v="2-Day Shipping"/>
    <s v="No"/>
    <n v="0"/>
    <x v="1"/>
    <n v="0"/>
    <n v="36"/>
    <x v="1150"/>
    <x v="1"/>
    <x v="2"/>
    <x v="2"/>
  </r>
  <r>
    <n v="2394"/>
    <x v="44"/>
    <x v="0"/>
    <x v="0"/>
    <x v="20"/>
    <x v="0"/>
    <x v="8"/>
    <x v="7"/>
    <x v="2"/>
    <x v="18"/>
    <x v="0"/>
    <n v="5"/>
    <x v="1"/>
    <n v="0"/>
    <s v="2-Day Shipping"/>
    <s v="No"/>
    <n v="0"/>
    <x v="1"/>
    <n v="0"/>
    <n v="38"/>
    <x v="1151"/>
    <x v="3"/>
    <x v="6"/>
    <x v="3"/>
  </r>
  <r>
    <n v="2395"/>
    <x v="37"/>
    <x v="0"/>
    <x v="0"/>
    <x v="3"/>
    <x v="1"/>
    <x v="53"/>
    <x v="39"/>
    <x v="0"/>
    <x v="15"/>
    <x v="3"/>
    <n v="2.9"/>
    <x v="1"/>
    <n v="0"/>
    <s v="2-Day Shipping"/>
    <s v="No"/>
    <n v="0"/>
    <x v="1"/>
    <n v="0"/>
    <n v="23"/>
    <x v="432"/>
    <x v="5"/>
    <x v="0"/>
    <x v="0"/>
  </r>
  <r>
    <n v="2396"/>
    <x v="46"/>
    <x v="0"/>
    <x v="0"/>
    <x v="0"/>
    <x v="0"/>
    <x v="42"/>
    <x v="39"/>
    <x v="2"/>
    <x v="17"/>
    <x v="0"/>
    <n v="3.5"/>
    <x v="1"/>
    <n v="0"/>
    <s v="2-Day Shipping"/>
    <s v="No"/>
    <n v="0"/>
    <x v="1"/>
    <n v="0"/>
    <n v="47"/>
    <x v="329"/>
    <x v="3"/>
    <x v="4"/>
    <x v="4"/>
  </r>
  <r>
    <n v="2397"/>
    <x v="21"/>
    <x v="0"/>
    <x v="0"/>
    <x v="5"/>
    <x v="0"/>
    <x v="71"/>
    <x v="4"/>
    <x v="2"/>
    <x v="8"/>
    <x v="1"/>
    <n v="3.7"/>
    <x v="1"/>
    <n v="0"/>
    <s v="2-Day Shipping"/>
    <s v="No"/>
    <n v="0"/>
    <x v="1"/>
    <n v="0"/>
    <n v="20"/>
    <x v="539"/>
    <x v="0"/>
    <x v="1"/>
    <x v="1"/>
  </r>
  <r>
    <n v="2398"/>
    <x v="43"/>
    <x v="0"/>
    <x v="0"/>
    <x v="12"/>
    <x v="3"/>
    <x v="46"/>
    <x v="8"/>
    <x v="0"/>
    <x v="13"/>
    <x v="3"/>
    <n v="2.9"/>
    <x v="1"/>
    <n v="0"/>
    <s v="Store Pickup"/>
    <s v="No"/>
    <n v="0"/>
    <x v="1"/>
    <n v="0"/>
    <n v="41"/>
    <x v="1152"/>
    <x v="0"/>
    <x v="5"/>
    <x v="5"/>
  </r>
  <r>
    <n v="2399"/>
    <x v="13"/>
    <x v="3"/>
    <x v="0"/>
    <x v="14"/>
    <x v="2"/>
    <x v="13"/>
    <x v="20"/>
    <x v="2"/>
    <x v="20"/>
    <x v="0"/>
    <n v="4.3"/>
    <x v="1"/>
    <n v="0"/>
    <s v="Free Shipping"/>
    <s v="No"/>
    <n v="0"/>
    <x v="1"/>
    <n v="0"/>
    <n v="44"/>
    <x v="1069"/>
    <x v="4"/>
    <x v="0"/>
    <x v="0"/>
  </r>
  <r>
    <n v="2400"/>
    <x v="0"/>
    <x v="0"/>
    <x v="0"/>
    <x v="10"/>
    <x v="0"/>
    <x v="77"/>
    <x v="13"/>
    <x v="0"/>
    <x v="19"/>
    <x v="1"/>
    <n v="3.2"/>
    <x v="1"/>
    <n v="0"/>
    <s v="Store Pickup"/>
    <s v="No"/>
    <n v="0"/>
    <x v="1"/>
    <n v="0"/>
    <n v="31"/>
    <x v="21"/>
    <x v="1"/>
    <x v="5"/>
    <x v="5"/>
  </r>
  <r>
    <n v="2401"/>
    <x v="49"/>
    <x v="0"/>
    <x v="0"/>
    <x v="12"/>
    <x v="3"/>
    <x v="19"/>
    <x v="4"/>
    <x v="2"/>
    <x v="15"/>
    <x v="0"/>
    <n v="4.2"/>
    <x v="1"/>
    <n v="0"/>
    <s v="Next Day Air"/>
    <s v="No"/>
    <n v="0"/>
    <x v="1"/>
    <n v="0"/>
    <n v="11"/>
    <x v="614"/>
    <x v="2"/>
    <x v="4"/>
    <x v="4"/>
  </r>
  <r>
    <n v="2402"/>
    <x v="49"/>
    <x v="0"/>
    <x v="0"/>
    <x v="23"/>
    <x v="1"/>
    <x v="31"/>
    <x v="4"/>
    <x v="2"/>
    <x v="6"/>
    <x v="0"/>
    <n v="4.2"/>
    <x v="1"/>
    <n v="0"/>
    <s v="Standard"/>
    <s v="No"/>
    <n v="0"/>
    <x v="1"/>
    <n v="0"/>
    <n v="25"/>
    <x v="1153"/>
    <x v="3"/>
    <x v="4"/>
    <x v="4"/>
  </r>
  <r>
    <n v="2403"/>
    <x v="4"/>
    <x v="0"/>
    <x v="0"/>
    <x v="18"/>
    <x v="3"/>
    <x v="58"/>
    <x v="40"/>
    <x v="2"/>
    <x v="18"/>
    <x v="0"/>
    <n v="3.8"/>
    <x v="1"/>
    <n v="0"/>
    <s v="Free Shipping"/>
    <s v="No"/>
    <n v="0"/>
    <x v="1"/>
    <n v="0"/>
    <n v="31"/>
    <x v="217"/>
    <x v="1"/>
    <x v="1"/>
    <x v="1"/>
  </r>
  <r>
    <n v="2404"/>
    <x v="14"/>
    <x v="0"/>
    <x v="0"/>
    <x v="6"/>
    <x v="0"/>
    <x v="20"/>
    <x v="9"/>
    <x v="2"/>
    <x v="23"/>
    <x v="3"/>
    <n v="4.4000000000000004"/>
    <x v="1"/>
    <n v="0"/>
    <s v="Standard"/>
    <s v="No"/>
    <n v="0"/>
    <x v="1"/>
    <n v="0"/>
    <n v="40"/>
    <x v="401"/>
    <x v="5"/>
    <x v="1"/>
    <x v="1"/>
  </r>
  <r>
    <n v="2405"/>
    <x v="48"/>
    <x v="2"/>
    <x v="0"/>
    <x v="6"/>
    <x v="0"/>
    <x v="27"/>
    <x v="8"/>
    <x v="0"/>
    <x v="17"/>
    <x v="0"/>
    <n v="3.1"/>
    <x v="1"/>
    <n v="0"/>
    <s v="2-Day Shipping"/>
    <s v="No"/>
    <n v="0"/>
    <x v="1"/>
    <n v="0"/>
    <n v="23"/>
    <x v="622"/>
    <x v="2"/>
    <x v="4"/>
    <x v="4"/>
  </r>
  <r>
    <n v="2406"/>
    <x v="28"/>
    <x v="3"/>
    <x v="0"/>
    <x v="2"/>
    <x v="0"/>
    <x v="8"/>
    <x v="18"/>
    <x v="3"/>
    <x v="5"/>
    <x v="3"/>
    <n v="5"/>
    <x v="1"/>
    <n v="0"/>
    <s v="Standard"/>
    <s v="No"/>
    <n v="0"/>
    <x v="1"/>
    <n v="0"/>
    <n v="5"/>
    <x v="820"/>
    <x v="5"/>
    <x v="3"/>
    <x v="3"/>
  </r>
  <r>
    <n v="2407"/>
    <x v="22"/>
    <x v="0"/>
    <x v="0"/>
    <x v="18"/>
    <x v="3"/>
    <x v="75"/>
    <x v="18"/>
    <x v="2"/>
    <x v="21"/>
    <x v="0"/>
    <n v="4.7"/>
    <x v="1"/>
    <n v="0"/>
    <s v="Standard"/>
    <s v="No"/>
    <n v="0"/>
    <x v="1"/>
    <n v="0"/>
    <n v="26"/>
    <x v="921"/>
    <x v="3"/>
    <x v="1"/>
    <x v="1"/>
  </r>
  <r>
    <n v="2408"/>
    <x v="16"/>
    <x v="0"/>
    <x v="0"/>
    <x v="6"/>
    <x v="0"/>
    <x v="15"/>
    <x v="26"/>
    <x v="2"/>
    <x v="19"/>
    <x v="2"/>
    <n v="3"/>
    <x v="1"/>
    <n v="0"/>
    <s v="Express"/>
    <s v="No"/>
    <n v="0"/>
    <x v="1"/>
    <n v="0"/>
    <n v="11"/>
    <x v="1108"/>
    <x v="2"/>
    <x v="4"/>
    <x v="4"/>
  </r>
  <r>
    <n v="2409"/>
    <x v="51"/>
    <x v="2"/>
    <x v="0"/>
    <x v="4"/>
    <x v="1"/>
    <x v="37"/>
    <x v="11"/>
    <x v="3"/>
    <x v="13"/>
    <x v="3"/>
    <n v="4.2"/>
    <x v="1"/>
    <n v="0"/>
    <s v="Next Day Air"/>
    <s v="No"/>
    <n v="0"/>
    <x v="1"/>
    <n v="0"/>
    <n v="44"/>
    <x v="1154"/>
    <x v="5"/>
    <x v="6"/>
    <x v="3"/>
  </r>
  <r>
    <n v="2410"/>
    <x v="8"/>
    <x v="2"/>
    <x v="0"/>
    <x v="16"/>
    <x v="3"/>
    <x v="18"/>
    <x v="47"/>
    <x v="0"/>
    <x v="22"/>
    <x v="1"/>
    <n v="3"/>
    <x v="1"/>
    <n v="0"/>
    <s v="Store Pickup"/>
    <s v="No"/>
    <n v="0"/>
    <x v="1"/>
    <n v="0"/>
    <n v="47"/>
    <x v="1155"/>
    <x v="1"/>
    <x v="6"/>
    <x v="3"/>
  </r>
  <r>
    <n v="2411"/>
    <x v="39"/>
    <x v="0"/>
    <x v="0"/>
    <x v="9"/>
    <x v="1"/>
    <x v="35"/>
    <x v="48"/>
    <x v="2"/>
    <x v="1"/>
    <x v="2"/>
    <n v="3.7"/>
    <x v="1"/>
    <n v="0"/>
    <s v="Free Shipping"/>
    <s v="No"/>
    <n v="0"/>
    <x v="1"/>
    <n v="0"/>
    <n v="46"/>
    <x v="577"/>
    <x v="3"/>
    <x v="5"/>
    <x v="5"/>
  </r>
  <r>
    <n v="2412"/>
    <x v="34"/>
    <x v="0"/>
    <x v="0"/>
    <x v="15"/>
    <x v="0"/>
    <x v="48"/>
    <x v="41"/>
    <x v="2"/>
    <x v="17"/>
    <x v="2"/>
    <n v="2.7"/>
    <x v="1"/>
    <n v="0"/>
    <s v="Free Shipping"/>
    <s v="No"/>
    <n v="0"/>
    <x v="1"/>
    <n v="0"/>
    <n v="35"/>
    <x v="176"/>
    <x v="1"/>
    <x v="6"/>
    <x v="3"/>
  </r>
  <r>
    <n v="2413"/>
    <x v="10"/>
    <x v="0"/>
    <x v="0"/>
    <x v="14"/>
    <x v="2"/>
    <x v="12"/>
    <x v="4"/>
    <x v="2"/>
    <x v="6"/>
    <x v="0"/>
    <n v="4.3"/>
    <x v="1"/>
    <n v="0"/>
    <s v="2-Day Shipping"/>
    <s v="No"/>
    <n v="0"/>
    <x v="1"/>
    <n v="0"/>
    <n v="8"/>
    <x v="203"/>
    <x v="4"/>
    <x v="4"/>
    <x v="4"/>
  </r>
  <r>
    <n v="2414"/>
    <x v="28"/>
    <x v="3"/>
    <x v="0"/>
    <x v="6"/>
    <x v="0"/>
    <x v="51"/>
    <x v="38"/>
    <x v="3"/>
    <x v="10"/>
    <x v="3"/>
    <n v="2.7"/>
    <x v="1"/>
    <n v="0"/>
    <s v="2-Day Shipping"/>
    <s v="No"/>
    <n v="0"/>
    <x v="1"/>
    <n v="0"/>
    <n v="30"/>
    <x v="131"/>
    <x v="4"/>
    <x v="1"/>
    <x v="1"/>
  </r>
  <r>
    <n v="2415"/>
    <x v="8"/>
    <x v="2"/>
    <x v="0"/>
    <x v="20"/>
    <x v="0"/>
    <x v="46"/>
    <x v="41"/>
    <x v="2"/>
    <x v="12"/>
    <x v="2"/>
    <n v="3.7"/>
    <x v="1"/>
    <n v="0"/>
    <s v="Next Day Air"/>
    <s v="No"/>
    <n v="0"/>
    <x v="1"/>
    <n v="0"/>
    <n v="14"/>
    <x v="1081"/>
    <x v="2"/>
    <x v="4"/>
    <x v="4"/>
  </r>
  <r>
    <n v="2416"/>
    <x v="3"/>
    <x v="2"/>
    <x v="0"/>
    <x v="7"/>
    <x v="2"/>
    <x v="7"/>
    <x v="11"/>
    <x v="3"/>
    <x v="12"/>
    <x v="3"/>
    <n v="4.3"/>
    <x v="1"/>
    <n v="0"/>
    <s v="Standard"/>
    <s v="No"/>
    <n v="0"/>
    <x v="1"/>
    <n v="0"/>
    <n v="30"/>
    <x v="48"/>
    <x v="4"/>
    <x v="1"/>
    <x v="1"/>
  </r>
  <r>
    <n v="2417"/>
    <x v="35"/>
    <x v="0"/>
    <x v="0"/>
    <x v="3"/>
    <x v="1"/>
    <x v="42"/>
    <x v="43"/>
    <x v="1"/>
    <x v="13"/>
    <x v="2"/>
    <n v="4"/>
    <x v="1"/>
    <n v="0"/>
    <s v="Next Day Air"/>
    <s v="No"/>
    <n v="0"/>
    <x v="1"/>
    <n v="0"/>
    <n v="26"/>
    <x v="1156"/>
    <x v="2"/>
    <x v="6"/>
    <x v="3"/>
  </r>
  <r>
    <n v="2418"/>
    <x v="3"/>
    <x v="2"/>
    <x v="0"/>
    <x v="21"/>
    <x v="3"/>
    <x v="41"/>
    <x v="29"/>
    <x v="2"/>
    <x v="8"/>
    <x v="3"/>
    <n v="3.3"/>
    <x v="1"/>
    <n v="0"/>
    <s v="Standard"/>
    <s v="No"/>
    <n v="0"/>
    <x v="1"/>
    <n v="0"/>
    <n v="32"/>
    <x v="860"/>
    <x v="0"/>
    <x v="0"/>
    <x v="0"/>
  </r>
  <r>
    <n v="2419"/>
    <x v="40"/>
    <x v="2"/>
    <x v="0"/>
    <x v="13"/>
    <x v="0"/>
    <x v="28"/>
    <x v="49"/>
    <x v="1"/>
    <x v="21"/>
    <x v="3"/>
    <n v="4"/>
    <x v="1"/>
    <n v="0"/>
    <s v="Next Day Air"/>
    <s v="No"/>
    <n v="0"/>
    <x v="1"/>
    <n v="0"/>
    <n v="47"/>
    <x v="1157"/>
    <x v="1"/>
    <x v="6"/>
    <x v="3"/>
  </r>
  <r>
    <n v="2420"/>
    <x v="8"/>
    <x v="2"/>
    <x v="0"/>
    <x v="1"/>
    <x v="0"/>
    <x v="49"/>
    <x v="17"/>
    <x v="2"/>
    <x v="24"/>
    <x v="3"/>
    <n v="2.7"/>
    <x v="1"/>
    <n v="0"/>
    <s v="Next Day Air"/>
    <s v="No"/>
    <n v="0"/>
    <x v="1"/>
    <n v="0"/>
    <n v="11"/>
    <x v="1158"/>
    <x v="2"/>
    <x v="6"/>
    <x v="3"/>
  </r>
  <r>
    <n v="2421"/>
    <x v="38"/>
    <x v="0"/>
    <x v="0"/>
    <x v="14"/>
    <x v="2"/>
    <x v="55"/>
    <x v="17"/>
    <x v="1"/>
    <x v="14"/>
    <x v="0"/>
    <n v="4.2"/>
    <x v="1"/>
    <n v="0"/>
    <s v="Free Shipping"/>
    <s v="No"/>
    <n v="0"/>
    <x v="1"/>
    <n v="0"/>
    <n v="28"/>
    <x v="124"/>
    <x v="3"/>
    <x v="2"/>
    <x v="2"/>
  </r>
  <r>
    <n v="2422"/>
    <x v="43"/>
    <x v="0"/>
    <x v="0"/>
    <x v="4"/>
    <x v="1"/>
    <x v="43"/>
    <x v="46"/>
    <x v="0"/>
    <x v="6"/>
    <x v="1"/>
    <n v="4.5999999999999996"/>
    <x v="1"/>
    <n v="0"/>
    <s v="Standard"/>
    <s v="No"/>
    <n v="0"/>
    <x v="1"/>
    <n v="0"/>
    <n v="2"/>
    <x v="811"/>
    <x v="5"/>
    <x v="6"/>
    <x v="3"/>
  </r>
  <r>
    <n v="2423"/>
    <x v="11"/>
    <x v="0"/>
    <x v="0"/>
    <x v="16"/>
    <x v="3"/>
    <x v="71"/>
    <x v="42"/>
    <x v="2"/>
    <x v="15"/>
    <x v="0"/>
    <n v="4.8"/>
    <x v="1"/>
    <n v="0"/>
    <s v="Store Pickup"/>
    <s v="No"/>
    <n v="0"/>
    <x v="1"/>
    <n v="0"/>
    <n v="45"/>
    <x v="1159"/>
    <x v="2"/>
    <x v="1"/>
    <x v="1"/>
  </r>
  <r>
    <n v="2424"/>
    <x v="34"/>
    <x v="0"/>
    <x v="0"/>
    <x v="21"/>
    <x v="3"/>
    <x v="13"/>
    <x v="8"/>
    <x v="2"/>
    <x v="7"/>
    <x v="2"/>
    <n v="2.8"/>
    <x v="1"/>
    <n v="0"/>
    <s v="Free Shipping"/>
    <s v="No"/>
    <n v="0"/>
    <x v="1"/>
    <n v="0"/>
    <n v="7"/>
    <x v="417"/>
    <x v="2"/>
    <x v="6"/>
    <x v="3"/>
  </r>
  <r>
    <n v="2425"/>
    <x v="34"/>
    <x v="0"/>
    <x v="0"/>
    <x v="16"/>
    <x v="3"/>
    <x v="75"/>
    <x v="12"/>
    <x v="2"/>
    <x v="15"/>
    <x v="0"/>
    <n v="4.5"/>
    <x v="1"/>
    <n v="0"/>
    <s v="Next Day Air"/>
    <s v="No"/>
    <n v="0"/>
    <x v="1"/>
    <n v="0"/>
    <n v="28"/>
    <x v="558"/>
    <x v="4"/>
    <x v="4"/>
    <x v="4"/>
  </r>
  <r>
    <n v="2426"/>
    <x v="44"/>
    <x v="0"/>
    <x v="0"/>
    <x v="9"/>
    <x v="1"/>
    <x v="4"/>
    <x v="25"/>
    <x v="1"/>
    <x v="8"/>
    <x v="2"/>
    <n v="3"/>
    <x v="1"/>
    <n v="0"/>
    <s v="2-Day Shipping"/>
    <s v="No"/>
    <n v="0"/>
    <x v="1"/>
    <n v="0"/>
    <n v="34"/>
    <x v="938"/>
    <x v="4"/>
    <x v="3"/>
    <x v="3"/>
  </r>
  <r>
    <n v="2427"/>
    <x v="27"/>
    <x v="3"/>
    <x v="0"/>
    <x v="14"/>
    <x v="2"/>
    <x v="69"/>
    <x v="20"/>
    <x v="2"/>
    <x v="8"/>
    <x v="3"/>
    <n v="4.5999999999999996"/>
    <x v="1"/>
    <n v="0"/>
    <s v="Free Shipping"/>
    <s v="No"/>
    <n v="0"/>
    <x v="1"/>
    <n v="0"/>
    <n v="26"/>
    <x v="49"/>
    <x v="5"/>
    <x v="6"/>
    <x v="3"/>
  </r>
  <r>
    <n v="2428"/>
    <x v="7"/>
    <x v="2"/>
    <x v="0"/>
    <x v="14"/>
    <x v="2"/>
    <x v="46"/>
    <x v="4"/>
    <x v="2"/>
    <x v="7"/>
    <x v="1"/>
    <n v="3.3"/>
    <x v="1"/>
    <n v="0"/>
    <s v="Standard"/>
    <s v="No"/>
    <n v="0"/>
    <x v="1"/>
    <n v="0"/>
    <n v="45"/>
    <x v="239"/>
    <x v="1"/>
    <x v="3"/>
    <x v="3"/>
  </r>
  <r>
    <n v="2429"/>
    <x v="13"/>
    <x v="3"/>
    <x v="0"/>
    <x v="17"/>
    <x v="0"/>
    <x v="15"/>
    <x v="37"/>
    <x v="2"/>
    <x v="10"/>
    <x v="1"/>
    <n v="4.4000000000000004"/>
    <x v="1"/>
    <n v="0"/>
    <s v="Next Day Air"/>
    <s v="No"/>
    <n v="0"/>
    <x v="1"/>
    <n v="0"/>
    <n v="34"/>
    <x v="1160"/>
    <x v="5"/>
    <x v="2"/>
    <x v="2"/>
  </r>
  <r>
    <n v="2430"/>
    <x v="9"/>
    <x v="0"/>
    <x v="0"/>
    <x v="4"/>
    <x v="1"/>
    <x v="75"/>
    <x v="41"/>
    <x v="3"/>
    <x v="1"/>
    <x v="2"/>
    <n v="4.4000000000000004"/>
    <x v="1"/>
    <n v="0"/>
    <s v="Standard"/>
    <s v="No"/>
    <n v="0"/>
    <x v="1"/>
    <n v="0"/>
    <n v="47"/>
    <x v="885"/>
    <x v="2"/>
    <x v="0"/>
    <x v="0"/>
  </r>
  <r>
    <n v="2431"/>
    <x v="30"/>
    <x v="2"/>
    <x v="0"/>
    <x v="14"/>
    <x v="2"/>
    <x v="33"/>
    <x v="25"/>
    <x v="3"/>
    <x v="3"/>
    <x v="2"/>
    <n v="4.3"/>
    <x v="1"/>
    <n v="0"/>
    <s v="Express"/>
    <s v="No"/>
    <n v="0"/>
    <x v="1"/>
    <n v="0"/>
    <n v="42"/>
    <x v="635"/>
    <x v="1"/>
    <x v="3"/>
    <x v="3"/>
  </r>
  <r>
    <n v="2432"/>
    <x v="50"/>
    <x v="0"/>
    <x v="0"/>
    <x v="15"/>
    <x v="0"/>
    <x v="2"/>
    <x v="15"/>
    <x v="1"/>
    <x v="8"/>
    <x v="3"/>
    <n v="3.4"/>
    <x v="1"/>
    <n v="0"/>
    <s v="Express"/>
    <s v="No"/>
    <n v="0"/>
    <x v="1"/>
    <n v="0"/>
    <n v="27"/>
    <x v="364"/>
    <x v="4"/>
    <x v="6"/>
    <x v="3"/>
  </r>
  <r>
    <n v="2433"/>
    <x v="35"/>
    <x v="0"/>
    <x v="0"/>
    <x v="14"/>
    <x v="2"/>
    <x v="76"/>
    <x v="11"/>
    <x v="2"/>
    <x v="15"/>
    <x v="0"/>
    <n v="2.8"/>
    <x v="1"/>
    <n v="0"/>
    <s v="Store Pickup"/>
    <s v="No"/>
    <n v="0"/>
    <x v="1"/>
    <n v="0"/>
    <n v="43"/>
    <x v="1161"/>
    <x v="0"/>
    <x v="5"/>
    <x v="5"/>
  </r>
  <r>
    <n v="2434"/>
    <x v="22"/>
    <x v="0"/>
    <x v="0"/>
    <x v="17"/>
    <x v="0"/>
    <x v="2"/>
    <x v="4"/>
    <x v="2"/>
    <x v="24"/>
    <x v="1"/>
    <n v="3.4"/>
    <x v="1"/>
    <n v="0"/>
    <s v="Standard"/>
    <s v="No"/>
    <n v="0"/>
    <x v="1"/>
    <n v="0"/>
    <n v="16"/>
    <x v="1162"/>
    <x v="1"/>
    <x v="4"/>
    <x v="4"/>
  </r>
  <r>
    <n v="2435"/>
    <x v="24"/>
    <x v="0"/>
    <x v="0"/>
    <x v="24"/>
    <x v="3"/>
    <x v="29"/>
    <x v="40"/>
    <x v="2"/>
    <x v="18"/>
    <x v="1"/>
    <n v="5"/>
    <x v="1"/>
    <n v="0"/>
    <s v="Store Pickup"/>
    <s v="No"/>
    <n v="0"/>
    <x v="1"/>
    <n v="0"/>
    <n v="40"/>
    <x v="327"/>
    <x v="2"/>
    <x v="5"/>
    <x v="5"/>
  </r>
  <r>
    <n v="2436"/>
    <x v="3"/>
    <x v="2"/>
    <x v="0"/>
    <x v="4"/>
    <x v="1"/>
    <x v="65"/>
    <x v="11"/>
    <x v="1"/>
    <x v="13"/>
    <x v="3"/>
    <n v="4.5"/>
    <x v="1"/>
    <n v="0"/>
    <s v="Free Shipping"/>
    <s v="No"/>
    <n v="0"/>
    <x v="1"/>
    <n v="0"/>
    <n v="29"/>
    <x v="971"/>
    <x v="1"/>
    <x v="4"/>
    <x v="4"/>
  </r>
  <r>
    <n v="2437"/>
    <x v="16"/>
    <x v="0"/>
    <x v="0"/>
    <x v="17"/>
    <x v="0"/>
    <x v="41"/>
    <x v="39"/>
    <x v="2"/>
    <x v="22"/>
    <x v="3"/>
    <n v="2.7"/>
    <x v="1"/>
    <n v="0"/>
    <s v="Store Pickup"/>
    <s v="No"/>
    <n v="0"/>
    <x v="1"/>
    <n v="0"/>
    <n v="38"/>
    <x v="408"/>
    <x v="2"/>
    <x v="3"/>
    <x v="3"/>
  </r>
  <r>
    <n v="2438"/>
    <x v="49"/>
    <x v="0"/>
    <x v="0"/>
    <x v="4"/>
    <x v="1"/>
    <x v="40"/>
    <x v="5"/>
    <x v="3"/>
    <x v="23"/>
    <x v="0"/>
    <n v="3.4"/>
    <x v="1"/>
    <n v="0"/>
    <s v="Store Pickup"/>
    <s v="No"/>
    <n v="0"/>
    <x v="1"/>
    <n v="0"/>
    <n v="34"/>
    <x v="1163"/>
    <x v="2"/>
    <x v="1"/>
    <x v="1"/>
  </r>
  <r>
    <n v="2439"/>
    <x v="45"/>
    <x v="0"/>
    <x v="0"/>
    <x v="2"/>
    <x v="0"/>
    <x v="5"/>
    <x v="12"/>
    <x v="1"/>
    <x v="17"/>
    <x v="0"/>
    <n v="3.4"/>
    <x v="1"/>
    <n v="0"/>
    <s v="Express"/>
    <s v="No"/>
    <n v="0"/>
    <x v="1"/>
    <n v="0"/>
    <n v="30"/>
    <x v="235"/>
    <x v="0"/>
    <x v="1"/>
    <x v="1"/>
  </r>
  <r>
    <n v="2440"/>
    <x v="0"/>
    <x v="0"/>
    <x v="0"/>
    <x v="8"/>
    <x v="3"/>
    <x v="77"/>
    <x v="10"/>
    <x v="2"/>
    <x v="1"/>
    <x v="2"/>
    <n v="2.8"/>
    <x v="1"/>
    <n v="0"/>
    <s v="Standard"/>
    <s v="No"/>
    <n v="0"/>
    <x v="1"/>
    <n v="0"/>
    <n v="45"/>
    <x v="458"/>
    <x v="4"/>
    <x v="2"/>
    <x v="2"/>
  </r>
  <r>
    <n v="2441"/>
    <x v="18"/>
    <x v="0"/>
    <x v="0"/>
    <x v="20"/>
    <x v="0"/>
    <x v="3"/>
    <x v="27"/>
    <x v="2"/>
    <x v="16"/>
    <x v="1"/>
    <n v="4.7"/>
    <x v="1"/>
    <n v="0"/>
    <s v="Standard"/>
    <s v="No"/>
    <n v="0"/>
    <x v="1"/>
    <n v="0"/>
    <n v="47"/>
    <x v="140"/>
    <x v="4"/>
    <x v="2"/>
    <x v="2"/>
  </r>
  <r>
    <n v="2442"/>
    <x v="4"/>
    <x v="0"/>
    <x v="0"/>
    <x v="16"/>
    <x v="3"/>
    <x v="14"/>
    <x v="18"/>
    <x v="2"/>
    <x v="13"/>
    <x v="3"/>
    <n v="4.7"/>
    <x v="1"/>
    <n v="0"/>
    <s v="Free Shipping"/>
    <s v="No"/>
    <n v="0"/>
    <x v="1"/>
    <n v="0"/>
    <n v="5"/>
    <x v="256"/>
    <x v="2"/>
    <x v="5"/>
    <x v="5"/>
  </r>
  <r>
    <n v="2443"/>
    <x v="10"/>
    <x v="0"/>
    <x v="0"/>
    <x v="0"/>
    <x v="0"/>
    <x v="51"/>
    <x v="5"/>
    <x v="0"/>
    <x v="10"/>
    <x v="0"/>
    <n v="4.7"/>
    <x v="1"/>
    <n v="0"/>
    <s v="Free Shipping"/>
    <s v="No"/>
    <n v="0"/>
    <x v="1"/>
    <n v="0"/>
    <n v="50"/>
    <x v="1164"/>
    <x v="5"/>
    <x v="4"/>
    <x v="4"/>
  </r>
  <r>
    <n v="2444"/>
    <x v="41"/>
    <x v="2"/>
    <x v="0"/>
    <x v="21"/>
    <x v="3"/>
    <x v="38"/>
    <x v="45"/>
    <x v="2"/>
    <x v="14"/>
    <x v="1"/>
    <n v="3.4"/>
    <x v="1"/>
    <n v="0"/>
    <s v="2-Day Shipping"/>
    <s v="No"/>
    <n v="0"/>
    <x v="1"/>
    <n v="0"/>
    <n v="24"/>
    <x v="326"/>
    <x v="4"/>
    <x v="4"/>
    <x v="4"/>
  </r>
  <r>
    <n v="2445"/>
    <x v="36"/>
    <x v="0"/>
    <x v="0"/>
    <x v="18"/>
    <x v="3"/>
    <x v="61"/>
    <x v="8"/>
    <x v="1"/>
    <x v="9"/>
    <x v="3"/>
    <n v="3.7"/>
    <x v="1"/>
    <n v="0"/>
    <s v="Express"/>
    <s v="No"/>
    <n v="0"/>
    <x v="1"/>
    <n v="0"/>
    <n v="15"/>
    <x v="1165"/>
    <x v="5"/>
    <x v="4"/>
    <x v="4"/>
  </r>
  <r>
    <n v="2446"/>
    <x v="6"/>
    <x v="0"/>
    <x v="0"/>
    <x v="18"/>
    <x v="3"/>
    <x v="48"/>
    <x v="30"/>
    <x v="2"/>
    <x v="18"/>
    <x v="2"/>
    <n v="4.0999999999999996"/>
    <x v="1"/>
    <n v="0"/>
    <s v="Store Pickup"/>
    <s v="No"/>
    <n v="0"/>
    <x v="1"/>
    <n v="0"/>
    <n v="50"/>
    <x v="92"/>
    <x v="1"/>
    <x v="1"/>
    <x v="1"/>
  </r>
  <r>
    <n v="2447"/>
    <x v="21"/>
    <x v="0"/>
    <x v="0"/>
    <x v="5"/>
    <x v="0"/>
    <x v="61"/>
    <x v="29"/>
    <x v="0"/>
    <x v="15"/>
    <x v="1"/>
    <n v="2.9"/>
    <x v="1"/>
    <n v="0"/>
    <s v="2-Day Shipping"/>
    <s v="No"/>
    <n v="0"/>
    <x v="1"/>
    <n v="0"/>
    <n v="7"/>
    <x v="1166"/>
    <x v="2"/>
    <x v="5"/>
    <x v="5"/>
  </r>
  <r>
    <n v="2448"/>
    <x v="35"/>
    <x v="0"/>
    <x v="0"/>
    <x v="13"/>
    <x v="0"/>
    <x v="53"/>
    <x v="45"/>
    <x v="0"/>
    <x v="15"/>
    <x v="3"/>
    <n v="3.2"/>
    <x v="1"/>
    <n v="0"/>
    <s v="Store Pickup"/>
    <s v="No"/>
    <n v="0"/>
    <x v="1"/>
    <n v="0"/>
    <n v="10"/>
    <x v="687"/>
    <x v="0"/>
    <x v="0"/>
    <x v="0"/>
  </r>
  <r>
    <n v="2449"/>
    <x v="22"/>
    <x v="0"/>
    <x v="0"/>
    <x v="19"/>
    <x v="3"/>
    <x v="21"/>
    <x v="30"/>
    <x v="1"/>
    <x v="10"/>
    <x v="3"/>
    <n v="3"/>
    <x v="1"/>
    <n v="0"/>
    <s v="Free Shipping"/>
    <s v="No"/>
    <n v="0"/>
    <x v="1"/>
    <n v="0"/>
    <n v="38"/>
    <x v="544"/>
    <x v="3"/>
    <x v="4"/>
    <x v="4"/>
  </r>
  <r>
    <n v="2450"/>
    <x v="8"/>
    <x v="2"/>
    <x v="0"/>
    <x v="7"/>
    <x v="2"/>
    <x v="22"/>
    <x v="15"/>
    <x v="1"/>
    <x v="10"/>
    <x v="3"/>
    <n v="4.0999999999999996"/>
    <x v="1"/>
    <n v="0"/>
    <s v="Express"/>
    <s v="No"/>
    <n v="0"/>
    <x v="1"/>
    <n v="0"/>
    <n v="31"/>
    <x v="172"/>
    <x v="0"/>
    <x v="0"/>
    <x v="0"/>
  </r>
  <r>
    <n v="2451"/>
    <x v="33"/>
    <x v="3"/>
    <x v="0"/>
    <x v="17"/>
    <x v="0"/>
    <x v="31"/>
    <x v="17"/>
    <x v="2"/>
    <x v="23"/>
    <x v="3"/>
    <n v="4.5"/>
    <x v="1"/>
    <n v="0"/>
    <s v="Standard"/>
    <s v="No"/>
    <n v="0"/>
    <x v="1"/>
    <n v="0"/>
    <n v="7"/>
    <x v="831"/>
    <x v="0"/>
    <x v="3"/>
    <x v="3"/>
  </r>
  <r>
    <n v="2452"/>
    <x v="38"/>
    <x v="0"/>
    <x v="0"/>
    <x v="20"/>
    <x v="0"/>
    <x v="30"/>
    <x v="19"/>
    <x v="2"/>
    <x v="7"/>
    <x v="3"/>
    <n v="3.4"/>
    <x v="1"/>
    <n v="0"/>
    <s v="Store Pickup"/>
    <s v="No"/>
    <n v="0"/>
    <x v="1"/>
    <n v="0"/>
    <n v="27"/>
    <x v="799"/>
    <x v="0"/>
    <x v="5"/>
    <x v="5"/>
  </r>
  <r>
    <n v="2453"/>
    <x v="33"/>
    <x v="3"/>
    <x v="0"/>
    <x v="5"/>
    <x v="0"/>
    <x v="25"/>
    <x v="14"/>
    <x v="0"/>
    <x v="7"/>
    <x v="0"/>
    <n v="4.0999999999999996"/>
    <x v="1"/>
    <n v="0"/>
    <s v="Express"/>
    <s v="No"/>
    <n v="0"/>
    <x v="1"/>
    <n v="0"/>
    <n v="45"/>
    <x v="1167"/>
    <x v="4"/>
    <x v="6"/>
    <x v="3"/>
  </r>
  <r>
    <n v="2454"/>
    <x v="3"/>
    <x v="2"/>
    <x v="0"/>
    <x v="1"/>
    <x v="0"/>
    <x v="51"/>
    <x v="44"/>
    <x v="3"/>
    <x v="17"/>
    <x v="1"/>
    <n v="4.5999999999999996"/>
    <x v="1"/>
    <n v="0"/>
    <s v="Store Pickup"/>
    <s v="No"/>
    <n v="0"/>
    <x v="1"/>
    <n v="0"/>
    <n v="13"/>
    <x v="1054"/>
    <x v="1"/>
    <x v="2"/>
    <x v="2"/>
  </r>
  <r>
    <n v="2455"/>
    <x v="45"/>
    <x v="0"/>
    <x v="0"/>
    <x v="24"/>
    <x v="3"/>
    <x v="11"/>
    <x v="29"/>
    <x v="2"/>
    <x v="23"/>
    <x v="0"/>
    <n v="4.5999999999999996"/>
    <x v="1"/>
    <n v="0"/>
    <s v="Express"/>
    <s v="No"/>
    <n v="0"/>
    <x v="1"/>
    <n v="0"/>
    <n v="33"/>
    <x v="263"/>
    <x v="0"/>
    <x v="2"/>
    <x v="2"/>
  </r>
  <r>
    <n v="2456"/>
    <x v="30"/>
    <x v="2"/>
    <x v="0"/>
    <x v="22"/>
    <x v="3"/>
    <x v="57"/>
    <x v="29"/>
    <x v="0"/>
    <x v="12"/>
    <x v="1"/>
    <n v="3.4"/>
    <x v="1"/>
    <n v="0"/>
    <s v="Express"/>
    <s v="No"/>
    <n v="0"/>
    <x v="1"/>
    <n v="0"/>
    <n v="25"/>
    <x v="748"/>
    <x v="1"/>
    <x v="6"/>
    <x v="3"/>
  </r>
  <r>
    <n v="2457"/>
    <x v="35"/>
    <x v="0"/>
    <x v="0"/>
    <x v="2"/>
    <x v="0"/>
    <x v="42"/>
    <x v="43"/>
    <x v="2"/>
    <x v="14"/>
    <x v="0"/>
    <n v="3.3"/>
    <x v="1"/>
    <n v="0"/>
    <s v="2-Day Shipping"/>
    <s v="No"/>
    <n v="0"/>
    <x v="1"/>
    <n v="0"/>
    <n v="5"/>
    <x v="1168"/>
    <x v="3"/>
    <x v="5"/>
    <x v="5"/>
  </r>
  <r>
    <n v="2458"/>
    <x v="10"/>
    <x v="0"/>
    <x v="0"/>
    <x v="8"/>
    <x v="3"/>
    <x v="18"/>
    <x v="12"/>
    <x v="2"/>
    <x v="1"/>
    <x v="3"/>
    <n v="3.6"/>
    <x v="1"/>
    <n v="0"/>
    <s v="2-Day Shipping"/>
    <s v="No"/>
    <n v="0"/>
    <x v="1"/>
    <n v="0"/>
    <n v="23"/>
    <x v="1169"/>
    <x v="1"/>
    <x v="3"/>
    <x v="3"/>
  </r>
  <r>
    <n v="2459"/>
    <x v="17"/>
    <x v="3"/>
    <x v="0"/>
    <x v="17"/>
    <x v="0"/>
    <x v="6"/>
    <x v="21"/>
    <x v="0"/>
    <x v="2"/>
    <x v="3"/>
    <n v="4.5999999999999996"/>
    <x v="1"/>
    <n v="0"/>
    <s v="Free Shipping"/>
    <s v="No"/>
    <n v="0"/>
    <x v="1"/>
    <n v="0"/>
    <n v="17"/>
    <x v="570"/>
    <x v="4"/>
    <x v="1"/>
    <x v="1"/>
  </r>
  <r>
    <n v="2460"/>
    <x v="36"/>
    <x v="0"/>
    <x v="0"/>
    <x v="20"/>
    <x v="0"/>
    <x v="14"/>
    <x v="9"/>
    <x v="0"/>
    <x v="10"/>
    <x v="3"/>
    <n v="4.3"/>
    <x v="1"/>
    <n v="0"/>
    <s v="2-Day Shipping"/>
    <s v="No"/>
    <n v="0"/>
    <x v="1"/>
    <n v="0"/>
    <n v="14"/>
    <x v="433"/>
    <x v="1"/>
    <x v="1"/>
    <x v="1"/>
  </r>
  <r>
    <n v="2461"/>
    <x v="44"/>
    <x v="0"/>
    <x v="0"/>
    <x v="2"/>
    <x v="0"/>
    <x v="14"/>
    <x v="1"/>
    <x v="1"/>
    <x v="12"/>
    <x v="0"/>
    <n v="4"/>
    <x v="1"/>
    <n v="0"/>
    <s v="Store Pickup"/>
    <s v="No"/>
    <n v="0"/>
    <x v="1"/>
    <n v="0"/>
    <n v="28"/>
    <x v="266"/>
    <x v="2"/>
    <x v="2"/>
    <x v="2"/>
  </r>
  <r>
    <n v="2462"/>
    <x v="48"/>
    <x v="2"/>
    <x v="0"/>
    <x v="18"/>
    <x v="3"/>
    <x v="62"/>
    <x v="38"/>
    <x v="0"/>
    <x v="16"/>
    <x v="2"/>
    <n v="4.8"/>
    <x v="1"/>
    <n v="0"/>
    <s v="Next Day Air"/>
    <s v="No"/>
    <n v="0"/>
    <x v="1"/>
    <n v="0"/>
    <n v="19"/>
    <x v="129"/>
    <x v="2"/>
    <x v="1"/>
    <x v="1"/>
  </r>
  <r>
    <n v="2463"/>
    <x v="33"/>
    <x v="3"/>
    <x v="0"/>
    <x v="13"/>
    <x v="0"/>
    <x v="54"/>
    <x v="9"/>
    <x v="3"/>
    <x v="20"/>
    <x v="1"/>
    <n v="4.3"/>
    <x v="1"/>
    <n v="0"/>
    <s v="Standard"/>
    <s v="No"/>
    <n v="0"/>
    <x v="1"/>
    <n v="0"/>
    <n v="31"/>
    <x v="503"/>
    <x v="4"/>
    <x v="4"/>
    <x v="4"/>
  </r>
  <r>
    <n v="2464"/>
    <x v="52"/>
    <x v="0"/>
    <x v="0"/>
    <x v="0"/>
    <x v="0"/>
    <x v="34"/>
    <x v="16"/>
    <x v="3"/>
    <x v="21"/>
    <x v="2"/>
    <n v="3.3"/>
    <x v="1"/>
    <n v="0"/>
    <s v="Standard"/>
    <s v="No"/>
    <n v="0"/>
    <x v="1"/>
    <n v="0"/>
    <n v="25"/>
    <x v="44"/>
    <x v="1"/>
    <x v="4"/>
    <x v="4"/>
  </r>
  <r>
    <n v="2465"/>
    <x v="36"/>
    <x v="0"/>
    <x v="0"/>
    <x v="14"/>
    <x v="2"/>
    <x v="63"/>
    <x v="11"/>
    <x v="0"/>
    <x v="11"/>
    <x v="0"/>
    <n v="2.8"/>
    <x v="1"/>
    <n v="0"/>
    <s v="Express"/>
    <s v="No"/>
    <n v="0"/>
    <x v="1"/>
    <n v="0"/>
    <n v="4"/>
    <x v="587"/>
    <x v="1"/>
    <x v="4"/>
    <x v="4"/>
  </r>
  <r>
    <n v="2466"/>
    <x v="20"/>
    <x v="1"/>
    <x v="0"/>
    <x v="3"/>
    <x v="1"/>
    <x v="80"/>
    <x v="21"/>
    <x v="2"/>
    <x v="18"/>
    <x v="1"/>
    <n v="4.4000000000000004"/>
    <x v="1"/>
    <n v="0"/>
    <s v="Free Shipping"/>
    <s v="No"/>
    <n v="0"/>
    <x v="1"/>
    <n v="0"/>
    <n v="20"/>
    <x v="600"/>
    <x v="4"/>
    <x v="1"/>
    <x v="1"/>
  </r>
  <r>
    <n v="2467"/>
    <x v="45"/>
    <x v="0"/>
    <x v="0"/>
    <x v="6"/>
    <x v="0"/>
    <x v="63"/>
    <x v="45"/>
    <x v="1"/>
    <x v="6"/>
    <x v="2"/>
    <n v="3.7"/>
    <x v="1"/>
    <n v="0"/>
    <s v="Express"/>
    <s v="No"/>
    <n v="0"/>
    <x v="1"/>
    <n v="0"/>
    <n v="37"/>
    <x v="1113"/>
    <x v="1"/>
    <x v="2"/>
    <x v="2"/>
  </r>
  <r>
    <n v="2468"/>
    <x v="7"/>
    <x v="2"/>
    <x v="0"/>
    <x v="6"/>
    <x v="0"/>
    <x v="11"/>
    <x v="32"/>
    <x v="2"/>
    <x v="12"/>
    <x v="1"/>
    <n v="3.6"/>
    <x v="1"/>
    <n v="0"/>
    <s v="Express"/>
    <s v="No"/>
    <n v="0"/>
    <x v="1"/>
    <n v="0"/>
    <n v="28"/>
    <x v="288"/>
    <x v="2"/>
    <x v="2"/>
    <x v="2"/>
  </r>
  <r>
    <n v="2469"/>
    <x v="13"/>
    <x v="3"/>
    <x v="0"/>
    <x v="11"/>
    <x v="0"/>
    <x v="34"/>
    <x v="39"/>
    <x v="0"/>
    <x v="17"/>
    <x v="0"/>
    <n v="3.7"/>
    <x v="1"/>
    <n v="0"/>
    <s v="2-Day Shipping"/>
    <s v="No"/>
    <n v="0"/>
    <x v="1"/>
    <n v="0"/>
    <n v="6"/>
    <x v="760"/>
    <x v="0"/>
    <x v="1"/>
    <x v="1"/>
  </r>
  <r>
    <n v="2470"/>
    <x v="33"/>
    <x v="3"/>
    <x v="0"/>
    <x v="3"/>
    <x v="1"/>
    <x v="56"/>
    <x v="33"/>
    <x v="2"/>
    <x v="22"/>
    <x v="3"/>
    <n v="5"/>
    <x v="1"/>
    <n v="0"/>
    <s v="Standard"/>
    <s v="No"/>
    <n v="0"/>
    <x v="1"/>
    <n v="0"/>
    <n v="27"/>
    <x v="1170"/>
    <x v="3"/>
    <x v="2"/>
    <x v="2"/>
  </r>
  <r>
    <n v="2471"/>
    <x v="0"/>
    <x v="0"/>
    <x v="0"/>
    <x v="0"/>
    <x v="0"/>
    <x v="11"/>
    <x v="28"/>
    <x v="3"/>
    <x v="6"/>
    <x v="3"/>
    <n v="2.7"/>
    <x v="1"/>
    <n v="0"/>
    <s v="Next Day Air"/>
    <s v="No"/>
    <n v="0"/>
    <x v="1"/>
    <n v="0"/>
    <n v="29"/>
    <x v="1171"/>
    <x v="2"/>
    <x v="0"/>
    <x v="0"/>
  </r>
  <r>
    <n v="2472"/>
    <x v="11"/>
    <x v="0"/>
    <x v="0"/>
    <x v="3"/>
    <x v="1"/>
    <x v="42"/>
    <x v="19"/>
    <x v="2"/>
    <x v="0"/>
    <x v="1"/>
    <n v="4.3"/>
    <x v="1"/>
    <n v="0"/>
    <s v="Store Pickup"/>
    <s v="No"/>
    <n v="0"/>
    <x v="1"/>
    <n v="0"/>
    <n v="1"/>
    <x v="1126"/>
    <x v="1"/>
    <x v="2"/>
    <x v="2"/>
  </r>
  <r>
    <n v="2473"/>
    <x v="41"/>
    <x v="2"/>
    <x v="0"/>
    <x v="5"/>
    <x v="0"/>
    <x v="2"/>
    <x v="40"/>
    <x v="2"/>
    <x v="15"/>
    <x v="2"/>
    <n v="4.0999999999999996"/>
    <x v="1"/>
    <n v="0"/>
    <s v="Standard"/>
    <s v="No"/>
    <n v="0"/>
    <x v="1"/>
    <n v="0"/>
    <n v="31"/>
    <x v="1145"/>
    <x v="2"/>
    <x v="2"/>
    <x v="2"/>
  </r>
  <r>
    <n v="2474"/>
    <x v="9"/>
    <x v="0"/>
    <x v="0"/>
    <x v="20"/>
    <x v="0"/>
    <x v="57"/>
    <x v="10"/>
    <x v="2"/>
    <x v="16"/>
    <x v="0"/>
    <n v="2.6"/>
    <x v="1"/>
    <n v="0"/>
    <s v="Next Day Air"/>
    <s v="No"/>
    <n v="0"/>
    <x v="1"/>
    <n v="0"/>
    <n v="28"/>
    <x v="398"/>
    <x v="1"/>
    <x v="3"/>
    <x v="3"/>
  </r>
  <r>
    <n v="2475"/>
    <x v="51"/>
    <x v="2"/>
    <x v="0"/>
    <x v="17"/>
    <x v="0"/>
    <x v="31"/>
    <x v="17"/>
    <x v="2"/>
    <x v="8"/>
    <x v="3"/>
    <n v="3.2"/>
    <x v="1"/>
    <n v="0"/>
    <s v="Store Pickup"/>
    <s v="No"/>
    <n v="0"/>
    <x v="1"/>
    <n v="0"/>
    <n v="19"/>
    <x v="1172"/>
    <x v="4"/>
    <x v="3"/>
    <x v="3"/>
  </r>
  <r>
    <n v="2476"/>
    <x v="28"/>
    <x v="3"/>
    <x v="0"/>
    <x v="10"/>
    <x v="0"/>
    <x v="35"/>
    <x v="18"/>
    <x v="1"/>
    <x v="12"/>
    <x v="2"/>
    <n v="3.5"/>
    <x v="1"/>
    <n v="0"/>
    <s v="Next Day Air"/>
    <s v="No"/>
    <n v="0"/>
    <x v="1"/>
    <n v="0"/>
    <n v="36"/>
    <x v="1173"/>
    <x v="0"/>
    <x v="5"/>
    <x v="5"/>
  </r>
  <r>
    <n v="2477"/>
    <x v="52"/>
    <x v="0"/>
    <x v="0"/>
    <x v="19"/>
    <x v="3"/>
    <x v="30"/>
    <x v="24"/>
    <x v="2"/>
    <x v="2"/>
    <x v="2"/>
    <n v="3.7"/>
    <x v="1"/>
    <n v="0"/>
    <s v="Next Day Air"/>
    <s v="No"/>
    <n v="0"/>
    <x v="1"/>
    <n v="0"/>
    <n v="28"/>
    <x v="427"/>
    <x v="1"/>
    <x v="5"/>
    <x v="5"/>
  </r>
  <r>
    <n v="2478"/>
    <x v="15"/>
    <x v="2"/>
    <x v="0"/>
    <x v="24"/>
    <x v="3"/>
    <x v="49"/>
    <x v="18"/>
    <x v="0"/>
    <x v="2"/>
    <x v="1"/>
    <n v="3.8"/>
    <x v="1"/>
    <n v="0"/>
    <s v="2-Day Shipping"/>
    <s v="No"/>
    <n v="0"/>
    <x v="1"/>
    <n v="0"/>
    <n v="29"/>
    <x v="642"/>
    <x v="3"/>
    <x v="1"/>
    <x v="1"/>
  </r>
  <r>
    <n v="2479"/>
    <x v="20"/>
    <x v="1"/>
    <x v="0"/>
    <x v="20"/>
    <x v="0"/>
    <x v="73"/>
    <x v="34"/>
    <x v="1"/>
    <x v="1"/>
    <x v="0"/>
    <n v="4.8"/>
    <x v="1"/>
    <n v="0"/>
    <s v="2-Day Shipping"/>
    <s v="No"/>
    <n v="0"/>
    <x v="1"/>
    <n v="0"/>
    <n v="9"/>
    <x v="562"/>
    <x v="4"/>
    <x v="6"/>
    <x v="3"/>
  </r>
  <r>
    <n v="2480"/>
    <x v="43"/>
    <x v="0"/>
    <x v="0"/>
    <x v="10"/>
    <x v="0"/>
    <x v="57"/>
    <x v="23"/>
    <x v="1"/>
    <x v="8"/>
    <x v="3"/>
    <n v="4.2"/>
    <x v="1"/>
    <n v="0"/>
    <s v="Standard"/>
    <s v="No"/>
    <n v="0"/>
    <x v="1"/>
    <n v="0"/>
    <n v="26"/>
    <x v="1174"/>
    <x v="2"/>
    <x v="6"/>
    <x v="3"/>
  </r>
  <r>
    <n v="2481"/>
    <x v="12"/>
    <x v="0"/>
    <x v="0"/>
    <x v="20"/>
    <x v="0"/>
    <x v="26"/>
    <x v="31"/>
    <x v="3"/>
    <x v="1"/>
    <x v="2"/>
    <n v="2.9"/>
    <x v="1"/>
    <n v="0"/>
    <s v="Next Day Air"/>
    <s v="No"/>
    <n v="0"/>
    <x v="1"/>
    <n v="0"/>
    <n v="7"/>
    <x v="1175"/>
    <x v="2"/>
    <x v="0"/>
    <x v="0"/>
  </r>
  <r>
    <n v="2482"/>
    <x v="38"/>
    <x v="0"/>
    <x v="0"/>
    <x v="22"/>
    <x v="3"/>
    <x v="56"/>
    <x v="32"/>
    <x v="3"/>
    <x v="17"/>
    <x v="3"/>
    <n v="2.9"/>
    <x v="1"/>
    <n v="0"/>
    <s v="Free Shipping"/>
    <s v="No"/>
    <n v="0"/>
    <x v="1"/>
    <n v="0"/>
    <n v="35"/>
    <x v="692"/>
    <x v="5"/>
    <x v="1"/>
    <x v="1"/>
  </r>
  <r>
    <n v="2483"/>
    <x v="28"/>
    <x v="3"/>
    <x v="0"/>
    <x v="8"/>
    <x v="3"/>
    <x v="55"/>
    <x v="28"/>
    <x v="1"/>
    <x v="15"/>
    <x v="0"/>
    <n v="4.8"/>
    <x v="1"/>
    <n v="0"/>
    <s v="Next Day Air"/>
    <s v="No"/>
    <n v="0"/>
    <x v="1"/>
    <n v="0"/>
    <n v="46"/>
    <x v="1176"/>
    <x v="2"/>
    <x v="6"/>
    <x v="3"/>
  </r>
  <r>
    <n v="2484"/>
    <x v="45"/>
    <x v="0"/>
    <x v="0"/>
    <x v="11"/>
    <x v="0"/>
    <x v="48"/>
    <x v="28"/>
    <x v="1"/>
    <x v="11"/>
    <x v="3"/>
    <n v="2.9"/>
    <x v="1"/>
    <n v="0"/>
    <s v="Standard"/>
    <s v="No"/>
    <n v="0"/>
    <x v="1"/>
    <n v="0"/>
    <n v="8"/>
    <x v="860"/>
    <x v="5"/>
    <x v="5"/>
    <x v="5"/>
  </r>
  <r>
    <n v="2485"/>
    <x v="52"/>
    <x v="0"/>
    <x v="0"/>
    <x v="15"/>
    <x v="0"/>
    <x v="8"/>
    <x v="13"/>
    <x v="2"/>
    <x v="14"/>
    <x v="2"/>
    <n v="4.8"/>
    <x v="1"/>
    <n v="0"/>
    <s v="2-Day Shipping"/>
    <s v="No"/>
    <n v="0"/>
    <x v="1"/>
    <n v="0"/>
    <n v="50"/>
    <x v="1114"/>
    <x v="1"/>
    <x v="6"/>
    <x v="3"/>
  </r>
  <r>
    <n v="2486"/>
    <x v="49"/>
    <x v="0"/>
    <x v="0"/>
    <x v="0"/>
    <x v="0"/>
    <x v="37"/>
    <x v="7"/>
    <x v="2"/>
    <x v="19"/>
    <x v="1"/>
    <n v="4.5999999999999996"/>
    <x v="1"/>
    <n v="0"/>
    <s v="2-Day Shipping"/>
    <s v="No"/>
    <n v="0"/>
    <x v="1"/>
    <n v="0"/>
    <n v="37"/>
    <x v="1177"/>
    <x v="4"/>
    <x v="2"/>
    <x v="2"/>
  </r>
  <r>
    <n v="2487"/>
    <x v="12"/>
    <x v="0"/>
    <x v="0"/>
    <x v="2"/>
    <x v="0"/>
    <x v="47"/>
    <x v="21"/>
    <x v="0"/>
    <x v="23"/>
    <x v="1"/>
    <n v="4.4000000000000004"/>
    <x v="1"/>
    <n v="0"/>
    <s v="Store Pickup"/>
    <s v="No"/>
    <n v="0"/>
    <x v="1"/>
    <n v="0"/>
    <n v="6"/>
    <x v="178"/>
    <x v="2"/>
    <x v="0"/>
    <x v="0"/>
  </r>
  <r>
    <n v="2488"/>
    <x v="9"/>
    <x v="0"/>
    <x v="0"/>
    <x v="23"/>
    <x v="1"/>
    <x v="34"/>
    <x v="6"/>
    <x v="0"/>
    <x v="10"/>
    <x v="1"/>
    <n v="3"/>
    <x v="1"/>
    <n v="0"/>
    <s v="Next Day Air"/>
    <s v="No"/>
    <n v="0"/>
    <x v="1"/>
    <n v="0"/>
    <n v="16"/>
    <x v="587"/>
    <x v="3"/>
    <x v="4"/>
    <x v="4"/>
  </r>
  <r>
    <n v="2489"/>
    <x v="19"/>
    <x v="0"/>
    <x v="0"/>
    <x v="8"/>
    <x v="3"/>
    <x v="71"/>
    <x v="13"/>
    <x v="3"/>
    <x v="4"/>
    <x v="2"/>
    <n v="4.4000000000000004"/>
    <x v="1"/>
    <n v="0"/>
    <s v="Express"/>
    <s v="No"/>
    <n v="0"/>
    <x v="1"/>
    <n v="0"/>
    <n v="30"/>
    <x v="1055"/>
    <x v="3"/>
    <x v="5"/>
    <x v="5"/>
  </r>
  <r>
    <n v="2490"/>
    <x v="17"/>
    <x v="3"/>
    <x v="0"/>
    <x v="7"/>
    <x v="2"/>
    <x v="7"/>
    <x v="45"/>
    <x v="2"/>
    <x v="14"/>
    <x v="0"/>
    <n v="3.9"/>
    <x v="1"/>
    <n v="0"/>
    <s v="Express"/>
    <s v="No"/>
    <n v="0"/>
    <x v="1"/>
    <n v="0"/>
    <n v="50"/>
    <x v="861"/>
    <x v="0"/>
    <x v="3"/>
    <x v="3"/>
  </r>
  <r>
    <n v="2491"/>
    <x v="16"/>
    <x v="0"/>
    <x v="0"/>
    <x v="0"/>
    <x v="0"/>
    <x v="72"/>
    <x v="6"/>
    <x v="2"/>
    <x v="0"/>
    <x v="1"/>
    <n v="4"/>
    <x v="1"/>
    <n v="0"/>
    <s v="Free Shipping"/>
    <s v="No"/>
    <n v="0"/>
    <x v="1"/>
    <n v="0"/>
    <n v="5"/>
    <x v="347"/>
    <x v="1"/>
    <x v="6"/>
    <x v="3"/>
  </r>
  <r>
    <n v="2492"/>
    <x v="6"/>
    <x v="0"/>
    <x v="0"/>
    <x v="8"/>
    <x v="3"/>
    <x v="53"/>
    <x v="17"/>
    <x v="2"/>
    <x v="23"/>
    <x v="1"/>
    <n v="2.5"/>
    <x v="1"/>
    <n v="0"/>
    <s v="Express"/>
    <s v="No"/>
    <n v="0"/>
    <x v="1"/>
    <n v="0"/>
    <n v="15"/>
    <x v="1178"/>
    <x v="4"/>
    <x v="5"/>
    <x v="5"/>
  </r>
  <r>
    <n v="2493"/>
    <x v="2"/>
    <x v="0"/>
    <x v="0"/>
    <x v="12"/>
    <x v="3"/>
    <x v="48"/>
    <x v="45"/>
    <x v="1"/>
    <x v="5"/>
    <x v="2"/>
    <n v="4.0999999999999996"/>
    <x v="1"/>
    <n v="0"/>
    <s v="Next Day Air"/>
    <s v="No"/>
    <n v="0"/>
    <x v="1"/>
    <n v="0"/>
    <n v="34"/>
    <x v="1179"/>
    <x v="4"/>
    <x v="4"/>
    <x v="4"/>
  </r>
  <r>
    <n v="2494"/>
    <x v="3"/>
    <x v="2"/>
    <x v="0"/>
    <x v="20"/>
    <x v="0"/>
    <x v="66"/>
    <x v="1"/>
    <x v="1"/>
    <x v="19"/>
    <x v="3"/>
    <n v="4.8"/>
    <x v="1"/>
    <n v="0"/>
    <s v="2-Day Shipping"/>
    <s v="No"/>
    <n v="0"/>
    <x v="1"/>
    <n v="0"/>
    <n v="6"/>
    <x v="508"/>
    <x v="0"/>
    <x v="6"/>
    <x v="3"/>
  </r>
  <r>
    <n v="2495"/>
    <x v="32"/>
    <x v="0"/>
    <x v="0"/>
    <x v="9"/>
    <x v="1"/>
    <x v="65"/>
    <x v="19"/>
    <x v="1"/>
    <x v="15"/>
    <x v="0"/>
    <n v="2.6"/>
    <x v="1"/>
    <n v="0"/>
    <s v="Store Pickup"/>
    <s v="No"/>
    <n v="0"/>
    <x v="1"/>
    <n v="0"/>
    <n v="26"/>
    <x v="474"/>
    <x v="5"/>
    <x v="2"/>
    <x v="2"/>
  </r>
  <r>
    <n v="2496"/>
    <x v="37"/>
    <x v="0"/>
    <x v="0"/>
    <x v="21"/>
    <x v="3"/>
    <x v="18"/>
    <x v="43"/>
    <x v="3"/>
    <x v="20"/>
    <x v="1"/>
    <n v="3.1"/>
    <x v="1"/>
    <n v="0"/>
    <s v="Free Shipping"/>
    <s v="No"/>
    <n v="0"/>
    <x v="1"/>
    <n v="0"/>
    <n v="34"/>
    <x v="838"/>
    <x v="2"/>
    <x v="6"/>
    <x v="3"/>
  </r>
  <r>
    <n v="2497"/>
    <x v="29"/>
    <x v="3"/>
    <x v="0"/>
    <x v="18"/>
    <x v="3"/>
    <x v="24"/>
    <x v="26"/>
    <x v="1"/>
    <x v="22"/>
    <x v="2"/>
    <n v="3.2"/>
    <x v="1"/>
    <n v="0"/>
    <s v="Store Pickup"/>
    <s v="No"/>
    <n v="0"/>
    <x v="1"/>
    <n v="0"/>
    <n v="37"/>
    <x v="1180"/>
    <x v="2"/>
    <x v="1"/>
    <x v="1"/>
  </r>
  <r>
    <n v="2498"/>
    <x v="25"/>
    <x v="0"/>
    <x v="0"/>
    <x v="21"/>
    <x v="3"/>
    <x v="49"/>
    <x v="24"/>
    <x v="2"/>
    <x v="10"/>
    <x v="2"/>
    <n v="4.2"/>
    <x v="1"/>
    <n v="0"/>
    <s v="Standard"/>
    <s v="No"/>
    <n v="0"/>
    <x v="1"/>
    <n v="0"/>
    <n v="28"/>
    <x v="949"/>
    <x v="4"/>
    <x v="2"/>
    <x v="2"/>
  </r>
  <r>
    <n v="2499"/>
    <x v="20"/>
    <x v="1"/>
    <x v="0"/>
    <x v="7"/>
    <x v="2"/>
    <x v="32"/>
    <x v="2"/>
    <x v="1"/>
    <x v="14"/>
    <x v="3"/>
    <n v="2.6"/>
    <x v="1"/>
    <n v="0"/>
    <s v="Next Day Air"/>
    <s v="No"/>
    <n v="0"/>
    <x v="1"/>
    <n v="0"/>
    <n v="38"/>
    <x v="921"/>
    <x v="1"/>
    <x v="0"/>
    <x v="0"/>
  </r>
  <r>
    <n v="2500"/>
    <x v="16"/>
    <x v="0"/>
    <x v="0"/>
    <x v="15"/>
    <x v="0"/>
    <x v="2"/>
    <x v="7"/>
    <x v="0"/>
    <x v="6"/>
    <x v="2"/>
    <n v="3.1"/>
    <x v="1"/>
    <n v="0"/>
    <s v="Next Day Air"/>
    <s v="No"/>
    <n v="0"/>
    <x v="1"/>
    <n v="0"/>
    <n v="2"/>
    <x v="1181"/>
    <x v="1"/>
    <x v="3"/>
    <x v="3"/>
  </r>
  <r>
    <n v="2501"/>
    <x v="35"/>
    <x v="0"/>
    <x v="0"/>
    <x v="24"/>
    <x v="3"/>
    <x v="63"/>
    <x v="2"/>
    <x v="2"/>
    <x v="10"/>
    <x v="3"/>
    <n v="2.9"/>
    <x v="1"/>
    <n v="0"/>
    <s v="Store Pickup"/>
    <s v="No"/>
    <n v="0"/>
    <x v="1"/>
    <n v="0"/>
    <n v="32"/>
    <x v="114"/>
    <x v="1"/>
    <x v="4"/>
    <x v="4"/>
  </r>
  <r>
    <n v="2502"/>
    <x v="34"/>
    <x v="0"/>
    <x v="0"/>
    <x v="6"/>
    <x v="0"/>
    <x v="23"/>
    <x v="8"/>
    <x v="2"/>
    <x v="10"/>
    <x v="3"/>
    <n v="4.5999999999999996"/>
    <x v="1"/>
    <n v="0"/>
    <s v="Free Shipping"/>
    <s v="No"/>
    <n v="0"/>
    <x v="1"/>
    <n v="0"/>
    <n v="30"/>
    <x v="1182"/>
    <x v="0"/>
    <x v="4"/>
    <x v="4"/>
  </r>
  <r>
    <n v="2503"/>
    <x v="5"/>
    <x v="0"/>
    <x v="0"/>
    <x v="11"/>
    <x v="0"/>
    <x v="53"/>
    <x v="37"/>
    <x v="0"/>
    <x v="6"/>
    <x v="1"/>
    <n v="4.0999999999999996"/>
    <x v="1"/>
    <n v="0"/>
    <s v="Standard"/>
    <s v="No"/>
    <n v="0"/>
    <x v="1"/>
    <n v="0"/>
    <n v="17"/>
    <x v="1072"/>
    <x v="3"/>
    <x v="6"/>
    <x v="3"/>
  </r>
  <r>
    <n v="2504"/>
    <x v="28"/>
    <x v="3"/>
    <x v="0"/>
    <x v="23"/>
    <x v="1"/>
    <x v="64"/>
    <x v="31"/>
    <x v="2"/>
    <x v="10"/>
    <x v="2"/>
    <n v="2.5"/>
    <x v="1"/>
    <n v="0"/>
    <s v="Store Pickup"/>
    <s v="No"/>
    <n v="0"/>
    <x v="1"/>
    <n v="0"/>
    <n v="5"/>
    <x v="1183"/>
    <x v="5"/>
    <x v="4"/>
    <x v="4"/>
  </r>
  <r>
    <n v="2505"/>
    <x v="19"/>
    <x v="0"/>
    <x v="0"/>
    <x v="6"/>
    <x v="0"/>
    <x v="23"/>
    <x v="3"/>
    <x v="2"/>
    <x v="2"/>
    <x v="0"/>
    <n v="4"/>
    <x v="1"/>
    <n v="0"/>
    <s v="Store Pickup"/>
    <s v="No"/>
    <n v="0"/>
    <x v="1"/>
    <n v="0"/>
    <n v="31"/>
    <x v="422"/>
    <x v="1"/>
    <x v="4"/>
    <x v="4"/>
  </r>
  <r>
    <n v="2506"/>
    <x v="7"/>
    <x v="2"/>
    <x v="0"/>
    <x v="8"/>
    <x v="3"/>
    <x v="60"/>
    <x v="26"/>
    <x v="2"/>
    <x v="17"/>
    <x v="2"/>
    <n v="3.5"/>
    <x v="1"/>
    <n v="0"/>
    <s v="Express"/>
    <s v="No"/>
    <n v="0"/>
    <x v="1"/>
    <n v="0"/>
    <n v="43"/>
    <x v="1184"/>
    <x v="3"/>
    <x v="3"/>
    <x v="3"/>
  </r>
  <r>
    <n v="2507"/>
    <x v="9"/>
    <x v="0"/>
    <x v="0"/>
    <x v="10"/>
    <x v="0"/>
    <x v="71"/>
    <x v="14"/>
    <x v="3"/>
    <x v="20"/>
    <x v="1"/>
    <n v="4.4000000000000004"/>
    <x v="1"/>
    <n v="0"/>
    <s v="Free Shipping"/>
    <s v="No"/>
    <n v="0"/>
    <x v="1"/>
    <n v="0"/>
    <n v="19"/>
    <x v="1185"/>
    <x v="0"/>
    <x v="2"/>
    <x v="2"/>
  </r>
  <r>
    <n v="2508"/>
    <x v="44"/>
    <x v="0"/>
    <x v="0"/>
    <x v="9"/>
    <x v="1"/>
    <x v="14"/>
    <x v="7"/>
    <x v="2"/>
    <x v="17"/>
    <x v="3"/>
    <n v="2.9"/>
    <x v="1"/>
    <n v="0"/>
    <s v="Store Pickup"/>
    <s v="No"/>
    <n v="0"/>
    <x v="1"/>
    <n v="0"/>
    <n v="32"/>
    <x v="199"/>
    <x v="2"/>
    <x v="6"/>
    <x v="3"/>
  </r>
  <r>
    <n v="2509"/>
    <x v="51"/>
    <x v="2"/>
    <x v="0"/>
    <x v="4"/>
    <x v="1"/>
    <x v="3"/>
    <x v="18"/>
    <x v="3"/>
    <x v="21"/>
    <x v="1"/>
    <n v="3.1"/>
    <x v="1"/>
    <n v="0"/>
    <s v="2-Day Shipping"/>
    <s v="No"/>
    <n v="0"/>
    <x v="1"/>
    <n v="0"/>
    <n v="5"/>
    <x v="36"/>
    <x v="5"/>
    <x v="4"/>
    <x v="4"/>
  </r>
  <r>
    <n v="2510"/>
    <x v="1"/>
    <x v="1"/>
    <x v="0"/>
    <x v="20"/>
    <x v="0"/>
    <x v="16"/>
    <x v="47"/>
    <x v="2"/>
    <x v="13"/>
    <x v="1"/>
    <n v="4.4000000000000004"/>
    <x v="1"/>
    <n v="0"/>
    <s v="Free Shipping"/>
    <s v="No"/>
    <n v="0"/>
    <x v="1"/>
    <n v="0"/>
    <n v="9"/>
    <x v="581"/>
    <x v="4"/>
    <x v="3"/>
    <x v="3"/>
  </r>
  <r>
    <n v="2511"/>
    <x v="37"/>
    <x v="0"/>
    <x v="0"/>
    <x v="14"/>
    <x v="2"/>
    <x v="69"/>
    <x v="45"/>
    <x v="0"/>
    <x v="7"/>
    <x v="0"/>
    <n v="4.4000000000000004"/>
    <x v="1"/>
    <n v="0"/>
    <s v="Standard"/>
    <s v="No"/>
    <n v="0"/>
    <x v="1"/>
    <n v="0"/>
    <n v="48"/>
    <x v="288"/>
    <x v="2"/>
    <x v="1"/>
    <x v="1"/>
  </r>
  <r>
    <n v="2512"/>
    <x v="22"/>
    <x v="0"/>
    <x v="0"/>
    <x v="21"/>
    <x v="3"/>
    <x v="27"/>
    <x v="37"/>
    <x v="2"/>
    <x v="17"/>
    <x v="2"/>
    <n v="2.7"/>
    <x v="1"/>
    <n v="0"/>
    <s v="Store Pickup"/>
    <s v="No"/>
    <n v="0"/>
    <x v="1"/>
    <n v="0"/>
    <n v="1"/>
    <x v="1186"/>
    <x v="3"/>
    <x v="3"/>
    <x v="3"/>
  </r>
  <r>
    <n v="2513"/>
    <x v="2"/>
    <x v="0"/>
    <x v="0"/>
    <x v="20"/>
    <x v="0"/>
    <x v="80"/>
    <x v="25"/>
    <x v="2"/>
    <x v="14"/>
    <x v="2"/>
    <n v="4.9000000000000004"/>
    <x v="1"/>
    <n v="0"/>
    <s v="Free Shipping"/>
    <s v="No"/>
    <n v="0"/>
    <x v="1"/>
    <n v="0"/>
    <n v="20"/>
    <x v="600"/>
    <x v="2"/>
    <x v="5"/>
    <x v="5"/>
  </r>
  <r>
    <n v="2514"/>
    <x v="28"/>
    <x v="3"/>
    <x v="0"/>
    <x v="8"/>
    <x v="3"/>
    <x v="0"/>
    <x v="47"/>
    <x v="0"/>
    <x v="11"/>
    <x v="0"/>
    <n v="3.5"/>
    <x v="1"/>
    <n v="0"/>
    <s v="2-Day Shipping"/>
    <s v="No"/>
    <n v="0"/>
    <x v="1"/>
    <n v="0"/>
    <n v="42"/>
    <x v="753"/>
    <x v="1"/>
    <x v="2"/>
    <x v="2"/>
  </r>
  <r>
    <n v="2515"/>
    <x v="32"/>
    <x v="0"/>
    <x v="0"/>
    <x v="19"/>
    <x v="3"/>
    <x v="18"/>
    <x v="29"/>
    <x v="0"/>
    <x v="11"/>
    <x v="1"/>
    <n v="4.8"/>
    <x v="1"/>
    <n v="0"/>
    <s v="Free Shipping"/>
    <s v="No"/>
    <n v="0"/>
    <x v="1"/>
    <n v="0"/>
    <n v="45"/>
    <x v="954"/>
    <x v="3"/>
    <x v="4"/>
    <x v="4"/>
  </r>
  <r>
    <n v="2516"/>
    <x v="43"/>
    <x v="0"/>
    <x v="0"/>
    <x v="0"/>
    <x v="0"/>
    <x v="56"/>
    <x v="23"/>
    <x v="2"/>
    <x v="23"/>
    <x v="2"/>
    <n v="4.2"/>
    <x v="1"/>
    <n v="0"/>
    <s v="2-Day Shipping"/>
    <s v="No"/>
    <n v="0"/>
    <x v="1"/>
    <n v="0"/>
    <n v="41"/>
    <x v="1187"/>
    <x v="1"/>
    <x v="5"/>
    <x v="5"/>
  </r>
  <r>
    <n v="2517"/>
    <x v="5"/>
    <x v="0"/>
    <x v="0"/>
    <x v="6"/>
    <x v="0"/>
    <x v="2"/>
    <x v="40"/>
    <x v="3"/>
    <x v="18"/>
    <x v="1"/>
    <n v="4.5999999999999996"/>
    <x v="1"/>
    <n v="0"/>
    <s v="Standard"/>
    <s v="No"/>
    <n v="0"/>
    <x v="1"/>
    <n v="0"/>
    <n v="36"/>
    <x v="1188"/>
    <x v="5"/>
    <x v="3"/>
    <x v="3"/>
  </r>
  <r>
    <n v="2518"/>
    <x v="14"/>
    <x v="0"/>
    <x v="0"/>
    <x v="5"/>
    <x v="0"/>
    <x v="15"/>
    <x v="5"/>
    <x v="0"/>
    <x v="20"/>
    <x v="1"/>
    <n v="2.9"/>
    <x v="1"/>
    <n v="0"/>
    <s v="Standard"/>
    <s v="No"/>
    <n v="0"/>
    <x v="1"/>
    <n v="0"/>
    <n v="10"/>
    <x v="265"/>
    <x v="0"/>
    <x v="2"/>
    <x v="2"/>
  </r>
  <r>
    <n v="2519"/>
    <x v="30"/>
    <x v="2"/>
    <x v="0"/>
    <x v="23"/>
    <x v="1"/>
    <x v="12"/>
    <x v="1"/>
    <x v="3"/>
    <x v="24"/>
    <x v="3"/>
    <n v="4"/>
    <x v="1"/>
    <n v="0"/>
    <s v="Store Pickup"/>
    <s v="No"/>
    <n v="0"/>
    <x v="1"/>
    <n v="0"/>
    <n v="31"/>
    <x v="13"/>
    <x v="0"/>
    <x v="2"/>
    <x v="2"/>
  </r>
  <r>
    <n v="2520"/>
    <x v="37"/>
    <x v="0"/>
    <x v="0"/>
    <x v="14"/>
    <x v="2"/>
    <x v="3"/>
    <x v="49"/>
    <x v="0"/>
    <x v="23"/>
    <x v="1"/>
    <n v="4.9000000000000004"/>
    <x v="1"/>
    <n v="0"/>
    <s v="Standard"/>
    <s v="No"/>
    <n v="0"/>
    <x v="1"/>
    <n v="0"/>
    <n v="21"/>
    <x v="451"/>
    <x v="2"/>
    <x v="3"/>
    <x v="3"/>
  </r>
  <r>
    <n v="2521"/>
    <x v="14"/>
    <x v="0"/>
    <x v="0"/>
    <x v="14"/>
    <x v="2"/>
    <x v="22"/>
    <x v="26"/>
    <x v="0"/>
    <x v="23"/>
    <x v="2"/>
    <n v="3.1"/>
    <x v="1"/>
    <n v="0"/>
    <s v="Next Day Air"/>
    <s v="No"/>
    <n v="0"/>
    <x v="1"/>
    <n v="0"/>
    <n v="16"/>
    <x v="248"/>
    <x v="1"/>
    <x v="6"/>
    <x v="3"/>
  </r>
  <r>
    <n v="2522"/>
    <x v="26"/>
    <x v="2"/>
    <x v="0"/>
    <x v="8"/>
    <x v="3"/>
    <x v="27"/>
    <x v="46"/>
    <x v="2"/>
    <x v="23"/>
    <x v="3"/>
    <n v="4.4000000000000004"/>
    <x v="1"/>
    <n v="0"/>
    <s v="Standard"/>
    <s v="No"/>
    <n v="0"/>
    <x v="1"/>
    <n v="0"/>
    <n v="18"/>
    <x v="906"/>
    <x v="3"/>
    <x v="6"/>
    <x v="3"/>
  </r>
  <r>
    <n v="2523"/>
    <x v="30"/>
    <x v="2"/>
    <x v="0"/>
    <x v="22"/>
    <x v="3"/>
    <x v="0"/>
    <x v="2"/>
    <x v="1"/>
    <x v="8"/>
    <x v="0"/>
    <n v="2.5"/>
    <x v="1"/>
    <n v="0"/>
    <s v="2-Day Shipping"/>
    <s v="No"/>
    <n v="0"/>
    <x v="1"/>
    <n v="0"/>
    <n v="20"/>
    <x v="1189"/>
    <x v="5"/>
    <x v="1"/>
    <x v="1"/>
  </r>
  <r>
    <n v="2524"/>
    <x v="49"/>
    <x v="0"/>
    <x v="0"/>
    <x v="8"/>
    <x v="3"/>
    <x v="41"/>
    <x v="32"/>
    <x v="1"/>
    <x v="17"/>
    <x v="1"/>
    <n v="3.4"/>
    <x v="1"/>
    <n v="0"/>
    <s v="Express"/>
    <s v="No"/>
    <n v="0"/>
    <x v="1"/>
    <n v="0"/>
    <n v="21"/>
    <x v="433"/>
    <x v="4"/>
    <x v="2"/>
    <x v="2"/>
  </r>
  <r>
    <n v="2525"/>
    <x v="52"/>
    <x v="0"/>
    <x v="0"/>
    <x v="7"/>
    <x v="2"/>
    <x v="40"/>
    <x v="23"/>
    <x v="2"/>
    <x v="7"/>
    <x v="1"/>
    <n v="3.7"/>
    <x v="1"/>
    <n v="0"/>
    <s v="Express"/>
    <s v="No"/>
    <n v="0"/>
    <x v="1"/>
    <n v="0"/>
    <n v="23"/>
    <x v="507"/>
    <x v="2"/>
    <x v="3"/>
    <x v="3"/>
  </r>
  <r>
    <n v="2526"/>
    <x v="31"/>
    <x v="0"/>
    <x v="0"/>
    <x v="1"/>
    <x v="0"/>
    <x v="11"/>
    <x v="0"/>
    <x v="2"/>
    <x v="7"/>
    <x v="0"/>
    <n v="4.2"/>
    <x v="1"/>
    <n v="0"/>
    <s v="Standard"/>
    <s v="No"/>
    <n v="0"/>
    <x v="1"/>
    <n v="0"/>
    <n v="20"/>
    <x v="982"/>
    <x v="3"/>
    <x v="1"/>
    <x v="1"/>
  </r>
  <r>
    <n v="2527"/>
    <x v="36"/>
    <x v="0"/>
    <x v="0"/>
    <x v="6"/>
    <x v="0"/>
    <x v="39"/>
    <x v="3"/>
    <x v="1"/>
    <x v="15"/>
    <x v="1"/>
    <n v="3.4"/>
    <x v="1"/>
    <n v="0"/>
    <s v="Express"/>
    <s v="No"/>
    <n v="0"/>
    <x v="1"/>
    <n v="0"/>
    <n v="30"/>
    <x v="52"/>
    <x v="3"/>
    <x v="4"/>
    <x v="4"/>
  </r>
  <r>
    <n v="2528"/>
    <x v="1"/>
    <x v="1"/>
    <x v="0"/>
    <x v="13"/>
    <x v="0"/>
    <x v="14"/>
    <x v="26"/>
    <x v="2"/>
    <x v="9"/>
    <x v="3"/>
    <n v="3.6"/>
    <x v="1"/>
    <n v="0"/>
    <s v="Express"/>
    <s v="No"/>
    <n v="0"/>
    <x v="1"/>
    <n v="0"/>
    <n v="33"/>
    <x v="273"/>
    <x v="4"/>
    <x v="6"/>
    <x v="3"/>
  </r>
  <r>
    <n v="2529"/>
    <x v="16"/>
    <x v="0"/>
    <x v="0"/>
    <x v="16"/>
    <x v="3"/>
    <x v="53"/>
    <x v="15"/>
    <x v="1"/>
    <x v="15"/>
    <x v="3"/>
    <n v="4.7"/>
    <x v="1"/>
    <n v="0"/>
    <s v="2-Day Shipping"/>
    <s v="No"/>
    <n v="0"/>
    <x v="1"/>
    <n v="0"/>
    <n v="31"/>
    <x v="1001"/>
    <x v="5"/>
    <x v="5"/>
    <x v="5"/>
  </r>
  <r>
    <n v="2530"/>
    <x v="50"/>
    <x v="0"/>
    <x v="0"/>
    <x v="24"/>
    <x v="3"/>
    <x v="17"/>
    <x v="30"/>
    <x v="2"/>
    <x v="23"/>
    <x v="1"/>
    <n v="4.7"/>
    <x v="1"/>
    <n v="0"/>
    <s v="Next Day Air"/>
    <s v="No"/>
    <n v="0"/>
    <x v="1"/>
    <n v="0"/>
    <n v="48"/>
    <x v="995"/>
    <x v="4"/>
    <x v="5"/>
    <x v="5"/>
  </r>
  <r>
    <n v="2531"/>
    <x v="15"/>
    <x v="2"/>
    <x v="0"/>
    <x v="11"/>
    <x v="0"/>
    <x v="57"/>
    <x v="2"/>
    <x v="1"/>
    <x v="17"/>
    <x v="1"/>
    <n v="3.6"/>
    <x v="1"/>
    <n v="0"/>
    <s v="Free Shipping"/>
    <s v="No"/>
    <n v="0"/>
    <x v="1"/>
    <n v="0"/>
    <n v="28"/>
    <x v="398"/>
    <x v="5"/>
    <x v="1"/>
    <x v="1"/>
  </r>
  <r>
    <n v="2532"/>
    <x v="49"/>
    <x v="0"/>
    <x v="0"/>
    <x v="3"/>
    <x v="1"/>
    <x v="39"/>
    <x v="21"/>
    <x v="2"/>
    <x v="10"/>
    <x v="2"/>
    <n v="4.5999999999999996"/>
    <x v="1"/>
    <n v="0"/>
    <s v="Free Shipping"/>
    <s v="No"/>
    <n v="0"/>
    <x v="1"/>
    <n v="0"/>
    <n v="7"/>
    <x v="277"/>
    <x v="1"/>
    <x v="6"/>
    <x v="3"/>
  </r>
  <r>
    <n v="2533"/>
    <x v="0"/>
    <x v="0"/>
    <x v="0"/>
    <x v="20"/>
    <x v="0"/>
    <x v="62"/>
    <x v="43"/>
    <x v="1"/>
    <x v="4"/>
    <x v="2"/>
    <n v="2.6"/>
    <x v="1"/>
    <n v="0"/>
    <s v="Next Day Air"/>
    <s v="No"/>
    <n v="0"/>
    <x v="1"/>
    <n v="0"/>
    <n v="4"/>
    <x v="128"/>
    <x v="5"/>
    <x v="1"/>
    <x v="1"/>
  </r>
  <r>
    <n v="2534"/>
    <x v="17"/>
    <x v="3"/>
    <x v="0"/>
    <x v="16"/>
    <x v="3"/>
    <x v="43"/>
    <x v="38"/>
    <x v="1"/>
    <x v="24"/>
    <x v="2"/>
    <n v="3.1"/>
    <x v="1"/>
    <n v="0"/>
    <s v="Standard"/>
    <s v="No"/>
    <n v="0"/>
    <x v="1"/>
    <n v="0"/>
    <n v="49"/>
    <x v="981"/>
    <x v="1"/>
    <x v="4"/>
    <x v="4"/>
  </r>
  <r>
    <n v="2535"/>
    <x v="38"/>
    <x v="0"/>
    <x v="0"/>
    <x v="12"/>
    <x v="3"/>
    <x v="69"/>
    <x v="41"/>
    <x v="3"/>
    <x v="16"/>
    <x v="3"/>
    <n v="3.2"/>
    <x v="1"/>
    <n v="0"/>
    <s v="Free Shipping"/>
    <s v="No"/>
    <n v="0"/>
    <x v="1"/>
    <n v="0"/>
    <n v="22"/>
    <x v="226"/>
    <x v="1"/>
    <x v="1"/>
    <x v="1"/>
  </r>
  <r>
    <n v="2536"/>
    <x v="36"/>
    <x v="0"/>
    <x v="0"/>
    <x v="7"/>
    <x v="2"/>
    <x v="68"/>
    <x v="34"/>
    <x v="1"/>
    <x v="7"/>
    <x v="0"/>
    <n v="3.9"/>
    <x v="1"/>
    <n v="0"/>
    <s v="Express"/>
    <s v="No"/>
    <n v="0"/>
    <x v="1"/>
    <n v="0"/>
    <n v="39"/>
    <x v="1190"/>
    <x v="4"/>
    <x v="0"/>
    <x v="0"/>
  </r>
  <r>
    <n v="2537"/>
    <x v="47"/>
    <x v="0"/>
    <x v="0"/>
    <x v="22"/>
    <x v="3"/>
    <x v="32"/>
    <x v="19"/>
    <x v="0"/>
    <x v="0"/>
    <x v="1"/>
    <n v="4.9000000000000004"/>
    <x v="1"/>
    <n v="0"/>
    <s v="Express"/>
    <s v="No"/>
    <n v="0"/>
    <x v="1"/>
    <n v="0"/>
    <n v="45"/>
    <x v="184"/>
    <x v="3"/>
    <x v="6"/>
    <x v="3"/>
  </r>
  <r>
    <n v="2538"/>
    <x v="42"/>
    <x v="0"/>
    <x v="0"/>
    <x v="7"/>
    <x v="2"/>
    <x v="4"/>
    <x v="1"/>
    <x v="2"/>
    <x v="7"/>
    <x v="2"/>
    <n v="4.0999999999999996"/>
    <x v="1"/>
    <n v="0"/>
    <s v="2-Day Shipping"/>
    <s v="No"/>
    <n v="0"/>
    <x v="1"/>
    <n v="0"/>
    <n v="30"/>
    <x v="864"/>
    <x v="3"/>
    <x v="0"/>
    <x v="0"/>
  </r>
  <r>
    <n v="2539"/>
    <x v="20"/>
    <x v="1"/>
    <x v="0"/>
    <x v="18"/>
    <x v="3"/>
    <x v="50"/>
    <x v="32"/>
    <x v="2"/>
    <x v="5"/>
    <x v="2"/>
    <n v="4.2"/>
    <x v="1"/>
    <n v="0"/>
    <s v="Next Day Air"/>
    <s v="No"/>
    <n v="0"/>
    <x v="1"/>
    <n v="0"/>
    <n v="33"/>
    <x v="201"/>
    <x v="2"/>
    <x v="4"/>
    <x v="4"/>
  </r>
  <r>
    <n v="2540"/>
    <x v="23"/>
    <x v="0"/>
    <x v="0"/>
    <x v="3"/>
    <x v="1"/>
    <x v="2"/>
    <x v="2"/>
    <x v="2"/>
    <x v="7"/>
    <x v="3"/>
    <n v="4.0999999999999996"/>
    <x v="1"/>
    <n v="0"/>
    <s v="Next Day Air"/>
    <s v="No"/>
    <n v="0"/>
    <x v="1"/>
    <n v="0"/>
    <n v="24"/>
    <x v="1191"/>
    <x v="1"/>
    <x v="4"/>
    <x v="4"/>
  </r>
  <r>
    <n v="2541"/>
    <x v="41"/>
    <x v="2"/>
    <x v="0"/>
    <x v="22"/>
    <x v="3"/>
    <x v="69"/>
    <x v="32"/>
    <x v="2"/>
    <x v="4"/>
    <x v="2"/>
    <n v="3.9"/>
    <x v="1"/>
    <n v="0"/>
    <s v="Free Shipping"/>
    <s v="No"/>
    <n v="0"/>
    <x v="1"/>
    <n v="0"/>
    <n v="11"/>
    <x v="279"/>
    <x v="5"/>
    <x v="3"/>
    <x v="3"/>
  </r>
  <r>
    <n v="2542"/>
    <x v="23"/>
    <x v="0"/>
    <x v="0"/>
    <x v="18"/>
    <x v="3"/>
    <x v="47"/>
    <x v="47"/>
    <x v="2"/>
    <x v="5"/>
    <x v="1"/>
    <n v="2.7"/>
    <x v="1"/>
    <n v="0"/>
    <s v="Next Day Air"/>
    <s v="No"/>
    <n v="0"/>
    <x v="1"/>
    <n v="0"/>
    <n v="13"/>
    <x v="171"/>
    <x v="0"/>
    <x v="6"/>
    <x v="3"/>
  </r>
  <r>
    <n v="2543"/>
    <x v="12"/>
    <x v="0"/>
    <x v="0"/>
    <x v="16"/>
    <x v="3"/>
    <x v="20"/>
    <x v="10"/>
    <x v="2"/>
    <x v="3"/>
    <x v="0"/>
    <n v="3.7"/>
    <x v="1"/>
    <n v="0"/>
    <s v="Express"/>
    <s v="No"/>
    <n v="0"/>
    <x v="1"/>
    <n v="0"/>
    <n v="27"/>
    <x v="906"/>
    <x v="3"/>
    <x v="2"/>
    <x v="2"/>
  </r>
  <r>
    <n v="2544"/>
    <x v="7"/>
    <x v="2"/>
    <x v="0"/>
    <x v="18"/>
    <x v="3"/>
    <x v="22"/>
    <x v="8"/>
    <x v="0"/>
    <x v="15"/>
    <x v="1"/>
    <n v="2.7"/>
    <x v="1"/>
    <n v="0"/>
    <s v="Next Day Air"/>
    <s v="No"/>
    <n v="0"/>
    <x v="1"/>
    <n v="0"/>
    <n v="30"/>
    <x v="427"/>
    <x v="3"/>
    <x v="4"/>
    <x v="4"/>
  </r>
  <r>
    <n v="2545"/>
    <x v="5"/>
    <x v="0"/>
    <x v="0"/>
    <x v="13"/>
    <x v="0"/>
    <x v="44"/>
    <x v="12"/>
    <x v="2"/>
    <x v="16"/>
    <x v="1"/>
    <n v="2.5"/>
    <x v="1"/>
    <n v="0"/>
    <s v="Next Day Air"/>
    <s v="No"/>
    <n v="0"/>
    <x v="1"/>
    <n v="0"/>
    <n v="39"/>
    <x v="1192"/>
    <x v="0"/>
    <x v="3"/>
    <x v="3"/>
  </r>
  <r>
    <n v="2546"/>
    <x v="21"/>
    <x v="0"/>
    <x v="0"/>
    <x v="9"/>
    <x v="1"/>
    <x v="74"/>
    <x v="21"/>
    <x v="0"/>
    <x v="8"/>
    <x v="1"/>
    <n v="3.9"/>
    <x v="1"/>
    <n v="0"/>
    <s v="Free Shipping"/>
    <s v="No"/>
    <n v="0"/>
    <x v="1"/>
    <n v="0"/>
    <n v="10"/>
    <x v="234"/>
    <x v="5"/>
    <x v="2"/>
    <x v="2"/>
  </r>
  <r>
    <n v="2547"/>
    <x v="6"/>
    <x v="0"/>
    <x v="0"/>
    <x v="23"/>
    <x v="1"/>
    <x v="34"/>
    <x v="21"/>
    <x v="0"/>
    <x v="0"/>
    <x v="2"/>
    <n v="3"/>
    <x v="1"/>
    <n v="0"/>
    <s v="Express"/>
    <s v="No"/>
    <n v="0"/>
    <x v="1"/>
    <n v="0"/>
    <n v="4"/>
    <x v="939"/>
    <x v="2"/>
    <x v="3"/>
    <x v="3"/>
  </r>
  <r>
    <n v="2548"/>
    <x v="36"/>
    <x v="0"/>
    <x v="0"/>
    <x v="14"/>
    <x v="2"/>
    <x v="8"/>
    <x v="16"/>
    <x v="2"/>
    <x v="19"/>
    <x v="2"/>
    <n v="3.2"/>
    <x v="1"/>
    <n v="0"/>
    <s v="2-Day Shipping"/>
    <s v="No"/>
    <n v="0"/>
    <x v="1"/>
    <n v="0"/>
    <n v="16"/>
    <x v="788"/>
    <x v="1"/>
    <x v="1"/>
    <x v="1"/>
  </r>
  <r>
    <n v="2549"/>
    <x v="32"/>
    <x v="0"/>
    <x v="0"/>
    <x v="21"/>
    <x v="3"/>
    <x v="80"/>
    <x v="21"/>
    <x v="0"/>
    <x v="6"/>
    <x v="0"/>
    <n v="3.8"/>
    <x v="1"/>
    <n v="0"/>
    <s v="Standard"/>
    <s v="No"/>
    <n v="0"/>
    <x v="1"/>
    <n v="0"/>
    <n v="34"/>
    <x v="435"/>
    <x v="2"/>
    <x v="5"/>
    <x v="5"/>
  </r>
  <r>
    <n v="2550"/>
    <x v="38"/>
    <x v="0"/>
    <x v="0"/>
    <x v="14"/>
    <x v="2"/>
    <x v="30"/>
    <x v="41"/>
    <x v="2"/>
    <x v="16"/>
    <x v="3"/>
    <n v="2.7"/>
    <x v="1"/>
    <n v="0"/>
    <s v="Standard"/>
    <s v="No"/>
    <n v="0"/>
    <x v="1"/>
    <n v="0"/>
    <n v="11"/>
    <x v="418"/>
    <x v="5"/>
    <x v="6"/>
    <x v="3"/>
  </r>
  <r>
    <n v="2551"/>
    <x v="10"/>
    <x v="0"/>
    <x v="0"/>
    <x v="23"/>
    <x v="1"/>
    <x v="78"/>
    <x v="13"/>
    <x v="3"/>
    <x v="15"/>
    <x v="3"/>
    <n v="3"/>
    <x v="1"/>
    <n v="0"/>
    <s v="Store Pickup"/>
    <s v="No"/>
    <n v="0"/>
    <x v="1"/>
    <n v="0"/>
    <n v="30"/>
    <x v="40"/>
    <x v="5"/>
    <x v="0"/>
    <x v="0"/>
  </r>
  <r>
    <n v="2552"/>
    <x v="26"/>
    <x v="2"/>
    <x v="0"/>
    <x v="9"/>
    <x v="1"/>
    <x v="50"/>
    <x v="46"/>
    <x v="2"/>
    <x v="1"/>
    <x v="0"/>
    <n v="4.0999999999999996"/>
    <x v="1"/>
    <n v="0"/>
    <s v="Next Day Air"/>
    <s v="No"/>
    <n v="0"/>
    <x v="1"/>
    <n v="0"/>
    <n v="40"/>
    <x v="816"/>
    <x v="5"/>
    <x v="2"/>
    <x v="2"/>
  </r>
  <r>
    <n v="2553"/>
    <x v="12"/>
    <x v="0"/>
    <x v="0"/>
    <x v="22"/>
    <x v="3"/>
    <x v="16"/>
    <x v="33"/>
    <x v="3"/>
    <x v="7"/>
    <x v="1"/>
    <n v="3.2"/>
    <x v="1"/>
    <n v="0"/>
    <s v="2-Day Shipping"/>
    <s v="No"/>
    <n v="0"/>
    <x v="1"/>
    <n v="0"/>
    <n v="13"/>
    <x v="415"/>
    <x v="2"/>
    <x v="2"/>
    <x v="2"/>
  </r>
  <r>
    <n v="2554"/>
    <x v="28"/>
    <x v="3"/>
    <x v="0"/>
    <x v="16"/>
    <x v="3"/>
    <x v="21"/>
    <x v="34"/>
    <x v="2"/>
    <x v="1"/>
    <x v="2"/>
    <n v="4.5"/>
    <x v="1"/>
    <n v="0"/>
    <s v="Store Pickup"/>
    <s v="No"/>
    <n v="0"/>
    <x v="1"/>
    <n v="0"/>
    <n v="28"/>
    <x v="557"/>
    <x v="0"/>
    <x v="6"/>
    <x v="3"/>
  </r>
  <r>
    <n v="2555"/>
    <x v="47"/>
    <x v="0"/>
    <x v="0"/>
    <x v="16"/>
    <x v="3"/>
    <x v="10"/>
    <x v="23"/>
    <x v="2"/>
    <x v="0"/>
    <x v="2"/>
    <n v="4.3"/>
    <x v="1"/>
    <n v="0"/>
    <s v="Store Pickup"/>
    <s v="No"/>
    <n v="0"/>
    <x v="1"/>
    <n v="0"/>
    <n v="49"/>
    <x v="1193"/>
    <x v="5"/>
    <x v="4"/>
    <x v="4"/>
  </r>
  <r>
    <n v="2556"/>
    <x v="41"/>
    <x v="2"/>
    <x v="0"/>
    <x v="13"/>
    <x v="0"/>
    <x v="67"/>
    <x v="37"/>
    <x v="2"/>
    <x v="0"/>
    <x v="3"/>
    <n v="3.5"/>
    <x v="1"/>
    <n v="0"/>
    <s v="Standard"/>
    <s v="No"/>
    <n v="0"/>
    <x v="1"/>
    <n v="0"/>
    <n v="23"/>
    <x v="997"/>
    <x v="2"/>
    <x v="1"/>
    <x v="1"/>
  </r>
  <r>
    <n v="2557"/>
    <x v="41"/>
    <x v="2"/>
    <x v="0"/>
    <x v="17"/>
    <x v="0"/>
    <x v="19"/>
    <x v="6"/>
    <x v="3"/>
    <x v="23"/>
    <x v="3"/>
    <n v="3.1"/>
    <x v="1"/>
    <n v="0"/>
    <s v="Standard"/>
    <s v="No"/>
    <n v="0"/>
    <x v="1"/>
    <n v="0"/>
    <n v="4"/>
    <x v="24"/>
    <x v="4"/>
    <x v="3"/>
    <x v="3"/>
  </r>
  <r>
    <n v="2558"/>
    <x v="27"/>
    <x v="3"/>
    <x v="0"/>
    <x v="6"/>
    <x v="0"/>
    <x v="66"/>
    <x v="19"/>
    <x v="0"/>
    <x v="17"/>
    <x v="1"/>
    <n v="3.9"/>
    <x v="1"/>
    <n v="0"/>
    <s v="Standard"/>
    <s v="No"/>
    <n v="0"/>
    <x v="1"/>
    <n v="0"/>
    <n v="17"/>
    <x v="1194"/>
    <x v="3"/>
    <x v="0"/>
    <x v="0"/>
  </r>
  <r>
    <n v="2559"/>
    <x v="34"/>
    <x v="0"/>
    <x v="0"/>
    <x v="15"/>
    <x v="0"/>
    <x v="50"/>
    <x v="18"/>
    <x v="2"/>
    <x v="5"/>
    <x v="3"/>
    <n v="2.7"/>
    <x v="1"/>
    <n v="0"/>
    <s v="Express"/>
    <s v="No"/>
    <n v="0"/>
    <x v="1"/>
    <n v="0"/>
    <n v="24"/>
    <x v="860"/>
    <x v="3"/>
    <x v="0"/>
    <x v="0"/>
  </r>
  <r>
    <n v="2560"/>
    <x v="39"/>
    <x v="0"/>
    <x v="0"/>
    <x v="22"/>
    <x v="3"/>
    <x v="79"/>
    <x v="16"/>
    <x v="1"/>
    <x v="14"/>
    <x v="0"/>
    <n v="4"/>
    <x v="1"/>
    <n v="0"/>
    <s v="Free Shipping"/>
    <s v="No"/>
    <n v="0"/>
    <x v="1"/>
    <n v="0"/>
    <n v="21"/>
    <x v="1079"/>
    <x v="5"/>
    <x v="6"/>
    <x v="3"/>
  </r>
  <r>
    <n v="2561"/>
    <x v="44"/>
    <x v="0"/>
    <x v="0"/>
    <x v="23"/>
    <x v="1"/>
    <x v="17"/>
    <x v="18"/>
    <x v="2"/>
    <x v="10"/>
    <x v="1"/>
    <n v="2.7"/>
    <x v="1"/>
    <n v="0"/>
    <s v="Next Day Air"/>
    <s v="No"/>
    <n v="0"/>
    <x v="1"/>
    <n v="0"/>
    <n v="17"/>
    <x v="295"/>
    <x v="5"/>
    <x v="4"/>
    <x v="4"/>
  </r>
  <r>
    <n v="2562"/>
    <x v="45"/>
    <x v="0"/>
    <x v="0"/>
    <x v="15"/>
    <x v="0"/>
    <x v="5"/>
    <x v="14"/>
    <x v="0"/>
    <x v="23"/>
    <x v="1"/>
    <n v="2.7"/>
    <x v="1"/>
    <n v="0"/>
    <s v="Free Shipping"/>
    <s v="No"/>
    <n v="0"/>
    <x v="1"/>
    <n v="0"/>
    <n v="22"/>
    <x v="1158"/>
    <x v="5"/>
    <x v="3"/>
    <x v="3"/>
  </r>
  <r>
    <n v="2563"/>
    <x v="9"/>
    <x v="0"/>
    <x v="0"/>
    <x v="6"/>
    <x v="0"/>
    <x v="17"/>
    <x v="28"/>
    <x v="3"/>
    <x v="22"/>
    <x v="1"/>
    <n v="4.7"/>
    <x v="1"/>
    <n v="0"/>
    <s v="Standard"/>
    <s v="No"/>
    <n v="0"/>
    <x v="1"/>
    <n v="0"/>
    <n v="27"/>
    <x v="605"/>
    <x v="1"/>
    <x v="0"/>
    <x v="0"/>
  </r>
  <r>
    <n v="2564"/>
    <x v="28"/>
    <x v="3"/>
    <x v="0"/>
    <x v="21"/>
    <x v="3"/>
    <x v="13"/>
    <x v="2"/>
    <x v="3"/>
    <x v="0"/>
    <x v="0"/>
    <n v="4.5"/>
    <x v="1"/>
    <n v="0"/>
    <s v="Standard"/>
    <s v="No"/>
    <n v="0"/>
    <x v="1"/>
    <n v="0"/>
    <n v="1"/>
    <x v="874"/>
    <x v="0"/>
    <x v="6"/>
    <x v="3"/>
  </r>
  <r>
    <n v="2565"/>
    <x v="32"/>
    <x v="0"/>
    <x v="0"/>
    <x v="18"/>
    <x v="3"/>
    <x v="3"/>
    <x v="0"/>
    <x v="0"/>
    <x v="21"/>
    <x v="0"/>
    <n v="3"/>
    <x v="1"/>
    <n v="0"/>
    <s v="2-Day Shipping"/>
    <s v="No"/>
    <n v="0"/>
    <x v="1"/>
    <n v="0"/>
    <n v="27"/>
    <x v="119"/>
    <x v="4"/>
    <x v="1"/>
    <x v="1"/>
  </r>
  <r>
    <n v="2566"/>
    <x v="11"/>
    <x v="0"/>
    <x v="0"/>
    <x v="20"/>
    <x v="0"/>
    <x v="35"/>
    <x v="34"/>
    <x v="1"/>
    <x v="21"/>
    <x v="3"/>
    <n v="3.6"/>
    <x v="1"/>
    <n v="0"/>
    <s v="Store Pickup"/>
    <s v="No"/>
    <n v="0"/>
    <x v="1"/>
    <n v="0"/>
    <n v="8"/>
    <x v="128"/>
    <x v="0"/>
    <x v="3"/>
    <x v="3"/>
  </r>
  <r>
    <n v="2567"/>
    <x v="25"/>
    <x v="0"/>
    <x v="0"/>
    <x v="8"/>
    <x v="3"/>
    <x v="15"/>
    <x v="9"/>
    <x v="1"/>
    <x v="22"/>
    <x v="3"/>
    <n v="3.3"/>
    <x v="1"/>
    <n v="0"/>
    <s v="Standard"/>
    <s v="No"/>
    <n v="0"/>
    <x v="1"/>
    <n v="0"/>
    <n v="43"/>
    <x v="129"/>
    <x v="3"/>
    <x v="3"/>
    <x v="3"/>
  </r>
  <r>
    <n v="2568"/>
    <x v="1"/>
    <x v="1"/>
    <x v="0"/>
    <x v="12"/>
    <x v="3"/>
    <x v="21"/>
    <x v="49"/>
    <x v="3"/>
    <x v="9"/>
    <x v="1"/>
    <n v="4.3"/>
    <x v="1"/>
    <n v="0"/>
    <s v="Store Pickup"/>
    <s v="No"/>
    <n v="0"/>
    <x v="1"/>
    <n v="0"/>
    <n v="24"/>
    <x v="235"/>
    <x v="1"/>
    <x v="0"/>
    <x v="0"/>
  </r>
  <r>
    <n v="2569"/>
    <x v="16"/>
    <x v="0"/>
    <x v="0"/>
    <x v="17"/>
    <x v="0"/>
    <x v="57"/>
    <x v="21"/>
    <x v="3"/>
    <x v="14"/>
    <x v="0"/>
    <n v="4.3"/>
    <x v="1"/>
    <n v="0"/>
    <s v="Express"/>
    <s v="No"/>
    <n v="0"/>
    <x v="1"/>
    <n v="0"/>
    <n v="29"/>
    <x v="1195"/>
    <x v="3"/>
    <x v="0"/>
    <x v="0"/>
  </r>
  <r>
    <n v="2570"/>
    <x v="32"/>
    <x v="0"/>
    <x v="0"/>
    <x v="10"/>
    <x v="0"/>
    <x v="60"/>
    <x v="14"/>
    <x v="2"/>
    <x v="4"/>
    <x v="1"/>
    <n v="4.8"/>
    <x v="1"/>
    <n v="0"/>
    <s v="Free Shipping"/>
    <s v="No"/>
    <n v="0"/>
    <x v="1"/>
    <n v="0"/>
    <n v="10"/>
    <x v="1196"/>
    <x v="4"/>
    <x v="4"/>
    <x v="4"/>
  </r>
  <r>
    <n v="2571"/>
    <x v="24"/>
    <x v="0"/>
    <x v="0"/>
    <x v="4"/>
    <x v="1"/>
    <x v="65"/>
    <x v="35"/>
    <x v="3"/>
    <x v="8"/>
    <x v="1"/>
    <n v="4"/>
    <x v="1"/>
    <n v="0"/>
    <s v="Store Pickup"/>
    <s v="No"/>
    <n v="0"/>
    <x v="1"/>
    <n v="0"/>
    <n v="12"/>
    <x v="953"/>
    <x v="3"/>
    <x v="0"/>
    <x v="0"/>
  </r>
  <r>
    <n v="2572"/>
    <x v="4"/>
    <x v="0"/>
    <x v="0"/>
    <x v="12"/>
    <x v="3"/>
    <x v="65"/>
    <x v="16"/>
    <x v="0"/>
    <x v="13"/>
    <x v="0"/>
    <n v="3.5"/>
    <x v="1"/>
    <n v="0"/>
    <s v="Standard"/>
    <s v="No"/>
    <n v="0"/>
    <x v="1"/>
    <n v="0"/>
    <n v="48"/>
    <x v="300"/>
    <x v="1"/>
    <x v="0"/>
    <x v="0"/>
  </r>
  <r>
    <n v="2573"/>
    <x v="22"/>
    <x v="0"/>
    <x v="0"/>
    <x v="0"/>
    <x v="0"/>
    <x v="69"/>
    <x v="47"/>
    <x v="2"/>
    <x v="5"/>
    <x v="3"/>
    <n v="3.9"/>
    <x v="1"/>
    <n v="0"/>
    <s v="Next Day Air"/>
    <s v="No"/>
    <n v="0"/>
    <x v="1"/>
    <n v="0"/>
    <n v="40"/>
    <x v="427"/>
    <x v="4"/>
    <x v="3"/>
    <x v="3"/>
  </r>
  <r>
    <n v="2574"/>
    <x v="22"/>
    <x v="0"/>
    <x v="0"/>
    <x v="17"/>
    <x v="0"/>
    <x v="3"/>
    <x v="35"/>
    <x v="2"/>
    <x v="16"/>
    <x v="2"/>
    <n v="4.4000000000000004"/>
    <x v="1"/>
    <n v="0"/>
    <s v="Store Pickup"/>
    <s v="No"/>
    <n v="0"/>
    <x v="1"/>
    <n v="0"/>
    <n v="1"/>
    <x v="159"/>
    <x v="4"/>
    <x v="2"/>
    <x v="2"/>
  </r>
  <r>
    <n v="2575"/>
    <x v="7"/>
    <x v="2"/>
    <x v="0"/>
    <x v="19"/>
    <x v="3"/>
    <x v="80"/>
    <x v="20"/>
    <x v="2"/>
    <x v="18"/>
    <x v="2"/>
    <n v="4.5999999999999996"/>
    <x v="1"/>
    <n v="0"/>
    <s v="2-Day Shipping"/>
    <s v="No"/>
    <n v="0"/>
    <x v="1"/>
    <n v="0"/>
    <n v="26"/>
    <x v="224"/>
    <x v="2"/>
    <x v="0"/>
    <x v="0"/>
  </r>
  <r>
    <n v="2576"/>
    <x v="10"/>
    <x v="0"/>
    <x v="0"/>
    <x v="6"/>
    <x v="0"/>
    <x v="48"/>
    <x v="46"/>
    <x v="2"/>
    <x v="5"/>
    <x v="3"/>
    <n v="4"/>
    <x v="1"/>
    <n v="0"/>
    <s v="Express"/>
    <s v="No"/>
    <n v="0"/>
    <x v="1"/>
    <n v="0"/>
    <n v="9"/>
    <x v="214"/>
    <x v="3"/>
    <x v="2"/>
    <x v="2"/>
  </r>
  <r>
    <n v="2577"/>
    <x v="30"/>
    <x v="2"/>
    <x v="0"/>
    <x v="15"/>
    <x v="0"/>
    <x v="49"/>
    <x v="13"/>
    <x v="2"/>
    <x v="5"/>
    <x v="0"/>
    <n v="4.2"/>
    <x v="1"/>
    <n v="0"/>
    <s v="Free Shipping"/>
    <s v="No"/>
    <n v="0"/>
    <x v="1"/>
    <n v="0"/>
    <n v="19"/>
    <x v="1197"/>
    <x v="5"/>
    <x v="3"/>
    <x v="3"/>
  </r>
  <r>
    <n v="2578"/>
    <x v="16"/>
    <x v="0"/>
    <x v="0"/>
    <x v="20"/>
    <x v="0"/>
    <x v="32"/>
    <x v="46"/>
    <x v="0"/>
    <x v="13"/>
    <x v="3"/>
    <n v="4.5"/>
    <x v="1"/>
    <n v="0"/>
    <s v="Next Day Air"/>
    <s v="No"/>
    <n v="0"/>
    <x v="1"/>
    <n v="0"/>
    <n v="37"/>
    <x v="1036"/>
    <x v="4"/>
    <x v="5"/>
    <x v="5"/>
  </r>
  <r>
    <n v="2579"/>
    <x v="22"/>
    <x v="0"/>
    <x v="0"/>
    <x v="12"/>
    <x v="3"/>
    <x v="16"/>
    <x v="34"/>
    <x v="2"/>
    <x v="7"/>
    <x v="3"/>
    <n v="3.9"/>
    <x v="1"/>
    <n v="0"/>
    <s v="Free Shipping"/>
    <s v="No"/>
    <n v="0"/>
    <x v="1"/>
    <n v="0"/>
    <n v="3"/>
    <x v="698"/>
    <x v="1"/>
    <x v="3"/>
    <x v="3"/>
  </r>
  <r>
    <n v="2580"/>
    <x v="13"/>
    <x v="3"/>
    <x v="0"/>
    <x v="0"/>
    <x v="0"/>
    <x v="5"/>
    <x v="46"/>
    <x v="2"/>
    <x v="7"/>
    <x v="2"/>
    <n v="3.7"/>
    <x v="1"/>
    <n v="0"/>
    <s v="Express"/>
    <s v="No"/>
    <n v="0"/>
    <x v="1"/>
    <n v="0"/>
    <n v="40"/>
    <x v="305"/>
    <x v="0"/>
    <x v="1"/>
    <x v="1"/>
  </r>
  <r>
    <n v="2581"/>
    <x v="49"/>
    <x v="0"/>
    <x v="0"/>
    <x v="2"/>
    <x v="0"/>
    <x v="45"/>
    <x v="2"/>
    <x v="1"/>
    <x v="2"/>
    <x v="2"/>
    <n v="3.6"/>
    <x v="1"/>
    <n v="0"/>
    <s v="Store Pickup"/>
    <s v="No"/>
    <n v="0"/>
    <x v="1"/>
    <n v="0"/>
    <n v="13"/>
    <x v="918"/>
    <x v="4"/>
    <x v="3"/>
    <x v="3"/>
  </r>
  <r>
    <n v="2582"/>
    <x v="9"/>
    <x v="0"/>
    <x v="0"/>
    <x v="10"/>
    <x v="0"/>
    <x v="13"/>
    <x v="5"/>
    <x v="2"/>
    <x v="9"/>
    <x v="0"/>
    <n v="4.7"/>
    <x v="1"/>
    <n v="0"/>
    <s v="Express"/>
    <s v="No"/>
    <n v="0"/>
    <x v="1"/>
    <n v="0"/>
    <n v="48"/>
    <x v="363"/>
    <x v="2"/>
    <x v="5"/>
    <x v="5"/>
  </r>
  <r>
    <n v="2583"/>
    <x v="1"/>
    <x v="1"/>
    <x v="0"/>
    <x v="10"/>
    <x v="0"/>
    <x v="57"/>
    <x v="45"/>
    <x v="1"/>
    <x v="21"/>
    <x v="3"/>
    <n v="3.6"/>
    <x v="1"/>
    <n v="0"/>
    <s v="2-Day Shipping"/>
    <s v="No"/>
    <n v="0"/>
    <x v="1"/>
    <n v="0"/>
    <n v="4"/>
    <x v="27"/>
    <x v="0"/>
    <x v="6"/>
    <x v="3"/>
  </r>
  <r>
    <n v="2584"/>
    <x v="28"/>
    <x v="3"/>
    <x v="0"/>
    <x v="2"/>
    <x v="0"/>
    <x v="73"/>
    <x v="19"/>
    <x v="2"/>
    <x v="12"/>
    <x v="3"/>
    <n v="2.5"/>
    <x v="1"/>
    <n v="0"/>
    <s v="Next Day Air"/>
    <s v="No"/>
    <n v="0"/>
    <x v="1"/>
    <n v="0"/>
    <n v="9"/>
    <x v="562"/>
    <x v="1"/>
    <x v="1"/>
    <x v="1"/>
  </r>
  <r>
    <n v="2585"/>
    <x v="8"/>
    <x v="2"/>
    <x v="0"/>
    <x v="20"/>
    <x v="0"/>
    <x v="38"/>
    <x v="20"/>
    <x v="0"/>
    <x v="24"/>
    <x v="2"/>
    <n v="2.9"/>
    <x v="1"/>
    <n v="0"/>
    <s v="Store Pickup"/>
    <s v="No"/>
    <n v="0"/>
    <x v="1"/>
    <n v="0"/>
    <n v="26"/>
    <x v="516"/>
    <x v="4"/>
    <x v="4"/>
    <x v="4"/>
  </r>
  <r>
    <n v="2586"/>
    <x v="9"/>
    <x v="0"/>
    <x v="0"/>
    <x v="12"/>
    <x v="3"/>
    <x v="18"/>
    <x v="48"/>
    <x v="0"/>
    <x v="1"/>
    <x v="3"/>
    <n v="4.4000000000000004"/>
    <x v="1"/>
    <n v="0"/>
    <s v="Free Shipping"/>
    <s v="No"/>
    <n v="0"/>
    <x v="1"/>
    <n v="0"/>
    <n v="19"/>
    <x v="789"/>
    <x v="5"/>
    <x v="1"/>
    <x v="1"/>
  </r>
  <r>
    <n v="2587"/>
    <x v="30"/>
    <x v="2"/>
    <x v="0"/>
    <x v="7"/>
    <x v="2"/>
    <x v="39"/>
    <x v="1"/>
    <x v="0"/>
    <x v="22"/>
    <x v="0"/>
    <n v="4.5999999999999996"/>
    <x v="1"/>
    <n v="0"/>
    <s v="Express"/>
    <s v="No"/>
    <n v="0"/>
    <x v="1"/>
    <n v="0"/>
    <n v="1"/>
    <x v="1198"/>
    <x v="2"/>
    <x v="6"/>
    <x v="3"/>
  </r>
  <r>
    <n v="2588"/>
    <x v="0"/>
    <x v="0"/>
    <x v="0"/>
    <x v="18"/>
    <x v="3"/>
    <x v="45"/>
    <x v="39"/>
    <x v="2"/>
    <x v="7"/>
    <x v="0"/>
    <n v="3.7"/>
    <x v="1"/>
    <n v="0"/>
    <s v="Express"/>
    <s v="No"/>
    <n v="0"/>
    <x v="1"/>
    <n v="0"/>
    <n v="29"/>
    <x v="1199"/>
    <x v="3"/>
    <x v="6"/>
    <x v="3"/>
  </r>
  <r>
    <n v="2589"/>
    <x v="42"/>
    <x v="0"/>
    <x v="0"/>
    <x v="21"/>
    <x v="3"/>
    <x v="4"/>
    <x v="12"/>
    <x v="2"/>
    <x v="15"/>
    <x v="2"/>
    <n v="3.2"/>
    <x v="1"/>
    <n v="0"/>
    <s v="Free Shipping"/>
    <s v="No"/>
    <n v="0"/>
    <x v="1"/>
    <n v="0"/>
    <n v="38"/>
    <x v="1075"/>
    <x v="0"/>
    <x v="4"/>
    <x v="4"/>
  </r>
  <r>
    <n v="2590"/>
    <x v="16"/>
    <x v="0"/>
    <x v="0"/>
    <x v="13"/>
    <x v="0"/>
    <x v="0"/>
    <x v="25"/>
    <x v="2"/>
    <x v="5"/>
    <x v="0"/>
    <n v="4.9000000000000004"/>
    <x v="1"/>
    <n v="0"/>
    <s v="2-Day Shipping"/>
    <s v="No"/>
    <n v="0"/>
    <x v="1"/>
    <n v="0"/>
    <n v="31"/>
    <x v="667"/>
    <x v="3"/>
    <x v="2"/>
    <x v="2"/>
  </r>
  <r>
    <n v="2591"/>
    <x v="9"/>
    <x v="0"/>
    <x v="0"/>
    <x v="24"/>
    <x v="3"/>
    <x v="76"/>
    <x v="18"/>
    <x v="2"/>
    <x v="2"/>
    <x v="2"/>
    <n v="5"/>
    <x v="1"/>
    <n v="0"/>
    <s v="Free Shipping"/>
    <s v="No"/>
    <n v="0"/>
    <x v="1"/>
    <n v="0"/>
    <n v="35"/>
    <x v="1101"/>
    <x v="0"/>
    <x v="2"/>
    <x v="2"/>
  </r>
  <r>
    <n v="2592"/>
    <x v="37"/>
    <x v="0"/>
    <x v="0"/>
    <x v="14"/>
    <x v="2"/>
    <x v="70"/>
    <x v="35"/>
    <x v="1"/>
    <x v="8"/>
    <x v="1"/>
    <n v="3.3"/>
    <x v="1"/>
    <n v="0"/>
    <s v="Express"/>
    <s v="No"/>
    <n v="0"/>
    <x v="1"/>
    <n v="0"/>
    <n v="40"/>
    <x v="1200"/>
    <x v="1"/>
    <x v="3"/>
    <x v="3"/>
  </r>
  <r>
    <n v="2593"/>
    <x v="51"/>
    <x v="2"/>
    <x v="0"/>
    <x v="6"/>
    <x v="0"/>
    <x v="66"/>
    <x v="44"/>
    <x v="3"/>
    <x v="15"/>
    <x v="2"/>
    <n v="4.4000000000000004"/>
    <x v="1"/>
    <n v="0"/>
    <s v="Store Pickup"/>
    <s v="No"/>
    <n v="0"/>
    <x v="1"/>
    <n v="0"/>
    <n v="13"/>
    <x v="892"/>
    <x v="0"/>
    <x v="3"/>
    <x v="3"/>
  </r>
  <r>
    <n v="2594"/>
    <x v="24"/>
    <x v="0"/>
    <x v="0"/>
    <x v="13"/>
    <x v="0"/>
    <x v="14"/>
    <x v="24"/>
    <x v="1"/>
    <x v="21"/>
    <x v="3"/>
    <n v="4.7"/>
    <x v="1"/>
    <n v="0"/>
    <s v="Store Pickup"/>
    <s v="No"/>
    <n v="0"/>
    <x v="1"/>
    <n v="0"/>
    <n v="9"/>
    <x v="953"/>
    <x v="4"/>
    <x v="6"/>
    <x v="3"/>
  </r>
  <r>
    <n v="2595"/>
    <x v="35"/>
    <x v="0"/>
    <x v="0"/>
    <x v="11"/>
    <x v="0"/>
    <x v="13"/>
    <x v="6"/>
    <x v="0"/>
    <x v="21"/>
    <x v="3"/>
    <n v="3.6"/>
    <x v="1"/>
    <n v="0"/>
    <s v="Free Shipping"/>
    <s v="No"/>
    <n v="0"/>
    <x v="1"/>
    <n v="0"/>
    <n v="25"/>
    <x v="591"/>
    <x v="1"/>
    <x v="6"/>
    <x v="3"/>
  </r>
  <r>
    <n v="2596"/>
    <x v="26"/>
    <x v="2"/>
    <x v="0"/>
    <x v="0"/>
    <x v="0"/>
    <x v="22"/>
    <x v="44"/>
    <x v="3"/>
    <x v="1"/>
    <x v="2"/>
    <n v="3.2"/>
    <x v="1"/>
    <n v="0"/>
    <s v="Free Shipping"/>
    <s v="No"/>
    <n v="0"/>
    <x v="1"/>
    <n v="0"/>
    <n v="3"/>
    <x v="233"/>
    <x v="4"/>
    <x v="4"/>
    <x v="4"/>
  </r>
  <r>
    <n v="2597"/>
    <x v="6"/>
    <x v="0"/>
    <x v="0"/>
    <x v="5"/>
    <x v="0"/>
    <x v="72"/>
    <x v="7"/>
    <x v="0"/>
    <x v="13"/>
    <x v="1"/>
    <n v="3"/>
    <x v="1"/>
    <n v="0"/>
    <s v="Next Day Air"/>
    <s v="No"/>
    <n v="0"/>
    <x v="1"/>
    <n v="0"/>
    <n v="35"/>
    <x v="1192"/>
    <x v="2"/>
    <x v="5"/>
    <x v="5"/>
  </r>
  <r>
    <n v="2598"/>
    <x v="52"/>
    <x v="0"/>
    <x v="0"/>
    <x v="16"/>
    <x v="3"/>
    <x v="21"/>
    <x v="15"/>
    <x v="3"/>
    <x v="11"/>
    <x v="2"/>
    <n v="4.4000000000000004"/>
    <x v="1"/>
    <n v="0"/>
    <s v="Store Pickup"/>
    <s v="No"/>
    <n v="0"/>
    <x v="1"/>
    <n v="0"/>
    <n v="13"/>
    <x v="154"/>
    <x v="0"/>
    <x v="4"/>
    <x v="4"/>
  </r>
  <r>
    <n v="2599"/>
    <x v="14"/>
    <x v="0"/>
    <x v="0"/>
    <x v="21"/>
    <x v="3"/>
    <x v="62"/>
    <x v="22"/>
    <x v="3"/>
    <x v="8"/>
    <x v="3"/>
    <n v="3.3"/>
    <x v="1"/>
    <n v="0"/>
    <s v="Express"/>
    <s v="No"/>
    <n v="0"/>
    <x v="1"/>
    <n v="0"/>
    <n v="31"/>
    <x v="1201"/>
    <x v="5"/>
    <x v="2"/>
    <x v="2"/>
  </r>
  <r>
    <n v="2600"/>
    <x v="6"/>
    <x v="0"/>
    <x v="0"/>
    <x v="16"/>
    <x v="3"/>
    <x v="54"/>
    <x v="34"/>
    <x v="2"/>
    <x v="9"/>
    <x v="0"/>
    <n v="3.4"/>
    <x v="1"/>
    <n v="0"/>
    <s v="Express"/>
    <s v="No"/>
    <n v="0"/>
    <x v="1"/>
    <n v="0"/>
    <n v="48"/>
    <x v="360"/>
    <x v="2"/>
    <x v="5"/>
    <x v="5"/>
  </r>
  <r>
    <n v="2601"/>
    <x v="3"/>
    <x v="2"/>
    <x v="0"/>
    <x v="22"/>
    <x v="3"/>
    <x v="42"/>
    <x v="14"/>
    <x v="2"/>
    <x v="0"/>
    <x v="3"/>
    <n v="3.9"/>
    <x v="1"/>
    <n v="0"/>
    <s v="Express"/>
    <s v="No"/>
    <n v="0"/>
    <x v="1"/>
    <n v="0"/>
    <n v="6"/>
    <x v="472"/>
    <x v="4"/>
    <x v="4"/>
    <x v="4"/>
  </r>
  <r>
    <n v="2602"/>
    <x v="12"/>
    <x v="0"/>
    <x v="0"/>
    <x v="10"/>
    <x v="0"/>
    <x v="27"/>
    <x v="16"/>
    <x v="0"/>
    <x v="20"/>
    <x v="0"/>
    <n v="2.9"/>
    <x v="1"/>
    <n v="0"/>
    <s v="Store Pickup"/>
    <s v="No"/>
    <n v="0"/>
    <x v="1"/>
    <n v="0"/>
    <n v="43"/>
    <x v="479"/>
    <x v="1"/>
    <x v="5"/>
    <x v="5"/>
  </r>
  <r>
    <n v="2603"/>
    <x v="13"/>
    <x v="3"/>
    <x v="0"/>
    <x v="7"/>
    <x v="2"/>
    <x v="77"/>
    <x v="36"/>
    <x v="2"/>
    <x v="13"/>
    <x v="3"/>
    <n v="2.9"/>
    <x v="1"/>
    <n v="0"/>
    <s v="Free Shipping"/>
    <s v="No"/>
    <n v="0"/>
    <x v="1"/>
    <n v="0"/>
    <n v="1"/>
    <x v="1202"/>
    <x v="0"/>
    <x v="3"/>
    <x v="3"/>
  </r>
  <r>
    <n v="2604"/>
    <x v="28"/>
    <x v="3"/>
    <x v="0"/>
    <x v="10"/>
    <x v="0"/>
    <x v="47"/>
    <x v="47"/>
    <x v="2"/>
    <x v="11"/>
    <x v="1"/>
    <n v="2.7"/>
    <x v="1"/>
    <n v="0"/>
    <s v="2-Day Shipping"/>
    <s v="No"/>
    <n v="0"/>
    <x v="1"/>
    <n v="0"/>
    <n v="8"/>
    <x v="826"/>
    <x v="1"/>
    <x v="2"/>
    <x v="2"/>
  </r>
  <r>
    <n v="2605"/>
    <x v="36"/>
    <x v="0"/>
    <x v="0"/>
    <x v="1"/>
    <x v="0"/>
    <x v="36"/>
    <x v="24"/>
    <x v="2"/>
    <x v="19"/>
    <x v="1"/>
    <n v="3.4"/>
    <x v="1"/>
    <n v="0"/>
    <s v="Store Pickup"/>
    <s v="No"/>
    <n v="0"/>
    <x v="1"/>
    <n v="0"/>
    <n v="6"/>
    <x v="953"/>
    <x v="5"/>
    <x v="1"/>
    <x v="1"/>
  </r>
  <r>
    <n v="2606"/>
    <x v="38"/>
    <x v="0"/>
    <x v="0"/>
    <x v="15"/>
    <x v="0"/>
    <x v="73"/>
    <x v="22"/>
    <x v="2"/>
    <x v="3"/>
    <x v="1"/>
    <n v="3.7"/>
    <x v="1"/>
    <n v="0"/>
    <s v="2-Day Shipping"/>
    <s v="No"/>
    <n v="0"/>
    <x v="1"/>
    <n v="0"/>
    <n v="32"/>
    <x v="995"/>
    <x v="0"/>
    <x v="0"/>
    <x v="0"/>
  </r>
  <r>
    <n v="2607"/>
    <x v="33"/>
    <x v="3"/>
    <x v="0"/>
    <x v="9"/>
    <x v="1"/>
    <x v="57"/>
    <x v="22"/>
    <x v="0"/>
    <x v="2"/>
    <x v="1"/>
    <n v="4.7"/>
    <x v="1"/>
    <n v="0"/>
    <s v="Standard"/>
    <s v="No"/>
    <n v="0"/>
    <x v="1"/>
    <n v="0"/>
    <n v="46"/>
    <x v="297"/>
    <x v="4"/>
    <x v="4"/>
    <x v="4"/>
  </r>
  <r>
    <n v="2608"/>
    <x v="38"/>
    <x v="0"/>
    <x v="0"/>
    <x v="9"/>
    <x v="1"/>
    <x v="14"/>
    <x v="19"/>
    <x v="3"/>
    <x v="11"/>
    <x v="1"/>
    <n v="3.1"/>
    <x v="1"/>
    <n v="0"/>
    <s v="Express"/>
    <s v="No"/>
    <n v="0"/>
    <x v="1"/>
    <n v="0"/>
    <n v="38"/>
    <x v="17"/>
    <x v="3"/>
    <x v="6"/>
    <x v="3"/>
  </r>
  <r>
    <n v="2609"/>
    <x v="32"/>
    <x v="0"/>
    <x v="0"/>
    <x v="14"/>
    <x v="2"/>
    <x v="10"/>
    <x v="16"/>
    <x v="0"/>
    <x v="20"/>
    <x v="3"/>
    <n v="4.2"/>
    <x v="1"/>
    <n v="0"/>
    <s v="2-Day Shipping"/>
    <s v="No"/>
    <n v="0"/>
    <x v="1"/>
    <n v="0"/>
    <n v="48"/>
    <x v="1179"/>
    <x v="2"/>
    <x v="0"/>
    <x v="0"/>
  </r>
  <r>
    <n v="2610"/>
    <x v="17"/>
    <x v="3"/>
    <x v="0"/>
    <x v="21"/>
    <x v="3"/>
    <x v="51"/>
    <x v="10"/>
    <x v="2"/>
    <x v="13"/>
    <x v="2"/>
    <n v="3"/>
    <x v="1"/>
    <n v="0"/>
    <s v="Store Pickup"/>
    <s v="No"/>
    <n v="0"/>
    <x v="1"/>
    <n v="0"/>
    <n v="18"/>
    <x v="33"/>
    <x v="5"/>
    <x v="4"/>
    <x v="4"/>
  </r>
  <r>
    <n v="2611"/>
    <x v="17"/>
    <x v="3"/>
    <x v="0"/>
    <x v="2"/>
    <x v="0"/>
    <x v="73"/>
    <x v="8"/>
    <x v="2"/>
    <x v="10"/>
    <x v="1"/>
    <n v="3.1"/>
    <x v="1"/>
    <n v="0"/>
    <s v="Express"/>
    <s v="No"/>
    <n v="0"/>
    <x v="1"/>
    <n v="0"/>
    <n v="25"/>
    <x v="1092"/>
    <x v="1"/>
    <x v="3"/>
    <x v="3"/>
  </r>
  <r>
    <n v="2612"/>
    <x v="23"/>
    <x v="0"/>
    <x v="0"/>
    <x v="14"/>
    <x v="2"/>
    <x v="54"/>
    <x v="49"/>
    <x v="0"/>
    <x v="1"/>
    <x v="3"/>
    <n v="4.2"/>
    <x v="1"/>
    <n v="0"/>
    <s v="2-Day Shipping"/>
    <s v="No"/>
    <n v="0"/>
    <x v="1"/>
    <n v="0"/>
    <n v="4"/>
    <x v="244"/>
    <x v="1"/>
    <x v="0"/>
    <x v="0"/>
  </r>
  <r>
    <n v="2613"/>
    <x v="0"/>
    <x v="0"/>
    <x v="0"/>
    <x v="12"/>
    <x v="3"/>
    <x v="20"/>
    <x v="7"/>
    <x v="2"/>
    <x v="2"/>
    <x v="0"/>
    <n v="3.8"/>
    <x v="1"/>
    <n v="0"/>
    <s v="Next Day Air"/>
    <s v="No"/>
    <n v="0"/>
    <x v="1"/>
    <n v="0"/>
    <n v="27"/>
    <x v="906"/>
    <x v="0"/>
    <x v="3"/>
    <x v="3"/>
  </r>
  <r>
    <n v="2614"/>
    <x v="44"/>
    <x v="0"/>
    <x v="0"/>
    <x v="24"/>
    <x v="3"/>
    <x v="19"/>
    <x v="45"/>
    <x v="2"/>
    <x v="9"/>
    <x v="3"/>
    <n v="2.9"/>
    <x v="1"/>
    <n v="0"/>
    <s v="Express"/>
    <s v="No"/>
    <n v="0"/>
    <x v="1"/>
    <n v="0"/>
    <n v="14"/>
    <x v="385"/>
    <x v="4"/>
    <x v="5"/>
    <x v="5"/>
  </r>
  <r>
    <n v="2615"/>
    <x v="20"/>
    <x v="1"/>
    <x v="0"/>
    <x v="14"/>
    <x v="2"/>
    <x v="61"/>
    <x v="25"/>
    <x v="2"/>
    <x v="2"/>
    <x v="1"/>
    <n v="4.2"/>
    <x v="1"/>
    <n v="0"/>
    <s v="Express"/>
    <s v="No"/>
    <n v="0"/>
    <x v="1"/>
    <n v="0"/>
    <n v="36"/>
    <x v="393"/>
    <x v="4"/>
    <x v="0"/>
    <x v="0"/>
  </r>
  <r>
    <n v="2616"/>
    <x v="34"/>
    <x v="0"/>
    <x v="0"/>
    <x v="17"/>
    <x v="0"/>
    <x v="17"/>
    <x v="28"/>
    <x v="2"/>
    <x v="1"/>
    <x v="3"/>
    <n v="3.1"/>
    <x v="1"/>
    <n v="0"/>
    <s v="2-Day Shipping"/>
    <s v="No"/>
    <n v="0"/>
    <x v="1"/>
    <n v="0"/>
    <n v="6"/>
    <x v="1148"/>
    <x v="5"/>
    <x v="3"/>
    <x v="3"/>
  </r>
  <r>
    <n v="2617"/>
    <x v="12"/>
    <x v="0"/>
    <x v="0"/>
    <x v="3"/>
    <x v="1"/>
    <x v="37"/>
    <x v="42"/>
    <x v="3"/>
    <x v="7"/>
    <x v="1"/>
    <n v="3.6"/>
    <x v="1"/>
    <n v="0"/>
    <s v="Express"/>
    <s v="No"/>
    <n v="0"/>
    <x v="1"/>
    <n v="0"/>
    <n v="46"/>
    <x v="762"/>
    <x v="1"/>
    <x v="2"/>
    <x v="2"/>
  </r>
  <r>
    <n v="2618"/>
    <x v="18"/>
    <x v="0"/>
    <x v="0"/>
    <x v="6"/>
    <x v="0"/>
    <x v="8"/>
    <x v="37"/>
    <x v="1"/>
    <x v="1"/>
    <x v="1"/>
    <n v="4.8"/>
    <x v="1"/>
    <n v="0"/>
    <s v="Standard"/>
    <s v="No"/>
    <n v="0"/>
    <x v="1"/>
    <n v="0"/>
    <n v="29"/>
    <x v="1203"/>
    <x v="4"/>
    <x v="2"/>
    <x v="2"/>
  </r>
  <r>
    <n v="2619"/>
    <x v="27"/>
    <x v="3"/>
    <x v="0"/>
    <x v="8"/>
    <x v="3"/>
    <x v="64"/>
    <x v="7"/>
    <x v="0"/>
    <x v="18"/>
    <x v="3"/>
    <n v="4.0999999999999996"/>
    <x v="1"/>
    <n v="0"/>
    <s v="Express"/>
    <s v="No"/>
    <n v="0"/>
    <x v="1"/>
    <n v="0"/>
    <n v="12"/>
    <x v="226"/>
    <x v="0"/>
    <x v="5"/>
    <x v="5"/>
  </r>
  <r>
    <n v="2620"/>
    <x v="33"/>
    <x v="3"/>
    <x v="0"/>
    <x v="13"/>
    <x v="0"/>
    <x v="49"/>
    <x v="39"/>
    <x v="0"/>
    <x v="21"/>
    <x v="0"/>
    <n v="3.9"/>
    <x v="1"/>
    <n v="0"/>
    <s v="Free Shipping"/>
    <s v="No"/>
    <n v="0"/>
    <x v="1"/>
    <n v="0"/>
    <n v="47"/>
    <x v="468"/>
    <x v="2"/>
    <x v="1"/>
    <x v="1"/>
  </r>
  <r>
    <n v="2621"/>
    <x v="7"/>
    <x v="2"/>
    <x v="0"/>
    <x v="0"/>
    <x v="0"/>
    <x v="66"/>
    <x v="31"/>
    <x v="1"/>
    <x v="12"/>
    <x v="0"/>
    <n v="3"/>
    <x v="1"/>
    <n v="0"/>
    <s v="Standard"/>
    <s v="No"/>
    <n v="0"/>
    <x v="1"/>
    <n v="0"/>
    <n v="28"/>
    <x v="682"/>
    <x v="5"/>
    <x v="2"/>
    <x v="2"/>
  </r>
  <r>
    <n v="2622"/>
    <x v="39"/>
    <x v="0"/>
    <x v="0"/>
    <x v="9"/>
    <x v="1"/>
    <x v="43"/>
    <x v="1"/>
    <x v="2"/>
    <x v="19"/>
    <x v="0"/>
    <n v="3"/>
    <x v="1"/>
    <n v="0"/>
    <s v="Express"/>
    <s v="No"/>
    <n v="0"/>
    <x v="1"/>
    <n v="0"/>
    <n v="21"/>
    <x v="66"/>
    <x v="4"/>
    <x v="2"/>
    <x v="2"/>
  </r>
  <r>
    <n v="2623"/>
    <x v="6"/>
    <x v="0"/>
    <x v="0"/>
    <x v="21"/>
    <x v="3"/>
    <x v="60"/>
    <x v="13"/>
    <x v="2"/>
    <x v="22"/>
    <x v="1"/>
    <n v="4.9000000000000004"/>
    <x v="1"/>
    <n v="0"/>
    <s v="2-Day Shipping"/>
    <s v="No"/>
    <n v="0"/>
    <x v="1"/>
    <n v="0"/>
    <n v="15"/>
    <x v="866"/>
    <x v="2"/>
    <x v="2"/>
    <x v="2"/>
  </r>
  <r>
    <n v="2624"/>
    <x v="34"/>
    <x v="0"/>
    <x v="0"/>
    <x v="9"/>
    <x v="1"/>
    <x v="31"/>
    <x v="2"/>
    <x v="2"/>
    <x v="9"/>
    <x v="3"/>
    <n v="4.8"/>
    <x v="1"/>
    <n v="0"/>
    <s v="Next Day Air"/>
    <s v="No"/>
    <n v="0"/>
    <x v="1"/>
    <n v="0"/>
    <n v="38"/>
    <x v="1204"/>
    <x v="1"/>
    <x v="2"/>
    <x v="2"/>
  </r>
  <r>
    <n v="2625"/>
    <x v="1"/>
    <x v="1"/>
    <x v="0"/>
    <x v="10"/>
    <x v="0"/>
    <x v="40"/>
    <x v="45"/>
    <x v="2"/>
    <x v="21"/>
    <x v="2"/>
    <n v="3.3"/>
    <x v="1"/>
    <n v="0"/>
    <s v="Standard"/>
    <s v="No"/>
    <n v="0"/>
    <x v="1"/>
    <n v="0"/>
    <n v="19"/>
    <x v="1205"/>
    <x v="2"/>
    <x v="2"/>
    <x v="2"/>
  </r>
  <r>
    <n v="2626"/>
    <x v="11"/>
    <x v="0"/>
    <x v="0"/>
    <x v="11"/>
    <x v="0"/>
    <x v="12"/>
    <x v="24"/>
    <x v="0"/>
    <x v="17"/>
    <x v="2"/>
    <n v="2.7"/>
    <x v="1"/>
    <n v="0"/>
    <s v="Standard"/>
    <s v="No"/>
    <n v="0"/>
    <x v="1"/>
    <n v="0"/>
    <n v="31"/>
    <x v="13"/>
    <x v="2"/>
    <x v="1"/>
    <x v="1"/>
  </r>
  <r>
    <n v="2627"/>
    <x v="2"/>
    <x v="0"/>
    <x v="0"/>
    <x v="14"/>
    <x v="2"/>
    <x v="43"/>
    <x v="3"/>
    <x v="3"/>
    <x v="5"/>
    <x v="3"/>
    <n v="4.2"/>
    <x v="1"/>
    <n v="0"/>
    <s v="Express"/>
    <s v="No"/>
    <n v="0"/>
    <x v="1"/>
    <n v="0"/>
    <n v="30"/>
    <x v="163"/>
    <x v="2"/>
    <x v="6"/>
    <x v="3"/>
  </r>
  <r>
    <n v="2628"/>
    <x v="17"/>
    <x v="3"/>
    <x v="0"/>
    <x v="5"/>
    <x v="0"/>
    <x v="46"/>
    <x v="9"/>
    <x v="0"/>
    <x v="5"/>
    <x v="3"/>
    <n v="3.6"/>
    <x v="1"/>
    <n v="0"/>
    <s v="Next Day Air"/>
    <s v="No"/>
    <n v="0"/>
    <x v="1"/>
    <n v="0"/>
    <n v="40"/>
    <x v="146"/>
    <x v="4"/>
    <x v="3"/>
    <x v="3"/>
  </r>
  <r>
    <n v="2629"/>
    <x v="15"/>
    <x v="2"/>
    <x v="0"/>
    <x v="15"/>
    <x v="0"/>
    <x v="12"/>
    <x v="5"/>
    <x v="2"/>
    <x v="5"/>
    <x v="2"/>
    <n v="3.8"/>
    <x v="1"/>
    <n v="0"/>
    <s v="Next Day Air"/>
    <s v="No"/>
    <n v="0"/>
    <x v="1"/>
    <n v="0"/>
    <n v="42"/>
    <x v="435"/>
    <x v="2"/>
    <x v="4"/>
    <x v="4"/>
  </r>
  <r>
    <n v="2630"/>
    <x v="12"/>
    <x v="0"/>
    <x v="0"/>
    <x v="18"/>
    <x v="3"/>
    <x v="77"/>
    <x v="13"/>
    <x v="2"/>
    <x v="15"/>
    <x v="0"/>
    <n v="3.8"/>
    <x v="1"/>
    <n v="0"/>
    <s v="Free Shipping"/>
    <s v="No"/>
    <n v="0"/>
    <x v="1"/>
    <n v="0"/>
    <n v="25"/>
    <x v="882"/>
    <x v="0"/>
    <x v="2"/>
    <x v="2"/>
  </r>
  <r>
    <n v="2631"/>
    <x v="26"/>
    <x v="2"/>
    <x v="0"/>
    <x v="11"/>
    <x v="0"/>
    <x v="71"/>
    <x v="1"/>
    <x v="1"/>
    <x v="6"/>
    <x v="1"/>
    <n v="4.2"/>
    <x v="1"/>
    <n v="0"/>
    <s v="Free Shipping"/>
    <s v="No"/>
    <n v="0"/>
    <x v="1"/>
    <n v="0"/>
    <n v="20"/>
    <x v="539"/>
    <x v="1"/>
    <x v="3"/>
    <x v="3"/>
  </r>
  <r>
    <n v="2632"/>
    <x v="10"/>
    <x v="0"/>
    <x v="0"/>
    <x v="11"/>
    <x v="0"/>
    <x v="77"/>
    <x v="39"/>
    <x v="1"/>
    <x v="10"/>
    <x v="2"/>
    <n v="2.7"/>
    <x v="1"/>
    <n v="0"/>
    <s v="Express"/>
    <s v="No"/>
    <n v="0"/>
    <x v="1"/>
    <n v="0"/>
    <n v="3"/>
    <x v="194"/>
    <x v="1"/>
    <x v="1"/>
    <x v="1"/>
  </r>
  <r>
    <n v="2633"/>
    <x v="41"/>
    <x v="2"/>
    <x v="0"/>
    <x v="18"/>
    <x v="3"/>
    <x v="65"/>
    <x v="29"/>
    <x v="2"/>
    <x v="13"/>
    <x v="3"/>
    <n v="5"/>
    <x v="1"/>
    <n v="0"/>
    <s v="Next Day Air"/>
    <s v="No"/>
    <n v="0"/>
    <x v="1"/>
    <n v="0"/>
    <n v="14"/>
    <x v="157"/>
    <x v="1"/>
    <x v="2"/>
    <x v="2"/>
  </r>
  <r>
    <n v="2634"/>
    <x v="47"/>
    <x v="0"/>
    <x v="0"/>
    <x v="12"/>
    <x v="3"/>
    <x v="3"/>
    <x v="29"/>
    <x v="2"/>
    <x v="7"/>
    <x v="3"/>
    <n v="4.7"/>
    <x v="1"/>
    <n v="0"/>
    <s v="Next Day Air"/>
    <s v="No"/>
    <n v="0"/>
    <x v="1"/>
    <n v="0"/>
    <n v="32"/>
    <x v="750"/>
    <x v="2"/>
    <x v="0"/>
    <x v="0"/>
  </r>
  <r>
    <n v="2635"/>
    <x v="8"/>
    <x v="2"/>
    <x v="0"/>
    <x v="3"/>
    <x v="1"/>
    <x v="47"/>
    <x v="17"/>
    <x v="1"/>
    <x v="13"/>
    <x v="2"/>
    <n v="3.2"/>
    <x v="1"/>
    <n v="0"/>
    <s v="Store Pickup"/>
    <s v="No"/>
    <n v="0"/>
    <x v="1"/>
    <n v="0"/>
    <n v="20"/>
    <x v="642"/>
    <x v="3"/>
    <x v="6"/>
    <x v="3"/>
  </r>
  <r>
    <n v="2636"/>
    <x v="35"/>
    <x v="0"/>
    <x v="0"/>
    <x v="15"/>
    <x v="0"/>
    <x v="68"/>
    <x v="24"/>
    <x v="3"/>
    <x v="15"/>
    <x v="1"/>
    <n v="2.9"/>
    <x v="1"/>
    <n v="0"/>
    <s v="2-Day Shipping"/>
    <s v="No"/>
    <n v="0"/>
    <x v="1"/>
    <n v="0"/>
    <n v="34"/>
    <x v="827"/>
    <x v="3"/>
    <x v="0"/>
    <x v="0"/>
  </r>
  <r>
    <n v="2637"/>
    <x v="38"/>
    <x v="0"/>
    <x v="0"/>
    <x v="14"/>
    <x v="2"/>
    <x v="49"/>
    <x v="40"/>
    <x v="1"/>
    <x v="23"/>
    <x v="0"/>
    <n v="4.2"/>
    <x v="1"/>
    <n v="0"/>
    <s v="Store Pickup"/>
    <s v="No"/>
    <n v="0"/>
    <x v="1"/>
    <n v="0"/>
    <n v="6"/>
    <x v="238"/>
    <x v="0"/>
    <x v="2"/>
    <x v="2"/>
  </r>
  <r>
    <n v="2638"/>
    <x v="30"/>
    <x v="2"/>
    <x v="0"/>
    <x v="13"/>
    <x v="0"/>
    <x v="66"/>
    <x v="15"/>
    <x v="2"/>
    <x v="23"/>
    <x v="1"/>
    <n v="3.7"/>
    <x v="1"/>
    <n v="0"/>
    <s v="Store Pickup"/>
    <s v="No"/>
    <n v="0"/>
    <x v="1"/>
    <n v="0"/>
    <n v="2"/>
    <x v="683"/>
    <x v="3"/>
    <x v="2"/>
    <x v="2"/>
  </r>
  <r>
    <n v="2639"/>
    <x v="40"/>
    <x v="2"/>
    <x v="0"/>
    <x v="5"/>
    <x v="0"/>
    <x v="7"/>
    <x v="11"/>
    <x v="1"/>
    <x v="13"/>
    <x v="1"/>
    <n v="4.2"/>
    <x v="1"/>
    <n v="0"/>
    <s v="Store Pickup"/>
    <s v="No"/>
    <n v="0"/>
    <x v="1"/>
    <n v="0"/>
    <n v="35"/>
    <x v="883"/>
    <x v="2"/>
    <x v="2"/>
    <x v="2"/>
  </r>
  <r>
    <n v="2640"/>
    <x v="20"/>
    <x v="1"/>
    <x v="0"/>
    <x v="0"/>
    <x v="0"/>
    <x v="59"/>
    <x v="13"/>
    <x v="3"/>
    <x v="6"/>
    <x v="0"/>
    <n v="2.6"/>
    <x v="1"/>
    <n v="0"/>
    <s v="Free Shipping"/>
    <s v="No"/>
    <n v="0"/>
    <x v="1"/>
    <n v="0"/>
    <n v="33"/>
    <x v="530"/>
    <x v="5"/>
    <x v="3"/>
    <x v="3"/>
  </r>
  <r>
    <n v="2641"/>
    <x v="11"/>
    <x v="0"/>
    <x v="0"/>
    <x v="11"/>
    <x v="0"/>
    <x v="60"/>
    <x v="27"/>
    <x v="0"/>
    <x v="8"/>
    <x v="2"/>
    <n v="4"/>
    <x v="1"/>
    <n v="0"/>
    <s v="Store Pickup"/>
    <s v="No"/>
    <n v="0"/>
    <x v="1"/>
    <n v="0"/>
    <n v="45"/>
    <x v="986"/>
    <x v="0"/>
    <x v="4"/>
    <x v="4"/>
  </r>
  <r>
    <n v="2642"/>
    <x v="15"/>
    <x v="2"/>
    <x v="0"/>
    <x v="12"/>
    <x v="3"/>
    <x v="30"/>
    <x v="34"/>
    <x v="3"/>
    <x v="8"/>
    <x v="0"/>
    <n v="2.7"/>
    <x v="1"/>
    <n v="0"/>
    <s v="Next Day Air"/>
    <s v="No"/>
    <n v="0"/>
    <x v="1"/>
    <n v="0"/>
    <n v="20"/>
    <x v="135"/>
    <x v="4"/>
    <x v="6"/>
    <x v="3"/>
  </r>
  <r>
    <n v="2643"/>
    <x v="31"/>
    <x v="0"/>
    <x v="0"/>
    <x v="22"/>
    <x v="3"/>
    <x v="55"/>
    <x v="44"/>
    <x v="0"/>
    <x v="15"/>
    <x v="2"/>
    <n v="4"/>
    <x v="1"/>
    <n v="0"/>
    <s v="Store Pickup"/>
    <s v="No"/>
    <n v="0"/>
    <x v="1"/>
    <n v="0"/>
    <n v="48"/>
    <x v="966"/>
    <x v="4"/>
    <x v="2"/>
    <x v="2"/>
  </r>
  <r>
    <n v="2644"/>
    <x v="34"/>
    <x v="0"/>
    <x v="0"/>
    <x v="24"/>
    <x v="3"/>
    <x v="52"/>
    <x v="33"/>
    <x v="1"/>
    <x v="5"/>
    <x v="1"/>
    <n v="2.9"/>
    <x v="1"/>
    <n v="0"/>
    <s v="Next Day Air"/>
    <s v="No"/>
    <n v="0"/>
    <x v="1"/>
    <n v="0"/>
    <n v="37"/>
    <x v="431"/>
    <x v="1"/>
    <x v="5"/>
    <x v="5"/>
  </r>
  <r>
    <n v="2645"/>
    <x v="15"/>
    <x v="2"/>
    <x v="0"/>
    <x v="13"/>
    <x v="0"/>
    <x v="42"/>
    <x v="35"/>
    <x v="2"/>
    <x v="2"/>
    <x v="1"/>
    <n v="3.3"/>
    <x v="1"/>
    <n v="0"/>
    <s v="Standard"/>
    <s v="No"/>
    <n v="0"/>
    <x v="1"/>
    <n v="0"/>
    <n v="4"/>
    <x v="850"/>
    <x v="4"/>
    <x v="6"/>
    <x v="3"/>
  </r>
  <r>
    <n v="2646"/>
    <x v="51"/>
    <x v="2"/>
    <x v="0"/>
    <x v="18"/>
    <x v="3"/>
    <x v="13"/>
    <x v="7"/>
    <x v="0"/>
    <x v="8"/>
    <x v="1"/>
    <n v="4"/>
    <x v="1"/>
    <n v="0"/>
    <s v="Store Pickup"/>
    <s v="No"/>
    <n v="0"/>
    <x v="1"/>
    <n v="0"/>
    <n v="24"/>
    <x v="46"/>
    <x v="4"/>
    <x v="4"/>
    <x v="4"/>
  </r>
  <r>
    <n v="2647"/>
    <x v="23"/>
    <x v="0"/>
    <x v="0"/>
    <x v="17"/>
    <x v="0"/>
    <x v="22"/>
    <x v="35"/>
    <x v="1"/>
    <x v="12"/>
    <x v="2"/>
    <n v="3.9"/>
    <x v="1"/>
    <n v="0"/>
    <s v="Next Day Air"/>
    <s v="No"/>
    <n v="0"/>
    <x v="1"/>
    <n v="0"/>
    <n v="4"/>
    <x v="731"/>
    <x v="5"/>
    <x v="6"/>
    <x v="3"/>
  </r>
  <r>
    <n v="2648"/>
    <x v="52"/>
    <x v="0"/>
    <x v="0"/>
    <x v="9"/>
    <x v="1"/>
    <x v="47"/>
    <x v="36"/>
    <x v="2"/>
    <x v="16"/>
    <x v="2"/>
    <n v="3.3"/>
    <x v="1"/>
    <n v="0"/>
    <s v="2-Day Shipping"/>
    <s v="No"/>
    <n v="0"/>
    <x v="1"/>
    <n v="0"/>
    <n v="25"/>
    <x v="740"/>
    <x v="5"/>
    <x v="2"/>
    <x v="2"/>
  </r>
  <r>
    <n v="2649"/>
    <x v="47"/>
    <x v="0"/>
    <x v="0"/>
    <x v="13"/>
    <x v="0"/>
    <x v="63"/>
    <x v="26"/>
    <x v="2"/>
    <x v="0"/>
    <x v="1"/>
    <n v="3.9"/>
    <x v="1"/>
    <n v="0"/>
    <s v="Next Day Air"/>
    <s v="No"/>
    <n v="0"/>
    <x v="1"/>
    <n v="0"/>
    <n v="14"/>
    <x v="343"/>
    <x v="3"/>
    <x v="4"/>
    <x v="4"/>
  </r>
  <r>
    <n v="2650"/>
    <x v="51"/>
    <x v="2"/>
    <x v="0"/>
    <x v="24"/>
    <x v="3"/>
    <x v="34"/>
    <x v="46"/>
    <x v="2"/>
    <x v="23"/>
    <x v="3"/>
    <n v="3.9"/>
    <x v="1"/>
    <n v="0"/>
    <s v="Store Pickup"/>
    <s v="No"/>
    <n v="0"/>
    <x v="1"/>
    <n v="0"/>
    <n v="14"/>
    <x v="1206"/>
    <x v="4"/>
    <x v="0"/>
    <x v="0"/>
  </r>
  <r>
    <n v="2651"/>
    <x v="30"/>
    <x v="2"/>
    <x v="0"/>
    <x v="20"/>
    <x v="0"/>
    <x v="59"/>
    <x v="4"/>
    <x v="0"/>
    <x v="1"/>
    <x v="2"/>
    <n v="4.2"/>
    <x v="1"/>
    <n v="0"/>
    <s v="Standard"/>
    <s v="No"/>
    <n v="0"/>
    <x v="1"/>
    <n v="0"/>
    <n v="46"/>
    <x v="502"/>
    <x v="2"/>
    <x v="6"/>
    <x v="3"/>
  </r>
  <r>
    <n v="2652"/>
    <x v="47"/>
    <x v="0"/>
    <x v="0"/>
    <x v="4"/>
    <x v="1"/>
    <x v="35"/>
    <x v="30"/>
    <x v="2"/>
    <x v="17"/>
    <x v="2"/>
    <n v="4.5999999999999996"/>
    <x v="1"/>
    <n v="0"/>
    <s v="Store Pickup"/>
    <s v="No"/>
    <n v="0"/>
    <x v="1"/>
    <n v="0"/>
    <n v="27"/>
    <x v="1207"/>
    <x v="3"/>
    <x v="3"/>
    <x v="3"/>
  </r>
  <r>
    <n v="2653"/>
    <x v="51"/>
    <x v="2"/>
    <x v="1"/>
    <x v="6"/>
    <x v="0"/>
    <x v="5"/>
    <x v="33"/>
    <x v="0"/>
    <x v="17"/>
    <x v="2"/>
    <n v="3.3"/>
    <x v="1"/>
    <n v="0"/>
    <s v="2-Day Shipping"/>
    <s v="No"/>
    <n v="0"/>
    <x v="1"/>
    <n v="0"/>
    <n v="46"/>
    <x v="496"/>
    <x v="2"/>
    <x v="5"/>
    <x v="5"/>
  </r>
  <r>
    <n v="2654"/>
    <x v="29"/>
    <x v="3"/>
    <x v="1"/>
    <x v="0"/>
    <x v="0"/>
    <x v="14"/>
    <x v="48"/>
    <x v="0"/>
    <x v="12"/>
    <x v="3"/>
    <n v="4.8"/>
    <x v="1"/>
    <n v="0"/>
    <s v="Express"/>
    <s v="No"/>
    <n v="0"/>
    <x v="1"/>
    <n v="0"/>
    <n v="24"/>
    <x v="214"/>
    <x v="0"/>
    <x v="6"/>
    <x v="3"/>
  </r>
  <r>
    <n v="2655"/>
    <x v="51"/>
    <x v="2"/>
    <x v="1"/>
    <x v="7"/>
    <x v="2"/>
    <x v="44"/>
    <x v="37"/>
    <x v="1"/>
    <x v="6"/>
    <x v="3"/>
    <n v="4.0999999999999996"/>
    <x v="1"/>
    <n v="0"/>
    <s v="Next Day Air"/>
    <s v="No"/>
    <n v="0"/>
    <x v="1"/>
    <n v="0"/>
    <n v="4"/>
    <x v="5"/>
    <x v="3"/>
    <x v="2"/>
    <x v="2"/>
  </r>
  <r>
    <n v="2656"/>
    <x v="8"/>
    <x v="2"/>
    <x v="1"/>
    <x v="12"/>
    <x v="3"/>
    <x v="42"/>
    <x v="5"/>
    <x v="2"/>
    <x v="0"/>
    <x v="2"/>
    <n v="3.4"/>
    <x v="1"/>
    <n v="0"/>
    <s v="Standard"/>
    <s v="No"/>
    <n v="0"/>
    <x v="1"/>
    <n v="0"/>
    <n v="2"/>
    <x v="624"/>
    <x v="2"/>
    <x v="0"/>
    <x v="0"/>
  </r>
  <r>
    <n v="2657"/>
    <x v="16"/>
    <x v="0"/>
    <x v="1"/>
    <x v="6"/>
    <x v="0"/>
    <x v="31"/>
    <x v="27"/>
    <x v="0"/>
    <x v="22"/>
    <x v="0"/>
    <n v="3.6"/>
    <x v="1"/>
    <n v="0"/>
    <s v="Express"/>
    <s v="No"/>
    <n v="0"/>
    <x v="1"/>
    <n v="0"/>
    <n v="29"/>
    <x v="177"/>
    <x v="4"/>
    <x v="0"/>
    <x v="0"/>
  </r>
  <r>
    <n v="2658"/>
    <x v="16"/>
    <x v="0"/>
    <x v="1"/>
    <x v="10"/>
    <x v="0"/>
    <x v="13"/>
    <x v="21"/>
    <x v="2"/>
    <x v="6"/>
    <x v="2"/>
    <n v="2.7"/>
    <x v="1"/>
    <n v="0"/>
    <s v="Express"/>
    <s v="No"/>
    <n v="0"/>
    <x v="1"/>
    <n v="0"/>
    <n v="7"/>
    <x v="417"/>
    <x v="2"/>
    <x v="0"/>
    <x v="0"/>
  </r>
  <r>
    <n v="2659"/>
    <x v="16"/>
    <x v="0"/>
    <x v="1"/>
    <x v="8"/>
    <x v="3"/>
    <x v="53"/>
    <x v="31"/>
    <x v="3"/>
    <x v="21"/>
    <x v="2"/>
    <n v="3.2"/>
    <x v="1"/>
    <n v="0"/>
    <s v="Next Day Air"/>
    <s v="No"/>
    <n v="0"/>
    <x v="1"/>
    <n v="0"/>
    <n v="39"/>
    <x v="304"/>
    <x v="3"/>
    <x v="5"/>
    <x v="5"/>
  </r>
  <r>
    <n v="2660"/>
    <x v="25"/>
    <x v="0"/>
    <x v="1"/>
    <x v="23"/>
    <x v="1"/>
    <x v="59"/>
    <x v="23"/>
    <x v="0"/>
    <x v="0"/>
    <x v="2"/>
    <n v="4.4000000000000004"/>
    <x v="1"/>
    <n v="0"/>
    <s v="2-Day Shipping"/>
    <s v="No"/>
    <n v="0"/>
    <x v="1"/>
    <n v="0"/>
    <n v="46"/>
    <x v="502"/>
    <x v="2"/>
    <x v="0"/>
    <x v="0"/>
  </r>
  <r>
    <n v="2661"/>
    <x v="41"/>
    <x v="2"/>
    <x v="1"/>
    <x v="13"/>
    <x v="0"/>
    <x v="6"/>
    <x v="36"/>
    <x v="0"/>
    <x v="22"/>
    <x v="1"/>
    <n v="4.9000000000000004"/>
    <x v="1"/>
    <n v="0"/>
    <s v="Express"/>
    <s v="No"/>
    <n v="0"/>
    <x v="1"/>
    <n v="0"/>
    <n v="44"/>
    <x v="299"/>
    <x v="0"/>
    <x v="2"/>
    <x v="2"/>
  </r>
  <r>
    <n v="2662"/>
    <x v="49"/>
    <x v="0"/>
    <x v="1"/>
    <x v="23"/>
    <x v="1"/>
    <x v="48"/>
    <x v="49"/>
    <x v="3"/>
    <x v="8"/>
    <x v="3"/>
    <n v="4.8"/>
    <x v="1"/>
    <n v="0"/>
    <s v="Express"/>
    <s v="No"/>
    <n v="0"/>
    <x v="1"/>
    <n v="0"/>
    <n v="20"/>
    <x v="366"/>
    <x v="4"/>
    <x v="2"/>
    <x v="2"/>
  </r>
  <r>
    <n v="2663"/>
    <x v="15"/>
    <x v="2"/>
    <x v="1"/>
    <x v="11"/>
    <x v="0"/>
    <x v="57"/>
    <x v="43"/>
    <x v="2"/>
    <x v="17"/>
    <x v="2"/>
    <n v="2.8"/>
    <x v="1"/>
    <n v="0"/>
    <s v="2-Day Shipping"/>
    <s v="No"/>
    <n v="0"/>
    <x v="1"/>
    <n v="0"/>
    <n v="44"/>
    <x v="1208"/>
    <x v="3"/>
    <x v="0"/>
    <x v="0"/>
  </r>
  <r>
    <n v="2664"/>
    <x v="5"/>
    <x v="0"/>
    <x v="1"/>
    <x v="4"/>
    <x v="1"/>
    <x v="78"/>
    <x v="48"/>
    <x v="0"/>
    <x v="5"/>
    <x v="3"/>
    <n v="2.9"/>
    <x v="1"/>
    <n v="0"/>
    <s v="Free Shipping"/>
    <s v="No"/>
    <n v="0"/>
    <x v="1"/>
    <n v="0"/>
    <n v="23"/>
    <x v="351"/>
    <x v="4"/>
    <x v="2"/>
    <x v="2"/>
  </r>
  <r>
    <n v="2665"/>
    <x v="40"/>
    <x v="2"/>
    <x v="1"/>
    <x v="16"/>
    <x v="3"/>
    <x v="63"/>
    <x v="26"/>
    <x v="0"/>
    <x v="5"/>
    <x v="0"/>
    <n v="3.2"/>
    <x v="1"/>
    <n v="0"/>
    <s v="Store Pickup"/>
    <s v="No"/>
    <n v="0"/>
    <x v="1"/>
    <n v="0"/>
    <n v="37"/>
    <x v="1113"/>
    <x v="3"/>
    <x v="1"/>
    <x v="1"/>
  </r>
  <r>
    <n v="2666"/>
    <x v="27"/>
    <x v="3"/>
    <x v="1"/>
    <x v="17"/>
    <x v="0"/>
    <x v="79"/>
    <x v="7"/>
    <x v="0"/>
    <x v="16"/>
    <x v="0"/>
    <n v="3.5"/>
    <x v="1"/>
    <n v="0"/>
    <s v="Store Pickup"/>
    <s v="No"/>
    <n v="0"/>
    <x v="1"/>
    <n v="0"/>
    <n v="4"/>
    <x v="1209"/>
    <x v="0"/>
    <x v="1"/>
    <x v="1"/>
  </r>
  <r>
    <n v="2667"/>
    <x v="34"/>
    <x v="0"/>
    <x v="1"/>
    <x v="3"/>
    <x v="1"/>
    <x v="51"/>
    <x v="31"/>
    <x v="1"/>
    <x v="18"/>
    <x v="0"/>
    <n v="4.0999999999999996"/>
    <x v="1"/>
    <n v="0"/>
    <s v="Store Pickup"/>
    <s v="No"/>
    <n v="0"/>
    <x v="1"/>
    <n v="0"/>
    <n v="14"/>
    <x v="641"/>
    <x v="0"/>
    <x v="0"/>
    <x v="0"/>
  </r>
  <r>
    <n v="2668"/>
    <x v="39"/>
    <x v="0"/>
    <x v="1"/>
    <x v="23"/>
    <x v="1"/>
    <x v="53"/>
    <x v="33"/>
    <x v="2"/>
    <x v="20"/>
    <x v="2"/>
    <n v="4.0999999999999996"/>
    <x v="1"/>
    <n v="0"/>
    <s v="Free Shipping"/>
    <s v="No"/>
    <n v="0"/>
    <x v="1"/>
    <n v="0"/>
    <n v="31"/>
    <x v="1001"/>
    <x v="1"/>
    <x v="0"/>
    <x v="0"/>
  </r>
  <r>
    <n v="2669"/>
    <x v="35"/>
    <x v="0"/>
    <x v="1"/>
    <x v="7"/>
    <x v="2"/>
    <x v="60"/>
    <x v="21"/>
    <x v="2"/>
    <x v="13"/>
    <x v="2"/>
    <n v="4.8"/>
    <x v="1"/>
    <n v="0"/>
    <s v="Next Day Air"/>
    <s v="No"/>
    <n v="0"/>
    <x v="1"/>
    <n v="0"/>
    <n v="9"/>
    <x v="107"/>
    <x v="3"/>
    <x v="3"/>
    <x v="3"/>
  </r>
  <r>
    <n v="2670"/>
    <x v="31"/>
    <x v="0"/>
    <x v="1"/>
    <x v="22"/>
    <x v="3"/>
    <x v="39"/>
    <x v="26"/>
    <x v="0"/>
    <x v="11"/>
    <x v="1"/>
    <n v="2.8"/>
    <x v="1"/>
    <n v="0"/>
    <s v="Free Shipping"/>
    <s v="No"/>
    <n v="0"/>
    <x v="1"/>
    <n v="0"/>
    <n v="31"/>
    <x v="849"/>
    <x v="2"/>
    <x v="1"/>
    <x v="1"/>
  </r>
  <r>
    <n v="2671"/>
    <x v="11"/>
    <x v="0"/>
    <x v="1"/>
    <x v="12"/>
    <x v="3"/>
    <x v="77"/>
    <x v="38"/>
    <x v="2"/>
    <x v="22"/>
    <x v="3"/>
    <n v="4.7"/>
    <x v="1"/>
    <n v="0"/>
    <s v="Express"/>
    <s v="No"/>
    <n v="0"/>
    <x v="1"/>
    <n v="0"/>
    <n v="26"/>
    <x v="776"/>
    <x v="4"/>
    <x v="4"/>
    <x v="4"/>
  </r>
  <r>
    <n v="2672"/>
    <x v="43"/>
    <x v="0"/>
    <x v="1"/>
    <x v="3"/>
    <x v="1"/>
    <x v="1"/>
    <x v="15"/>
    <x v="3"/>
    <x v="0"/>
    <x v="0"/>
    <n v="4.8"/>
    <x v="1"/>
    <n v="0"/>
    <s v="2-Day Shipping"/>
    <s v="No"/>
    <n v="0"/>
    <x v="1"/>
    <n v="0"/>
    <n v="41"/>
    <x v="444"/>
    <x v="3"/>
    <x v="6"/>
    <x v="3"/>
  </r>
  <r>
    <n v="2673"/>
    <x v="19"/>
    <x v="0"/>
    <x v="1"/>
    <x v="23"/>
    <x v="1"/>
    <x v="39"/>
    <x v="8"/>
    <x v="2"/>
    <x v="1"/>
    <x v="1"/>
    <n v="2.9"/>
    <x v="1"/>
    <n v="0"/>
    <s v="Standard"/>
    <s v="No"/>
    <n v="0"/>
    <x v="1"/>
    <n v="0"/>
    <n v="13"/>
    <x v="1081"/>
    <x v="1"/>
    <x v="2"/>
    <x v="2"/>
  </r>
  <r>
    <n v="2674"/>
    <x v="29"/>
    <x v="3"/>
    <x v="1"/>
    <x v="15"/>
    <x v="0"/>
    <x v="34"/>
    <x v="22"/>
    <x v="2"/>
    <x v="8"/>
    <x v="2"/>
    <n v="2.6"/>
    <x v="1"/>
    <n v="0"/>
    <s v="2-Day Shipping"/>
    <s v="No"/>
    <n v="0"/>
    <x v="1"/>
    <n v="0"/>
    <n v="4"/>
    <x v="939"/>
    <x v="1"/>
    <x v="5"/>
    <x v="5"/>
  </r>
  <r>
    <n v="2675"/>
    <x v="37"/>
    <x v="0"/>
    <x v="1"/>
    <x v="19"/>
    <x v="3"/>
    <x v="52"/>
    <x v="20"/>
    <x v="1"/>
    <x v="4"/>
    <x v="3"/>
    <n v="3.3"/>
    <x v="1"/>
    <n v="0"/>
    <s v="Express"/>
    <s v="No"/>
    <n v="0"/>
    <x v="1"/>
    <n v="0"/>
    <n v="15"/>
    <x v="1210"/>
    <x v="1"/>
    <x v="6"/>
    <x v="3"/>
  </r>
  <r>
    <n v="2676"/>
    <x v="41"/>
    <x v="2"/>
    <x v="1"/>
    <x v="6"/>
    <x v="0"/>
    <x v="15"/>
    <x v="41"/>
    <x v="2"/>
    <x v="15"/>
    <x v="0"/>
    <n v="3.4"/>
    <x v="1"/>
    <n v="0"/>
    <s v="Free Shipping"/>
    <s v="No"/>
    <n v="0"/>
    <x v="1"/>
    <n v="0"/>
    <n v="38"/>
    <x v="1172"/>
    <x v="1"/>
    <x v="4"/>
    <x v="4"/>
  </r>
  <r>
    <n v="2677"/>
    <x v="49"/>
    <x v="0"/>
    <x v="1"/>
    <x v="21"/>
    <x v="3"/>
    <x v="64"/>
    <x v="0"/>
    <x v="2"/>
    <x v="1"/>
    <x v="1"/>
    <n v="3.6"/>
    <x v="1"/>
    <n v="0"/>
    <s v="Free Shipping"/>
    <s v="No"/>
    <n v="0"/>
    <x v="1"/>
    <n v="0"/>
    <n v="3"/>
    <x v="796"/>
    <x v="1"/>
    <x v="0"/>
    <x v="0"/>
  </r>
  <r>
    <n v="2678"/>
    <x v="4"/>
    <x v="0"/>
    <x v="1"/>
    <x v="6"/>
    <x v="0"/>
    <x v="35"/>
    <x v="39"/>
    <x v="0"/>
    <x v="8"/>
    <x v="1"/>
    <n v="3.8"/>
    <x v="1"/>
    <n v="0"/>
    <s v="Next Day Air"/>
    <s v="No"/>
    <n v="0"/>
    <x v="1"/>
    <n v="0"/>
    <n v="6"/>
    <x v="1211"/>
    <x v="3"/>
    <x v="6"/>
    <x v="3"/>
  </r>
  <r>
    <n v="2679"/>
    <x v="23"/>
    <x v="0"/>
    <x v="1"/>
    <x v="22"/>
    <x v="3"/>
    <x v="26"/>
    <x v="6"/>
    <x v="2"/>
    <x v="23"/>
    <x v="1"/>
    <n v="3.4"/>
    <x v="1"/>
    <n v="0"/>
    <s v="2-Day Shipping"/>
    <s v="No"/>
    <n v="0"/>
    <x v="1"/>
    <n v="0"/>
    <n v="34"/>
    <x v="602"/>
    <x v="2"/>
    <x v="4"/>
    <x v="4"/>
  </r>
  <r>
    <n v="2680"/>
    <x v="10"/>
    <x v="0"/>
    <x v="1"/>
    <x v="6"/>
    <x v="0"/>
    <x v="10"/>
    <x v="6"/>
    <x v="1"/>
    <x v="22"/>
    <x v="1"/>
    <n v="3.8"/>
    <x v="1"/>
    <n v="0"/>
    <s v="Express"/>
    <s v="No"/>
    <n v="0"/>
    <x v="1"/>
    <n v="0"/>
    <n v="7"/>
    <x v="1088"/>
    <x v="5"/>
    <x v="3"/>
    <x v="3"/>
  </r>
  <r>
    <n v="2681"/>
    <x v="42"/>
    <x v="0"/>
    <x v="1"/>
    <x v="20"/>
    <x v="0"/>
    <x v="18"/>
    <x v="43"/>
    <x v="0"/>
    <x v="21"/>
    <x v="3"/>
    <n v="3.3"/>
    <x v="1"/>
    <n v="0"/>
    <s v="Next Day Air"/>
    <s v="No"/>
    <n v="0"/>
    <x v="1"/>
    <n v="0"/>
    <n v="21"/>
    <x v="534"/>
    <x v="0"/>
    <x v="2"/>
    <x v="2"/>
  </r>
  <r>
    <n v="2682"/>
    <x v="51"/>
    <x v="2"/>
    <x v="1"/>
    <x v="9"/>
    <x v="1"/>
    <x v="66"/>
    <x v="2"/>
    <x v="0"/>
    <x v="8"/>
    <x v="2"/>
    <n v="4.8"/>
    <x v="1"/>
    <n v="0"/>
    <s v="Standard"/>
    <s v="No"/>
    <n v="0"/>
    <x v="1"/>
    <n v="0"/>
    <n v="17"/>
    <x v="1194"/>
    <x v="5"/>
    <x v="5"/>
    <x v="5"/>
  </r>
  <r>
    <n v="2683"/>
    <x v="35"/>
    <x v="0"/>
    <x v="1"/>
    <x v="4"/>
    <x v="1"/>
    <x v="61"/>
    <x v="17"/>
    <x v="0"/>
    <x v="1"/>
    <x v="0"/>
    <n v="3.9"/>
    <x v="1"/>
    <n v="0"/>
    <s v="2-Day Shipping"/>
    <s v="No"/>
    <n v="0"/>
    <x v="1"/>
    <n v="0"/>
    <n v="5"/>
    <x v="154"/>
    <x v="0"/>
    <x v="6"/>
    <x v="3"/>
  </r>
  <r>
    <n v="2684"/>
    <x v="33"/>
    <x v="3"/>
    <x v="1"/>
    <x v="21"/>
    <x v="3"/>
    <x v="38"/>
    <x v="6"/>
    <x v="2"/>
    <x v="21"/>
    <x v="2"/>
    <n v="4.2"/>
    <x v="1"/>
    <n v="0"/>
    <s v="Next Day Air"/>
    <s v="No"/>
    <n v="0"/>
    <x v="1"/>
    <n v="0"/>
    <n v="21"/>
    <x v="138"/>
    <x v="1"/>
    <x v="0"/>
    <x v="0"/>
  </r>
  <r>
    <n v="2685"/>
    <x v="5"/>
    <x v="0"/>
    <x v="1"/>
    <x v="10"/>
    <x v="0"/>
    <x v="29"/>
    <x v="47"/>
    <x v="2"/>
    <x v="0"/>
    <x v="2"/>
    <n v="4.7"/>
    <x v="1"/>
    <n v="0"/>
    <s v="Free Shipping"/>
    <s v="No"/>
    <n v="0"/>
    <x v="1"/>
    <n v="0"/>
    <n v="42"/>
    <x v="451"/>
    <x v="2"/>
    <x v="4"/>
    <x v="4"/>
  </r>
  <r>
    <n v="2686"/>
    <x v="19"/>
    <x v="0"/>
    <x v="1"/>
    <x v="23"/>
    <x v="1"/>
    <x v="21"/>
    <x v="41"/>
    <x v="2"/>
    <x v="0"/>
    <x v="0"/>
    <n v="2.7"/>
    <x v="1"/>
    <n v="0"/>
    <s v="Express"/>
    <s v="No"/>
    <n v="0"/>
    <x v="1"/>
    <n v="0"/>
    <n v="49"/>
    <x v="575"/>
    <x v="2"/>
    <x v="3"/>
    <x v="3"/>
  </r>
  <r>
    <n v="2687"/>
    <x v="37"/>
    <x v="0"/>
    <x v="1"/>
    <x v="20"/>
    <x v="0"/>
    <x v="11"/>
    <x v="42"/>
    <x v="2"/>
    <x v="13"/>
    <x v="0"/>
    <n v="3.8"/>
    <x v="1"/>
    <n v="0"/>
    <s v="2-Day Shipping"/>
    <s v="No"/>
    <n v="0"/>
    <x v="1"/>
    <n v="0"/>
    <n v="33"/>
    <x v="263"/>
    <x v="1"/>
    <x v="0"/>
    <x v="0"/>
  </r>
  <r>
    <n v="2688"/>
    <x v="12"/>
    <x v="0"/>
    <x v="1"/>
    <x v="10"/>
    <x v="0"/>
    <x v="60"/>
    <x v="12"/>
    <x v="2"/>
    <x v="3"/>
    <x v="3"/>
    <n v="3.6"/>
    <x v="1"/>
    <n v="0"/>
    <s v="2-Day Shipping"/>
    <s v="No"/>
    <n v="0"/>
    <x v="1"/>
    <n v="0"/>
    <n v="12"/>
    <x v="317"/>
    <x v="5"/>
    <x v="4"/>
    <x v="4"/>
  </r>
  <r>
    <n v="2689"/>
    <x v="10"/>
    <x v="0"/>
    <x v="1"/>
    <x v="8"/>
    <x v="3"/>
    <x v="80"/>
    <x v="8"/>
    <x v="3"/>
    <x v="2"/>
    <x v="1"/>
    <n v="2.9"/>
    <x v="1"/>
    <n v="0"/>
    <s v="2-Day Shipping"/>
    <s v="No"/>
    <n v="0"/>
    <x v="1"/>
    <n v="0"/>
    <n v="18"/>
    <x v="828"/>
    <x v="2"/>
    <x v="6"/>
    <x v="3"/>
  </r>
  <r>
    <n v="2690"/>
    <x v="26"/>
    <x v="2"/>
    <x v="1"/>
    <x v="0"/>
    <x v="0"/>
    <x v="59"/>
    <x v="5"/>
    <x v="2"/>
    <x v="20"/>
    <x v="3"/>
    <n v="3.9"/>
    <x v="1"/>
    <n v="0"/>
    <s v="Standard"/>
    <s v="No"/>
    <n v="0"/>
    <x v="1"/>
    <n v="0"/>
    <n v="47"/>
    <x v="85"/>
    <x v="3"/>
    <x v="3"/>
    <x v="3"/>
  </r>
  <r>
    <n v="2691"/>
    <x v="42"/>
    <x v="0"/>
    <x v="1"/>
    <x v="22"/>
    <x v="3"/>
    <x v="50"/>
    <x v="35"/>
    <x v="0"/>
    <x v="22"/>
    <x v="2"/>
    <n v="4.7"/>
    <x v="1"/>
    <n v="0"/>
    <s v="Free Shipping"/>
    <s v="No"/>
    <n v="0"/>
    <x v="1"/>
    <n v="0"/>
    <n v="18"/>
    <x v="283"/>
    <x v="4"/>
    <x v="1"/>
    <x v="1"/>
  </r>
  <r>
    <n v="2692"/>
    <x v="49"/>
    <x v="0"/>
    <x v="1"/>
    <x v="13"/>
    <x v="0"/>
    <x v="21"/>
    <x v="43"/>
    <x v="0"/>
    <x v="24"/>
    <x v="0"/>
    <n v="3.3"/>
    <x v="1"/>
    <n v="0"/>
    <s v="2-Day Shipping"/>
    <s v="No"/>
    <n v="0"/>
    <x v="1"/>
    <n v="0"/>
    <n v="48"/>
    <x v="135"/>
    <x v="1"/>
    <x v="5"/>
    <x v="5"/>
  </r>
  <r>
    <n v="2693"/>
    <x v="37"/>
    <x v="0"/>
    <x v="1"/>
    <x v="4"/>
    <x v="1"/>
    <x v="3"/>
    <x v="47"/>
    <x v="3"/>
    <x v="10"/>
    <x v="1"/>
    <n v="4.2"/>
    <x v="1"/>
    <n v="0"/>
    <s v="Free Shipping"/>
    <s v="No"/>
    <n v="0"/>
    <x v="1"/>
    <n v="0"/>
    <n v="18"/>
    <x v="799"/>
    <x v="5"/>
    <x v="6"/>
    <x v="3"/>
  </r>
  <r>
    <n v="2694"/>
    <x v="0"/>
    <x v="0"/>
    <x v="1"/>
    <x v="23"/>
    <x v="1"/>
    <x v="44"/>
    <x v="11"/>
    <x v="0"/>
    <x v="12"/>
    <x v="2"/>
    <n v="2.6"/>
    <x v="1"/>
    <n v="0"/>
    <s v="Standard"/>
    <s v="No"/>
    <n v="0"/>
    <x v="1"/>
    <n v="0"/>
    <n v="46"/>
    <x v="692"/>
    <x v="1"/>
    <x v="3"/>
    <x v="3"/>
  </r>
  <r>
    <n v="2695"/>
    <x v="17"/>
    <x v="3"/>
    <x v="1"/>
    <x v="12"/>
    <x v="3"/>
    <x v="65"/>
    <x v="7"/>
    <x v="2"/>
    <x v="8"/>
    <x v="1"/>
    <n v="4.9000000000000004"/>
    <x v="1"/>
    <n v="0"/>
    <s v="Express"/>
    <s v="No"/>
    <n v="0"/>
    <x v="1"/>
    <n v="0"/>
    <n v="34"/>
    <x v="426"/>
    <x v="2"/>
    <x v="6"/>
    <x v="3"/>
  </r>
  <r>
    <n v="2696"/>
    <x v="2"/>
    <x v="0"/>
    <x v="1"/>
    <x v="19"/>
    <x v="3"/>
    <x v="56"/>
    <x v="30"/>
    <x v="2"/>
    <x v="20"/>
    <x v="3"/>
    <n v="3.6"/>
    <x v="1"/>
    <n v="0"/>
    <s v="Standard"/>
    <s v="No"/>
    <n v="0"/>
    <x v="1"/>
    <n v="0"/>
    <n v="10"/>
    <x v="496"/>
    <x v="3"/>
    <x v="4"/>
    <x v="4"/>
  </r>
  <r>
    <n v="2697"/>
    <x v="9"/>
    <x v="0"/>
    <x v="1"/>
    <x v="7"/>
    <x v="2"/>
    <x v="5"/>
    <x v="45"/>
    <x v="2"/>
    <x v="3"/>
    <x v="1"/>
    <n v="4.7"/>
    <x v="1"/>
    <n v="0"/>
    <s v="Free Shipping"/>
    <s v="No"/>
    <n v="0"/>
    <x v="1"/>
    <n v="0"/>
    <n v="12"/>
    <x v="238"/>
    <x v="5"/>
    <x v="5"/>
    <x v="5"/>
  </r>
  <r>
    <n v="2698"/>
    <x v="32"/>
    <x v="0"/>
    <x v="1"/>
    <x v="14"/>
    <x v="2"/>
    <x v="78"/>
    <x v="12"/>
    <x v="0"/>
    <x v="16"/>
    <x v="0"/>
    <n v="3.2"/>
    <x v="1"/>
    <n v="0"/>
    <s v="Standard"/>
    <s v="No"/>
    <n v="0"/>
    <x v="1"/>
    <n v="0"/>
    <n v="36"/>
    <x v="594"/>
    <x v="4"/>
    <x v="3"/>
    <x v="3"/>
  </r>
  <r>
    <n v="2699"/>
    <x v="0"/>
    <x v="0"/>
    <x v="1"/>
    <x v="15"/>
    <x v="0"/>
    <x v="75"/>
    <x v="41"/>
    <x v="2"/>
    <x v="23"/>
    <x v="2"/>
    <n v="3.6"/>
    <x v="1"/>
    <n v="0"/>
    <s v="Store Pickup"/>
    <s v="No"/>
    <n v="0"/>
    <x v="1"/>
    <n v="0"/>
    <n v="34"/>
    <x v="1212"/>
    <x v="0"/>
    <x v="3"/>
    <x v="3"/>
  </r>
  <r>
    <n v="2700"/>
    <x v="15"/>
    <x v="2"/>
    <x v="1"/>
    <x v="23"/>
    <x v="1"/>
    <x v="48"/>
    <x v="40"/>
    <x v="2"/>
    <x v="10"/>
    <x v="3"/>
    <n v="3.6"/>
    <x v="1"/>
    <n v="0"/>
    <s v="2-Day Shipping"/>
    <s v="No"/>
    <n v="0"/>
    <x v="1"/>
    <n v="0"/>
    <n v="49"/>
    <x v="1213"/>
    <x v="5"/>
    <x v="2"/>
    <x v="2"/>
  </r>
  <r>
    <n v="2701"/>
    <x v="40"/>
    <x v="2"/>
    <x v="1"/>
    <x v="17"/>
    <x v="0"/>
    <x v="10"/>
    <x v="18"/>
    <x v="3"/>
    <x v="8"/>
    <x v="0"/>
    <n v="3.2"/>
    <x v="1"/>
    <n v="0"/>
    <s v="Standard"/>
    <s v="No"/>
    <n v="0"/>
    <x v="1"/>
    <n v="0"/>
    <n v="36"/>
    <x v="1214"/>
    <x v="1"/>
    <x v="1"/>
    <x v="1"/>
  </r>
  <r>
    <n v="2702"/>
    <x v="34"/>
    <x v="0"/>
    <x v="1"/>
    <x v="1"/>
    <x v="0"/>
    <x v="38"/>
    <x v="37"/>
    <x v="0"/>
    <x v="5"/>
    <x v="2"/>
    <n v="2.8"/>
    <x v="1"/>
    <n v="0"/>
    <s v="Store Pickup"/>
    <s v="No"/>
    <n v="0"/>
    <x v="1"/>
    <n v="0"/>
    <n v="18"/>
    <x v="319"/>
    <x v="4"/>
    <x v="0"/>
    <x v="0"/>
  </r>
  <r>
    <n v="2703"/>
    <x v="27"/>
    <x v="3"/>
    <x v="1"/>
    <x v="9"/>
    <x v="1"/>
    <x v="18"/>
    <x v="21"/>
    <x v="0"/>
    <x v="0"/>
    <x v="3"/>
    <n v="4"/>
    <x v="1"/>
    <n v="0"/>
    <s v="Next Day Air"/>
    <s v="No"/>
    <n v="0"/>
    <x v="1"/>
    <n v="0"/>
    <n v="39"/>
    <x v="1036"/>
    <x v="5"/>
    <x v="0"/>
    <x v="0"/>
  </r>
  <r>
    <n v="2704"/>
    <x v="19"/>
    <x v="0"/>
    <x v="1"/>
    <x v="18"/>
    <x v="3"/>
    <x v="69"/>
    <x v="30"/>
    <x v="3"/>
    <x v="8"/>
    <x v="0"/>
    <n v="4.4000000000000004"/>
    <x v="1"/>
    <n v="0"/>
    <s v="Free Shipping"/>
    <s v="No"/>
    <n v="0"/>
    <x v="1"/>
    <n v="0"/>
    <n v="34"/>
    <x v="60"/>
    <x v="3"/>
    <x v="1"/>
    <x v="1"/>
  </r>
  <r>
    <n v="2705"/>
    <x v="16"/>
    <x v="0"/>
    <x v="1"/>
    <x v="10"/>
    <x v="0"/>
    <x v="36"/>
    <x v="30"/>
    <x v="0"/>
    <x v="19"/>
    <x v="1"/>
    <n v="3.4"/>
    <x v="1"/>
    <n v="0"/>
    <s v="Next Day Air"/>
    <s v="No"/>
    <n v="0"/>
    <x v="1"/>
    <n v="0"/>
    <n v="35"/>
    <x v="451"/>
    <x v="5"/>
    <x v="1"/>
    <x v="1"/>
  </r>
  <r>
    <n v="2706"/>
    <x v="13"/>
    <x v="3"/>
    <x v="1"/>
    <x v="14"/>
    <x v="2"/>
    <x v="13"/>
    <x v="47"/>
    <x v="1"/>
    <x v="2"/>
    <x v="1"/>
    <n v="5"/>
    <x v="1"/>
    <n v="0"/>
    <s v="Store Pickup"/>
    <s v="No"/>
    <n v="0"/>
    <x v="1"/>
    <n v="0"/>
    <n v="1"/>
    <x v="874"/>
    <x v="2"/>
    <x v="4"/>
    <x v="4"/>
  </r>
  <r>
    <n v="2707"/>
    <x v="41"/>
    <x v="2"/>
    <x v="1"/>
    <x v="9"/>
    <x v="1"/>
    <x v="49"/>
    <x v="15"/>
    <x v="1"/>
    <x v="24"/>
    <x v="1"/>
    <n v="3.1"/>
    <x v="1"/>
    <n v="0"/>
    <s v="Express"/>
    <s v="No"/>
    <n v="0"/>
    <x v="1"/>
    <n v="0"/>
    <n v="48"/>
    <x v="366"/>
    <x v="5"/>
    <x v="3"/>
    <x v="3"/>
  </r>
  <r>
    <n v="2708"/>
    <x v="45"/>
    <x v="0"/>
    <x v="1"/>
    <x v="21"/>
    <x v="3"/>
    <x v="19"/>
    <x v="43"/>
    <x v="2"/>
    <x v="6"/>
    <x v="3"/>
    <n v="4.2"/>
    <x v="1"/>
    <n v="0"/>
    <s v="Standard"/>
    <s v="No"/>
    <n v="0"/>
    <x v="1"/>
    <n v="0"/>
    <n v="19"/>
    <x v="1122"/>
    <x v="1"/>
    <x v="1"/>
    <x v="1"/>
  </r>
  <r>
    <n v="2709"/>
    <x v="9"/>
    <x v="0"/>
    <x v="1"/>
    <x v="10"/>
    <x v="0"/>
    <x v="23"/>
    <x v="15"/>
    <x v="2"/>
    <x v="11"/>
    <x v="2"/>
    <n v="3.3"/>
    <x v="1"/>
    <n v="0"/>
    <s v="Store Pickup"/>
    <s v="No"/>
    <n v="0"/>
    <x v="1"/>
    <n v="0"/>
    <n v="44"/>
    <x v="1084"/>
    <x v="5"/>
    <x v="1"/>
    <x v="1"/>
  </r>
  <r>
    <n v="2710"/>
    <x v="25"/>
    <x v="0"/>
    <x v="1"/>
    <x v="5"/>
    <x v="0"/>
    <x v="36"/>
    <x v="26"/>
    <x v="1"/>
    <x v="17"/>
    <x v="0"/>
    <n v="2.9"/>
    <x v="1"/>
    <n v="0"/>
    <s v="Standard"/>
    <s v="No"/>
    <n v="0"/>
    <x v="1"/>
    <n v="0"/>
    <n v="9"/>
    <x v="1053"/>
    <x v="2"/>
    <x v="4"/>
    <x v="4"/>
  </r>
  <r>
    <n v="2711"/>
    <x v="28"/>
    <x v="3"/>
    <x v="1"/>
    <x v="14"/>
    <x v="2"/>
    <x v="12"/>
    <x v="48"/>
    <x v="0"/>
    <x v="7"/>
    <x v="2"/>
    <n v="4.7"/>
    <x v="1"/>
    <n v="0"/>
    <s v="Standard"/>
    <s v="No"/>
    <n v="0"/>
    <x v="1"/>
    <n v="0"/>
    <n v="3"/>
    <x v="872"/>
    <x v="4"/>
    <x v="0"/>
    <x v="0"/>
  </r>
  <r>
    <n v="2712"/>
    <x v="11"/>
    <x v="0"/>
    <x v="1"/>
    <x v="12"/>
    <x v="3"/>
    <x v="20"/>
    <x v="43"/>
    <x v="0"/>
    <x v="16"/>
    <x v="1"/>
    <n v="4"/>
    <x v="1"/>
    <n v="0"/>
    <s v="Standard"/>
    <s v="No"/>
    <n v="0"/>
    <x v="1"/>
    <n v="0"/>
    <n v="50"/>
    <x v="882"/>
    <x v="0"/>
    <x v="5"/>
    <x v="5"/>
  </r>
  <r>
    <n v="2713"/>
    <x v="43"/>
    <x v="0"/>
    <x v="1"/>
    <x v="14"/>
    <x v="2"/>
    <x v="51"/>
    <x v="25"/>
    <x v="0"/>
    <x v="18"/>
    <x v="3"/>
    <n v="4.5999999999999996"/>
    <x v="1"/>
    <n v="0"/>
    <s v="Standard"/>
    <s v="No"/>
    <n v="0"/>
    <x v="1"/>
    <n v="0"/>
    <n v="7"/>
    <x v="1215"/>
    <x v="5"/>
    <x v="3"/>
    <x v="3"/>
  </r>
  <r>
    <n v="2714"/>
    <x v="1"/>
    <x v="1"/>
    <x v="1"/>
    <x v="7"/>
    <x v="2"/>
    <x v="75"/>
    <x v="16"/>
    <x v="2"/>
    <x v="23"/>
    <x v="3"/>
    <n v="3.8"/>
    <x v="1"/>
    <n v="0"/>
    <s v="2-Day Shipping"/>
    <s v="No"/>
    <n v="0"/>
    <x v="1"/>
    <n v="0"/>
    <n v="20"/>
    <x v="397"/>
    <x v="5"/>
    <x v="2"/>
    <x v="2"/>
  </r>
  <r>
    <n v="2715"/>
    <x v="10"/>
    <x v="0"/>
    <x v="1"/>
    <x v="1"/>
    <x v="0"/>
    <x v="29"/>
    <x v="44"/>
    <x v="1"/>
    <x v="8"/>
    <x v="0"/>
    <n v="3.6"/>
    <x v="1"/>
    <n v="0"/>
    <s v="Store Pickup"/>
    <s v="No"/>
    <n v="0"/>
    <x v="1"/>
    <n v="0"/>
    <n v="16"/>
    <x v="326"/>
    <x v="2"/>
    <x v="4"/>
    <x v="4"/>
  </r>
  <r>
    <n v="2716"/>
    <x v="15"/>
    <x v="2"/>
    <x v="1"/>
    <x v="4"/>
    <x v="1"/>
    <x v="56"/>
    <x v="16"/>
    <x v="3"/>
    <x v="6"/>
    <x v="0"/>
    <n v="4.0999999999999996"/>
    <x v="1"/>
    <n v="0"/>
    <s v="Express"/>
    <s v="No"/>
    <n v="0"/>
    <x v="1"/>
    <n v="0"/>
    <n v="29"/>
    <x v="1216"/>
    <x v="3"/>
    <x v="0"/>
    <x v="0"/>
  </r>
  <r>
    <n v="2717"/>
    <x v="36"/>
    <x v="0"/>
    <x v="1"/>
    <x v="9"/>
    <x v="1"/>
    <x v="49"/>
    <x v="24"/>
    <x v="0"/>
    <x v="13"/>
    <x v="1"/>
    <n v="2.7"/>
    <x v="1"/>
    <n v="0"/>
    <s v="Store Pickup"/>
    <s v="No"/>
    <n v="0"/>
    <x v="1"/>
    <n v="0"/>
    <n v="21"/>
    <x v="52"/>
    <x v="5"/>
    <x v="1"/>
    <x v="1"/>
  </r>
  <r>
    <n v="2718"/>
    <x v="20"/>
    <x v="1"/>
    <x v="1"/>
    <x v="12"/>
    <x v="3"/>
    <x v="17"/>
    <x v="43"/>
    <x v="3"/>
    <x v="19"/>
    <x v="0"/>
    <n v="4.3"/>
    <x v="1"/>
    <n v="0"/>
    <s v="Free Shipping"/>
    <s v="No"/>
    <n v="0"/>
    <x v="1"/>
    <n v="0"/>
    <n v="19"/>
    <x v="550"/>
    <x v="2"/>
    <x v="6"/>
    <x v="3"/>
  </r>
  <r>
    <n v="2719"/>
    <x v="40"/>
    <x v="2"/>
    <x v="1"/>
    <x v="6"/>
    <x v="0"/>
    <x v="3"/>
    <x v="41"/>
    <x v="2"/>
    <x v="15"/>
    <x v="0"/>
    <n v="4.9000000000000004"/>
    <x v="1"/>
    <n v="0"/>
    <s v="Next Day Air"/>
    <s v="No"/>
    <n v="0"/>
    <x v="1"/>
    <n v="0"/>
    <n v="10"/>
    <x v="317"/>
    <x v="0"/>
    <x v="4"/>
    <x v="4"/>
  </r>
  <r>
    <n v="2720"/>
    <x v="28"/>
    <x v="3"/>
    <x v="1"/>
    <x v="15"/>
    <x v="0"/>
    <x v="71"/>
    <x v="7"/>
    <x v="1"/>
    <x v="15"/>
    <x v="3"/>
    <n v="4.2"/>
    <x v="1"/>
    <n v="0"/>
    <s v="Free Shipping"/>
    <s v="No"/>
    <n v="0"/>
    <x v="1"/>
    <n v="0"/>
    <n v="4"/>
    <x v="175"/>
    <x v="4"/>
    <x v="5"/>
    <x v="5"/>
  </r>
  <r>
    <n v="2721"/>
    <x v="0"/>
    <x v="0"/>
    <x v="1"/>
    <x v="18"/>
    <x v="3"/>
    <x v="78"/>
    <x v="33"/>
    <x v="2"/>
    <x v="15"/>
    <x v="1"/>
    <n v="2.8"/>
    <x v="1"/>
    <n v="0"/>
    <s v="Store Pickup"/>
    <s v="No"/>
    <n v="0"/>
    <x v="1"/>
    <n v="0"/>
    <n v="45"/>
    <x v="393"/>
    <x v="4"/>
    <x v="3"/>
    <x v="3"/>
  </r>
  <r>
    <n v="2722"/>
    <x v="1"/>
    <x v="1"/>
    <x v="1"/>
    <x v="3"/>
    <x v="1"/>
    <x v="44"/>
    <x v="46"/>
    <x v="1"/>
    <x v="11"/>
    <x v="1"/>
    <n v="4.9000000000000004"/>
    <x v="1"/>
    <n v="0"/>
    <s v="Free Shipping"/>
    <s v="No"/>
    <n v="0"/>
    <x v="1"/>
    <n v="0"/>
    <n v="17"/>
    <x v="883"/>
    <x v="3"/>
    <x v="0"/>
    <x v="0"/>
  </r>
  <r>
    <n v="2723"/>
    <x v="51"/>
    <x v="2"/>
    <x v="1"/>
    <x v="19"/>
    <x v="3"/>
    <x v="42"/>
    <x v="1"/>
    <x v="2"/>
    <x v="14"/>
    <x v="1"/>
    <n v="2.8"/>
    <x v="1"/>
    <n v="0"/>
    <s v="2-Day Shipping"/>
    <s v="No"/>
    <n v="0"/>
    <x v="1"/>
    <n v="0"/>
    <n v="22"/>
    <x v="1217"/>
    <x v="3"/>
    <x v="0"/>
    <x v="0"/>
  </r>
  <r>
    <n v="2724"/>
    <x v="22"/>
    <x v="0"/>
    <x v="1"/>
    <x v="9"/>
    <x v="1"/>
    <x v="4"/>
    <x v="21"/>
    <x v="3"/>
    <x v="18"/>
    <x v="2"/>
    <n v="2.9"/>
    <x v="1"/>
    <n v="0"/>
    <s v="Store Pickup"/>
    <s v="No"/>
    <n v="0"/>
    <x v="1"/>
    <n v="0"/>
    <n v="3"/>
    <x v="1218"/>
    <x v="3"/>
    <x v="6"/>
    <x v="3"/>
  </r>
  <r>
    <n v="2725"/>
    <x v="16"/>
    <x v="0"/>
    <x v="1"/>
    <x v="4"/>
    <x v="1"/>
    <x v="26"/>
    <x v="9"/>
    <x v="2"/>
    <x v="18"/>
    <x v="1"/>
    <n v="2.5"/>
    <x v="1"/>
    <n v="0"/>
    <s v="Next Day Air"/>
    <s v="No"/>
    <n v="0"/>
    <x v="1"/>
    <n v="0"/>
    <n v="11"/>
    <x v="1219"/>
    <x v="5"/>
    <x v="0"/>
    <x v="0"/>
  </r>
  <r>
    <n v="2726"/>
    <x v="14"/>
    <x v="0"/>
    <x v="1"/>
    <x v="21"/>
    <x v="3"/>
    <x v="54"/>
    <x v="16"/>
    <x v="1"/>
    <x v="10"/>
    <x v="2"/>
    <n v="2.7"/>
    <x v="1"/>
    <n v="0"/>
    <s v="Free Shipping"/>
    <s v="No"/>
    <n v="0"/>
    <x v="1"/>
    <n v="0"/>
    <n v="4"/>
    <x v="244"/>
    <x v="5"/>
    <x v="2"/>
    <x v="2"/>
  </r>
  <r>
    <n v="2727"/>
    <x v="23"/>
    <x v="0"/>
    <x v="1"/>
    <x v="22"/>
    <x v="3"/>
    <x v="56"/>
    <x v="49"/>
    <x v="0"/>
    <x v="24"/>
    <x v="0"/>
    <n v="3.3"/>
    <x v="1"/>
    <n v="0"/>
    <s v="Free Shipping"/>
    <s v="No"/>
    <n v="0"/>
    <x v="1"/>
    <n v="0"/>
    <n v="11"/>
    <x v="284"/>
    <x v="3"/>
    <x v="4"/>
    <x v="4"/>
  </r>
  <r>
    <n v="2728"/>
    <x v="37"/>
    <x v="0"/>
    <x v="1"/>
    <x v="5"/>
    <x v="0"/>
    <x v="55"/>
    <x v="24"/>
    <x v="0"/>
    <x v="4"/>
    <x v="0"/>
    <n v="3.7"/>
    <x v="1"/>
    <n v="0"/>
    <s v="2-Day Shipping"/>
    <s v="No"/>
    <n v="0"/>
    <x v="1"/>
    <n v="0"/>
    <n v="47"/>
    <x v="1220"/>
    <x v="2"/>
    <x v="0"/>
    <x v="0"/>
  </r>
  <r>
    <n v="2729"/>
    <x v="8"/>
    <x v="2"/>
    <x v="1"/>
    <x v="11"/>
    <x v="0"/>
    <x v="39"/>
    <x v="20"/>
    <x v="2"/>
    <x v="6"/>
    <x v="0"/>
    <n v="4"/>
    <x v="1"/>
    <n v="0"/>
    <s v="Express"/>
    <s v="No"/>
    <n v="0"/>
    <x v="1"/>
    <n v="0"/>
    <n v="17"/>
    <x v="1088"/>
    <x v="5"/>
    <x v="1"/>
    <x v="1"/>
  </r>
  <r>
    <n v="2730"/>
    <x v="18"/>
    <x v="0"/>
    <x v="1"/>
    <x v="24"/>
    <x v="3"/>
    <x v="79"/>
    <x v="6"/>
    <x v="1"/>
    <x v="10"/>
    <x v="2"/>
    <n v="4.0999999999999996"/>
    <x v="1"/>
    <n v="0"/>
    <s v="Free Shipping"/>
    <s v="No"/>
    <n v="0"/>
    <x v="1"/>
    <n v="0"/>
    <n v="32"/>
    <x v="529"/>
    <x v="2"/>
    <x v="5"/>
    <x v="5"/>
  </r>
  <r>
    <n v="2731"/>
    <x v="51"/>
    <x v="2"/>
    <x v="1"/>
    <x v="24"/>
    <x v="3"/>
    <x v="50"/>
    <x v="48"/>
    <x v="2"/>
    <x v="11"/>
    <x v="0"/>
    <n v="4.0999999999999996"/>
    <x v="1"/>
    <n v="0"/>
    <s v="Store Pickup"/>
    <s v="No"/>
    <n v="0"/>
    <x v="1"/>
    <n v="0"/>
    <n v="37"/>
    <x v="22"/>
    <x v="4"/>
    <x v="2"/>
    <x v="2"/>
  </r>
  <r>
    <n v="2732"/>
    <x v="16"/>
    <x v="0"/>
    <x v="1"/>
    <x v="8"/>
    <x v="3"/>
    <x v="27"/>
    <x v="48"/>
    <x v="2"/>
    <x v="16"/>
    <x v="2"/>
    <n v="2.5"/>
    <x v="1"/>
    <n v="0"/>
    <s v="2-Day Shipping"/>
    <s v="No"/>
    <n v="0"/>
    <x v="1"/>
    <n v="0"/>
    <n v="44"/>
    <x v="769"/>
    <x v="4"/>
    <x v="3"/>
    <x v="3"/>
  </r>
  <r>
    <n v="2733"/>
    <x v="3"/>
    <x v="2"/>
    <x v="1"/>
    <x v="20"/>
    <x v="0"/>
    <x v="60"/>
    <x v="12"/>
    <x v="0"/>
    <x v="20"/>
    <x v="0"/>
    <n v="4.2"/>
    <x v="1"/>
    <n v="0"/>
    <s v="Store Pickup"/>
    <s v="No"/>
    <n v="0"/>
    <x v="1"/>
    <n v="0"/>
    <n v="27"/>
    <x v="591"/>
    <x v="5"/>
    <x v="6"/>
    <x v="3"/>
  </r>
  <r>
    <n v="2734"/>
    <x v="18"/>
    <x v="0"/>
    <x v="1"/>
    <x v="21"/>
    <x v="3"/>
    <x v="42"/>
    <x v="17"/>
    <x v="2"/>
    <x v="23"/>
    <x v="2"/>
    <n v="4.7"/>
    <x v="1"/>
    <n v="0"/>
    <s v="Express"/>
    <s v="No"/>
    <n v="0"/>
    <x v="1"/>
    <n v="0"/>
    <n v="46"/>
    <x v="1221"/>
    <x v="3"/>
    <x v="2"/>
    <x v="2"/>
  </r>
  <r>
    <n v="2735"/>
    <x v="6"/>
    <x v="0"/>
    <x v="1"/>
    <x v="2"/>
    <x v="0"/>
    <x v="73"/>
    <x v="14"/>
    <x v="3"/>
    <x v="22"/>
    <x v="2"/>
    <n v="2.7"/>
    <x v="1"/>
    <n v="0"/>
    <s v="2-Day Shipping"/>
    <s v="No"/>
    <n v="0"/>
    <x v="1"/>
    <n v="0"/>
    <n v="13"/>
    <x v="412"/>
    <x v="1"/>
    <x v="4"/>
    <x v="4"/>
  </r>
  <r>
    <n v="2736"/>
    <x v="5"/>
    <x v="0"/>
    <x v="1"/>
    <x v="11"/>
    <x v="0"/>
    <x v="45"/>
    <x v="18"/>
    <x v="2"/>
    <x v="22"/>
    <x v="1"/>
    <n v="3"/>
    <x v="1"/>
    <n v="0"/>
    <s v="Express"/>
    <s v="No"/>
    <n v="0"/>
    <x v="1"/>
    <n v="0"/>
    <n v="2"/>
    <x v="808"/>
    <x v="3"/>
    <x v="4"/>
    <x v="4"/>
  </r>
  <r>
    <n v="2737"/>
    <x v="42"/>
    <x v="0"/>
    <x v="1"/>
    <x v="15"/>
    <x v="0"/>
    <x v="21"/>
    <x v="6"/>
    <x v="2"/>
    <x v="6"/>
    <x v="1"/>
    <n v="4.8"/>
    <x v="1"/>
    <n v="0"/>
    <s v="Store Pickup"/>
    <s v="No"/>
    <n v="0"/>
    <x v="1"/>
    <n v="0"/>
    <n v="45"/>
    <x v="866"/>
    <x v="2"/>
    <x v="2"/>
    <x v="2"/>
  </r>
  <r>
    <n v="2738"/>
    <x v="9"/>
    <x v="0"/>
    <x v="1"/>
    <x v="16"/>
    <x v="3"/>
    <x v="31"/>
    <x v="17"/>
    <x v="1"/>
    <x v="21"/>
    <x v="1"/>
    <n v="4.4000000000000004"/>
    <x v="1"/>
    <n v="0"/>
    <s v="Free Shipping"/>
    <s v="No"/>
    <n v="0"/>
    <x v="1"/>
    <n v="0"/>
    <n v="35"/>
    <x v="292"/>
    <x v="1"/>
    <x v="6"/>
    <x v="3"/>
  </r>
  <r>
    <n v="2739"/>
    <x v="2"/>
    <x v="0"/>
    <x v="1"/>
    <x v="4"/>
    <x v="1"/>
    <x v="13"/>
    <x v="31"/>
    <x v="2"/>
    <x v="4"/>
    <x v="2"/>
    <n v="4.3"/>
    <x v="1"/>
    <n v="0"/>
    <s v="2-Day Shipping"/>
    <s v="No"/>
    <n v="0"/>
    <x v="1"/>
    <n v="0"/>
    <n v="39"/>
    <x v="1222"/>
    <x v="0"/>
    <x v="6"/>
    <x v="3"/>
  </r>
  <r>
    <n v="2740"/>
    <x v="23"/>
    <x v="0"/>
    <x v="1"/>
    <x v="5"/>
    <x v="0"/>
    <x v="68"/>
    <x v="29"/>
    <x v="3"/>
    <x v="24"/>
    <x v="0"/>
    <n v="2.5"/>
    <x v="1"/>
    <n v="0"/>
    <s v="Store Pickup"/>
    <s v="No"/>
    <n v="0"/>
    <x v="1"/>
    <n v="0"/>
    <n v="39"/>
    <x v="1190"/>
    <x v="2"/>
    <x v="6"/>
    <x v="3"/>
  </r>
  <r>
    <n v="2741"/>
    <x v="1"/>
    <x v="1"/>
    <x v="1"/>
    <x v="12"/>
    <x v="3"/>
    <x v="44"/>
    <x v="38"/>
    <x v="2"/>
    <x v="12"/>
    <x v="2"/>
    <n v="4.9000000000000004"/>
    <x v="1"/>
    <n v="0"/>
    <s v="Free Shipping"/>
    <s v="No"/>
    <n v="0"/>
    <x v="1"/>
    <n v="0"/>
    <n v="34"/>
    <x v="794"/>
    <x v="4"/>
    <x v="0"/>
    <x v="0"/>
  </r>
  <r>
    <n v="2742"/>
    <x v="33"/>
    <x v="3"/>
    <x v="1"/>
    <x v="10"/>
    <x v="0"/>
    <x v="13"/>
    <x v="1"/>
    <x v="0"/>
    <x v="22"/>
    <x v="3"/>
    <n v="4.9000000000000004"/>
    <x v="1"/>
    <n v="0"/>
    <s v="2-Day Shipping"/>
    <s v="No"/>
    <n v="0"/>
    <x v="1"/>
    <n v="0"/>
    <n v="41"/>
    <x v="1223"/>
    <x v="0"/>
    <x v="5"/>
    <x v="5"/>
  </r>
  <r>
    <n v="2743"/>
    <x v="7"/>
    <x v="2"/>
    <x v="1"/>
    <x v="9"/>
    <x v="1"/>
    <x v="62"/>
    <x v="21"/>
    <x v="2"/>
    <x v="13"/>
    <x v="1"/>
    <n v="3.9"/>
    <x v="1"/>
    <n v="0"/>
    <s v="Free Shipping"/>
    <s v="No"/>
    <n v="0"/>
    <x v="1"/>
    <n v="0"/>
    <n v="47"/>
    <x v="1074"/>
    <x v="5"/>
    <x v="2"/>
    <x v="2"/>
  </r>
  <r>
    <n v="2744"/>
    <x v="12"/>
    <x v="0"/>
    <x v="1"/>
    <x v="22"/>
    <x v="3"/>
    <x v="23"/>
    <x v="32"/>
    <x v="1"/>
    <x v="19"/>
    <x v="3"/>
    <n v="4.0999999999999996"/>
    <x v="1"/>
    <n v="0"/>
    <s v="2-Day Shipping"/>
    <s v="No"/>
    <n v="0"/>
    <x v="1"/>
    <n v="0"/>
    <n v="17"/>
    <x v="449"/>
    <x v="0"/>
    <x v="3"/>
    <x v="3"/>
  </r>
  <r>
    <n v="2745"/>
    <x v="21"/>
    <x v="0"/>
    <x v="1"/>
    <x v="5"/>
    <x v="0"/>
    <x v="76"/>
    <x v="5"/>
    <x v="2"/>
    <x v="5"/>
    <x v="0"/>
    <n v="3.3"/>
    <x v="1"/>
    <n v="0"/>
    <s v="Store Pickup"/>
    <s v="No"/>
    <n v="0"/>
    <x v="1"/>
    <n v="0"/>
    <n v="40"/>
    <x v="361"/>
    <x v="2"/>
    <x v="5"/>
    <x v="5"/>
  </r>
  <r>
    <n v="2746"/>
    <x v="48"/>
    <x v="2"/>
    <x v="1"/>
    <x v="23"/>
    <x v="1"/>
    <x v="57"/>
    <x v="49"/>
    <x v="2"/>
    <x v="23"/>
    <x v="2"/>
    <n v="4.0999999999999996"/>
    <x v="1"/>
    <n v="0"/>
    <s v="Standard"/>
    <s v="No"/>
    <n v="0"/>
    <x v="1"/>
    <n v="0"/>
    <n v="44"/>
    <x v="1208"/>
    <x v="3"/>
    <x v="4"/>
    <x v="4"/>
  </r>
  <r>
    <n v="2747"/>
    <x v="31"/>
    <x v="0"/>
    <x v="1"/>
    <x v="15"/>
    <x v="0"/>
    <x v="21"/>
    <x v="31"/>
    <x v="2"/>
    <x v="20"/>
    <x v="3"/>
    <n v="3.7"/>
    <x v="1"/>
    <n v="0"/>
    <s v="Standard"/>
    <s v="No"/>
    <n v="0"/>
    <x v="1"/>
    <n v="0"/>
    <n v="21"/>
    <x v="44"/>
    <x v="3"/>
    <x v="6"/>
    <x v="3"/>
  </r>
  <r>
    <n v="2748"/>
    <x v="20"/>
    <x v="1"/>
    <x v="1"/>
    <x v="2"/>
    <x v="0"/>
    <x v="17"/>
    <x v="8"/>
    <x v="2"/>
    <x v="11"/>
    <x v="0"/>
    <n v="3.1"/>
    <x v="1"/>
    <n v="0"/>
    <s v="Free Shipping"/>
    <s v="No"/>
    <n v="0"/>
    <x v="1"/>
    <n v="0"/>
    <n v="21"/>
    <x v="1224"/>
    <x v="2"/>
    <x v="6"/>
    <x v="3"/>
  </r>
  <r>
    <n v="2749"/>
    <x v="41"/>
    <x v="2"/>
    <x v="1"/>
    <x v="14"/>
    <x v="2"/>
    <x v="57"/>
    <x v="41"/>
    <x v="0"/>
    <x v="2"/>
    <x v="1"/>
    <n v="3"/>
    <x v="1"/>
    <n v="0"/>
    <s v="Free Shipping"/>
    <s v="No"/>
    <n v="0"/>
    <x v="1"/>
    <n v="0"/>
    <n v="16"/>
    <x v="977"/>
    <x v="0"/>
    <x v="2"/>
    <x v="2"/>
  </r>
  <r>
    <n v="2750"/>
    <x v="14"/>
    <x v="0"/>
    <x v="1"/>
    <x v="14"/>
    <x v="2"/>
    <x v="0"/>
    <x v="34"/>
    <x v="2"/>
    <x v="17"/>
    <x v="1"/>
    <n v="3.4"/>
    <x v="1"/>
    <n v="0"/>
    <s v="Standard"/>
    <s v="No"/>
    <n v="0"/>
    <x v="1"/>
    <n v="0"/>
    <n v="15"/>
    <x v="1225"/>
    <x v="4"/>
    <x v="2"/>
    <x v="2"/>
  </r>
  <r>
    <n v="2751"/>
    <x v="47"/>
    <x v="0"/>
    <x v="1"/>
    <x v="3"/>
    <x v="1"/>
    <x v="76"/>
    <x v="29"/>
    <x v="0"/>
    <x v="6"/>
    <x v="1"/>
    <n v="2.7"/>
    <x v="1"/>
    <n v="0"/>
    <s v="2-Day Shipping"/>
    <s v="No"/>
    <n v="0"/>
    <x v="1"/>
    <n v="0"/>
    <n v="26"/>
    <x v="430"/>
    <x v="3"/>
    <x v="6"/>
    <x v="3"/>
  </r>
  <r>
    <n v="2752"/>
    <x v="7"/>
    <x v="2"/>
    <x v="1"/>
    <x v="10"/>
    <x v="0"/>
    <x v="78"/>
    <x v="46"/>
    <x v="1"/>
    <x v="21"/>
    <x v="3"/>
    <n v="3.1"/>
    <x v="1"/>
    <n v="0"/>
    <s v="Free Shipping"/>
    <s v="No"/>
    <n v="0"/>
    <x v="1"/>
    <n v="0"/>
    <n v="50"/>
    <x v="1226"/>
    <x v="0"/>
    <x v="5"/>
    <x v="5"/>
  </r>
  <r>
    <n v="2753"/>
    <x v="39"/>
    <x v="0"/>
    <x v="1"/>
    <x v="1"/>
    <x v="0"/>
    <x v="1"/>
    <x v="24"/>
    <x v="1"/>
    <x v="15"/>
    <x v="0"/>
    <n v="4"/>
    <x v="1"/>
    <n v="0"/>
    <s v="Free Shipping"/>
    <s v="No"/>
    <n v="0"/>
    <x v="1"/>
    <n v="0"/>
    <n v="30"/>
    <x v="366"/>
    <x v="0"/>
    <x v="4"/>
    <x v="4"/>
  </r>
  <r>
    <n v="2754"/>
    <x v="28"/>
    <x v="3"/>
    <x v="1"/>
    <x v="24"/>
    <x v="3"/>
    <x v="40"/>
    <x v="3"/>
    <x v="2"/>
    <x v="19"/>
    <x v="1"/>
    <n v="3.6"/>
    <x v="1"/>
    <n v="0"/>
    <s v="Next Day Air"/>
    <s v="No"/>
    <n v="0"/>
    <x v="1"/>
    <n v="0"/>
    <n v="48"/>
    <x v="1227"/>
    <x v="3"/>
    <x v="3"/>
    <x v="3"/>
  </r>
  <r>
    <n v="2755"/>
    <x v="35"/>
    <x v="0"/>
    <x v="1"/>
    <x v="12"/>
    <x v="3"/>
    <x v="70"/>
    <x v="32"/>
    <x v="0"/>
    <x v="9"/>
    <x v="2"/>
    <n v="3.6"/>
    <x v="1"/>
    <n v="0"/>
    <s v="Free Shipping"/>
    <s v="No"/>
    <n v="0"/>
    <x v="1"/>
    <n v="0"/>
    <n v="21"/>
    <x v="198"/>
    <x v="0"/>
    <x v="4"/>
    <x v="4"/>
  </r>
  <r>
    <n v="2756"/>
    <x v="35"/>
    <x v="0"/>
    <x v="1"/>
    <x v="22"/>
    <x v="3"/>
    <x v="8"/>
    <x v="22"/>
    <x v="2"/>
    <x v="21"/>
    <x v="0"/>
    <n v="3.3"/>
    <x v="1"/>
    <n v="0"/>
    <s v="Store Pickup"/>
    <s v="No"/>
    <n v="0"/>
    <x v="1"/>
    <n v="0"/>
    <n v="18"/>
    <x v="1228"/>
    <x v="2"/>
    <x v="2"/>
    <x v="2"/>
  </r>
  <r>
    <n v="2757"/>
    <x v="32"/>
    <x v="0"/>
    <x v="1"/>
    <x v="19"/>
    <x v="3"/>
    <x v="66"/>
    <x v="46"/>
    <x v="0"/>
    <x v="10"/>
    <x v="0"/>
    <n v="4.0999999999999996"/>
    <x v="1"/>
    <n v="0"/>
    <s v="Free Shipping"/>
    <s v="No"/>
    <n v="0"/>
    <x v="1"/>
    <n v="0"/>
    <n v="41"/>
    <x v="983"/>
    <x v="3"/>
    <x v="5"/>
    <x v="5"/>
  </r>
  <r>
    <n v="2758"/>
    <x v="31"/>
    <x v="0"/>
    <x v="1"/>
    <x v="19"/>
    <x v="3"/>
    <x v="57"/>
    <x v="12"/>
    <x v="3"/>
    <x v="18"/>
    <x v="3"/>
    <n v="4.3"/>
    <x v="1"/>
    <n v="0"/>
    <s v="Next Day Air"/>
    <s v="No"/>
    <n v="0"/>
    <x v="1"/>
    <n v="0"/>
    <n v="11"/>
    <x v="441"/>
    <x v="0"/>
    <x v="5"/>
    <x v="5"/>
  </r>
  <r>
    <n v="2759"/>
    <x v="45"/>
    <x v="0"/>
    <x v="1"/>
    <x v="0"/>
    <x v="0"/>
    <x v="57"/>
    <x v="26"/>
    <x v="2"/>
    <x v="7"/>
    <x v="2"/>
    <n v="3.2"/>
    <x v="1"/>
    <n v="0"/>
    <s v="Standard"/>
    <s v="No"/>
    <n v="0"/>
    <x v="1"/>
    <n v="0"/>
    <n v="8"/>
    <x v="927"/>
    <x v="4"/>
    <x v="4"/>
    <x v="4"/>
  </r>
  <r>
    <n v="2760"/>
    <x v="33"/>
    <x v="3"/>
    <x v="1"/>
    <x v="9"/>
    <x v="1"/>
    <x v="40"/>
    <x v="47"/>
    <x v="2"/>
    <x v="2"/>
    <x v="2"/>
    <n v="3.9"/>
    <x v="1"/>
    <n v="0"/>
    <s v="Free Shipping"/>
    <s v="No"/>
    <n v="0"/>
    <x v="1"/>
    <n v="0"/>
    <n v="42"/>
    <x v="1229"/>
    <x v="1"/>
    <x v="6"/>
    <x v="3"/>
  </r>
  <r>
    <n v="2761"/>
    <x v="38"/>
    <x v="0"/>
    <x v="1"/>
    <x v="11"/>
    <x v="0"/>
    <x v="71"/>
    <x v="29"/>
    <x v="1"/>
    <x v="10"/>
    <x v="3"/>
    <n v="5"/>
    <x v="1"/>
    <n v="0"/>
    <s v="Next Day Air"/>
    <s v="No"/>
    <n v="0"/>
    <x v="1"/>
    <n v="0"/>
    <n v="41"/>
    <x v="1230"/>
    <x v="2"/>
    <x v="4"/>
    <x v="4"/>
  </r>
  <r>
    <n v="2762"/>
    <x v="18"/>
    <x v="0"/>
    <x v="1"/>
    <x v="4"/>
    <x v="1"/>
    <x v="71"/>
    <x v="49"/>
    <x v="2"/>
    <x v="7"/>
    <x v="3"/>
    <n v="3.4"/>
    <x v="1"/>
    <n v="0"/>
    <s v="Next Day Air"/>
    <s v="No"/>
    <n v="0"/>
    <x v="1"/>
    <n v="0"/>
    <n v="3"/>
    <x v="758"/>
    <x v="2"/>
    <x v="6"/>
    <x v="3"/>
  </r>
  <r>
    <n v="2763"/>
    <x v="44"/>
    <x v="0"/>
    <x v="1"/>
    <x v="17"/>
    <x v="0"/>
    <x v="52"/>
    <x v="42"/>
    <x v="2"/>
    <x v="4"/>
    <x v="3"/>
    <n v="3.8"/>
    <x v="1"/>
    <n v="0"/>
    <s v="Store Pickup"/>
    <s v="No"/>
    <n v="0"/>
    <x v="1"/>
    <n v="0"/>
    <n v="10"/>
    <x v="1231"/>
    <x v="5"/>
    <x v="6"/>
    <x v="3"/>
  </r>
  <r>
    <n v="2764"/>
    <x v="48"/>
    <x v="2"/>
    <x v="1"/>
    <x v="8"/>
    <x v="3"/>
    <x v="78"/>
    <x v="8"/>
    <x v="2"/>
    <x v="14"/>
    <x v="3"/>
    <n v="2.9"/>
    <x v="1"/>
    <n v="0"/>
    <s v="2-Day Shipping"/>
    <s v="No"/>
    <n v="0"/>
    <x v="1"/>
    <n v="0"/>
    <n v="35"/>
    <x v="108"/>
    <x v="0"/>
    <x v="3"/>
    <x v="3"/>
  </r>
  <r>
    <n v="2765"/>
    <x v="6"/>
    <x v="0"/>
    <x v="1"/>
    <x v="1"/>
    <x v="0"/>
    <x v="52"/>
    <x v="28"/>
    <x v="3"/>
    <x v="3"/>
    <x v="1"/>
    <n v="2.6"/>
    <x v="1"/>
    <n v="0"/>
    <s v="Next Day Air"/>
    <s v="No"/>
    <n v="0"/>
    <x v="1"/>
    <n v="0"/>
    <n v="2"/>
    <x v="596"/>
    <x v="5"/>
    <x v="1"/>
    <x v="1"/>
  </r>
  <r>
    <n v="2766"/>
    <x v="14"/>
    <x v="0"/>
    <x v="1"/>
    <x v="24"/>
    <x v="3"/>
    <x v="44"/>
    <x v="24"/>
    <x v="2"/>
    <x v="7"/>
    <x v="2"/>
    <n v="4.3"/>
    <x v="1"/>
    <n v="0"/>
    <s v="2-Day Shipping"/>
    <s v="No"/>
    <n v="0"/>
    <x v="1"/>
    <n v="0"/>
    <n v="24"/>
    <x v="427"/>
    <x v="2"/>
    <x v="3"/>
    <x v="3"/>
  </r>
  <r>
    <n v="2767"/>
    <x v="17"/>
    <x v="3"/>
    <x v="1"/>
    <x v="10"/>
    <x v="0"/>
    <x v="26"/>
    <x v="30"/>
    <x v="2"/>
    <x v="17"/>
    <x v="0"/>
    <n v="2.8"/>
    <x v="1"/>
    <n v="0"/>
    <s v="Standard"/>
    <s v="No"/>
    <n v="0"/>
    <x v="1"/>
    <n v="0"/>
    <n v="47"/>
    <x v="1232"/>
    <x v="2"/>
    <x v="5"/>
    <x v="5"/>
  </r>
  <r>
    <n v="2768"/>
    <x v="18"/>
    <x v="0"/>
    <x v="1"/>
    <x v="10"/>
    <x v="0"/>
    <x v="51"/>
    <x v="44"/>
    <x v="2"/>
    <x v="14"/>
    <x v="1"/>
    <n v="4.5"/>
    <x v="1"/>
    <n v="0"/>
    <s v="Free Shipping"/>
    <s v="No"/>
    <n v="0"/>
    <x v="1"/>
    <n v="0"/>
    <n v="31"/>
    <x v="1233"/>
    <x v="1"/>
    <x v="5"/>
    <x v="5"/>
  </r>
  <r>
    <n v="2769"/>
    <x v="0"/>
    <x v="0"/>
    <x v="1"/>
    <x v="0"/>
    <x v="0"/>
    <x v="21"/>
    <x v="23"/>
    <x v="2"/>
    <x v="19"/>
    <x v="1"/>
    <n v="3.8"/>
    <x v="1"/>
    <n v="0"/>
    <s v="2-Day Shipping"/>
    <s v="No"/>
    <n v="0"/>
    <x v="1"/>
    <n v="0"/>
    <n v="28"/>
    <x v="557"/>
    <x v="3"/>
    <x v="4"/>
    <x v="4"/>
  </r>
  <r>
    <n v="2770"/>
    <x v="45"/>
    <x v="0"/>
    <x v="1"/>
    <x v="5"/>
    <x v="0"/>
    <x v="58"/>
    <x v="19"/>
    <x v="0"/>
    <x v="12"/>
    <x v="3"/>
    <n v="3"/>
    <x v="1"/>
    <n v="0"/>
    <s v="Standard"/>
    <s v="No"/>
    <n v="0"/>
    <x v="1"/>
    <n v="0"/>
    <n v="13"/>
    <x v="1234"/>
    <x v="1"/>
    <x v="1"/>
    <x v="1"/>
  </r>
  <r>
    <n v="2771"/>
    <x v="2"/>
    <x v="0"/>
    <x v="1"/>
    <x v="23"/>
    <x v="1"/>
    <x v="77"/>
    <x v="43"/>
    <x v="1"/>
    <x v="24"/>
    <x v="3"/>
    <n v="3.3"/>
    <x v="1"/>
    <n v="0"/>
    <s v="Express"/>
    <s v="No"/>
    <n v="0"/>
    <x v="1"/>
    <n v="0"/>
    <n v="22"/>
    <x v="614"/>
    <x v="4"/>
    <x v="3"/>
    <x v="3"/>
  </r>
  <r>
    <n v="2772"/>
    <x v="44"/>
    <x v="0"/>
    <x v="1"/>
    <x v="14"/>
    <x v="2"/>
    <x v="78"/>
    <x v="33"/>
    <x v="1"/>
    <x v="19"/>
    <x v="2"/>
    <n v="3.1"/>
    <x v="1"/>
    <n v="0"/>
    <s v="2-Day Shipping"/>
    <s v="No"/>
    <n v="0"/>
    <x v="1"/>
    <n v="0"/>
    <n v="12"/>
    <x v="415"/>
    <x v="4"/>
    <x v="0"/>
    <x v="0"/>
  </r>
  <r>
    <n v="2773"/>
    <x v="20"/>
    <x v="1"/>
    <x v="1"/>
    <x v="21"/>
    <x v="3"/>
    <x v="23"/>
    <x v="38"/>
    <x v="0"/>
    <x v="24"/>
    <x v="1"/>
    <n v="3.5"/>
    <x v="1"/>
    <n v="0"/>
    <s v="Store Pickup"/>
    <s v="No"/>
    <n v="0"/>
    <x v="1"/>
    <n v="0"/>
    <n v="10"/>
    <x v="1059"/>
    <x v="4"/>
    <x v="6"/>
    <x v="3"/>
  </r>
  <r>
    <n v="2774"/>
    <x v="31"/>
    <x v="0"/>
    <x v="1"/>
    <x v="13"/>
    <x v="0"/>
    <x v="57"/>
    <x v="28"/>
    <x v="1"/>
    <x v="1"/>
    <x v="1"/>
    <n v="4.5999999999999996"/>
    <x v="1"/>
    <n v="0"/>
    <s v="Express"/>
    <s v="No"/>
    <n v="0"/>
    <x v="1"/>
    <n v="0"/>
    <n v="45"/>
    <x v="3"/>
    <x v="4"/>
    <x v="3"/>
    <x v="3"/>
  </r>
  <r>
    <n v="2775"/>
    <x v="19"/>
    <x v="0"/>
    <x v="1"/>
    <x v="23"/>
    <x v="1"/>
    <x v="49"/>
    <x v="19"/>
    <x v="0"/>
    <x v="22"/>
    <x v="3"/>
    <n v="4.0999999999999996"/>
    <x v="1"/>
    <n v="0"/>
    <s v="Standard"/>
    <s v="No"/>
    <n v="0"/>
    <x v="1"/>
    <n v="0"/>
    <n v="42"/>
    <x v="427"/>
    <x v="2"/>
    <x v="3"/>
    <x v="3"/>
  </r>
  <r>
    <n v="2776"/>
    <x v="43"/>
    <x v="0"/>
    <x v="1"/>
    <x v="20"/>
    <x v="0"/>
    <x v="21"/>
    <x v="6"/>
    <x v="0"/>
    <x v="16"/>
    <x v="3"/>
    <n v="3.6"/>
    <x v="1"/>
    <n v="0"/>
    <s v="Free Shipping"/>
    <s v="No"/>
    <n v="0"/>
    <x v="1"/>
    <n v="0"/>
    <n v="16"/>
    <x v="158"/>
    <x v="5"/>
    <x v="1"/>
    <x v="1"/>
  </r>
  <r>
    <n v="2777"/>
    <x v="5"/>
    <x v="0"/>
    <x v="1"/>
    <x v="18"/>
    <x v="3"/>
    <x v="17"/>
    <x v="5"/>
    <x v="0"/>
    <x v="14"/>
    <x v="3"/>
    <n v="2.9"/>
    <x v="1"/>
    <n v="0"/>
    <s v="Free Shipping"/>
    <s v="No"/>
    <n v="0"/>
    <x v="1"/>
    <n v="0"/>
    <n v="6"/>
    <x v="1148"/>
    <x v="4"/>
    <x v="2"/>
    <x v="2"/>
  </r>
  <r>
    <n v="2778"/>
    <x v="16"/>
    <x v="0"/>
    <x v="1"/>
    <x v="0"/>
    <x v="0"/>
    <x v="41"/>
    <x v="37"/>
    <x v="2"/>
    <x v="23"/>
    <x v="3"/>
    <n v="4.8"/>
    <x v="1"/>
    <n v="0"/>
    <s v="Standard"/>
    <s v="No"/>
    <n v="0"/>
    <x v="1"/>
    <n v="0"/>
    <n v="28"/>
    <x v="29"/>
    <x v="2"/>
    <x v="6"/>
    <x v="3"/>
  </r>
  <r>
    <n v="2779"/>
    <x v="27"/>
    <x v="3"/>
    <x v="1"/>
    <x v="22"/>
    <x v="3"/>
    <x v="75"/>
    <x v="38"/>
    <x v="0"/>
    <x v="22"/>
    <x v="1"/>
    <n v="3.2"/>
    <x v="1"/>
    <n v="0"/>
    <s v="Standard"/>
    <s v="No"/>
    <n v="0"/>
    <x v="1"/>
    <n v="0"/>
    <n v="24"/>
    <x v="17"/>
    <x v="2"/>
    <x v="4"/>
    <x v="4"/>
  </r>
  <r>
    <n v="2780"/>
    <x v="12"/>
    <x v="0"/>
    <x v="1"/>
    <x v="12"/>
    <x v="3"/>
    <x v="76"/>
    <x v="6"/>
    <x v="0"/>
    <x v="24"/>
    <x v="0"/>
    <n v="4.3"/>
    <x v="1"/>
    <n v="0"/>
    <s v="Express"/>
    <s v="No"/>
    <n v="0"/>
    <x v="1"/>
    <n v="0"/>
    <n v="14"/>
    <x v="226"/>
    <x v="2"/>
    <x v="0"/>
    <x v="0"/>
  </r>
  <r>
    <n v="2781"/>
    <x v="23"/>
    <x v="0"/>
    <x v="1"/>
    <x v="23"/>
    <x v="1"/>
    <x v="44"/>
    <x v="31"/>
    <x v="2"/>
    <x v="4"/>
    <x v="0"/>
    <n v="4.0999999999999996"/>
    <x v="1"/>
    <n v="0"/>
    <s v="Next Day Air"/>
    <s v="No"/>
    <n v="0"/>
    <x v="1"/>
    <n v="0"/>
    <n v="29"/>
    <x v="1235"/>
    <x v="3"/>
    <x v="0"/>
    <x v="0"/>
  </r>
  <r>
    <n v="2782"/>
    <x v="13"/>
    <x v="3"/>
    <x v="1"/>
    <x v="3"/>
    <x v="1"/>
    <x v="32"/>
    <x v="16"/>
    <x v="2"/>
    <x v="24"/>
    <x v="1"/>
    <n v="4.5999999999999996"/>
    <x v="1"/>
    <n v="0"/>
    <s v="Standard"/>
    <s v="No"/>
    <n v="0"/>
    <x v="1"/>
    <n v="0"/>
    <n v="33"/>
    <x v="264"/>
    <x v="3"/>
    <x v="1"/>
    <x v="1"/>
  </r>
  <r>
    <n v="2783"/>
    <x v="38"/>
    <x v="0"/>
    <x v="1"/>
    <x v="24"/>
    <x v="3"/>
    <x v="7"/>
    <x v="37"/>
    <x v="1"/>
    <x v="17"/>
    <x v="1"/>
    <n v="3.8"/>
    <x v="1"/>
    <n v="0"/>
    <s v="Free Shipping"/>
    <s v="No"/>
    <n v="0"/>
    <x v="1"/>
    <n v="0"/>
    <n v="30"/>
    <x v="48"/>
    <x v="3"/>
    <x v="2"/>
    <x v="2"/>
  </r>
  <r>
    <n v="2784"/>
    <x v="1"/>
    <x v="1"/>
    <x v="1"/>
    <x v="11"/>
    <x v="0"/>
    <x v="15"/>
    <x v="41"/>
    <x v="2"/>
    <x v="5"/>
    <x v="1"/>
    <n v="4.5"/>
    <x v="1"/>
    <n v="0"/>
    <s v="Next Day Air"/>
    <s v="No"/>
    <n v="0"/>
    <x v="1"/>
    <n v="0"/>
    <n v="26"/>
    <x v="280"/>
    <x v="2"/>
    <x v="3"/>
    <x v="3"/>
  </r>
  <r>
    <n v="2785"/>
    <x v="23"/>
    <x v="0"/>
    <x v="1"/>
    <x v="11"/>
    <x v="0"/>
    <x v="44"/>
    <x v="37"/>
    <x v="2"/>
    <x v="13"/>
    <x v="0"/>
    <n v="3.1"/>
    <x v="1"/>
    <n v="0"/>
    <s v="Express"/>
    <s v="No"/>
    <n v="0"/>
    <x v="1"/>
    <n v="0"/>
    <n v="12"/>
    <x v="52"/>
    <x v="3"/>
    <x v="6"/>
    <x v="3"/>
  </r>
  <r>
    <n v="2786"/>
    <x v="10"/>
    <x v="0"/>
    <x v="1"/>
    <x v="0"/>
    <x v="0"/>
    <x v="68"/>
    <x v="7"/>
    <x v="1"/>
    <x v="14"/>
    <x v="2"/>
    <n v="2.9"/>
    <x v="1"/>
    <n v="0"/>
    <s v="Next Day Air"/>
    <s v="No"/>
    <n v="0"/>
    <x v="1"/>
    <n v="0"/>
    <n v="13"/>
    <x v="146"/>
    <x v="4"/>
    <x v="5"/>
    <x v="5"/>
  </r>
  <r>
    <n v="2787"/>
    <x v="22"/>
    <x v="0"/>
    <x v="1"/>
    <x v="8"/>
    <x v="3"/>
    <x v="12"/>
    <x v="24"/>
    <x v="2"/>
    <x v="10"/>
    <x v="1"/>
    <n v="3.8"/>
    <x v="1"/>
    <n v="0"/>
    <s v="Next Day Air"/>
    <s v="No"/>
    <n v="0"/>
    <x v="1"/>
    <n v="0"/>
    <n v="41"/>
    <x v="1236"/>
    <x v="5"/>
    <x v="6"/>
    <x v="3"/>
  </r>
  <r>
    <n v="2788"/>
    <x v="24"/>
    <x v="0"/>
    <x v="1"/>
    <x v="23"/>
    <x v="1"/>
    <x v="24"/>
    <x v="8"/>
    <x v="3"/>
    <x v="6"/>
    <x v="1"/>
    <n v="4.0999999999999996"/>
    <x v="1"/>
    <n v="0"/>
    <s v="Next Day Air"/>
    <s v="No"/>
    <n v="0"/>
    <x v="1"/>
    <n v="0"/>
    <n v="4"/>
    <x v="58"/>
    <x v="0"/>
    <x v="0"/>
    <x v="0"/>
  </r>
  <r>
    <n v="2789"/>
    <x v="19"/>
    <x v="0"/>
    <x v="1"/>
    <x v="23"/>
    <x v="1"/>
    <x v="56"/>
    <x v="3"/>
    <x v="2"/>
    <x v="8"/>
    <x v="2"/>
    <n v="3.1"/>
    <x v="1"/>
    <n v="0"/>
    <s v="Free Shipping"/>
    <s v="No"/>
    <n v="0"/>
    <x v="1"/>
    <n v="0"/>
    <n v="2"/>
    <x v="730"/>
    <x v="2"/>
    <x v="2"/>
    <x v="2"/>
  </r>
  <r>
    <n v="2790"/>
    <x v="48"/>
    <x v="2"/>
    <x v="1"/>
    <x v="1"/>
    <x v="0"/>
    <x v="6"/>
    <x v="17"/>
    <x v="0"/>
    <x v="20"/>
    <x v="3"/>
    <n v="5"/>
    <x v="1"/>
    <n v="0"/>
    <s v="Express"/>
    <s v="No"/>
    <n v="0"/>
    <x v="1"/>
    <n v="0"/>
    <n v="28"/>
    <x v="794"/>
    <x v="2"/>
    <x v="4"/>
    <x v="4"/>
  </r>
  <r>
    <n v="2791"/>
    <x v="50"/>
    <x v="0"/>
    <x v="1"/>
    <x v="20"/>
    <x v="0"/>
    <x v="80"/>
    <x v="1"/>
    <x v="2"/>
    <x v="13"/>
    <x v="1"/>
    <n v="4.5"/>
    <x v="1"/>
    <n v="0"/>
    <s v="Free Shipping"/>
    <s v="No"/>
    <n v="0"/>
    <x v="1"/>
    <n v="0"/>
    <n v="24"/>
    <x v="294"/>
    <x v="5"/>
    <x v="2"/>
    <x v="2"/>
  </r>
  <r>
    <n v="2792"/>
    <x v="49"/>
    <x v="0"/>
    <x v="1"/>
    <x v="24"/>
    <x v="3"/>
    <x v="30"/>
    <x v="44"/>
    <x v="2"/>
    <x v="22"/>
    <x v="3"/>
    <n v="2.8"/>
    <x v="1"/>
    <n v="0"/>
    <s v="Express"/>
    <s v="No"/>
    <n v="0"/>
    <x v="1"/>
    <n v="0"/>
    <n v="14"/>
    <x v="52"/>
    <x v="0"/>
    <x v="0"/>
    <x v="0"/>
  </r>
  <r>
    <n v="2793"/>
    <x v="22"/>
    <x v="0"/>
    <x v="1"/>
    <x v="6"/>
    <x v="0"/>
    <x v="77"/>
    <x v="0"/>
    <x v="0"/>
    <x v="10"/>
    <x v="0"/>
    <n v="3.2"/>
    <x v="1"/>
    <n v="0"/>
    <s v="Express"/>
    <s v="No"/>
    <n v="0"/>
    <x v="1"/>
    <n v="0"/>
    <n v="11"/>
    <x v="1237"/>
    <x v="2"/>
    <x v="1"/>
    <x v="1"/>
  </r>
  <r>
    <n v="2794"/>
    <x v="43"/>
    <x v="0"/>
    <x v="1"/>
    <x v="23"/>
    <x v="1"/>
    <x v="75"/>
    <x v="2"/>
    <x v="2"/>
    <x v="5"/>
    <x v="1"/>
    <n v="3.1"/>
    <x v="1"/>
    <n v="0"/>
    <s v="Standard"/>
    <s v="No"/>
    <n v="0"/>
    <x v="1"/>
    <n v="0"/>
    <n v="27"/>
    <x v="1017"/>
    <x v="5"/>
    <x v="4"/>
    <x v="4"/>
  </r>
  <r>
    <n v="2795"/>
    <x v="23"/>
    <x v="0"/>
    <x v="1"/>
    <x v="14"/>
    <x v="2"/>
    <x v="41"/>
    <x v="14"/>
    <x v="2"/>
    <x v="9"/>
    <x v="3"/>
    <n v="3.3"/>
    <x v="1"/>
    <n v="0"/>
    <s v="Standard"/>
    <s v="No"/>
    <n v="0"/>
    <x v="1"/>
    <n v="0"/>
    <n v="7"/>
    <x v="233"/>
    <x v="1"/>
    <x v="0"/>
    <x v="0"/>
  </r>
  <r>
    <n v="2796"/>
    <x v="23"/>
    <x v="0"/>
    <x v="1"/>
    <x v="18"/>
    <x v="3"/>
    <x v="59"/>
    <x v="43"/>
    <x v="2"/>
    <x v="23"/>
    <x v="0"/>
    <n v="3.4"/>
    <x v="1"/>
    <n v="0"/>
    <s v="Store Pickup"/>
    <s v="No"/>
    <n v="0"/>
    <x v="1"/>
    <n v="0"/>
    <n v="49"/>
    <x v="1238"/>
    <x v="3"/>
    <x v="2"/>
    <x v="2"/>
  </r>
  <r>
    <n v="2797"/>
    <x v="0"/>
    <x v="0"/>
    <x v="1"/>
    <x v="14"/>
    <x v="2"/>
    <x v="2"/>
    <x v="19"/>
    <x v="2"/>
    <x v="16"/>
    <x v="0"/>
    <n v="3.8"/>
    <x v="1"/>
    <n v="0"/>
    <s v="Store Pickup"/>
    <s v="No"/>
    <n v="0"/>
    <x v="1"/>
    <n v="0"/>
    <n v="21"/>
    <x v="1239"/>
    <x v="1"/>
    <x v="2"/>
    <x v="2"/>
  </r>
  <r>
    <n v="2798"/>
    <x v="6"/>
    <x v="0"/>
    <x v="1"/>
    <x v="16"/>
    <x v="3"/>
    <x v="69"/>
    <x v="19"/>
    <x v="2"/>
    <x v="14"/>
    <x v="0"/>
    <n v="3.5"/>
    <x v="1"/>
    <n v="0"/>
    <s v="Express"/>
    <s v="No"/>
    <n v="0"/>
    <x v="1"/>
    <n v="0"/>
    <n v="10"/>
    <x v="155"/>
    <x v="0"/>
    <x v="6"/>
    <x v="3"/>
  </r>
  <r>
    <n v="2799"/>
    <x v="16"/>
    <x v="0"/>
    <x v="1"/>
    <x v="15"/>
    <x v="0"/>
    <x v="5"/>
    <x v="3"/>
    <x v="3"/>
    <x v="16"/>
    <x v="0"/>
    <n v="4.8"/>
    <x v="1"/>
    <n v="0"/>
    <s v="Store Pickup"/>
    <s v="No"/>
    <n v="0"/>
    <x v="1"/>
    <n v="0"/>
    <n v="37"/>
    <x v="509"/>
    <x v="3"/>
    <x v="1"/>
    <x v="1"/>
  </r>
  <r>
    <n v="2800"/>
    <x v="51"/>
    <x v="2"/>
    <x v="1"/>
    <x v="17"/>
    <x v="0"/>
    <x v="58"/>
    <x v="1"/>
    <x v="0"/>
    <x v="6"/>
    <x v="1"/>
    <n v="3.9"/>
    <x v="1"/>
    <n v="0"/>
    <s v="Free Shipping"/>
    <s v="No"/>
    <n v="0"/>
    <x v="1"/>
    <n v="0"/>
    <n v="9"/>
    <x v="1240"/>
    <x v="4"/>
    <x v="6"/>
    <x v="3"/>
  </r>
  <r>
    <n v="2801"/>
    <x v="27"/>
    <x v="3"/>
    <x v="1"/>
    <x v="5"/>
    <x v="0"/>
    <x v="31"/>
    <x v="10"/>
    <x v="0"/>
    <x v="10"/>
    <x v="3"/>
    <n v="3.4"/>
    <x v="1"/>
    <n v="0"/>
    <s v="Free Shipping"/>
    <s v="No"/>
    <n v="0"/>
    <x v="1"/>
    <n v="0"/>
    <n v="14"/>
    <x v="141"/>
    <x v="1"/>
    <x v="4"/>
    <x v="4"/>
  </r>
  <r>
    <n v="2802"/>
    <x v="14"/>
    <x v="0"/>
    <x v="1"/>
    <x v="5"/>
    <x v="0"/>
    <x v="22"/>
    <x v="35"/>
    <x v="2"/>
    <x v="21"/>
    <x v="0"/>
    <n v="2.6"/>
    <x v="1"/>
    <n v="0"/>
    <s v="Express"/>
    <s v="No"/>
    <n v="0"/>
    <x v="1"/>
    <n v="0"/>
    <n v="30"/>
    <x v="427"/>
    <x v="3"/>
    <x v="2"/>
    <x v="2"/>
  </r>
  <r>
    <n v="2803"/>
    <x v="40"/>
    <x v="2"/>
    <x v="1"/>
    <x v="7"/>
    <x v="2"/>
    <x v="33"/>
    <x v="11"/>
    <x v="0"/>
    <x v="16"/>
    <x v="3"/>
    <n v="3.1"/>
    <x v="1"/>
    <n v="0"/>
    <s v="Store Pickup"/>
    <s v="No"/>
    <n v="0"/>
    <x v="1"/>
    <n v="0"/>
    <n v="42"/>
    <x v="635"/>
    <x v="2"/>
    <x v="0"/>
    <x v="0"/>
  </r>
  <r>
    <n v="2804"/>
    <x v="5"/>
    <x v="0"/>
    <x v="1"/>
    <x v="17"/>
    <x v="0"/>
    <x v="77"/>
    <x v="37"/>
    <x v="2"/>
    <x v="10"/>
    <x v="0"/>
    <n v="3.3"/>
    <x v="1"/>
    <n v="0"/>
    <s v="Free Shipping"/>
    <s v="No"/>
    <n v="0"/>
    <x v="1"/>
    <n v="0"/>
    <n v="31"/>
    <x v="21"/>
    <x v="4"/>
    <x v="5"/>
    <x v="5"/>
  </r>
  <r>
    <n v="2805"/>
    <x v="13"/>
    <x v="3"/>
    <x v="1"/>
    <x v="15"/>
    <x v="0"/>
    <x v="31"/>
    <x v="36"/>
    <x v="2"/>
    <x v="17"/>
    <x v="1"/>
    <n v="2.8"/>
    <x v="1"/>
    <n v="0"/>
    <s v="Standard"/>
    <s v="No"/>
    <n v="0"/>
    <x v="1"/>
    <n v="0"/>
    <n v="48"/>
    <x v="598"/>
    <x v="4"/>
    <x v="6"/>
    <x v="3"/>
  </r>
  <r>
    <n v="2806"/>
    <x v="20"/>
    <x v="1"/>
    <x v="1"/>
    <x v="12"/>
    <x v="3"/>
    <x v="8"/>
    <x v="22"/>
    <x v="1"/>
    <x v="13"/>
    <x v="3"/>
    <n v="4.3"/>
    <x v="1"/>
    <n v="0"/>
    <s v="Standard"/>
    <s v="No"/>
    <n v="0"/>
    <x v="1"/>
    <n v="0"/>
    <n v="48"/>
    <x v="1241"/>
    <x v="1"/>
    <x v="3"/>
    <x v="3"/>
  </r>
  <r>
    <n v="2807"/>
    <x v="4"/>
    <x v="0"/>
    <x v="1"/>
    <x v="0"/>
    <x v="0"/>
    <x v="32"/>
    <x v="36"/>
    <x v="0"/>
    <x v="7"/>
    <x v="1"/>
    <n v="2.7"/>
    <x v="1"/>
    <n v="0"/>
    <s v="Standard"/>
    <s v="No"/>
    <n v="0"/>
    <x v="1"/>
    <n v="0"/>
    <n v="50"/>
    <x v="1242"/>
    <x v="2"/>
    <x v="2"/>
    <x v="2"/>
  </r>
  <r>
    <n v="2808"/>
    <x v="19"/>
    <x v="0"/>
    <x v="1"/>
    <x v="15"/>
    <x v="0"/>
    <x v="33"/>
    <x v="33"/>
    <x v="2"/>
    <x v="4"/>
    <x v="1"/>
    <n v="4.4000000000000004"/>
    <x v="1"/>
    <n v="0"/>
    <s v="2-Day Shipping"/>
    <s v="No"/>
    <n v="0"/>
    <x v="1"/>
    <n v="0"/>
    <n v="10"/>
    <x v="725"/>
    <x v="5"/>
    <x v="0"/>
    <x v="0"/>
  </r>
  <r>
    <n v="2809"/>
    <x v="34"/>
    <x v="0"/>
    <x v="1"/>
    <x v="11"/>
    <x v="0"/>
    <x v="17"/>
    <x v="30"/>
    <x v="2"/>
    <x v="19"/>
    <x v="1"/>
    <n v="3.9"/>
    <x v="1"/>
    <n v="0"/>
    <s v="Free Shipping"/>
    <s v="No"/>
    <n v="0"/>
    <x v="1"/>
    <n v="0"/>
    <n v="45"/>
    <x v="807"/>
    <x v="3"/>
    <x v="6"/>
    <x v="3"/>
  </r>
  <r>
    <n v="2810"/>
    <x v="17"/>
    <x v="3"/>
    <x v="1"/>
    <x v="6"/>
    <x v="0"/>
    <x v="57"/>
    <x v="10"/>
    <x v="3"/>
    <x v="11"/>
    <x v="2"/>
    <n v="3"/>
    <x v="1"/>
    <n v="0"/>
    <s v="Standard"/>
    <s v="No"/>
    <n v="0"/>
    <x v="1"/>
    <n v="0"/>
    <n v="27"/>
    <x v="478"/>
    <x v="5"/>
    <x v="3"/>
    <x v="3"/>
  </r>
  <r>
    <n v="2811"/>
    <x v="7"/>
    <x v="2"/>
    <x v="1"/>
    <x v="2"/>
    <x v="0"/>
    <x v="9"/>
    <x v="28"/>
    <x v="2"/>
    <x v="7"/>
    <x v="2"/>
    <n v="4"/>
    <x v="1"/>
    <n v="0"/>
    <s v="Standard"/>
    <s v="No"/>
    <n v="0"/>
    <x v="1"/>
    <n v="0"/>
    <n v="10"/>
    <x v="609"/>
    <x v="5"/>
    <x v="0"/>
    <x v="0"/>
  </r>
  <r>
    <n v="2812"/>
    <x v="28"/>
    <x v="3"/>
    <x v="1"/>
    <x v="14"/>
    <x v="2"/>
    <x v="58"/>
    <x v="31"/>
    <x v="2"/>
    <x v="24"/>
    <x v="3"/>
    <n v="3.7"/>
    <x v="1"/>
    <n v="0"/>
    <s v="Store Pickup"/>
    <s v="No"/>
    <n v="0"/>
    <x v="1"/>
    <n v="0"/>
    <n v="19"/>
    <x v="1118"/>
    <x v="2"/>
    <x v="3"/>
    <x v="3"/>
  </r>
  <r>
    <n v="2813"/>
    <x v="17"/>
    <x v="3"/>
    <x v="1"/>
    <x v="15"/>
    <x v="0"/>
    <x v="26"/>
    <x v="25"/>
    <x v="3"/>
    <x v="23"/>
    <x v="3"/>
    <n v="3.8"/>
    <x v="1"/>
    <n v="0"/>
    <s v="Store Pickup"/>
    <s v="No"/>
    <n v="0"/>
    <x v="1"/>
    <n v="0"/>
    <n v="1"/>
    <x v="1077"/>
    <x v="2"/>
    <x v="6"/>
    <x v="3"/>
  </r>
  <r>
    <n v="2814"/>
    <x v="4"/>
    <x v="0"/>
    <x v="1"/>
    <x v="5"/>
    <x v="0"/>
    <x v="74"/>
    <x v="34"/>
    <x v="1"/>
    <x v="1"/>
    <x v="2"/>
    <n v="3.3"/>
    <x v="1"/>
    <n v="0"/>
    <s v="2-Day Shipping"/>
    <s v="No"/>
    <n v="0"/>
    <x v="1"/>
    <n v="0"/>
    <n v="39"/>
    <x v="1242"/>
    <x v="5"/>
    <x v="3"/>
    <x v="3"/>
  </r>
  <r>
    <n v="2815"/>
    <x v="18"/>
    <x v="0"/>
    <x v="1"/>
    <x v="17"/>
    <x v="0"/>
    <x v="50"/>
    <x v="46"/>
    <x v="0"/>
    <x v="9"/>
    <x v="0"/>
    <n v="3.6"/>
    <x v="1"/>
    <n v="0"/>
    <s v="Standard"/>
    <s v="No"/>
    <n v="0"/>
    <x v="1"/>
    <n v="0"/>
    <n v="14"/>
    <x v="835"/>
    <x v="4"/>
    <x v="5"/>
    <x v="5"/>
  </r>
  <r>
    <n v="2816"/>
    <x v="23"/>
    <x v="0"/>
    <x v="1"/>
    <x v="0"/>
    <x v="0"/>
    <x v="25"/>
    <x v="37"/>
    <x v="0"/>
    <x v="13"/>
    <x v="3"/>
    <n v="3.9"/>
    <x v="1"/>
    <n v="0"/>
    <s v="Free Shipping"/>
    <s v="No"/>
    <n v="0"/>
    <x v="1"/>
    <n v="0"/>
    <n v="40"/>
    <x v="1140"/>
    <x v="0"/>
    <x v="6"/>
    <x v="3"/>
  </r>
  <r>
    <n v="2817"/>
    <x v="49"/>
    <x v="0"/>
    <x v="1"/>
    <x v="11"/>
    <x v="0"/>
    <x v="39"/>
    <x v="33"/>
    <x v="2"/>
    <x v="13"/>
    <x v="1"/>
    <n v="3.5"/>
    <x v="1"/>
    <n v="0"/>
    <s v="Free Shipping"/>
    <s v="No"/>
    <n v="0"/>
    <x v="1"/>
    <n v="0"/>
    <n v="45"/>
    <x v="600"/>
    <x v="0"/>
    <x v="1"/>
    <x v="1"/>
  </r>
  <r>
    <n v="2818"/>
    <x v="15"/>
    <x v="2"/>
    <x v="1"/>
    <x v="21"/>
    <x v="3"/>
    <x v="61"/>
    <x v="36"/>
    <x v="3"/>
    <x v="22"/>
    <x v="0"/>
    <n v="3.4"/>
    <x v="1"/>
    <n v="0"/>
    <s v="Standard"/>
    <s v="No"/>
    <n v="0"/>
    <x v="1"/>
    <n v="0"/>
    <n v="6"/>
    <x v="347"/>
    <x v="0"/>
    <x v="1"/>
    <x v="1"/>
  </r>
  <r>
    <n v="2819"/>
    <x v="5"/>
    <x v="0"/>
    <x v="1"/>
    <x v="6"/>
    <x v="0"/>
    <x v="2"/>
    <x v="18"/>
    <x v="2"/>
    <x v="2"/>
    <x v="3"/>
    <n v="4.7"/>
    <x v="1"/>
    <n v="0"/>
    <s v="Next Day Air"/>
    <s v="No"/>
    <n v="0"/>
    <x v="1"/>
    <n v="0"/>
    <n v="12"/>
    <x v="402"/>
    <x v="5"/>
    <x v="2"/>
    <x v="2"/>
  </r>
  <r>
    <n v="2820"/>
    <x v="29"/>
    <x v="3"/>
    <x v="1"/>
    <x v="5"/>
    <x v="0"/>
    <x v="65"/>
    <x v="42"/>
    <x v="0"/>
    <x v="12"/>
    <x v="1"/>
    <n v="3"/>
    <x v="1"/>
    <n v="0"/>
    <s v="Free Shipping"/>
    <s v="No"/>
    <n v="0"/>
    <x v="1"/>
    <n v="0"/>
    <n v="19"/>
    <x v="1243"/>
    <x v="1"/>
    <x v="5"/>
    <x v="5"/>
  </r>
  <r>
    <n v="2821"/>
    <x v="8"/>
    <x v="2"/>
    <x v="1"/>
    <x v="21"/>
    <x v="3"/>
    <x v="58"/>
    <x v="34"/>
    <x v="0"/>
    <x v="22"/>
    <x v="2"/>
    <n v="3.9"/>
    <x v="1"/>
    <n v="0"/>
    <s v="Free Shipping"/>
    <s v="No"/>
    <n v="0"/>
    <x v="1"/>
    <n v="0"/>
    <n v="5"/>
    <x v="1244"/>
    <x v="1"/>
    <x v="4"/>
    <x v="4"/>
  </r>
  <r>
    <n v="2822"/>
    <x v="25"/>
    <x v="0"/>
    <x v="1"/>
    <x v="9"/>
    <x v="1"/>
    <x v="11"/>
    <x v="42"/>
    <x v="0"/>
    <x v="8"/>
    <x v="2"/>
    <n v="4.5"/>
    <x v="1"/>
    <n v="0"/>
    <s v="Standard"/>
    <s v="No"/>
    <n v="0"/>
    <x v="1"/>
    <n v="0"/>
    <n v="37"/>
    <x v="12"/>
    <x v="0"/>
    <x v="5"/>
    <x v="5"/>
  </r>
  <r>
    <n v="2823"/>
    <x v="12"/>
    <x v="0"/>
    <x v="1"/>
    <x v="11"/>
    <x v="0"/>
    <x v="18"/>
    <x v="32"/>
    <x v="1"/>
    <x v="18"/>
    <x v="3"/>
    <n v="4.0999999999999996"/>
    <x v="1"/>
    <n v="0"/>
    <s v="Standard"/>
    <s v="No"/>
    <n v="0"/>
    <x v="1"/>
    <n v="0"/>
    <n v="33"/>
    <x v="439"/>
    <x v="3"/>
    <x v="3"/>
    <x v="3"/>
  </r>
  <r>
    <n v="2824"/>
    <x v="8"/>
    <x v="2"/>
    <x v="1"/>
    <x v="10"/>
    <x v="0"/>
    <x v="80"/>
    <x v="40"/>
    <x v="2"/>
    <x v="8"/>
    <x v="2"/>
    <n v="4.5"/>
    <x v="1"/>
    <n v="0"/>
    <s v="Standard"/>
    <s v="No"/>
    <n v="0"/>
    <x v="1"/>
    <n v="0"/>
    <n v="47"/>
    <x v="606"/>
    <x v="5"/>
    <x v="4"/>
    <x v="4"/>
  </r>
  <r>
    <n v="2825"/>
    <x v="31"/>
    <x v="0"/>
    <x v="1"/>
    <x v="19"/>
    <x v="3"/>
    <x v="3"/>
    <x v="40"/>
    <x v="2"/>
    <x v="7"/>
    <x v="3"/>
    <n v="4"/>
    <x v="1"/>
    <n v="0"/>
    <s v="Free Shipping"/>
    <s v="No"/>
    <n v="0"/>
    <x v="1"/>
    <n v="0"/>
    <n v="49"/>
    <x v="3"/>
    <x v="5"/>
    <x v="3"/>
    <x v="3"/>
  </r>
  <r>
    <n v="2826"/>
    <x v="28"/>
    <x v="3"/>
    <x v="1"/>
    <x v="8"/>
    <x v="3"/>
    <x v="17"/>
    <x v="17"/>
    <x v="2"/>
    <x v="22"/>
    <x v="0"/>
    <n v="4.3"/>
    <x v="1"/>
    <n v="0"/>
    <s v="2-Day Shipping"/>
    <s v="No"/>
    <n v="0"/>
    <x v="1"/>
    <n v="0"/>
    <n v="28"/>
    <x v="172"/>
    <x v="4"/>
    <x v="2"/>
    <x v="2"/>
  </r>
  <r>
    <n v="2827"/>
    <x v="45"/>
    <x v="0"/>
    <x v="1"/>
    <x v="8"/>
    <x v="3"/>
    <x v="35"/>
    <x v="20"/>
    <x v="0"/>
    <x v="18"/>
    <x v="3"/>
    <n v="3.6"/>
    <x v="1"/>
    <n v="0"/>
    <s v="Express"/>
    <s v="No"/>
    <n v="0"/>
    <x v="1"/>
    <n v="0"/>
    <n v="23"/>
    <x v="755"/>
    <x v="0"/>
    <x v="2"/>
    <x v="2"/>
  </r>
  <r>
    <n v="2828"/>
    <x v="30"/>
    <x v="2"/>
    <x v="1"/>
    <x v="0"/>
    <x v="0"/>
    <x v="48"/>
    <x v="48"/>
    <x v="2"/>
    <x v="23"/>
    <x v="3"/>
    <n v="3.1"/>
    <x v="1"/>
    <n v="0"/>
    <s v="Next Day Air"/>
    <s v="No"/>
    <n v="0"/>
    <x v="1"/>
    <n v="0"/>
    <n v="11"/>
    <x v="201"/>
    <x v="4"/>
    <x v="4"/>
    <x v="4"/>
  </r>
  <r>
    <n v="2829"/>
    <x v="15"/>
    <x v="2"/>
    <x v="1"/>
    <x v="18"/>
    <x v="3"/>
    <x v="42"/>
    <x v="30"/>
    <x v="0"/>
    <x v="12"/>
    <x v="3"/>
    <n v="2.6"/>
    <x v="1"/>
    <n v="0"/>
    <s v="Standard"/>
    <s v="No"/>
    <n v="0"/>
    <x v="1"/>
    <n v="0"/>
    <n v="33"/>
    <x v="1245"/>
    <x v="3"/>
    <x v="3"/>
    <x v="3"/>
  </r>
  <r>
    <n v="2830"/>
    <x v="19"/>
    <x v="0"/>
    <x v="1"/>
    <x v="16"/>
    <x v="3"/>
    <x v="25"/>
    <x v="28"/>
    <x v="3"/>
    <x v="11"/>
    <x v="3"/>
    <n v="3.4"/>
    <x v="1"/>
    <n v="0"/>
    <s v="Next Day Air"/>
    <s v="No"/>
    <n v="0"/>
    <x v="1"/>
    <n v="0"/>
    <n v="47"/>
    <x v="1042"/>
    <x v="1"/>
    <x v="1"/>
    <x v="1"/>
  </r>
  <r>
    <n v="2831"/>
    <x v="6"/>
    <x v="0"/>
    <x v="1"/>
    <x v="11"/>
    <x v="0"/>
    <x v="3"/>
    <x v="4"/>
    <x v="0"/>
    <x v="17"/>
    <x v="1"/>
    <n v="2.9"/>
    <x v="1"/>
    <n v="0"/>
    <s v="Store Pickup"/>
    <s v="No"/>
    <n v="0"/>
    <x v="1"/>
    <n v="0"/>
    <n v="13"/>
    <x v="239"/>
    <x v="0"/>
    <x v="6"/>
    <x v="3"/>
  </r>
  <r>
    <n v="2832"/>
    <x v="50"/>
    <x v="0"/>
    <x v="1"/>
    <x v="15"/>
    <x v="0"/>
    <x v="0"/>
    <x v="41"/>
    <x v="0"/>
    <x v="6"/>
    <x v="0"/>
    <n v="5"/>
    <x v="1"/>
    <n v="0"/>
    <s v="Express"/>
    <s v="No"/>
    <n v="0"/>
    <x v="1"/>
    <n v="0"/>
    <n v="4"/>
    <x v="1246"/>
    <x v="2"/>
    <x v="1"/>
    <x v="1"/>
  </r>
  <r>
    <n v="2833"/>
    <x v="26"/>
    <x v="2"/>
    <x v="1"/>
    <x v="18"/>
    <x v="3"/>
    <x v="18"/>
    <x v="33"/>
    <x v="2"/>
    <x v="23"/>
    <x v="2"/>
    <n v="4.5999999999999996"/>
    <x v="1"/>
    <n v="0"/>
    <s v="Standard"/>
    <s v="No"/>
    <n v="0"/>
    <x v="1"/>
    <n v="0"/>
    <n v="40"/>
    <x v="840"/>
    <x v="3"/>
    <x v="3"/>
    <x v="3"/>
  </r>
  <r>
    <n v="2834"/>
    <x v="49"/>
    <x v="0"/>
    <x v="1"/>
    <x v="2"/>
    <x v="0"/>
    <x v="22"/>
    <x v="10"/>
    <x v="2"/>
    <x v="11"/>
    <x v="3"/>
    <n v="3.3"/>
    <x v="1"/>
    <n v="0"/>
    <s v="Free Shipping"/>
    <s v="No"/>
    <n v="0"/>
    <x v="1"/>
    <n v="0"/>
    <n v="19"/>
    <x v="141"/>
    <x v="1"/>
    <x v="5"/>
    <x v="5"/>
  </r>
  <r>
    <n v="2835"/>
    <x v="31"/>
    <x v="0"/>
    <x v="1"/>
    <x v="14"/>
    <x v="2"/>
    <x v="35"/>
    <x v="21"/>
    <x v="2"/>
    <x v="21"/>
    <x v="3"/>
    <n v="2.9"/>
    <x v="1"/>
    <n v="0"/>
    <s v="2-Day Shipping"/>
    <s v="No"/>
    <n v="0"/>
    <x v="1"/>
    <n v="0"/>
    <n v="17"/>
    <x v="1247"/>
    <x v="2"/>
    <x v="1"/>
    <x v="1"/>
  </r>
  <r>
    <n v="2836"/>
    <x v="23"/>
    <x v="0"/>
    <x v="1"/>
    <x v="17"/>
    <x v="0"/>
    <x v="63"/>
    <x v="34"/>
    <x v="1"/>
    <x v="6"/>
    <x v="0"/>
    <n v="4.9000000000000004"/>
    <x v="1"/>
    <n v="0"/>
    <s v="Free Shipping"/>
    <s v="No"/>
    <n v="0"/>
    <x v="1"/>
    <n v="0"/>
    <n v="7"/>
    <x v="79"/>
    <x v="0"/>
    <x v="2"/>
    <x v="2"/>
  </r>
  <r>
    <n v="2837"/>
    <x v="47"/>
    <x v="0"/>
    <x v="1"/>
    <x v="13"/>
    <x v="0"/>
    <x v="74"/>
    <x v="5"/>
    <x v="2"/>
    <x v="4"/>
    <x v="0"/>
    <n v="5"/>
    <x v="1"/>
    <n v="0"/>
    <s v="2-Day Shipping"/>
    <s v="No"/>
    <n v="0"/>
    <x v="1"/>
    <n v="0"/>
    <n v="21"/>
    <x v="744"/>
    <x v="1"/>
    <x v="4"/>
    <x v="4"/>
  </r>
  <r>
    <n v="2838"/>
    <x v="13"/>
    <x v="3"/>
    <x v="1"/>
    <x v="9"/>
    <x v="1"/>
    <x v="19"/>
    <x v="15"/>
    <x v="2"/>
    <x v="18"/>
    <x v="2"/>
    <n v="4.5"/>
    <x v="1"/>
    <n v="0"/>
    <s v="Express"/>
    <s v="No"/>
    <n v="0"/>
    <x v="1"/>
    <n v="0"/>
    <n v="44"/>
    <x v="1248"/>
    <x v="3"/>
    <x v="1"/>
    <x v="1"/>
  </r>
  <r>
    <n v="2839"/>
    <x v="47"/>
    <x v="0"/>
    <x v="1"/>
    <x v="14"/>
    <x v="2"/>
    <x v="74"/>
    <x v="1"/>
    <x v="2"/>
    <x v="24"/>
    <x v="3"/>
    <n v="3.7"/>
    <x v="1"/>
    <n v="0"/>
    <s v="Free Shipping"/>
    <s v="No"/>
    <n v="0"/>
    <x v="1"/>
    <n v="0"/>
    <n v="2"/>
    <x v="1249"/>
    <x v="4"/>
    <x v="1"/>
    <x v="1"/>
  </r>
  <r>
    <n v="2840"/>
    <x v="27"/>
    <x v="3"/>
    <x v="1"/>
    <x v="18"/>
    <x v="3"/>
    <x v="68"/>
    <x v="45"/>
    <x v="0"/>
    <x v="11"/>
    <x v="2"/>
    <n v="2.8"/>
    <x v="1"/>
    <n v="0"/>
    <s v="Store Pickup"/>
    <s v="No"/>
    <n v="0"/>
    <x v="1"/>
    <n v="0"/>
    <n v="30"/>
    <x v="241"/>
    <x v="4"/>
    <x v="5"/>
    <x v="5"/>
  </r>
  <r>
    <n v="2841"/>
    <x v="37"/>
    <x v="0"/>
    <x v="1"/>
    <x v="17"/>
    <x v="0"/>
    <x v="53"/>
    <x v="8"/>
    <x v="0"/>
    <x v="6"/>
    <x v="1"/>
    <n v="3.5"/>
    <x v="1"/>
    <n v="0"/>
    <s v="Store Pickup"/>
    <s v="No"/>
    <n v="0"/>
    <x v="1"/>
    <n v="0"/>
    <n v="41"/>
    <x v="83"/>
    <x v="1"/>
    <x v="2"/>
    <x v="2"/>
  </r>
  <r>
    <n v="2842"/>
    <x v="1"/>
    <x v="1"/>
    <x v="1"/>
    <x v="10"/>
    <x v="0"/>
    <x v="27"/>
    <x v="31"/>
    <x v="3"/>
    <x v="23"/>
    <x v="0"/>
    <n v="3"/>
    <x v="1"/>
    <n v="0"/>
    <s v="2-Day Shipping"/>
    <s v="No"/>
    <n v="0"/>
    <x v="1"/>
    <n v="0"/>
    <n v="31"/>
    <x v="195"/>
    <x v="1"/>
    <x v="1"/>
    <x v="1"/>
  </r>
  <r>
    <n v="2843"/>
    <x v="48"/>
    <x v="2"/>
    <x v="1"/>
    <x v="7"/>
    <x v="2"/>
    <x v="33"/>
    <x v="28"/>
    <x v="0"/>
    <x v="14"/>
    <x v="3"/>
    <n v="4.3"/>
    <x v="1"/>
    <n v="0"/>
    <s v="Standard"/>
    <s v="No"/>
    <n v="0"/>
    <x v="1"/>
    <n v="0"/>
    <n v="48"/>
    <x v="92"/>
    <x v="5"/>
    <x v="3"/>
    <x v="3"/>
  </r>
  <r>
    <n v="2844"/>
    <x v="47"/>
    <x v="0"/>
    <x v="1"/>
    <x v="1"/>
    <x v="0"/>
    <x v="46"/>
    <x v="31"/>
    <x v="2"/>
    <x v="3"/>
    <x v="2"/>
    <n v="3.6"/>
    <x v="1"/>
    <n v="0"/>
    <s v="Store Pickup"/>
    <s v="No"/>
    <n v="0"/>
    <x v="1"/>
    <n v="0"/>
    <n v="41"/>
    <x v="1152"/>
    <x v="0"/>
    <x v="1"/>
    <x v="1"/>
  </r>
  <r>
    <n v="2845"/>
    <x v="45"/>
    <x v="0"/>
    <x v="1"/>
    <x v="19"/>
    <x v="3"/>
    <x v="24"/>
    <x v="35"/>
    <x v="2"/>
    <x v="21"/>
    <x v="2"/>
    <n v="4.4000000000000004"/>
    <x v="1"/>
    <n v="0"/>
    <s v="Standard"/>
    <s v="No"/>
    <n v="0"/>
    <x v="1"/>
    <n v="0"/>
    <n v="42"/>
    <x v="1250"/>
    <x v="0"/>
    <x v="2"/>
    <x v="2"/>
  </r>
  <r>
    <n v="2846"/>
    <x v="8"/>
    <x v="2"/>
    <x v="1"/>
    <x v="21"/>
    <x v="3"/>
    <x v="64"/>
    <x v="45"/>
    <x v="0"/>
    <x v="12"/>
    <x v="2"/>
    <n v="4.0999999999999996"/>
    <x v="1"/>
    <n v="0"/>
    <s v="Express"/>
    <s v="No"/>
    <n v="0"/>
    <x v="1"/>
    <n v="0"/>
    <n v="39"/>
    <x v="1251"/>
    <x v="5"/>
    <x v="6"/>
    <x v="3"/>
  </r>
  <r>
    <n v="2847"/>
    <x v="2"/>
    <x v="0"/>
    <x v="1"/>
    <x v="20"/>
    <x v="0"/>
    <x v="14"/>
    <x v="19"/>
    <x v="3"/>
    <x v="13"/>
    <x v="3"/>
    <n v="2.8"/>
    <x v="1"/>
    <n v="0"/>
    <s v="Next Day Air"/>
    <s v="No"/>
    <n v="0"/>
    <x v="1"/>
    <n v="0"/>
    <n v="15"/>
    <x v="319"/>
    <x v="3"/>
    <x v="4"/>
    <x v="4"/>
  </r>
  <r>
    <n v="2848"/>
    <x v="33"/>
    <x v="3"/>
    <x v="1"/>
    <x v="16"/>
    <x v="3"/>
    <x v="34"/>
    <x v="39"/>
    <x v="0"/>
    <x v="4"/>
    <x v="0"/>
    <n v="2.8"/>
    <x v="1"/>
    <n v="0"/>
    <s v="Free Shipping"/>
    <s v="No"/>
    <n v="0"/>
    <x v="1"/>
    <n v="0"/>
    <n v="3"/>
    <x v="1056"/>
    <x v="3"/>
    <x v="6"/>
    <x v="3"/>
  </r>
  <r>
    <n v="2849"/>
    <x v="23"/>
    <x v="0"/>
    <x v="1"/>
    <x v="23"/>
    <x v="1"/>
    <x v="11"/>
    <x v="48"/>
    <x v="0"/>
    <x v="0"/>
    <x v="3"/>
    <n v="4.9000000000000004"/>
    <x v="1"/>
    <n v="0"/>
    <s v="Store Pickup"/>
    <s v="No"/>
    <n v="0"/>
    <x v="1"/>
    <n v="0"/>
    <n v="28"/>
    <x v="288"/>
    <x v="4"/>
    <x v="3"/>
    <x v="3"/>
  </r>
  <r>
    <n v="2850"/>
    <x v="19"/>
    <x v="0"/>
    <x v="1"/>
    <x v="7"/>
    <x v="2"/>
    <x v="21"/>
    <x v="13"/>
    <x v="2"/>
    <x v="9"/>
    <x v="1"/>
    <n v="4.0999999999999996"/>
    <x v="1"/>
    <n v="0"/>
    <s v="Express"/>
    <s v="No"/>
    <n v="0"/>
    <x v="1"/>
    <n v="0"/>
    <n v="27"/>
    <x v="107"/>
    <x v="3"/>
    <x v="4"/>
    <x v="4"/>
  </r>
  <r>
    <n v="2851"/>
    <x v="9"/>
    <x v="0"/>
    <x v="1"/>
    <x v="1"/>
    <x v="0"/>
    <x v="24"/>
    <x v="43"/>
    <x v="2"/>
    <x v="5"/>
    <x v="1"/>
    <n v="3"/>
    <x v="1"/>
    <n v="0"/>
    <s v="Store Pickup"/>
    <s v="No"/>
    <n v="0"/>
    <x v="1"/>
    <n v="0"/>
    <n v="36"/>
    <x v="553"/>
    <x v="5"/>
    <x v="2"/>
    <x v="2"/>
  </r>
  <r>
    <n v="2852"/>
    <x v="44"/>
    <x v="0"/>
    <x v="1"/>
    <x v="0"/>
    <x v="0"/>
    <x v="2"/>
    <x v="22"/>
    <x v="0"/>
    <x v="11"/>
    <x v="2"/>
    <n v="3"/>
    <x v="1"/>
    <n v="0"/>
    <s v="Store Pickup"/>
    <s v="No"/>
    <n v="0"/>
    <x v="1"/>
    <n v="0"/>
    <n v="42"/>
    <x v="1252"/>
    <x v="5"/>
    <x v="5"/>
    <x v="5"/>
  </r>
  <r>
    <n v="2853"/>
    <x v="37"/>
    <x v="0"/>
    <x v="1"/>
    <x v="22"/>
    <x v="3"/>
    <x v="79"/>
    <x v="14"/>
    <x v="2"/>
    <x v="23"/>
    <x v="1"/>
    <n v="3"/>
    <x v="1"/>
    <n v="0"/>
    <s v="Store Pickup"/>
    <s v="No"/>
    <n v="0"/>
    <x v="1"/>
    <n v="0"/>
    <n v="30"/>
    <x v="929"/>
    <x v="0"/>
    <x v="1"/>
    <x v="1"/>
  </r>
  <r>
    <n v="2854"/>
    <x v="43"/>
    <x v="0"/>
    <x v="1"/>
    <x v="19"/>
    <x v="3"/>
    <x v="16"/>
    <x v="38"/>
    <x v="2"/>
    <x v="23"/>
    <x v="0"/>
    <n v="3.2"/>
    <x v="1"/>
    <n v="0"/>
    <s v="Next Day Air"/>
    <s v="No"/>
    <n v="0"/>
    <x v="1"/>
    <n v="0"/>
    <n v="9"/>
    <x v="581"/>
    <x v="3"/>
    <x v="1"/>
    <x v="1"/>
  </r>
  <r>
    <n v="2855"/>
    <x v="24"/>
    <x v="0"/>
    <x v="1"/>
    <x v="3"/>
    <x v="1"/>
    <x v="39"/>
    <x v="12"/>
    <x v="2"/>
    <x v="19"/>
    <x v="3"/>
    <n v="2.7"/>
    <x v="1"/>
    <n v="0"/>
    <s v="Store Pickup"/>
    <s v="No"/>
    <n v="0"/>
    <x v="1"/>
    <n v="0"/>
    <n v="25"/>
    <x v="557"/>
    <x v="0"/>
    <x v="5"/>
    <x v="5"/>
  </r>
  <r>
    <n v="2856"/>
    <x v="26"/>
    <x v="2"/>
    <x v="1"/>
    <x v="23"/>
    <x v="1"/>
    <x v="51"/>
    <x v="16"/>
    <x v="1"/>
    <x v="1"/>
    <x v="0"/>
    <n v="3.8"/>
    <x v="1"/>
    <n v="0"/>
    <s v="2-Day Shipping"/>
    <s v="No"/>
    <n v="0"/>
    <x v="1"/>
    <n v="0"/>
    <n v="33"/>
    <x v="775"/>
    <x v="3"/>
    <x v="3"/>
    <x v="3"/>
  </r>
  <r>
    <n v="2857"/>
    <x v="13"/>
    <x v="3"/>
    <x v="1"/>
    <x v="14"/>
    <x v="2"/>
    <x v="16"/>
    <x v="44"/>
    <x v="2"/>
    <x v="21"/>
    <x v="0"/>
    <n v="3.5"/>
    <x v="1"/>
    <n v="0"/>
    <s v="2-Day Shipping"/>
    <s v="No"/>
    <n v="0"/>
    <x v="1"/>
    <n v="0"/>
    <n v="31"/>
    <x v="999"/>
    <x v="2"/>
    <x v="5"/>
    <x v="5"/>
  </r>
  <r>
    <n v="2858"/>
    <x v="42"/>
    <x v="0"/>
    <x v="1"/>
    <x v="10"/>
    <x v="0"/>
    <x v="73"/>
    <x v="40"/>
    <x v="1"/>
    <x v="1"/>
    <x v="1"/>
    <n v="3.8"/>
    <x v="1"/>
    <n v="0"/>
    <s v="Next Day Air"/>
    <s v="No"/>
    <n v="0"/>
    <x v="1"/>
    <n v="0"/>
    <n v="35"/>
    <x v="1253"/>
    <x v="5"/>
    <x v="5"/>
    <x v="5"/>
  </r>
  <r>
    <n v="2859"/>
    <x v="50"/>
    <x v="0"/>
    <x v="1"/>
    <x v="2"/>
    <x v="0"/>
    <x v="55"/>
    <x v="33"/>
    <x v="0"/>
    <x v="11"/>
    <x v="2"/>
    <n v="3.8"/>
    <x v="1"/>
    <n v="0"/>
    <s v="2-Day Shipping"/>
    <s v="No"/>
    <n v="0"/>
    <x v="1"/>
    <n v="0"/>
    <n v="46"/>
    <x v="1176"/>
    <x v="4"/>
    <x v="5"/>
    <x v="5"/>
  </r>
  <r>
    <n v="2860"/>
    <x v="18"/>
    <x v="0"/>
    <x v="1"/>
    <x v="6"/>
    <x v="0"/>
    <x v="50"/>
    <x v="40"/>
    <x v="0"/>
    <x v="22"/>
    <x v="3"/>
    <n v="3.4"/>
    <x v="1"/>
    <n v="0"/>
    <s v="Express"/>
    <s v="No"/>
    <n v="0"/>
    <x v="1"/>
    <n v="0"/>
    <n v="29"/>
    <x v="67"/>
    <x v="4"/>
    <x v="2"/>
    <x v="2"/>
  </r>
  <r>
    <n v="2861"/>
    <x v="48"/>
    <x v="2"/>
    <x v="1"/>
    <x v="5"/>
    <x v="0"/>
    <x v="15"/>
    <x v="3"/>
    <x v="2"/>
    <x v="9"/>
    <x v="1"/>
    <n v="2.9"/>
    <x v="1"/>
    <n v="0"/>
    <s v="Next Day Air"/>
    <s v="No"/>
    <n v="0"/>
    <x v="1"/>
    <n v="0"/>
    <n v="49"/>
    <x v="1075"/>
    <x v="4"/>
    <x v="1"/>
    <x v="1"/>
  </r>
  <r>
    <n v="2862"/>
    <x v="17"/>
    <x v="3"/>
    <x v="1"/>
    <x v="7"/>
    <x v="2"/>
    <x v="36"/>
    <x v="33"/>
    <x v="2"/>
    <x v="11"/>
    <x v="3"/>
    <n v="3.4"/>
    <x v="1"/>
    <n v="0"/>
    <s v="Free Shipping"/>
    <s v="No"/>
    <n v="0"/>
    <x v="1"/>
    <n v="0"/>
    <n v="27"/>
    <x v="571"/>
    <x v="2"/>
    <x v="5"/>
    <x v="5"/>
  </r>
  <r>
    <n v="2863"/>
    <x v="33"/>
    <x v="3"/>
    <x v="1"/>
    <x v="7"/>
    <x v="2"/>
    <x v="60"/>
    <x v="11"/>
    <x v="1"/>
    <x v="10"/>
    <x v="2"/>
    <n v="4.7"/>
    <x v="1"/>
    <n v="0"/>
    <s v="Store Pickup"/>
    <s v="No"/>
    <n v="0"/>
    <x v="1"/>
    <n v="0"/>
    <n v="5"/>
    <x v="853"/>
    <x v="4"/>
    <x v="6"/>
    <x v="3"/>
  </r>
  <r>
    <n v="2864"/>
    <x v="43"/>
    <x v="0"/>
    <x v="1"/>
    <x v="17"/>
    <x v="0"/>
    <x v="22"/>
    <x v="39"/>
    <x v="2"/>
    <x v="22"/>
    <x v="3"/>
    <n v="3.9"/>
    <x v="1"/>
    <n v="0"/>
    <s v="2-Day Shipping"/>
    <s v="No"/>
    <n v="0"/>
    <x v="1"/>
    <n v="0"/>
    <n v="18"/>
    <x v="266"/>
    <x v="0"/>
    <x v="5"/>
    <x v="5"/>
  </r>
  <r>
    <n v="2865"/>
    <x v="44"/>
    <x v="0"/>
    <x v="1"/>
    <x v="1"/>
    <x v="0"/>
    <x v="35"/>
    <x v="26"/>
    <x v="1"/>
    <x v="1"/>
    <x v="3"/>
    <n v="3.6"/>
    <x v="1"/>
    <n v="0"/>
    <s v="Store Pickup"/>
    <s v="No"/>
    <n v="0"/>
    <x v="1"/>
    <n v="0"/>
    <n v="31"/>
    <x v="1254"/>
    <x v="0"/>
    <x v="1"/>
    <x v="1"/>
  </r>
  <r>
    <n v="2866"/>
    <x v="48"/>
    <x v="2"/>
    <x v="1"/>
    <x v="11"/>
    <x v="0"/>
    <x v="8"/>
    <x v="18"/>
    <x v="2"/>
    <x v="5"/>
    <x v="3"/>
    <n v="3.7"/>
    <x v="1"/>
    <n v="0"/>
    <s v="Free Shipping"/>
    <s v="No"/>
    <n v="0"/>
    <x v="1"/>
    <n v="0"/>
    <n v="27"/>
    <x v="1255"/>
    <x v="1"/>
    <x v="0"/>
    <x v="0"/>
  </r>
  <r>
    <n v="2867"/>
    <x v="22"/>
    <x v="0"/>
    <x v="1"/>
    <x v="0"/>
    <x v="0"/>
    <x v="60"/>
    <x v="39"/>
    <x v="1"/>
    <x v="10"/>
    <x v="2"/>
    <n v="3.1"/>
    <x v="1"/>
    <n v="0"/>
    <s v="Free Shipping"/>
    <s v="No"/>
    <n v="0"/>
    <x v="1"/>
    <n v="0"/>
    <n v="19"/>
    <x v="881"/>
    <x v="1"/>
    <x v="2"/>
    <x v="2"/>
  </r>
  <r>
    <n v="2868"/>
    <x v="3"/>
    <x v="2"/>
    <x v="1"/>
    <x v="4"/>
    <x v="1"/>
    <x v="37"/>
    <x v="24"/>
    <x v="0"/>
    <x v="3"/>
    <x v="2"/>
    <n v="4.9000000000000004"/>
    <x v="1"/>
    <n v="0"/>
    <s v="Next Day Air"/>
    <s v="No"/>
    <n v="0"/>
    <x v="1"/>
    <n v="0"/>
    <n v="33"/>
    <x v="1062"/>
    <x v="1"/>
    <x v="0"/>
    <x v="0"/>
  </r>
  <r>
    <n v="2869"/>
    <x v="4"/>
    <x v="0"/>
    <x v="1"/>
    <x v="21"/>
    <x v="3"/>
    <x v="4"/>
    <x v="24"/>
    <x v="2"/>
    <x v="13"/>
    <x v="0"/>
    <n v="2.6"/>
    <x v="1"/>
    <n v="0"/>
    <s v="Next Day Air"/>
    <s v="No"/>
    <n v="0"/>
    <x v="1"/>
    <n v="0"/>
    <n v="42"/>
    <x v="145"/>
    <x v="3"/>
    <x v="6"/>
    <x v="3"/>
  </r>
  <r>
    <n v="2870"/>
    <x v="9"/>
    <x v="0"/>
    <x v="1"/>
    <x v="20"/>
    <x v="0"/>
    <x v="47"/>
    <x v="42"/>
    <x v="2"/>
    <x v="3"/>
    <x v="2"/>
    <n v="4.2"/>
    <x v="1"/>
    <n v="0"/>
    <s v="Standard"/>
    <s v="No"/>
    <n v="0"/>
    <x v="1"/>
    <n v="0"/>
    <n v="16"/>
    <x v="67"/>
    <x v="4"/>
    <x v="1"/>
    <x v="1"/>
  </r>
  <r>
    <n v="2871"/>
    <x v="36"/>
    <x v="0"/>
    <x v="1"/>
    <x v="16"/>
    <x v="3"/>
    <x v="7"/>
    <x v="25"/>
    <x v="2"/>
    <x v="24"/>
    <x v="0"/>
    <n v="4.8"/>
    <x v="1"/>
    <n v="0"/>
    <s v="Free Shipping"/>
    <s v="No"/>
    <n v="0"/>
    <x v="1"/>
    <n v="0"/>
    <n v="49"/>
    <x v="938"/>
    <x v="5"/>
    <x v="6"/>
    <x v="3"/>
  </r>
  <r>
    <n v="2872"/>
    <x v="5"/>
    <x v="0"/>
    <x v="1"/>
    <x v="6"/>
    <x v="0"/>
    <x v="35"/>
    <x v="37"/>
    <x v="1"/>
    <x v="13"/>
    <x v="2"/>
    <n v="2.7"/>
    <x v="1"/>
    <n v="0"/>
    <s v="2-Day Shipping"/>
    <s v="No"/>
    <n v="0"/>
    <x v="1"/>
    <n v="0"/>
    <n v="40"/>
    <x v="225"/>
    <x v="0"/>
    <x v="4"/>
    <x v="4"/>
  </r>
  <r>
    <n v="2873"/>
    <x v="6"/>
    <x v="0"/>
    <x v="1"/>
    <x v="16"/>
    <x v="3"/>
    <x v="16"/>
    <x v="39"/>
    <x v="0"/>
    <x v="8"/>
    <x v="3"/>
    <n v="2.6"/>
    <x v="1"/>
    <n v="0"/>
    <s v="Next Day Air"/>
    <s v="No"/>
    <n v="0"/>
    <x v="1"/>
    <n v="0"/>
    <n v="5"/>
    <x v="238"/>
    <x v="1"/>
    <x v="2"/>
    <x v="2"/>
  </r>
  <r>
    <n v="2874"/>
    <x v="42"/>
    <x v="0"/>
    <x v="1"/>
    <x v="1"/>
    <x v="0"/>
    <x v="49"/>
    <x v="6"/>
    <x v="2"/>
    <x v="11"/>
    <x v="1"/>
    <n v="2.6"/>
    <x v="1"/>
    <n v="0"/>
    <s v="Free Shipping"/>
    <s v="No"/>
    <n v="0"/>
    <x v="1"/>
    <n v="0"/>
    <n v="8"/>
    <x v="830"/>
    <x v="4"/>
    <x v="5"/>
    <x v="5"/>
  </r>
  <r>
    <n v="2875"/>
    <x v="24"/>
    <x v="0"/>
    <x v="1"/>
    <x v="5"/>
    <x v="0"/>
    <x v="45"/>
    <x v="24"/>
    <x v="0"/>
    <x v="5"/>
    <x v="2"/>
    <n v="3.1"/>
    <x v="1"/>
    <n v="0"/>
    <s v="Standard"/>
    <s v="No"/>
    <n v="0"/>
    <x v="1"/>
    <n v="0"/>
    <n v="2"/>
    <x v="808"/>
    <x v="5"/>
    <x v="2"/>
    <x v="2"/>
  </r>
  <r>
    <n v="2876"/>
    <x v="41"/>
    <x v="2"/>
    <x v="1"/>
    <x v="13"/>
    <x v="0"/>
    <x v="13"/>
    <x v="0"/>
    <x v="2"/>
    <x v="6"/>
    <x v="3"/>
    <n v="2.6"/>
    <x v="1"/>
    <n v="0"/>
    <s v="Free Shipping"/>
    <s v="No"/>
    <n v="0"/>
    <x v="1"/>
    <n v="0"/>
    <n v="14"/>
    <x v="828"/>
    <x v="5"/>
    <x v="1"/>
    <x v="1"/>
  </r>
  <r>
    <n v="2877"/>
    <x v="13"/>
    <x v="3"/>
    <x v="1"/>
    <x v="15"/>
    <x v="0"/>
    <x v="63"/>
    <x v="35"/>
    <x v="2"/>
    <x v="4"/>
    <x v="1"/>
    <n v="3.4"/>
    <x v="1"/>
    <n v="0"/>
    <s v="2-Day Shipping"/>
    <s v="No"/>
    <n v="0"/>
    <x v="1"/>
    <n v="0"/>
    <n v="5"/>
    <x v="155"/>
    <x v="4"/>
    <x v="0"/>
    <x v="0"/>
  </r>
  <r>
    <n v="2878"/>
    <x v="45"/>
    <x v="0"/>
    <x v="1"/>
    <x v="20"/>
    <x v="0"/>
    <x v="43"/>
    <x v="32"/>
    <x v="2"/>
    <x v="5"/>
    <x v="2"/>
    <n v="3.6"/>
    <x v="1"/>
    <n v="0"/>
    <s v="Standard"/>
    <s v="No"/>
    <n v="0"/>
    <x v="1"/>
    <n v="0"/>
    <n v="34"/>
    <x v="461"/>
    <x v="0"/>
    <x v="5"/>
    <x v="5"/>
  </r>
  <r>
    <n v="2879"/>
    <x v="6"/>
    <x v="0"/>
    <x v="1"/>
    <x v="10"/>
    <x v="0"/>
    <x v="62"/>
    <x v="18"/>
    <x v="0"/>
    <x v="2"/>
    <x v="2"/>
    <n v="4.3"/>
    <x v="1"/>
    <n v="0"/>
    <s v="Next Day Air"/>
    <s v="No"/>
    <n v="0"/>
    <x v="1"/>
    <n v="0"/>
    <n v="13"/>
    <x v="1256"/>
    <x v="4"/>
    <x v="2"/>
    <x v="2"/>
  </r>
  <r>
    <n v="2880"/>
    <x v="46"/>
    <x v="0"/>
    <x v="1"/>
    <x v="0"/>
    <x v="0"/>
    <x v="75"/>
    <x v="25"/>
    <x v="3"/>
    <x v="2"/>
    <x v="0"/>
    <n v="4.9000000000000004"/>
    <x v="1"/>
    <n v="0"/>
    <s v="Free Shipping"/>
    <s v="No"/>
    <n v="0"/>
    <x v="1"/>
    <n v="0"/>
    <n v="31"/>
    <x v="837"/>
    <x v="0"/>
    <x v="2"/>
    <x v="2"/>
  </r>
  <r>
    <n v="2881"/>
    <x v="1"/>
    <x v="1"/>
    <x v="1"/>
    <x v="11"/>
    <x v="0"/>
    <x v="70"/>
    <x v="20"/>
    <x v="0"/>
    <x v="19"/>
    <x v="0"/>
    <n v="4.8"/>
    <x v="1"/>
    <n v="0"/>
    <s v="Store Pickup"/>
    <s v="No"/>
    <n v="0"/>
    <x v="1"/>
    <n v="0"/>
    <n v="43"/>
    <x v="978"/>
    <x v="3"/>
    <x v="3"/>
    <x v="3"/>
  </r>
  <r>
    <n v="2882"/>
    <x v="21"/>
    <x v="0"/>
    <x v="1"/>
    <x v="21"/>
    <x v="3"/>
    <x v="3"/>
    <x v="21"/>
    <x v="2"/>
    <x v="17"/>
    <x v="0"/>
    <n v="4.2"/>
    <x v="1"/>
    <n v="0"/>
    <s v="Free Shipping"/>
    <s v="No"/>
    <n v="0"/>
    <x v="1"/>
    <n v="0"/>
    <n v="6"/>
    <x v="319"/>
    <x v="4"/>
    <x v="2"/>
    <x v="2"/>
  </r>
  <r>
    <n v="2883"/>
    <x v="35"/>
    <x v="0"/>
    <x v="1"/>
    <x v="0"/>
    <x v="0"/>
    <x v="12"/>
    <x v="19"/>
    <x v="0"/>
    <x v="9"/>
    <x v="0"/>
    <n v="2.6"/>
    <x v="1"/>
    <n v="0"/>
    <s v="Store Pickup"/>
    <s v="No"/>
    <n v="0"/>
    <x v="1"/>
    <n v="0"/>
    <n v="23"/>
    <x v="1257"/>
    <x v="2"/>
    <x v="4"/>
    <x v="4"/>
  </r>
  <r>
    <n v="2884"/>
    <x v="40"/>
    <x v="2"/>
    <x v="1"/>
    <x v="20"/>
    <x v="0"/>
    <x v="16"/>
    <x v="3"/>
    <x v="3"/>
    <x v="5"/>
    <x v="1"/>
    <n v="3.2"/>
    <x v="1"/>
    <n v="0"/>
    <s v="Standard"/>
    <s v="No"/>
    <n v="0"/>
    <x v="1"/>
    <n v="0"/>
    <n v="10"/>
    <x v="255"/>
    <x v="3"/>
    <x v="1"/>
    <x v="1"/>
  </r>
  <r>
    <n v="2885"/>
    <x v="0"/>
    <x v="0"/>
    <x v="1"/>
    <x v="23"/>
    <x v="1"/>
    <x v="74"/>
    <x v="10"/>
    <x v="2"/>
    <x v="7"/>
    <x v="2"/>
    <n v="3.4"/>
    <x v="1"/>
    <n v="0"/>
    <s v="2-Day Shipping"/>
    <s v="No"/>
    <n v="0"/>
    <x v="1"/>
    <n v="0"/>
    <n v="47"/>
    <x v="126"/>
    <x v="2"/>
    <x v="6"/>
    <x v="3"/>
  </r>
  <r>
    <n v="2886"/>
    <x v="26"/>
    <x v="2"/>
    <x v="1"/>
    <x v="21"/>
    <x v="3"/>
    <x v="71"/>
    <x v="22"/>
    <x v="2"/>
    <x v="22"/>
    <x v="2"/>
    <n v="3.5"/>
    <x v="1"/>
    <n v="0"/>
    <s v="Next Day Air"/>
    <s v="No"/>
    <n v="0"/>
    <x v="1"/>
    <n v="0"/>
    <n v="14"/>
    <x v="1104"/>
    <x v="2"/>
    <x v="4"/>
    <x v="4"/>
  </r>
  <r>
    <n v="2887"/>
    <x v="32"/>
    <x v="0"/>
    <x v="1"/>
    <x v="19"/>
    <x v="3"/>
    <x v="27"/>
    <x v="40"/>
    <x v="0"/>
    <x v="24"/>
    <x v="1"/>
    <n v="4.2"/>
    <x v="1"/>
    <n v="0"/>
    <s v="Free Shipping"/>
    <s v="No"/>
    <n v="0"/>
    <x v="1"/>
    <n v="0"/>
    <n v="29"/>
    <x v="1258"/>
    <x v="3"/>
    <x v="1"/>
    <x v="1"/>
  </r>
  <r>
    <n v="2888"/>
    <x v="51"/>
    <x v="2"/>
    <x v="1"/>
    <x v="3"/>
    <x v="1"/>
    <x v="39"/>
    <x v="0"/>
    <x v="0"/>
    <x v="24"/>
    <x v="0"/>
    <n v="2.8"/>
    <x v="1"/>
    <n v="0"/>
    <s v="Express"/>
    <s v="No"/>
    <n v="0"/>
    <x v="1"/>
    <n v="0"/>
    <n v="12"/>
    <x v="587"/>
    <x v="1"/>
    <x v="4"/>
    <x v="4"/>
  </r>
  <r>
    <n v="2889"/>
    <x v="27"/>
    <x v="3"/>
    <x v="1"/>
    <x v="15"/>
    <x v="0"/>
    <x v="69"/>
    <x v="48"/>
    <x v="0"/>
    <x v="14"/>
    <x v="1"/>
    <n v="5"/>
    <x v="1"/>
    <n v="0"/>
    <s v="2-Day Shipping"/>
    <s v="No"/>
    <n v="0"/>
    <x v="1"/>
    <n v="0"/>
    <n v="25"/>
    <x v="744"/>
    <x v="5"/>
    <x v="3"/>
    <x v="3"/>
  </r>
  <r>
    <n v="2890"/>
    <x v="14"/>
    <x v="0"/>
    <x v="1"/>
    <x v="12"/>
    <x v="3"/>
    <x v="35"/>
    <x v="46"/>
    <x v="2"/>
    <x v="4"/>
    <x v="3"/>
    <n v="3.3"/>
    <x v="1"/>
    <n v="0"/>
    <s v="Store Pickup"/>
    <s v="No"/>
    <n v="0"/>
    <x v="1"/>
    <n v="0"/>
    <n v="21"/>
    <x v="167"/>
    <x v="0"/>
    <x v="2"/>
    <x v="2"/>
  </r>
  <r>
    <n v="2891"/>
    <x v="31"/>
    <x v="0"/>
    <x v="1"/>
    <x v="2"/>
    <x v="0"/>
    <x v="37"/>
    <x v="25"/>
    <x v="2"/>
    <x v="10"/>
    <x v="0"/>
    <n v="3.7"/>
    <x v="1"/>
    <n v="0"/>
    <s v="Free Shipping"/>
    <s v="No"/>
    <n v="0"/>
    <x v="1"/>
    <n v="0"/>
    <n v="23"/>
    <x v="1259"/>
    <x v="2"/>
    <x v="5"/>
    <x v="5"/>
  </r>
  <r>
    <n v="2892"/>
    <x v="36"/>
    <x v="0"/>
    <x v="1"/>
    <x v="17"/>
    <x v="0"/>
    <x v="2"/>
    <x v="31"/>
    <x v="3"/>
    <x v="13"/>
    <x v="0"/>
    <n v="2.5"/>
    <x v="1"/>
    <n v="0"/>
    <s v="Free Shipping"/>
    <s v="No"/>
    <n v="0"/>
    <x v="1"/>
    <n v="0"/>
    <n v="10"/>
    <x v="1260"/>
    <x v="3"/>
    <x v="5"/>
    <x v="5"/>
  </r>
  <r>
    <n v="2893"/>
    <x v="40"/>
    <x v="2"/>
    <x v="1"/>
    <x v="10"/>
    <x v="0"/>
    <x v="32"/>
    <x v="22"/>
    <x v="2"/>
    <x v="11"/>
    <x v="1"/>
    <n v="3.2"/>
    <x v="1"/>
    <n v="0"/>
    <s v="Standard"/>
    <s v="No"/>
    <n v="0"/>
    <x v="1"/>
    <n v="0"/>
    <n v="47"/>
    <x v="304"/>
    <x v="2"/>
    <x v="5"/>
    <x v="5"/>
  </r>
  <r>
    <n v="2894"/>
    <x v="28"/>
    <x v="3"/>
    <x v="1"/>
    <x v="22"/>
    <x v="3"/>
    <x v="5"/>
    <x v="0"/>
    <x v="1"/>
    <x v="20"/>
    <x v="1"/>
    <n v="3.1"/>
    <x v="1"/>
    <n v="0"/>
    <s v="Free Shipping"/>
    <s v="No"/>
    <n v="0"/>
    <x v="1"/>
    <n v="0"/>
    <n v="44"/>
    <x v="401"/>
    <x v="5"/>
    <x v="6"/>
    <x v="3"/>
  </r>
  <r>
    <n v="2895"/>
    <x v="25"/>
    <x v="0"/>
    <x v="1"/>
    <x v="16"/>
    <x v="3"/>
    <x v="50"/>
    <x v="0"/>
    <x v="1"/>
    <x v="18"/>
    <x v="1"/>
    <n v="3.5"/>
    <x v="1"/>
    <n v="0"/>
    <s v="Standard"/>
    <s v="No"/>
    <n v="0"/>
    <x v="1"/>
    <n v="0"/>
    <n v="41"/>
    <x v="504"/>
    <x v="0"/>
    <x v="2"/>
    <x v="2"/>
  </r>
  <r>
    <n v="2896"/>
    <x v="19"/>
    <x v="0"/>
    <x v="1"/>
    <x v="15"/>
    <x v="0"/>
    <x v="62"/>
    <x v="6"/>
    <x v="0"/>
    <x v="14"/>
    <x v="2"/>
    <n v="4.5999999999999996"/>
    <x v="1"/>
    <n v="0"/>
    <s v="Standard"/>
    <s v="No"/>
    <n v="0"/>
    <x v="1"/>
    <n v="0"/>
    <n v="29"/>
    <x v="1261"/>
    <x v="4"/>
    <x v="5"/>
    <x v="5"/>
  </r>
  <r>
    <n v="2897"/>
    <x v="11"/>
    <x v="0"/>
    <x v="1"/>
    <x v="0"/>
    <x v="0"/>
    <x v="26"/>
    <x v="12"/>
    <x v="2"/>
    <x v="5"/>
    <x v="2"/>
    <n v="3.3"/>
    <x v="1"/>
    <n v="0"/>
    <s v="Free Shipping"/>
    <s v="No"/>
    <n v="0"/>
    <x v="1"/>
    <n v="0"/>
    <n v="2"/>
    <x v="1262"/>
    <x v="0"/>
    <x v="6"/>
    <x v="3"/>
  </r>
  <r>
    <n v="2898"/>
    <x v="49"/>
    <x v="0"/>
    <x v="1"/>
    <x v="14"/>
    <x v="2"/>
    <x v="40"/>
    <x v="6"/>
    <x v="0"/>
    <x v="10"/>
    <x v="3"/>
    <n v="2.5"/>
    <x v="1"/>
    <n v="0"/>
    <s v="Free Shipping"/>
    <s v="No"/>
    <n v="0"/>
    <x v="1"/>
    <n v="0"/>
    <n v="2"/>
    <x v="1263"/>
    <x v="1"/>
    <x v="0"/>
    <x v="0"/>
  </r>
  <r>
    <n v="2899"/>
    <x v="51"/>
    <x v="2"/>
    <x v="1"/>
    <x v="4"/>
    <x v="1"/>
    <x v="27"/>
    <x v="32"/>
    <x v="3"/>
    <x v="15"/>
    <x v="2"/>
    <n v="4.5999999999999996"/>
    <x v="1"/>
    <n v="0"/>
    <s v="Express"/>
    <s v="No"/>
    <n v="0"/>
    <x v="1"/>
    <n v="0"/>
    <n v="29"/>
    <x v="1258"/>
    <x v="2"/>
    <x v="2"/>
    <x v="2"/>
  </r>
  <r>
    <n v="2900"/>
    <x v="2"/>
    <x v="0"/>
    <x v="1"/>
    <x v="23"/>
    <x v="1"/>
    <x v="1"/>
    <x v="43"/>
    <x v="2"/>
    <x v="9"/>
    <x v="1"/>
    <n v="4.2"/>
    <x v="1"/>
    <n v="0"/>
    <s v="2-Day Shipping"/>
    <s v="No"/>
    <n v="0"/>
    <x v="1"/>
    <n v="0"/>
    <n v="22"/>
    <x v="1029"/>
    <x v="4"/>
    <x v="0"/>
    <x v="0"/>
  </r>
  <r>
    <n v="2901"/>
    <x v="38"/>
    <x v="0"/>
    <x v="1"/>
    <x v="0"/>
    <x v="0"/>
    <x v="25"/>
    <x v="33"/>
    <x v="3"/>
    <x v="10"/>
    <x v="0"/>
    <n v="4"/>
    <x v="1"/>
    <n v="0"/>
    <s v="Standard"/>
    <s v="No"/>
    <n v="0"/>
    <x v="1"/>
    <n v="0"/>
    <n v="23"/>
    <x v="1264"/>
    <x v="1"/>
    <x v="4"/>
    <x v="4"/>
  </r>
  <r>
    <n v="2902"/>
    <x v="38"/>
    <x v="0"/>
    <x v="1"/>
    <x v="0"/>
    <x v="0"/>
    <x v="35"/>
    <x v="15"/>
    <x v="0"/>
    <x v="8"/>
    <x v="0"/>
    <n v="2.6"/>
    <x v="1"/>
    <n v="0"/>
    <s v="Free Shipping"/>
    <s v="No"/>
    <n v="0"/>
    <x v="1"/>
    <n v="0"/>
    <n v="46"/>
    <x v="577"/>
    <x v="2"/>
    <x v="3"/>
    <x v="3"/>
  </r>
  <r>
    <n v="2903"/>
    <x v="7"/>
    <x v="2"/>
    <x v="1"/>
    <x v="23"/>
    <x v="1"/>
    <x v="50"/>
    <x v="17"/>
    <x v="1"/>
    <x v="20"/>
    <x v="1"/>
    <n v="4.5999999999999996"/>
    <x v="1"/>
    <n v="0"/>
    <s v="Standard"/>
    <s v="No"/>
    <n v="0"/>
    <x v="1"/>
    <n v="0"/>
    <n v="19"/>
    <x v="396"/>
    <x v="3"/>
    <x v="4"/>
    <x v="4"/>
  </r>
  <r>
    <n v="2904"/>
    <x v="21"/>
    <x v="0"/>
    <x v="1"/>
    <x v="18"/>
    <x v="3"/>
    <x v="32"/>
    <x v="12"/>
    <x v="1"/>
    <x v="11"/>
    <x v="1"/>
    <n v="3.5"/>
    <x v="1"/>
    <n v="0"/>
    <s v="2-Day Shipping"/>
    <s v="No"/>
    <n v="0"/>
    <x v="1"/>
    <n v="0"/>
    <n v="24"/>
    <x v="216"/>
    <x v="2"/>
    <x v="6"/>
    <x v="3"/>
  </r>
  <r>
    <n v="2905"/>
    <x v="38"/>
    <x v="0"/>
    <x v="1"/>
    <x v="3"/>
    <x v="1"/>
    <x v="52"/>
    <x v="44"/>
    <x v="2"/>
    <x v="0"/>
    <x v="1"/>
    <n v="4"/>
    <x v="1"/>
    <n v="0"/>
    <s v="2-Day Shipping"/>
    <s v="No"/>
    <n v="0"/>
    <x v="1"/>
    <n v="0"/>
    <n v="43"/>
    <x v="310"/>
    <x v="0"/>
    <x v="5"/>
    <x v="5"/>
  </r>
  <r>
    <n v="2906"/>
    <x v="44"/>
    <x v="0"/>
    <x v="1"/>
    <x v="12"/>
    <x v="3"/>
    <x v="0"/>
    <x v="14"/>
    <x v="0"/>
    <x v="13"/>
    <x v="0"/>
    <n v="4.8"/>
    <x v="1"/>
    <n v="0"/>
    <s v="Standard"/>
    <s v="No"/>
    <n v="0"/>
    <x v="1"/>
    <n v="0"/>
    <n v="14"/>
    <x v="0"/>
    <x v="5"/>
    <x v="0"/>
    <x v="0"/>
  </r>
  <r>
    <n v="2907"/>
    <x v="44"/>
    <x v="0"/>
    <x v="1"/>
    <x v="7"/>
    <x v="2"/>
    <x v="65"/>
    <x v="41"/>
    <x v="2"/>
    <x v="21"/>
    <x v="1"/>
    <n v="3.9"/>
    <x v="1"/>
    <n v="0"/>
    <s v="Standard"/>
    <s v="No"/>
    <n v="0"/>
    <x v="1"/>
    <n v="0"/>
    <n v="7"/>
    <x v="950"/>
    <x v="0"/>
    <x v="2"/>
    <x v="2"/>
  </r>
  <r>
    <n v="2908"/>
    <x v="1"/>
    <x v="1"/>
    <x v="1"/>
    <x v="12"/>
    <x v="3"/>
    <x v="71"/>
    <x v="33"/>
    <x v="3"/>
    <x v="12"/>
    <x v="2"/>
    <n v="3.7"/>
    <x v="1"/>
    <n v="0"/>
    <s v="Next Day Air"/>
    <s v="No"/>
    <n v="0"/>
    <x v="1"/>
    <n v="0"/>
    <n v="50"/>
    <x v="1038"/>
    <x v="3"/>
    <x v="4"/>
    <x v="4"/>
  </r>
  <r>
    <n v="2909"/>
    <x v="49"/>
    <x v="0"/>
    <x v="1"/>
    <x v="0"/>
    <x v="0"/>
    <x v="55"/>
    <x v="21"/>
    <x v="2"/>
    <x v="19"/>
    <x v="0"/>
    <n v="3.1"/>
    <x v="1"/>
    <n v="0"/>
    <s v="Store Pickup"/>
    <s v="No"/>
    <n v="0"/>
    <x v="1"/>
    <n v="0"/>
    <n v="15"/>
    <x v="222"/>
    <x v="5"/>
    <x v="6"/>
    <x v="3"/>
  </r>
  <r>
    <n v="2910"/>
    <x v="7"/>
    <x v="2"/>
    <x v="1"/>
    <x v="21"/>
    <x v="3"/>
    <x v="72"/>
    <x v="7"/>
    <x v="2"/>
    <x v="21"/>
    <x v="0"/>
    <n v="3"/>
    <x v="1"/>
    <n v="0"/>
    <s v="Next Day Air"/>
    <s v="No"/>
    <n v="0"/>
    <x v="1"/>
    <n v="0"/>
    <n v="40"/>
    <x v="1190"/>
    <x v="2"/>
    <x v="6"/>
    <x v="3"/>
  </r>
  <r>
    <n v="2911"/>
    <x v="45"/>
    <x v="0"/>
    <x v="1"/>
    <x v="22"/>
    <x v="3"/>
    <x v="50"/>
    <x v="16"/>
    <x v="2"/>
    <x v="24"/>
    <x v="2"/>
    <n v="2.9"/>
    <x v="1"/>
    <n v="0"/>
    <s v="Store Pickup"/>
    <s v="No"/>
    <n v="0"/>
    <x v="1"/>
    <n v="0"/>
    <n v="41"/>
    <x v="504"/>
    <x v="2"/>
    <x v="5"/>
    <x v="5"/>
  </r>
  <r>
    <n v="2912"/>
    <x v="48"/>
    <x v="2"/>
    <x v="1"/>
    <x v="20"/>
    <x v="0"/>
    <x v="15"/>
    <x v="31"/>
    <x v="3"/>
    <x v="20"/>
    <x v="3"/>
    <n v="2.9"/>
    <x v="1"/>
    <n v="0"/>
    <s v="Next Day Air"/>
    <s v="No"/>
    <n v="0"/>
    <x v="1"/>
    <n v="0"/>
    <n v="34"/>
    <x v="1160"/>
    <x v="0"/>
    <x v="3"/>
    <x v="3"/>
  </r>
  <r>
    <n v="2913"/>
    <x v="39"/>
    <x v="0"/>
    <x v="1"/>
    <x v="9"/>
    <x v="1"/>
    <x v="18"/>
    <x v="4"/>
    <x v="2"/>
    <x v="22"/>
    <x v="0"/>
    <n v="4"/>
    <x v="1"/>
    <n v="0"/>
    <s v="Standard"/>
    <s v="No"/>
    <n v="0"/>
    <x v="1"/>
    <n v="0"/>
    <n v="27"/>
    <x v="690"/>
    <x v="1"/>
    <x v="4"/>
    <x v="4"/>
  </r>
  <r>
    <n v="2914"/>
    <x v="49"/>
    <x v="0"/>
    <x v="1"/>
    <x v="7"/>
    <x v="2"/>
    <x v="42"/>
    <x v="5"/>
    <x v="0"/>
    <x v="17"/>
    <x v="0"/>
    <n v="3.5"/>
    <x v="1"/>
    <n v="0"/>
    <s v="Express"/>
    <s v="No"/>
    <n v="0"/>
    <x v="1"/>
    <n v="0"/>
    <n v="12"/>
    <x v="206"/>
    <x v="1"/>
    <x v="6"/>
    <x v="3"/>
  </r>
  <r>
    <n v="2915"/>
    <x v="4"/>
    <x v="0"/>
    <x v="1"/>
    <x v="1"/>
    <x v="0"/>
    <x v="11"/>
    <x v="38"/>
    <x v="2"/>
    <x v="22"/>
    <x v="3"/>
    <n v="3.8"/>
    <x v="1"/>
    <n v="0"/>
    <s v="Express"/>
    <s v="No"/>
    <n v="0"/>
    <x v="1"/>
    <n v="0"/>
    <n v="1"/>
    <x v="569"/>
    <x v="5"/>
    <x v="4"/>
    <x v="4"/>
  </r>
  <r>
    <n v="2916"/>
    <x v="8"/>
    <x v="2"/>
    <x v="1"/>
    <x v="5"/>
    <x v="0"/>
    <x v="38"/>
    <x v="4"/>
    <x v="2"/>
    <x v="17"/>
    <x v="3"/>
    <n v="4.5"/>
    <x v="1"/>
    <n v="0"/>
    <s v="Express"/>
    <s v="No"/>
    <n v="0"/>
    <x v="1"/>
    <n v="0"/>
    <n v="39"/>
    <x v="239"/>
    <x v="5"/>
    <x v="4"/>
    <x v="4"/>
  </r>
  <r>
    <n v="2917"/>
    <x v="46"/>
    <x v="0"/>
    <x v="1"/>
    <x v="6"/>
    <x v="0"/>
    <x v="76"/>
    <x v="19"/>
    <x v="2"/>
    <x v="14"/>
    <x v="0"/>
    <n v="2.7"/>
    <x v="1"/>
    <n v="0"/>
    <s v="Express"/>
    <s v="No"/>
    <n v="0"/>
    <x v="1"/>
    <n v="0"/>
    <n v="13"/>
    <x v="617"/>
    <x v="2"/>
    <x v="4"/>
    <x v="4"/>
  </r>
  <r>
    <n v="2918"/>
    <x v="44"/>
    <x v="0"/>
    <x v="1"/>
    <x v="5"/>
    <x v="0"/>
    <x v="29"/>
    <x v="24"/>
    <x v="3"/>
    <x v="3"/>
    <x v="0"/>
    <n v="2.9"/>
    <x v="1"/>
    <n v="0"/>
    <s v="Store Pickup"/>
    <s v="No"/>
    <n v="0"/>
    <x v="1"/>
    <n v="0"/>
    <n v="50"/>
    <x v="209"/>
    <x v="0"/>
    <x v="2"/>
    <x v="2"/>
  </r>
  <r>
    <n v="2919"/>
    <x v="1"/>
    <x v="1"/>
    <x v="1"/>
    <x v="12"/>
    <x v="3"/>
    <x v="2"/>
    <x v="14"/>
    <x v="1"/>
    <x v="13"/>
    <x v="3"/>
    <n v="4.9000000000000004"/>
    <x v="1"/>
    <n v="0"/>
    <s v="Free Shipping"/>
    <s v="No"/>
    <n v="0"/>
    <x v="1"/>
    <n v="0"/>
    <n v="36"/>
    <x v="1188"/>
    <x v="1"/>
    <x v="1"/>
    <x v="1"/>
  </r>
  <r>
    <n v="2920"/>
    <x v="14"/>
    <x v="0"/>
    <x v="1"/>
    <x v="9"/>
    <x v="1"/>
    <x v="25"/>
    <x v="46"/>
    <x v="0"/>
    <x v="4"/>
    <x v="0"/>
    <n v="3.8"/>
    <x v="1"/>
    <n v="0"/>
    <s v="Standard"/>
    <s v="No"/>
    <n v="0"/>
    <x v="1"/>
    <n v="0"/>
    <n v="31"/>
    <x v="805"/>
    <x v="5"/>
    <x v="5"/>
    <x v="5"/>
  </r>
  <r>
    <n v="2921"/>
    <x v="23"/>
    <x v="0"/>
    <x v="1"/>
    <x v="12"/>
    <x v="3"/>
    <x v="11"/>
    <x v="21"/>
    <x v="3"/>
    <x v="18"/>
    <x v="1"/>
    <n v="4.9000000000000004"/>
    <x v="1"/>
    <n v="0"/>
    <s v="Free Shipping"/>
    <s v="No"/>
    <n v="0"/>
    <x v="1"/>
    <n v="0"/>
    <n v="3"/>
    <x v="410"/>
    <x v="5"/>
    <x v="4"/>
    <x v="4"/>
  </r>
  <r>
    <n v="2922"/>
    <x v="30"/>
    <x v="2"/>
    <x v="1"/>
    <x v="8"/>
    <x v="3"/>
    <x v="41"/>
    <x v="48"/>
    <x v="2"/>
    <x v="17"/>
    <x v="3"/>
    <n v="4.5999999999999996"/>
    <x v="1"/>
    <n v="0"/>
    <s v="Standard"/>
    <s v="No"/>
    <n v="0"/>
    <x v="1"/>
    <n v="0"/>
    <n v="11"/>
    <x v="672"/>
    <x v="1"/>
    <x v="0"/>
    <x v="0"/>
  </r>
  <r>
    <n v="2923"/>
    <x v="4"/>
    <x v="0"/>
    <x v="1"/>
    <x v="12"/>
    <x v="3"/>
    <x v="10"/>
    <x v="0"/>
    <x v="0"/>
    <x v="19"/>
    <x v="0"/>
    <n v="3.5"/>
    <x v="1"/>
    <n v="0"/>
    <s v="Express"/>
    <s v="No"/>
    <n v="0"/>
    <x v="1"/>
    <n v="0"/>
    <n v="16"/>
    <x v="56"/>
    <x v="3"/>
    <x v="3"/>
    <x v="3"/>
  </r>
  <r>
    <n v="2924"/>
    <x v="48"/>
    <x v="2"/>
    <x v="1"/>
    <x v="5"/>
    <x v="0"/>
    <x v="44"/>
    <x v="38"/>
    <x v="2"/>
    <x v="23"/>
    <x v="1"/>
    <n v="4.2"/>
    <x v="1"/>
    <n v="0"/>
    <s v="2-Day Shipping"/>
    <s v="No"/>
    <n v="0"/>
    <x v="1"/>
    <n v="0"/>
    <n v="12"/>
    <x v="52"/>
    <x v="1"/>
    <x v="3"/>
    <x v="3"/>
  </r>
  <r>
    <n v="2925"/>
    <x v="36"/>
    <x v="0"/>
    <x v="1"/>
    <x v="5"/>
    <x v="0"/>
    <x v="1"/>
    <x v="3"/>
    <x v="0"/>
    <x v="21"/>
    <x v="0"/>
    <n v="3.7"/>
    <x v="1"/>
    <n v="0"/>
    <s v="Free Shipping"/>
    <s v="No"/>
    <n v="0"/>
    <x v="1"/>
    <n v="0"/>
    <n v="37"/>
    <x v="1102"/>
    <x v="5"/>
    <x v="6"/>
    <x v="3"/>
  </r>
  <r>
    <n v="2926"/>
    <x v="22"/>
    <x v="0"/>
    <x v="1"/>
    <x v="1"/>
    <x v="0"/>
    <x v="26"/>
    <x v="26"/>
    <x v="2"/>
    <x v="1"/>
    <x v="1"/>
    <n v="2.8"/>
    <x v="1"/>
    <n v="0"/>
    <s v="Store Pickup"/>
    <s v="No"/>
    <n v="0"/>
    <x v="1"/>
    <n v="0"/>
    <n v="43"/>
    <x v="1265"/>
    <x v="2"/>
    <x v="6"/>
    <x v="3"/>
  </r>
  <r>
    <n v="2927"/>
    <x v="14"/>
    <x v="0"/>
    <x v="1"/>
    <x v="8"/>
    <x v="3"/>
    <x v="71"/>
    <x v="33"/>
    <x v="2"/>
    <x v="0"/>
    <x v="0"/>
    <n v="4.8"/>
    <x v="1"/>
    <n v="0"/>
    <s v="2-Day Shipping"/>
    <s v="No"/>
    <n v="0"/>
    <x v="1"/>
    <n v="0"/>
    <n v="9"/>
    <x v="987"/>
    <x v="1"/>
    <x v="1"/>
    <x v="1"/>
  </r>
  <r>
    <n v="2928"/>
    <x v="4"/>
    <x v="0"/>
    <x v="1"/>
    <x v="5"/>
    <x v="0"/>
    <x v="41"/>
    <x v="9"/>
    <x v="2"/>
    <x v="13"/>
    <x v="2"/>
    <n v="2.7"/>
    <x v="1"/>
    <n v="0"/>
    <s v="Express"/>
    <s v="No"/>
    <n v="0"/>
    <x v="1"/>
    <n v="0"/>
    <n v="15"/>
    <x v="200"/>
    <x v="0"/>
    <x v="4"/>
    <x v="4"/>
  </r>
  <r>
    <n v="2929"/>
    <x v="37"/>
    <x v="0"/>
    <x v="1"/>
    <x v="16"/>
    <x v="3"/>
    <x v="68"/>
    <x v="15"/>
    <x v="0"/>
    <x v="22"/>
    <x v="1"/>
    <n v="3.6"/>
    <x v="1"/>
    <n v="0"/>
    <s v="Store Pickup"/>
    <s v="No"/>
    <n v="0"/>
    <x v="1"/>
    <n v="0"/>
    <n v="17"/>
    <x v="80"/>
    <x v="2"/>
    <x v="1"/>
    <x v="1"/>
  </r>
  <r>
    <n v="2930"/>
    <x v="18"/>
    <x v="0"/>
    <x v="1"/>
    <x v="20"/>
    <x v="0"/>
    <x v="0"/>
    <x v="1"/>
    <x v="3"/>
    <x v="3"/>
    <x v="0"/>
    <n v="4.5"/>
    <x v="1"/>
    <n v="0"/>
    <s v="Next Day Air"/>
    <s v="No"/>
    <n v="0"/>
    <x v="1"/>
    <n v="0"/>
    <n v="42"/>
    <x v="753"/>
    <x v="0"/>
    <x v="0"/>
    <x v="0"/>
  </r>
  <r>
    <n v="2931"/>
    <x v="21"/>
    <x v="0"/>
    <x v="1"/>
    <x v="17"/>
    <x v="0"/>
    <x v="74"/>
    <x v="16"/>
    <x v="2"/>
    <x v="20"/>
    <x v="1"/>
    <n v="4"/>
    <x v="1"/>
    <n v="0"/>
    <s v="Free Shipping"/>
    <s v="No"/>
    <n v="0"/>
    <x v="1"/>
    <n v="0"/>
    <n v="14"/>
    <x v="557"/>
    <x v="0"/>
    <x v="5"/>
    <x v="5"/>
  </r>
  <r>
    <n v="2932"/>
    <x v="24"/>
    <x v="0"/>
    <x v="1"/>
    <x v="16"/>
    <x v="3"/>
    <x v="9"/>
    <x v="15"/>
    <x v="2"/>
    <x v="23"/>
    <x v="3"/>
    <n v="4.5"/>
    <x v="1"/>
    <n v="0"/>
    <s v="2-Day Shipping"/>
    <s v="No"/>
    <n v="0"/>
    <x v="1"/>
    <n v="0"/>
    <n v="49"/>
    <x v="4"/>
    <x v="2"/>
    <x v="4"/>
    <x v="4"/>
  </r>
  <r>
    <n v="2933"/>
    <x v="13"/>
    <x v="3"/>
    <x v="1"/>
    <x v="21"/>
    <x v="3"/>
    <x v="19"/>
    <x v="29"/>
    <x v="0"/>
    <x v="13"/>
    <x v="1"/>
    <n v="3.9"/>
    <x v="1"/>
    <n v="0"/>
    <s v="Express"/>
    <s v="No"/>
    <n v="0"/>
    <x v="1"/>
    <n v="0"/>
    <n v="3"/>
    <x v="672"/>
    <x v="3"/>
    <x v="3"/>
    <x v="3"/>
  </r>
  <r>
    <n v="2934"/>
    <x v="7"/>
    <x v="2"/>
    <x v="1"/>
    <x v="19"/>
    <x v="3"/>
    <x v="78"/>
    <x v="26"/>
    <x v="2"/>
    <x v="18"/>
    <x v="2"/>
    <n v="3.8"/>
    <x v="1"/>
    <n v="0"/>
    <s v="Standard"/>
    <s v="No"/>
    <n v="0"/>
    <x v="1"/>
    <n v="0"/>
    <n v="28"/>
    <x v="752"/>
    <x v="0"/>
    <x v="5"/>
    <x v="5"/>
  </r>
  <r>
    <n v="2935"/>
    <x v="21"/>
    <x v="0"/>
    <x v="1"/>
    <x v="24"/>
    <x v="3"/>
    <x v="20"/>
    <x v="37"/>
    <x v="2"/>
    <x v="20"/>
    <x v="3"/>
    <n v="4.7"/>
    <x v="1"/>
    <n v="0"/>
    <s v="Next Day Air"/>
    <s v="No"/>
    <n v="0"/>
    <x v="1"/>
    <n v="0"/>
    <n v="41"/>
    <x v="453"/>
    <x v="4"/>
    <x v="3"/>
    <x v="3"/>
  </r>
  <r>
    <n v="2936"/>
    <x v="44"/>
    <x v="0"/>
    <x v="1"/>
    <x v="4"/>
    <x v="1"/>
    <x v="65"/>
    <x v="17"/>
    <x v="3"/>
    <x v="0"/>
    <x v="1"/>
    <n v="4.5999999999999996"/>
    <x v="1"/>
    <n v="0"/>
    <s v="Standard"/>
    <s v="No"/>
    <n v="0"/>
    <x v="1"/>
    <n v="0"/>
    <n v="11"/>
    <x v="331"/>
    <x v="0"/>
    <x v="1"/>
    <x v="1"/>
  </r>
  <r>
    <n v="2937"/>
    <x v="18"/>
    <x v="0"/>
    <x v="1"/>
    <x v="11"/>
    <x v="0"/>
    <x v="7"/>
    <x v="47"/>
    <x v="2"/>
    <x v="3"/>
    <x v="1"/>
    <n v="3.6"/>
    <x v="1"/>
    <n v="0"/>
    <s v="Express"/>
    <s v="No"/>
    <n v="0"/>
    <x v="1"/>
    <n v="0"/>
    <n v="46"/>
    <x v="461"/>
    <x v="3"/>
    <x v="1"/>
    <x v="1"/>
  </r>
  <r>
    <n v="2938"/>
    <x v="48"/>
    <x v="2"/>
    <x v="1"/>
    <x v="8"/>
    <x v="3"/>
    <x v="32"/>
    <x v="8"/>
    <x v="2"/>
    <x v="3"/>
    <x v="1"/>
    <n v="4.3"/>
    <x v="1"/>
    <n v="0"/>
    <s v="2-Day Shipping"/>
    <s v="No"/>
    <n v="0"/>
    <x v="1"/>
    <n v="0"/>
    <n v="15"/>
    <x v="1266"/>
    <x v="2"/>
    <x v="1"/>
    <x v="1"/>
  </r>
  <r>
    <n v="2939"/>
    <x v="48"/>
    <x v="2"/>
    <x v="1"/>
    <x v="12"/>
    <x v="3"/>
    <x v="0"/>
    <x v="1"/>
    <x v="2"/>
    <x v="10"/>
    <x v="3"/>
    <n v="3"/>
    <x v="1"/>
    <n v="0"/>
    <s v="Standard"/>
    <s v="No"/>
    <n v="0"/>
    <x v="1"/>
    <n v="0"/>
    <n v="15"/>
    <x v="1225"/>
    <x v="1"/>
    <x v="5"/>
    <x v="5"/>
  </r>
  <r>
    <n v="2940"/>
    <x v="45"/>
    <x v="0"/>
    <x v="1"/>
    <x v="1"/>
    <x v="0"/>
    <x v="43"/>
    <x v="0"/>
    <x v="2"/>
    <x v="19"/>
    <x v="0"/>
    <n v="4.3"/>
    <x v="1"/>
    <n v="0"/>
    <s v="Express"/>
    <s v="No"/>
    <n v="0"/>
    <x v="1"/>
    <n v="0"/>
    <n v="34"/>
    <x v="461"/>
    <x v="0"/>
    <x v="1"/>
    <x v="1"/>
  </r>
  <r>
    <n v="2941"/>
    <x v="12"/>
    <x v="0"/>
    <x v="1"/>
    <x v="8"/>
    <x v="3"/>
    <x v="6"/>
    <x v="2"/>
    <x v="0"/>
    <x v="19"/>
    <x v="2"/>
    <n v="4.8"/>
    <x v="1"/>
    <n v="0"/>
    <s v="Next Day Air"/>
    <s v="No"/>
    <n v="0"/>
    <x v="1"/>
    <n v="0"/>
    <n v="13"/>
    <x v="249"/>
    <x v="1"/>
    <x v="5"/>
    <x v="5"/>
  </r>
  <r>
    <n v="2942"/>
    <x v="21"/>
    <x v="0"/>
    <x v="1"/>
    <x v="11"/>
    <x v="0"/>
    <x v="62"/>
    <x v="38"/>
    <x v="0"/>
    <x v="7"/>
    <x v="1"/>
    <n v="3.7"/>
    <x v="1"/>
    <n v="0"/>
    <s v="Free Shipping"/>
    <s v="No"/>
    <n v="0"/>
    <x v="1"/>
    <n v="0"/>
    <n v="27"/>
    <x v="1267"/>
    <x v="3"/>
    <x v="5"/>
    <x v="5"/>
  </r>
  <r>
    <n v="2943"/>
    <x v="22"/>
    <x v="0"/>
    <x v="1"/>
    <x v="20"/>
    <x v="0"/>
    <x v="80"/>
    <x v="11"/>
    <x v="2"/>
    <x v="18"/>
    <x v="2"/>
    <n v="2.6"/>
    <x v="1"/>
    <n v="0"/>
    <s v="Free Shipping"/>
    <s v="No"/>
    <n v="0"/>
    <x v="1"/>
    <n v="0"/>
    <n v="37"/>
    <x v="404"/>
    <x v="4"/>
    <x v="1"/>
    <x v="1"/>
  </r>
  <r>
    <n v="2944"/>
    <x v="26"/>
    <x v="2"/>
    <x v="1"/>
    <x v="5"/>
    <x v="0"/>
    <x v="77"/>
    <x v="41"/>
    <x v="2"/>
    <x v="20"/>
    <x v="1"/>
    <n v="3.4"/>
    <x v="1"/>
    <n v="0"/>
    <s v="Standard"/>
    <s v="No"/>
    <n v="0"/>
    <x v="1"/>
    <n v="0"/>
    <n v="37"/>
    <x v="37"/>
    <x v="2"/>
    <x v="5"/>
    <x v="5"/>
  </r>
  <r>
    <n v="2945"/>
    <x v="2"/>
    <x v="0"/>
    <x v="1"/>
    <x v="4"/>
    <x v="1"/>
    <x v="51"/>
    <x v="14"/>
    <x v="3"/>
    <x v="17"/>
    <x v="2"/>
    <n v="3.9"/>
    <x v="1"/>
    <n v="0"/>
    <s v="Free Shipping"/>
    <s v="No"/>
    <n v="0"/>
    <x v="1"/>
    <n v="0"/>
    <n v="4"/>
    <x v="265"/>
    <x v="0"/>
    <x v="6"/>
    <x v="3"/>
  </r>
  <r>
    <n v="2946"/>
    <x v="45"/>
    <x v="0"/>
    <x v="1"/>
    <x v="22"/>
    <x v="3"/>
    <x v="4"/>
    <x v="12"/>
    <x v="2"/>
    <x v="4"/>
    <x v="2"/>
    <n v="4.8"/>
    <x v="1"/>
    <n v="0"/>
    <s v="Free Shipping"/>
    <s v="No"/>
    <n v="0"/>
    <x v="1"/>
    <n v="0"/>
    <n v="1"/>
    <x v="889"/>
    <x v="2"/>
    <x v="6"/>
    <x v="3"/>
  </r>
  <r>
    <n v="2947"/>
    <x v="21"/>
    <x v="0"/>
    <x v="1"/>
    <x v="13"/>
    <x v="0"/>
    <x v="64"/>
    <x v="11"/>
    <x v="0"/>
    <x v="7"/>
    <x v="1"/>
    <n v="2.8"/>
    <x v="1"/>
    <n v="0"/>
    <s v="Free Shipping"/>
    <s v="No"/>
    <n v="0"/>
    <x v="1"/>
    <n v="0"/>
    <n v="29"/>
    <x v="1268"/>
    <x v="4"/>
    <x v="3"/>
    <x v="3"/>
  </r>
  <r>
    <n v="2948"/>
    <x v="16"/>
    <x v="0"/>
    <x v="1"/>
    <x v="16"/>
    <x v="3"/>
    <x v="80"/>
    <x v="43"/>
    <x v="0"/>
    <x v="15"/>
    <x v="1"/>
    <n v="4.4000000000000004"/>
    <x v="1"/>
    <n v="0"/>
    <s v="Standard"/>
    <s v="No"/>
    <n v="0"/>
    <x v="1"/>
    <n v="0"/>
    <n v="50"/>
    <x v="841"/>
    <x v="0"/>
    <x v="2"/>
    <x v="2"/>
  </r>
  <r>
    <n v="2949"/>
    <x v="12"/>
    <x v="0"/>
    <x v="1"/>
    <x v="13"/>
    <x v="0"/>
    <x v="42"/>
    <x v="34"/>
    <x v="2"/>
    <x v="10"/>
    <x v="0"/>
    <n v="3.1"/>
    <x v="1"/>
    <n v="0"/>
    <s v="Standard"/>
    <s v="No"/>
    <n v="0"/>
    <x v="1"/>
    <n v="0"/>
    <n v="38"/>
    <x v="1269"/>
    <x v="5"/>
    <x v="4"/>
    <x v="4"/>
  </r>
  <r>
    <n v="2950"/>
    <x v="15"/>
    <x v="2"/>
    <x v="1"/>
    <x v="16"/>
    <x v="3"/>
    <x v="73"/>
    <x v="44"/>
    <x v="2"/>
    <x v="15"/>
    <x v="1"/>
    <n v="3.8"/>
    <x v="1"/>
    <n v="0"/>
    <s v="Store Pickup"/>
    <s v="No"/>
    <n v="0"/>
    <x v="1"/>
    <n v="0"/>
    <n v="15"/>
    <x v="774"/>
    <x v="3"/>
    <x v="2"/>
    <x v="2"/>
  </r>
  <r>
    <n v="2951"/>
    <x v="40"/>
    <x v="2"/>
    <x v="1"/>
    <x v="2"/>
    <x v="0"/>
    <x v="26"/>
    <x v="44"/>
    <x v="1"/>
    <x v="1"/>
    <x v="0"/>
    <n v="4.0999999999999996"/>
    <x v="1"/>
    <n v="0"/>
    <s v="2-Day Shipping"/>
    <s v="No"/>
    <n v="0"/>
    <x v="1"/>
    <n v="0"/>
    <n v="44"/>
    <x v="1103"/>
    <x v="5"/>
    <x v="6"/>
    <x v="3"/>
  </r>
  <r>
    <n v="2952"/>
    <x v="36"/>
    <x v="0"/>
    <x v="1"/>
    <x v="18"/>
    <x v="3"/>
    <x v="54"/>
    <x v="10"/>
    <x v="0"/>
    <x v="1"/>
    <x v="3"/>
    <n v="4.5999999999999996"/>
    <x v="1"/>
    <n v="0"/>
    <s v="Free Shipping"/>
    <s v="No"/>
    <n v="0"/>
    <x v="1"/>
    <n v="0"/>
    <n v="14"/>
    <x v="1270"/>
    <x v="1"/>
    <x v="1"/>
    <x v="1"/>
  </r>
  <r>
    <n v="2953"/>
    <x v="2"/>
    <x v="0"/>
    <x v="1"/>
    <x v="22"/>
    <x v="3"/>
    <x v="41"/>
    <x v="15"/>
    <x v="2"/>
    <x v="15"/>
    <x v="1"/>
    <n v="4.9000000000000004"/>
    <x v="1"/>
    <n v="0"/>
    <s v="Next Day Air"/>
    <s v="No"/>
    <n v="0"/>
    <x v="1"/>
    <n v="0"/>
    <n v="5"/>
    <x v="1271"/>
    <x v="5"/>
    <x v="5"/>
    <x v="5"/>
  </r>
  <r>
    <n v="2954"/>
    <x v="4"/>
    <x v="0"/>
    <x v="1"/>
    <x v="10"/>
    <x v="0"/>
    <x v="71"/>
    <x v="33"/>
    <x v="2"/>
    <x v="5"/>
    <x v="2"/>
    <n v="4.8"/>
    <x v="1"/>
    <n v="0"/>
    <s v="Next Day Air"/>
    <s v="No"/>
    <n v="0"/>
    <x v="1"/>
    <n v="0"/>
    <n v="11"/>
    <x v="453"/>
    <x v="2"/>
    <x v="2"/>
    <x v="2"/>
  </r>
  <r>
    <n v="2955"/>
    <x v="23"/>
    <x v="0"/>
    <x v="1"/>
    <x v="17"/>
    <x v="0"/>
    <x v="39"/>
    <x v="45"/>
    <x v="2"/>
    <x v="21"/>
    <x v="0"/>
    <n v="3.9"/>
    <x v="1"/>
    <n v="0"/>
    <s v="Express"/>
    <s v="No"/>
    <n v="0"/>
    <x v="1"/>
    <n v="0"/>
    <n v="15"/>
    <x v="155"/>
    <x v="2"/>
    <x v="2"/>
    <x v="2"/>
  </r>
  <r>
    <n v="2956"/>
    <x v="32"/>
    <x v="0"/>
    <x v="1"/>
    <x v="23"/>
    <x v="1"/>
    <x v="25"/>
    <x v="34"/>
    <x v="2"/>
    <x v="5"/>
    <x v="0"/>
    <n v="2.6"/>
    <x v="1"/>
    <n v="0"/>
    <s v="Free Shipping"/>
    <s v="No"/>
    <n v="0"/>
    <x v="1"/>
    <n v="0"/>
    <n v="46"/>
    <x v="104"/>
    <x v="2"/>
    <x v="2"/>
    <x v="2"/>
  </r>
  <r>
    <n v="2957"/>
    <x v="16"/>
    <x v="0"/>
    <x v="1"/>
    <x v="10"/>
    <x v="0"/>
    <x v="19"/>
    <x v="6"/>
    <x v="2"/>
    <x v="8"/>
    <x v="3"/>
    <n v="3.7"/>
    <x v="1"/>
    <n v="0"/>
    <s v="Standard"/>
    <s v="No"/>
    <n v="0"/>
    <x v="1"/>
    <n v="0"/>
    <n v="30"/>
    <x v="361"/>
    <x v="0"/>
    <x v="5"/>
    <x v="5"/>
  </r>
  <r>
    <n v="2958"/>
    <x v="28"/>
    <x v="3"/>
    <x v="1"/>
    <x v="16"/>
    <x v="3"/>
    <x v="44"/>
    <x v="45"/>
    <x v="1"/>
    <x v="0"/>
    <x v="3"/>
    <n v="4.7"/>
    <x v="1"/>
    <n v="0"/>
    <s v="Standard"/>
    <s v="No"/>
    <n v="0"/>
    <x v="1"/>
    <n v="0"/>
    <n v="2"/>
    <x v="161"/>
    <x v="1"/>
    <x v="2"/>
    <x v="2"/>
  </r>
  <r>
    <n v="2959"/>
    <x v="0"/>
    <x v="0"/>
    <x v="1"/>
    <x v="11"/>
    <x v="0"/>
    <x v="33"/>
    <x v="31"/>
    <x v="2"/>
    <x v="13"/>
    <x v="2"/>
    <n v="4.5"/>
    <x v="1"/>
    <n v="0"/>
    <s v="Standard"/>
    <s v="No"/>
    <n v="0"/>
    <x v="1"/>
    <n v="0"/>
    <n v="28"/>
    <x v="470"/>
    <x v="3"/>
    <x v="5"/>
    <x v="5"/>
  </r>
  <r>
    <n v="2960"/>
    <x v="21"/>
    <x v="0"/>
    <x v="1"/>
    <x v="8"/>
    <x v="3"/>
    <x v="39"/>
    <x v="21"/>
    <x v="0"/>
    <x v="1"/>
    <x v="2"/>
    <n v="4.7"/>
    <x v="1"/>
    <n v="0"/>
    <s v="Free Shipping"/>
    <s v="No"/>
    <n v="0"/>
    <x v="1"/>
    <n v="0"/>
    <n v="9"/>
    <x v="705"/>
    <x v="3"/>
    <x v="3"/>
    <x v="3"/>
  </r>
  <r>
    <n v="2961"/>
    <x v="9"/>
    <x v="0"/>
    <x v="1"/>
    <x v="7"/>
    <x v="2"/>
    <x v="16"/>
    <x v="27"/>
    <x v="1"/>
    <x v="8"/>
    <x v="1"/>
    <n v="3.6"/>
    <x v="1"/>
    <n v="0"/>
    <s v="Standard"/>
    <s v="No"/>
    <n v="0"/>
    <x v="1"/>
    <n v="0"/>
    <n v="47"/>
    <x v="676"/>
    <x v="2"/>
    <x v="1"/>
    <x v="1"/>
  </r>
  <r>
    <n v="2962"/>
    <x v="23"/>
    <x v="0"/>
    <x v="1"/>
    <x v="15"/>
    <x v="0"/>
    <x v="35"/>
    <x v="13"/>
    <x v="1"/>
    <x v="9"/>
    <x v="3"/>
    <n v="2.8"/>
    <x v="1"/>
    <n v="0"/>
    <s v="Free Shipping"/>
    <s v="No"/>
    <n v="0"/>
    <x v="1"/>
    <n v="0"/>
    <n v="21"/>
    <x v="167"/>
    <x v="5"/>
    <x v="4"/>
    <x v="4"/>
  </r>
  <r>
    <n v="2963"/>
    <x v="9"/>
    <x v="0"/>
    <x v="1"/>
    <x v="13"/>
    <x v="0"/>
    <x v="49"/>
    <x v="18"/>
    <x v="0"/>
    <x v="6"/>
    <x v="3"/>
    <n v="4"/>
    <x v="1"/>
    <n v="0"/>
    <s v="Express"/>
    <s v="No"/>
    <n v="0"/>
    <x v="1"/>
    <n v="0"/>
    <n v="42"/>
    <x v="427"/>
    <x v="2"/>
    <x v="6"/>
    <x v="3"/>
  </r>
  <r>
    <n v="2964"/>
    <x v="16"/>
    <x v="0"/>
    <x v="1"/>
    <x v="23"/>
    <x v="1"/>
    <x v="8"/>
    <x v="1"/>
    <x v="2"/>
    <x v="18"/>
    <x v="1"/>
    <n v="3.6"/>
    <x v="1"/>
    <n v="0"/>
    <s v="Free Shipping"/>
    <s v="No"/>
    <n v="0"/>
    <x v="1"/>
    <n v="0"/>
    <n v="28"/>
    <x v="773"/>
    <x v="2"/>
    <x v="1"/>
    <x v="1"/>
  </r>
  <r>
    <n v="2965"/>
    <x v="42"/>
    <x v="0"/>
    <x v="1"/>
    <x v="7"/>
    <x v="2"/>
    <x v="21"/>
    <x v="31"/>
    <x v="1"/>
    <x v="3"/>
    <x v="3"/>
    <n v="3.8"/>
    <x v="1"/>
    <n v="0"/>
    <s v="2-Day Shipping"/>
    <s v="No"/>
    <n v="0"/>
    <x v="1"/>
    <n v="0"/>
    <n v="13"/>
    <x v="154"/>
    <x v="0"/>
    <x v="0"/>
    <x v="0"/>
  </r>
  <r>
    <n v="2966"/>
    <x v="39"/>
    <x v="0"/>
    <x v="1"/>
    <x v="18"/>
    <x v="3"/>
    <x v="29"/>
    <x v="12"/>
    <x v="2"/>
    <x v="24"/>
    <x v="2"/>
    <n v="4.4000000000000004"/>
    <x v="1"/>
    <n v="0"/>
    <s v="Standard"/>
    <s v="No"/>
    <n v="0"/>
    <x v="1"/>
    <n v="0"/>
    <n v="25"/>
    <x v="866"/>
    <x v="3"/>
    <x v="0"/>
    <x v="0"/>
  </r>
  <r>
    <n v="2967"/>
    <x v="16"/>
    <x v="0"/>
    <x v="1"/>
    <x v="23"/>
    <x v="1"/>
    <x v="4"/>
    <x v="19"/>
    <x v="0"/>
    <x v="20"/>
    <x v="3"/>
    <n v="2.8"/>
    <x v="1"/>
    <n v="0"/>
    <s v="Store Pickup"/>
    <s v="No"/>
    <n v="0"/>
    <x v="1"/>
    <n v="0"/>
    <n v="38"/>
    <x v="1075"/>
    <x v="5"/>
    <x v="6"/>
    <x v="3"/>
  </r>
  <r>
    <n v="2968"/>
    <x v="50"/>
    <x v="0"/>
    <x v="1"/>
    <x v="4"/>
    <x v="1"/>
    <x v="14"/>
    <x v="27"/>
    <x v="0"/>
    <x v="5"/>
    <x v="2"/>
    <n v="3.4"/>
    <x v="1"/>
    <n v="0"/>
    <s v="Free Shipping"/>
    <s v="No"/>
    <n v="0"/>
    <x v="1"/>
    <n v="0"/>
    <n v="40"/>
    <x v="982"/>
    <x v="0"/>
    <x v="2"/>
    <x v="2"/>
  </r>
  <r>
    <n v="2969"/>
    <x v="8"/>
    <x v="2"/>
    <x v="1"/>
    <x v="1"/>
    <x v="0"/>
    <x v="16"/>
    <x v="36"/>
    <x v="1"/>
    <x v="0"/>
    <x v="3"/>
    <n v="4.9000000000000004"/>
    <x v="1"/>
    <n v="0"/>
    <s v="Express"/>
    <s v="No"/>
    <n v="0"/>
    <x v="1"/>
    <n v="0"/>
    <n v="25"/>
    <x v="135"/>
    <x v="1"/>
    <x v="6"/>
    <x v="3"/>
  </r>
  <r>
    <n v="2970"/>
    <x v="24"/>
    <x v="0"/>
    <x v="1"/>
    <x v="22"/>
    <x v="3"/>
    <x v="17"/>
    <x v="34"/>
    <x v="1"/>
    <x v="24"/>
    <x v="3"/>
    <n v="4.3"/>
    <x v="1"/>
    <n v="0"/>
    <s v="Next Day Air"/>
    <s v="No"/>
    <n v="0"/>
    <x v="1"/>
    <n v="0"/>
    <n v="20"/>
    <x v="362"/>
    <x v="1"/>
    <x v="6"/>
    <x v="3"/>
  </r>
  <r>
    <n v="2971"/>
    <x v="41"/>
    <x v="2"/>
    <x v="1"/>
    <x v="16"/>
    <x v="3"/>
    <x v="67"/>
    <x v="23"/>
    <x v="2"/>
    <x v="3"/>
    <x v="0"/>
    <n v="3.4"/>
    <x v="1"/>
    <n v="0"/>
    <s v="Free Shipping"/>
    <s v="No"/>
    <n v="0"/>
    <x v="1"/>
    <n v="0"/>
    <n v="44"/>
    <x v="428"/>
    <x v="2"/>
    <x v="4"/>
    <x v="4"/>
  </r>
  <r>
    <n v="2972"/>
    <x v="11"/>
    <x v="0"/>
    <x v="1"/>
    <x v="8"/>
    <x v="3"/>
    <x v="33"/>
    <x v="40"/>
    <x v="0"/>
    <x v="22"/>
    <x v="3"/>
    <n v="3.9"/>
    <x v="1"/>
    <n v="0"/>
    <s v="Next Day Air"/>
    <s v="No"/>
    <n v="0"/>
    <x v="1"/>
    <n v="0"/>
    <n v="9"/>
    <x v="317"/>
    <x v="3"/>
    <x v="6"/>
    <x v="3"/>
  </r>
  <r>
    <n v="2973"/>
    <x v="18"/>
    <x v="0"/>
    <x v="1"/>
    <x v="14"/>
    <x v="2"/>
    <x v="32"/>
    <x v="14"/>
    <x v="1"/>
    <x v="21"/>
    <x v="3"/>
    <n v="4.2"/>
    <x v="1"/>
    <n v="0"/>
    <s v="Free Shipping"/>
    <s v="No"/>
    <n v="0"/>
    <x v="1"/>
    <n v="0"/>
    <n v="11"/>
    <x v="1272"/>
    <x v="0"/>
    <x v="6"/>
    <x v="3"/>
  </r>
  <r>
    <n v="2974"/>
    <x v="15"/>
    <x v="2"/>
    <x v="1"/>
    <x v="23"/>
    <x v="1"/>
    <x v="61"/>
    <x v="27"/>
    <x v="2"/>
    <x v="24"/>
    <x v="2"/>
    <n v="2.7"/>
    <x v="1"/>
    <n v="0"/>
    <s v="Store Pickup"/>
    <s v="No"/>
    <n v="0"/>
    <x v="1"/>
    <n v="0"/>
    <n v="3"/>
    <x v="1273"/>
    <x v="4"/>
    <x v="0"/>
    <x v="0"/>
  </r>
  <r>
    <n v="2975"/>
    <x v="9"/>
    <x v="0"/>
    <x v="1"/>
    <x v="4"/>
    <x v="1"/>
    <x v="54"/>
    <x v="30"/>
    <x v="3"/>
    <x v="15"/>
    <x v="2"/>
    <n v="4.0999999999999996"/>
    <x v="1"/>
    <n v="0"/>
    <s v="Store Pickup"/>
    <s v="No"/>
    <n v="0"/>
    <x v="1"/>
    <n v="0"/>
    <n v="34"/>
    <x v="1274"/>
    <x v="2"/>
    <x v="1"/>
    <x v="1"/>
  </r>
  <r>
    <n v="2976"/>
    <x v="12"/>
    <x v="0"/>
    <x v="1"/>
    <x v="18"/>
    <x v="3"/>
    <x v="10"/>
    <x v="42"/>
    <x v="3"/>
    <x v="12"/>
    <x v="0"/>
    <n v="4.5"/>
    <x v="1"/>
    <n v="0"/>
    <s v="2-Day Shipping"/>
    <s v="No"/>
    <n v="0"/>
    <x v="1"/>
    <n v="0"/>
    <n v="48"/>
    <x v="1179"/>
    <x v="1"/>
    <x v="6"/>
    <x v="3"/>
  </r>
  <r>
    <n v="2977"/>
    <x v="11"/>
    <x v="0"/>
    <x v="1"/>
    <x v="7"/>
    <x v="2"/>
    <x v="8"/>
    <x v="43"/>
    <x v="2"/>
    <x v="5"/>
    <x v="2"/>
    <n v="2.8"/>
    <x v="1"/>
    <n v="0"/>
    <s v="Express"/>
    <s v="No"/>
    <n v="0"/>
    <x v="1"/>
    <n v="0"/>
    <n v="28"/>
    <x v="773"/>
    <x v="1"/>
    <x v="0"/>
    <x v="0"/>
  </r>
  <r>
    <n v="2978"/>
    <x v="21"/>
    <x v="0"/>
    <x v="1"/>
    <x v="6"/>
    <x v="0"/>
    <x v="53"/>
    <x v="47"/>
    <x v="0"/>
    <x v="9"/>
    <x v="0"/>
    <n v="3.4"/>
    <x v="1"/>
    <n v="0"/>
    <s v="Standard"/>
    <s v="No"/>
    <n v="0"/>
    <x v="1"/>
    <n v="0"/>
    <n v="20"/>
    <x v="1059"/>
    <x v="0"/>
    <x v="2"/>
    <x v="2"/>
  </r>
  <r>
    <n v="2979"/>
    <x v="10"/>
    <x v="0"/>
    <x v="1"/>
    <x v="6"/>
    <x v="0"/>
    <x v="22"/>
    <x v="37"/>
    <x v="1"/>
    <x v="17"/>
    <x v="1"/>
    <n v="3.9"/>
    <x v="1"/>
    <n v="0"/>
    <s v="Free Shipping"/>
    <s v="No"/>
    <n v="0"/>
    <x v="1"/>
    <n v="0"/>
    <n v="49"/>
    <x v="398"/>
    <x v="4"/>
    <x v="0"/>
    <x v="0"/>
  </r>
  <r>
    <n v="2980"/>
    <x v="18"/>
    <x v="0"/>
    <x v="1"/>
    <x v="2"/>
    <x v="0"/>
    <x v="26"/>
    <x v="7"/>
    <x v="0"/>
    <x v="8"/>
    <x v="3"/>
    <n v="2.6"/>
    <x v="1"/>
    <n v="0"/>
    <s v="Next Day Air"/>
    <s v="No"/>
    <n v="0"/>
    <x v="1"/>
    <n v="0"/>
    <n v="14"/>
    <x v="365"/>
    <x v="3"/>
    <x v="1"/>
    <x v="1"/>
  </r>
  <r>
    <n v="2981"/>
    <x v="27"/>
    <x v="3"/>
    <x v="1"/>
    <x v="24"/>
    <x v="3"/>
    <x v="73"/>
    <x v="32"/>
    <x v="0"/>
    <x v="11"/>
    <x v="3"/>
    <n v="4.4000000000000004"/>
    <x v="1"/>
    <n v="0"/>
    <s v="2-Day Shipping"/>
    <s v="No"/>
    <n v="0"/>
    <x v="1"/>
    <n v="0"/>
    <n v="9"/>
    <x v="562"/>
    <x v="4"/>
    <x v="5"/>
    <x v="5"/>
  </r>
  <r>
    <n v="2982"/>
    <x v="3"/>
    <x v="2"/>
    <x v="1"/>
    <x v="13"/>
    <x v="0"/>
    <x v="14"/>
    <x v="12"/>
    <x v="0"/>
    <x v="6"/>
    <x v="0"/>
    <n v="4.9000000000000004"/>
    <x v="1"/>
    <n v="0"/>
    <s v="Standard"/>
    <s v="No"/>
    <n v="0"/>
    <x v="1"/>
    <n v="0"/>
    <n v="37"/>
    <x v="325"/>
    <x v="0"/>
    <x v="2"/>
    <x v="2"/>
  </r>
  <r>
    <n v="2983"/>
    <x v="23"/>
    <x v="0"/>
    <x v="1"/>
    <x v="10"/>
    <x v="0"/>
    <x v="29"/>
    <x v="48"/>
    <x v="2"/>
    <x v="20"/>
    <x v="2"/>
    <n v="3.6"/>
    <x v="1"/>
    <n v="0"/>
    <s v="Store Pickup"/>
    <s v="No"/>
    <n v="0"/>
    <x v="1"/>
    <n v="0"/>
    <n v="4"/>
    <x v="256"/>
    <x v="2"/>
    <x v="1"/>
    <x v="1"/>
  </r>
  <r>
    <n v="2984"/>
    <x v="52"/>
    <x v="0"/>
    <x v="1"/>
    <x v="13"/>
    <x v="0"/>
    <x v="77"/>
    <x v="8"/>
    <x v="2"/>
    <x v="4"/>
    <x v="0"/>
    <n v="2.8"/>
    <x v="1"/>
    <n v="0"/>
    <s v="2-Day Shipping"/>
    <s v="No"/>
    <n v="0"/>
    <x v="1"/>
    <n v="0"/>
    <n v="1"/>
    <x v="1202"/>
    <x v="2"/>
    <x v="3"/>
    <x v="3"/>
  </r>
  <r>
    <n v="2985"/>
    <x v="4"/>
    <x v="0"/>
    <x v="1"/>
    <x v="24"/>
    <x v="3"/>
    <x v="50"/>
    <x v="21"/>
    <x v="0"/>
    <x v="16"/>
    <x v="1"/>
    <n v="4.3"/>
    <x v="1"/>
    <n v="0"/>
    <s v="2-Day Shipping"/>
    <s v="No"/>
    <n v="0"/>
    <x v="1"/>
    <n v="0"/>
    <n v="36"/>
    <x v="199"/>
    <x v="5"/>
    <x v="4"/>
    <x v="4"/>
  </r>
  <r>
    <n v="2986"/>
    <x v="5"/>
    <x v="0"/>
    <x v="1"/>
    <x v="22"/>
    <x v="3"/>
    <x v="14"/>
    <x v="11"/>
    <x v="1"/>
    <x v="11"/>
    <x v="2"/>
    <n v="3"/>
    <x v="1"/>
    <n v="0"/>
    <s v="Express"/>
    <s v="No"/>
    <n v="0"/>
    <x v="1"/>
    <n v="0"/>
    <n v="21"/>
    <x v="211"/>
    <x v="1"/>
    <x v="4"/>
    <x v="4"/>
  </r>
  <r>
    <n v="2987"/>
    <x v="46"/>
    <x v="0"/>
    <x v="1"/>
    <x v="22"/>
    <x v="3"/>
    <x v="6"/>
    <x v="28"/>
    <x v="1"/>
    <x v="5"/>
    <x v="2"/>
    <n v="3.3"/>
    <x v="1"/>
    <n v="0"/>
    <s v="2-Day Shipping"/>
    <s v="No"/>
    <n v="0"/>
    <x v="1"/>
    <n v="0"/>
    <n v="16"/>
    <x v="80"/>
    <x v="2"/>
    <x v="5"/>
    <x v="5"/>
  </r>
  <r>
    <n v="2988"/>
    <x v="6"/>
    <x v="0"/>
    <x v="1"/>
    <x v="11"/>
    <x v="0"/>
    <x v="14"/>
    <x v="7"/>
    <x v="0"/>
    <x v="13"/>
    <x v="0"/>
    <n v="2.5"/>
    <x v="1"/>
    <n v="0"/>
    <s v="Store Pickup"/>
    <s v="No"/>
    <n v="0"/>
    <x v="1"/>
    <n v="0"/>
    <n v="42"/>
    <x v="294"/>
    <x v="1"/>
    <x v="5"/>
    <x v="5"/>
  </r>
  <r>
    <n v="2989"/>
    <x v="28"/>
    <x v="3"/>
    <x v="1"/>
    <x v="20"/>
    <x v="0"/>
    <x v="37"/>
    <x v="22"/>
    <x v="1"/>
    <x v="6"/>
    <x v="1"/>
    <n v="5"/>
    <x v="1"/>
    <n v="0"/>
    <s v="2-Day Shipping"/>
    <s v="No"/>
    <n v="0"/>
    <x v="1"/>
    <n v="0"/>
    <n v="31"/>
    <x v="595"/>
    <x v="5"/>
    <x v="5"/>
    <x v="5"/>
  </r>
  <r>
    <n v="2990"/>
    <x v="5"/>
    <x v="0"/>
    <x v="1"/>
    <x v="22"/>
    <x v="3"/>
    <x v="5"/>
    <x v="3"/>
    <x v="3"/>
    <x v="11"/>
    <x v="2"/>
    <n v="4.3"/>
    <x v="1"/>
    <n v="0"/>
    <s v="2-Day Shipping"/>
    <s v="No"/>
    <n v="0"/>
    <x v="1"/>
    <n v="0"/>
    <n v="6"/>
    <x v="1271"/>
    <x v="2"/>
    <x v="1"/>
    <x v="1"/>
  </r>
  <r>
    <n v="2991"/>
    <x v="28"/>
    <x v="3"/>
    <x v="1"/>
    <x v="5"/>
    <x v="0"/>
    <x v="26"/>
    <x v="26"/>
    <x v="2"/>
    <x v="11"/>
    <x v="3"/>
    <n v="4.2"/>
    <x v="1"/>
    <n v="0"/>
    <s v="Free Shipping"/>
    <s v="No"/>
    <n v="0"/>
    <x v="1"/>
    <n v="0"/>
    <n v="24"/>
    <x v="1275"/>
    <x v="0"/>
    <x v="5"/>
    <x v="5"/>
  </r>
  <r>
    <n v="2992"/>
    <x v="17"/>
    <x v="3"/>
    <x v="1"/>
    <x v="10"/>
    <x v="0"/>
    <x v="79"/>
    <x v="40"/>
    <x v="0"/>
    <x v="14"/>
    <x v="2"/>
    <n v="3.9"/>
    <x v="1"/>
    <n v="0"/>
    <s v="Standard"/>
    <s v="No"/>
    <n v="0"/>
    <x v="1"/>
    <n v="0"/>
    <n v="7"/>
    <x v="724"/>
    <x v="3"/>
    <x v="4"/>
    <x v="4"/>
  </r>
  <r>
    <n v="2993"/>
    <x v="38"/>
    <x v="0"/>
    <x v="1"/>
    <x v="20"/>
    <x v="0"/>
    <x v="1"/>
    <x v="25"/>
    <x v="2"/>
    <x v="4"/>
    <x v="1"/>
    <n v="3.9"/>
    <x v="1"/>
    <n v="0"/>
    <s v="Store Pickup"/>
    <s v="No"/>
    <n v="0"/>
    <x v="1"/>
    <n v="0"/>
    <n v="25"/>
    <x v="191"/>
    <x v="0"/>
    <x v="1"/>
    <x v="1"/>
  </r>
  <r>
    <n v="2994"/>
    <x v="45"/>
    <x v="0"/>
    <x v="1"/>
    <x v="14"/>
    <x v="2"/>
    <x v="34"/>
    <x v="23"/>
    <x v="0"/>
    <x v="21"/>
    <x v="1"/>
    <n v="4.2"/>
    <x v="1"/>
    <n v="0"/>
    <s v="Free Shipping"/>
    <s v="No"/>
    <n v="0"/>
    <x v="1"/>
    <n v="0"/>
    <n v="18"/>
    <x v="157"/>
    <x v="1"/>
    <x v="4"/>
    <x v="4"/>
  </r>
  <r>
    <n v="2995"/>
    <x v="28"/>
    <x v="3"/>
    <x v="1"/>
    <x v="1"/>
    <x v="0"/>
    <x v="33"/>
    <x v="22"/>
    <x v="1"/>
    <x v="3"/>
    <x v="0"/>
    <n v="3.5"/>
    <x v="1"/>
    <n v="0"/>
    <s v="Store Pickup"/>
    <s v="No"/>
    <n v="0"/>
    <x v="1"/>
    <n v="0"/>
    <n v="14"/>
    <x v="132"/>
    <x v="4"/>
    <x v="3"/>
    <x v="3"/>
  </r>
  <r>
    <n v="2996"/>
    <x v="26"/>
    <x v="2"/>
    <x v="1"/>
    <x v="2"/>
    <x v="0"/>
    <x v="48"/>
    <x v="41"/>
    <x v="2"/>
    <x v="20"/>
    <x v="2"/>
    <n v="2.5"/>
    <x v="1"/>
    <n v="0"/>
    <s v="Standard"/>
    <s v="No"/>
    <n v="0"/>
    <x v="1"/>
    <n v="0"/>
    <n v="42"/>
    <x v="1276"/>
    <x v="5"/>
    <x v="4"/>
    <x v="4"/>
  </r>
  <r>
    <n v="2997"/>
    <x v="27"/>
    <x v="3"/>
    <x v="1"/>
    <x v="16"/>
    <x v="3"/>
    <x v="26"/>
    <x v="40"/>
    <x v="2"/>
    <x v="3"/>
    <x v="1"/>
    <n v="2.9"/>
    <x v="1"/>
    <n v="0"/>
    <s v="Express"/>
    <s v="No"/>
    <n v="0"/>
    <x v="1"/>
    <n v="0"/>
    <n v="6"/>
    <x v="69"/>
    <x v="0"/>
    <x v="6"/>
    <x v="3"/>
  </r>
  <r>
    <n v="2998"/>
    <x v="38"/>
    <x v="0"/>
    <x v="1"/>
    <x v="1"/>
    <x v="0"/>
    <x v="49"/>
    <x v="37"/>
    <x v="1"/>
    <x v="22"/>
    <x v="1"/>
    <n v="2.7"/>
    <x v="1"/>
    <n v="0"/>
    <s v="Next Day Air"/>
    <s v="No"/>
    <n v="0"/>
    <x v="1"/>
    <n v="0"/>
    <n v="14"/>
    <x v="592"/>
    <x v="0"/>
    <x v="6"/>
    <x v="3"/>
  </r>
  <r>
    <n v="2999"/>
    <x v="18"/>
    <x v="0"/>
    <x v="1"/>
    <x v="15"/>
    <x v="0"/>
    <x v="0"/>
    <x v="29"/>
    <x v="2"/>
    <x v="16"/>
    <x v="2"/>
    <n v="4.7"/>
    <x v="1"/>
    <n v="0"/>
    <s v="Express"/>
    <s v="No"/>
    <n v="0"/>
    <x v="1"/>
    <n v="0"/>
    <n v="30"/>
    <x v="1277"/>
    <x v="5"/>
    <x v="3"/>
    <x v="3"/>
  </r>
  <r>
    <n v="3000"/>
    <x v="18"/>
    <x v="0"/>
    <x v="1"/>
    <x v="12"/>
    <x v="3"/>
    <x v="16"/>
    <x v="13"/>
    <x v="1"/>
    <x v="4"/>
    <x v="0"/>
    <n v="3.8"/>
    <x v="1"/>
    <n v="0"/>
    <s v="Standard"/>
    <s v="No"/>
    <n v="0"/>
    <x v="1"/>
    <n v="0"/>
    <n v="10"/>
    <x v="255"/>
    <x v="1"/>
    <x v="5"/>
    <x v="5"/>
  </r>
  <r>
    <n v="3001"/>
    <x v="9"/>
    <x v="0"/>
    <x v="1"/>
    <x v="3"/>
    <x v="1"/>
    <x v="44"/>
    <x v="31"/>
    <x v="2"/>
    <x v="12"/>
    <x v="0"/>
    <n v="3.7"/>
    <x v="1"/>
    <n v="0"/>
    <s v="Express"/>
    <s v="No"/>
    <n v="0"/>
    <x v="1"/>
    <n v="0"/>
    <n v="7"/>
    <x v="1024"/>
    <x v="3"/>
    <x v="1"/>
    <x v="1"/>
  </r>
  <r>
    <n v="3002"/>
    <x v="26"/>
    <x v="2"/>
    <x v="1"/>
    <x v="7"/>
    <x v="2"/>
    <x v="45"/>
    <x v="6"/>
    <x v="0"/>
    <x v="4"/>
    <x v="2"/>
    <n v="4.7"/>
    <x v="1"/>
    <n v="0"/>
    <s v="Express"/>
    <s v="No"/>
    <n v="0"/>
    <x v="1"/>
    <n v="0"/>
    <n v="28"/>
    <x v="862"/>
    <x v="2"/>
    <x v="3"/>
    <x v="3"/>
  </r>
  <r>
    <n v="3003"/>
    <x v="27"/>
    <x v="3"/>
    <x v="1"/>
    <x v="22"/>
    <x v="3"/>
    <x v="45"/>
    <x v="7"/>
    <x v="2"/>
    <x v="1"/>
    <x v="3"/>
    <n v="3.6"/>
    <x v="1"/>
    <n v="0"/>
    <s v="Next Day Air"/>
    <s v="No"/>
    <n v="0"/>
    <x v="1"/>
    <n v="0"/>
    <n v="19"/>
    <x v="1278"/>
    <x v="4"/>
    <x v="3"/>
    <x v="3"/>
  </r>
  <r>
    <n v="3004"/>
    <x v="47"/>
    <x v="0"/>
    <x v="1"/>
    <x v="0"/>
    <x v="0"/>
    <x v="0"/>
    <x v="4"/>
    <x v="2"/>
    <x v="18"/>
    <x v="3"/>
    <n v="2.8"/>
    <x v="1"/>
    <n v="0"/>
    <s v="Express"/>
    <s v="No"/>
    <n v="0"/>
    <x v="1"/>
    <n v="0"/>
    <n v="13"/>
    <x v="1279"/>
    <x v="2"/>
    <x v="6"/>
    <x v="3"/>
  </r>
  <r>
    <n v="3005"/>
    <x v="4"/>
    <x v="0"/>
    <x v="1"/>
    <x v="11"/>
    <x v="0"/>
    <x v="24"/>
    <x v="28"/>
    <x v="2"/>
    <x v="12"/>
    <x v="0"/>
    <n v="3.7"/>
    <x v="1"/>
    <n v="0"/>
    <s v="Store Pickup"/>
    <s v="No"/>
    <n v="0"/>
    <x v="1"/>
    <n v="0"/>
    <n v="23"/>
    <x v="545"/>
    <x v="0"/>
    <x v="0"/>
    <x v="0"/>
  </r>
  <r>
    <n v="3006"/>
    <x v="20"/>
    <x v="1"/>
    <x v="1"/>
    <x v="6"/>
    <x v="0"/>
    <x v="61"/>
    <x v="29"/>
    <x v="3"/>
    <x v="18"/>
    <x v="1"/>
    <n v="3.5"/>
    <x v="1"/>
    <n v="0"/>
    <s v="Express"/>
    <s v="No"/>
    <n v="0"/>
    <x v="1"/>
    <n v="0"/>
    <n v="5"/>
    <x v="154"/>
    <x v="0"/>
    <x v="1"/>
    <x v="1"/>
  </r>
  <r>
    <n v="3007"/>
    <x v="43"/>
    <x v="0"/>
    <x v="1"/>
    <x v="10"/>
    <x v="0"/>
    <x v="54"/>
    <x v="40"/>
    <x v="2"/>
    <x v="8"/>
    <x v="2"/>
    <n v="3.7"/>
    <x v="1"/>
    <n v="0"/>
    <s v="Store Pickup"/>
    <s v="No"/>
    <n v="0"/>
    <x v="1"/>
    <n v="0"/>
    <n v="17"/>
    <x v="604"/>
    <x v="0"/>
    <x v="4"/>
    <x v="4"/>
  </r>
  <r>
    <n v="3008"/>
    <x v="51"/>
    <x v="2"/>
    <x v="1"/>
    <x v="12"/>
    <x v="3"/>
    <x v="30"/>
    <x v="14"/>
    <x v="0"/>
    <x v="12"/>
    <x v="0"/>
    <n v="3"/>
    <x v="1"/>
    <n v="0"/>
    <s v="Next Day Air"/>
    <s v="No"/>
    <n v="0"/>
    <x v="1"/>
    <n v="0"/>
    <n v="31"/>
    <x v="391"/>
    <x v="0"/>
    <x v="1"/>
    <x v="1"/>
  </r>
  <r>
    <n v="3009"/>
    <x v="31"/>
    <x v="0"/>
    <x v="1"/>
    <x v="9"/>
    <x v="1"/>
    <x v="62"/>
    <x v="35"/>
    <x v="2"/>
    <x v="9"/>
    <x v="0"/>
    <n v="4.9000000000000004"/>
    <x v="1"/>
    <n v="0"/>
    <s v="Free Shipping"/>
    <s v="No"/>
    <n v="0"/>
    <x v="1"/>
    <n v="0"/>
    <n v="19"/>
    <x v="129"/>
    <x v="3"/>
    <x v="1"/>
    <x v="1"/>
  </r>
  <r>
    <n v="3010"/>
    <x v="46"/>
    <x v="0"/>
    <x v="1"/>
    <x v="22"/>
    <x v="3"/>
    <x v="2"/>
    <x v="7"/>
    <x v="2"/>
    <x v="5"/>
    <x v="0"/>
    <n v="4.5999999999999996"/>
    <x v="1"/>
    <n v="0"/>
    <s v="Free Shipping"/>
    <s v="No"/>
    <n v="0"/>
    <x v="1"/>
    <n v="0"/>
    <n v="8"/>
    <x v="1280"/>
    <x v="0"/>
    <x v="0"/>
    <x v="0"/>
  </r>
  <r>
    <n v="3011"/>
    <x v="27"/>
    <x v="3"/>
    <x v="1"/>
    <x v="22"/>
    <x v="3"/>
    <x v="29"/>
    <x v="31"/>
    <x v="2"/>
    <x v="10"/>
    <x v="0"/>
    <n v="3.3"/>
    <x v="1"/>
    <n v="0"/>
    <s v="Free Shipping"/>
    <s v="No"/>
    <n v="0"/>
    <x v="1"/>
    <n v="0"/>
    <n v="15"/>
    <x v="107"/>
    <x v="2"/>
    <x v="2"/>
    <x v="2"/>
  </r>
  <r>
    <n v="3012"/>
    <x v="30"/>
    <x v="2"/>
    <x v="1"/>
    <x v="22"/>
    <x v="3"/>
    <x v="44"/>
    <x v="22"/>
    <x v="1"/>
    <x v="18"/>
    <x v="2"/>
    <n v="3"/>
    <x v="1"/>
    <n v="0"/>
    <s v="Next Day Air"/>
    <s v="No"/>
    <n v="0"/>
    <x v="1"/>
    <n v="0"/>
    <n v="18"/>
    <x v="600"/>
    <x v="2"/>
    <x v="6"/>
    <x v="3"/>
  </r>
  <r>
    <n v="3013"/>
    <x v="32"/>
    <x v="0"/>
    <x v="1"/>
    <x v="22"/>
    <x v="3"/>
    <x v="61"/>
    <x v="37"/>
    <x v="2"/>
    <x v="11"/>
    <x v="3"/>
    <n v="3.5"/>
    <x v="1"/>
    <n v="0"/>
    <s v="Standard"/>
    <s v="No"/>
    <n v="0"/>
    <x v="1"/>
    <n v="0"/>
    <n v="16"/>
    <x v="146"/>
    <x v="3"/>
    <x v="2"/>
    <x v="2"/>
  </r>
  <r>
    <n v="3014"/>
    <x v="38"/>
    <x v="0"/>
    <x v="1"/>
    <x v="11"/>
    <x v="0"/>
    <x v="37"/>
    <x v="28"/>
    <x v="0"/>
    <x v="15"/>
    <x v="2"/>
    <n v="4.2"/>
    <x v="1"/>
    <n v="0"/>
    <s v="Store Pickup"/>
    <s v="No"/>
    <n v="0"/>
    <x v="1"/>
    <n v="0"/>
    <n v="13"/>
    <x v="356"/>
    <x v="1"/>
    <x v="5"/>
    <x v="5"/>
  </r>
  <r>
    <n v="3015"/>
    <x v="41"/>
    <x v="2"/>
    <x v="1"/>
    <x v="17"/>
    <x v="0"/>
    <x v="61"/>
    <x v="40"/>
    <x v="2"/>
    <x v="1"/>
    <x v="1"/>
    <n v="4.5"/>
    <x v="1"/>
    <n v="0"/>
    <s v="Express"/>
    <s v="No"/>
    <n v="0"/>
    <x v="1"/>
    <n v="0"/>
    <n v="38"/>
    <x v="585"/>
    <x v="3"/>
    <x v="6"/>
    <x v="3"/>
  </r>
  <r>
    <n v="3016"/>
    <x v="43"/>
    <x v="0"/>
    <x v="1"/>
    <x v="18"/>
    <x v="3"/>
    <x v="34"/>
    <x v="5"/>
    <x v="3"/>
    <x v="12"/>
    <x v="1"/>
    <n v="2.8"/>
    <x v="1"/>
    <n v="0"/>
    <s v="Express"/>
    <s v="No"/>
    <n v="0"/>
    <x v="1"/>
    <n v="0"/>
    <n v="27"/>
    <x v="417"/>
    <x v="4"/>
    <x v="4"/>
    <x v="4"/>
  </r>
  <r>
    <n v="3017"/>
    <x v="11"/>
    <x v="0"/>
    <x v="1"/>
    <x v="0"/>
    <x v="0"/>
    <x v="46"/>
    <x v="27"/>
    <x v="0"/>
    <x v="12"/>
    <x v="2"/>
    <n v="4.9000000000000004"/>
    <x v="1"/>
    <n v="0"/>
    <s v="Store Pickup"/>
    <s v="No"/>
    <n v="0"/>
    <x v="1"/>
    <n v="0"/>
    <n v="31"/>
    <x v="384"/>
    <x v="4"/>
    <x v="3"/>
    <x v="3"/>
  </r>
  <r>
    <n v="3018"/>
    <x v="44"/>
    <x v="0"/>
    <x v="1"/>
    <x v="12"/>
    <x v="3"/>
    <x v="79"/>
    <x v="48"/>
    <x v="1"/>
    <x v="7"/>
    <x v="2"/>
    <n v="3.3"/>
    <x v="1"/>
    <n v="0"/>
    <s v="Next Day Air"/>
    <s v="No"/>
    <n v="0"/>
    <x v="1"/>
    <n v="0"/>
    <n v="24"/>
    <x v="1281"/>
    <x v="1"/>
    <x v="4"/>
    <x v="4"/>
  </r>
  <r>
    <n v="3019"/>
    <x v="49"/>
    <x v="0"/>
    <x v="1"/>
    <x v="23"/>
    <x v="1"/>
    <x v="52"/>
    <x v="21"/>
    <x v="2"/>
    <x v="14"/>
    <x v="2"/>
    <n v="3"/>
    <x v="1"/>
    <n v="0"/>
    <s v="Free Shipping"/>
    <s v="No"/>
    <n v="0"/>
    <x v="1"/>
    <n v="0"/>
    <n v="21"/>
    <x v="832"/>
    <x v="5"/>
    <x v="4"/>
    <x v="4"/>
  </r>
  <r>
    <n v="3020"/>
    <x v="1"/>
    <x v="1"/>
    <x v="1"/>
    <x v="14"/>
    <x v="2"/>
    <x v="77"/>
    <x v="40"/>
    <x v="2"/>
    <x v="22"/>
    <x v="0"/>
    <n v="3.9"/>
    <x v="1"/>
    <n v="0"/>
    <s v="2-Day Shipping"/>
    <s v="No"/>
    <n v="0"/>
    <x v="1"/>
    <n v="0"/>
    <n v="15"/>
    <x v="418"/>
    <x v="3"/>
    <x v="2"/>
    <x v="2"/>
  </r>
  <r>
    <n v="3021"/>
    <x v="51"/>
    <x v="2"/>
    <x v="1"/>
    <x v="2"/>
    <x v="0"/>
    <x v="13"/>
    <x v="10"/>
    <x v="1"/>
    <x v="4"/>
    <x v="3"/>
    <n v="2.8"/>
    <x v="1"/>
    <n v="0"/>
    <s v="Store Pickup"/>
    <s v="No"/>
    <n v="0"/>
    <x v="1"/>
    <n v="0"/>
    <n v="48"/>
    <x v="363"/>
    <x v="0"/>
    <x v="6"/>
    <x v="3"/>
  </r>
  <r>
    <n v="3022"/>
    <x v="13"/>
    <x v="3"/>
    <x v="1"/>
    <x v="12"/>
    <x v="3"/>
    <x v="64"/>
    <x v="38"/>
    <x v="1"/>
    <x v="24"/>
    <x v="2"/>
    <n v="4.5"/>
    <x v="1"/>
    <n v="0"/>
    <s v="2-Day Shipping"/>
    <s v="No"/>
    <n v="0"/>
    <x v="1"/>
    <n v="0"/>
    <n v="47"/>
    <x v="473"/>
    <x v="1"/>
    <x v="3"/>
    <x v="3"/>
  </r>
  <r>
    <n v="3023"/>
    <x v="44"/>
    <x v="0"/>
    <x v="1"/>
    <x v="3"/>
    <x v="1"/>
    <x v="46"/>
    <x v="42"/>
    <x v="2"/>
    <x v="12"/>
    <x v="3"/>
    <n v="4"/>
    <x v="1"/>
    <n v="0"/>
    <s v="Free Shipping"/>
    <s v="No"/>
    <n v="0"/>
    <x v="1"/>
    <n v="0"/>
    <n v="23"/>
    <x v="621"/>
    <x v="3"/>
    <x v="1"/>
    <x v="1"/>
  </r>
  <r>
    <n v="3024"/>
    <x v="2"/>
    <x v="0"/>
    <x v="1"/>
    <x v="21"/>
    <x v="3"/>
    <x v="9"/>
    <x v="27"/>
    <x v="2"/>
    <x v="18"/>
    <x v="2"/>
    <n v="2.9"/>
    <x v="1"/>
    <n v="0"/>
    <s v="Express"/>
    <s v="No"/>
    <n v="0"/>
    <x v="1"/>
    <n v="0"/>
    <n v="4"/>
    <x v="9"/>
    <x v="3"/>
    <x v="3"/>
    <x v="3"/>
  </r>
  <r>
    <n v="3025"/>
    <x v="29"/>
    <x v="3"/>
    <x v="1"/>
    <x v="0"/>
    <x v="0"/>
    <x v="71"/>
    <x v="37"/>
    <x v="1"/>
    <x v="3"/>
    <x v="1"/>
    <n v="4"/>
    <x v="1"/>
    <n v="0"/>
    <s v="Free Shipping"/>
    <s v="No"/>
    <n v="0"/>
    <x v="1"/>
    <n v="0"/>
    <n v="47"/>
    <x v="28"/>
    <x v="2"/>
    <x v="6"/>
    <x v="3"/>
  </r>
  <r>
    <n v="3026"/>
    <x v="37"/>
    <x v="0"/>
    <x v="1"/>
    <x v="9"/>
    <x v="1"/>
    <x v="30"/>
    <x v="6"/>
    <x v="3"/>
    <x v="14"/>
    <x v="2"/>
    <n v="3.4"/>
    <x v="1"/>
    <n v="0"/>
    <s v="Store Pickup"/>
    <s v="No"/>
    <n v="0"/>
    <x v="1"/>
    <n v="0"/>
    <n v="7"/>
    <x v="155"/>
    <x v="3"/>
    <x v="5"/>
    <x v="5"/>
  </r>
  <r>
    <n v="3027"/>
    <x v="0"/>
    <x v="0"/>
    <x v="1"/>
    <x v="5"/>
    <x v="0"/>
    <x v="44"/>
    <x v="30"/>
    <x v="0"/>
    <x v="23"/>
    <x v="3"/>
    <n v="2.5"/>
    <x v="1"/>
    <n v="0"/>
    <s v="Free Shipping"/>
    <s v="No"/>
    <n v="0"/>
    <x v="1"/>
    <n v="0"/>
    <n v="6"/>
    <x v="155"/>
    <x v="2"/>
    <x v="2"/>
    <x v="2"/>
  </r>
  <r>
    <n v="3028"/>
    <x v="16"/>
    <x v="0"/>
    <x v="1"/>
    <x v="15"/>
    <x v="0"/>
    <x v="46"/>
    <x v="8"/>
    <x v="3"/>
    <x v="15"/>
    <x v="0"/>
    <n v="2.8"/>
    <x v="1"/>
    <n v="0"/>
    <s v="2-Day Shipping"/>
    <s v="No"/>
    <n v="0"/>
    <x v="1"/>
    <n v="0"/>
    <n v="47"/>
    <x v="1057"/>
    <x v="2"/>
    <x v="3"/>
    <x v="3"/>
  </r>
  <r>
    <n v="3029"/>
    <x v="46"/>
    <x v="0"/>
    <x v="1"/>
    <x v="10"/>
    <x v="0"/>
    <x v="33"/>
    <x v="18"/>
    <x v="0"/>
    <x v="4"/>
    <x v="2"/>
    <n v="3"/>
    <x v="1"/>
    <n v="0"/>
    <s v="Free Shipping"/>
    <s v="No"/>
    <n v="0"/>
    <x v="1"/>
    <n v="0"/>
    <n v="7"/>
    <x v="557"/>
    <x v="3"/>
    <x v="6"/>
    <x v="3"/>
  </r>
  <r>
    <n v="3030"/>
    <x v="14"/>
    <x v="0"/>
    <x v="1"/>
    <x v="10"/>
    <x v="0"/>
    <x v="71"/>
    <x v="42"/>
    <x v="2"/>
    <x v="9"/>
    <x v="2"/>
    <n v="3.1"/>
    <x v="1"/>
    <n v="0"/>
    <s v="Free Shipping"/>
    <s v="No"/>
    <n v="0"/>
    <x v="1"/>
    <n v="0"/>
    <n v="1"/>
    <x v="596"/>
    <x v="5"/>
    <x v="3"/>
    <x v="3"/>
  </r>
  <r>
    <n v="3031"/>
    <x v="49"/>
    <x v="0"/>
    <x v="1"/>
    <x v="4"/>
    <x v="1"/>
    <x v="41"/>
    <x v="33"/>
    <x v="3"/>
    <x v="7"/>
    <x v="1"/>
    <n v="2.6"/>
    <x v="1"/>
    <n v="0"/>
    <s v="2-Day Shipping"/>
    <s v="No"/>
    <n v="0"/>
    <x v="1"/>
    <n v="0"/>
    <n v="23"/>
    <x v="1011"/>
    <x v="2"/>
    <x v="1"/>
    <x v="1"/>
  </r>
  <r>
    <n v="3032"/>
    <x v="12"/>
    <x v="0"/>
    <x v="1"/>
    <x v="0"/>
    <x v="0"/>
    <x v="67"/>
    <x v="37"/>
    <x v="0"/>
    <x v="11"/>
    <x v="2"/>
    <n v="4.9000000000000004"/>
    <x v="1"/>
    <n v="0"/>
    <s v="2-Day Shipping"/>
    <s v="No"/>
    <n v="0"/>
    <x v="1"/>
    <n v="0"/>
    <n v="30"/>
    <x v="318"/>
    <x v="2"/>
    <x v="5"/>
    <x v="5"/>
  </r>
  <r>
    <n v="3033"/>
    <x v="8"/>
    <x v="2"/>
    <x v="1"/>
    <x v="21"/>
    <x v="3"/>
    <x v="47"/>
    <x v="18"/>
    <x v="3"/>
    <x v="14"/>
    <x v="2"/>
    <n v="3.5"/>
    <x v="1"/>
    <n v="0"/>
    <s v="Next Day Air"/>
    <s v="No"/>
    <n v="0"/>
    <x v="1"/>
    <n v="0"/>
    <n v="24"/>
    <x v="87"/>
    <x v="2"/>
    <x v="3"/>
    <x v="3"/>
  </r>
  <r>
    <n v="3034"/>
    <x v="40"/>
    <x v="2"/>
    <x v="1"/>
    <x v="1"/>
    <x v="0"/>
    <x v="22"/>
    <x v="15"/>
    <x v="0"/>
    <x v="20"/>
    <x v="1"/>
    <n v="2.6"/>
    <x v="1"/>
    <n v="0"/>
    <s v="Store Pickup"/>
    <s v="No"/>
    <n v="0"/>
    <x v="1"/>
    <n v="0"/>
    <n v="9"/>
    <x v="433"/>
    <x v="3"/>
    <x v="1"/>
    <x v="1"/>
  </r>
  <r>
    <n v="3035"/>
    <x v="47"/>
    <x v="0"/>
    <x v="1"/>
    <x v="23"/>
    <x v="1"/>
    <x v="18"/>
    <x v="40"/>
    <x v="0"/>
    <x v="15"/>
    <x v="1"/>
    <n v="3.5"/>
    <x v="1"/>
    <n v="0"/>
    <s v="2-Day Shipping"/>
    <s v="No"/>
    <n v="0"/>
    <x v="1"/>
    <n v="0"/>
    <n v="25"/>
    <x v="434"/>
    <x v="2"/>
    <x v="3"/>
    <x v="3"/>
  </r>
  <r>
    <n v="3036"/>
    <x v="28"/>
    <x v="3"/>
    <x v="1"/>
    <x v="8"/>
    <x v="3"/>
    <x v="1"/>
    <x v="0"/>
    <x v="2"/>
    <x v="9"/>
    <x v="1"/>
    <n v="4.5"/>
    <x v="1"/>
    <n v="0"/>
    <s v="Free Shipping"/>
    <s v="No"/>
    <n v="0"/>
    <x v="1"/>
    <n v="0"/>
    <n v="18"/>
    <x v="199"/>
    <x v="1"/>
    <x v="4"/>
    <x v="4"/>
  </r>
  <r>
    <n v="3037"/>
    <x v="2"/>
    <x v="0"/>
    <x v="1"/>
    <x v="15"/>
    <x v="0"/>
    <x v="47"/>
    <x v="34"/>
    <x v="1"/>
    <x v="10"/>
    <x v="1"/>
    <n v="4.3"/>
    <x v="1"/>
    <n v="0"/>
    <s v="Next Day Air"/>
    <s v="No"/>
    <n v="0"/>
    <x v="1"/>
    <n v="0"/>
    <n v="7"/>
    <x v="781"/>
    <x v="0"/>
    <x v="0"/>
    <x v="0"/>
  </r>
  <r>
    <n v="3038"/>
    <x v="47"/>
    <x v="0"/>
    <x v="1"/>
    <x v="22"/>
    <x v="3"/>
    <x v="77"/>
    <x v="44"/>
    <x v="0"/>
    <x v="4"/>
    <x v="2"/>
    <n v="4.8"/>
    <x v="1"/>
    <n v="0"/>
    <s v="Next Day Air"/>
    <s v="No"/>
    <n v="0"/>
    <x v="1"/>
    <n v="0"/>
    <n v="2"/>
    <x v="1047"/>
    <x v="1"/>
    <x v="2"/>
    <x v="2"/>
  </r>
  <r>
    <n v="3039"/>
    <x v="19"/>
    <x v="0"/>
    <x v="1"/>
    <x v="16"/>
    <x v="3"/>
    <x v="32"/>
    <x v="42"/>
    <x v="2"/>
    <x v="18"/>
    <x v="2"/>
    <n v="4.2"/>
    <x v="1"/>
    <n v="0"/>
    <s v="Free Shipping"/>
    <s v="No"/>
    <n v="0"/>
    <x v="1"/>
    <n v="0"/>
    <n v="36"/>
    <x v="1041"/>
    <x v="5"/>
    <x v="2"/>
    <x v="2"/>
  </r>
  <r>
    <n v="3040"/>
    <x v="35"/>
    <x v="0"/>
    <x v="1"/>
    <x v="0"/>
    <x v="0"/>
    <x v="16"/>
    <x v="15"/>
    <x v="0"/>
    <x v="24"/>
    <x v="1"/>
    <n v="3.2"/>
    <x v="1"/>
    <n v="0"/>
    <s v="Next Day Air"/>
    <s v="No"/>
    <n v="0"/>
    <x v="1"/>
    <n v="0"/>
    <n v="31"/>
    <x v="999"/>
    <x v="3"/>
    <x v="4"/>
    <x v="4"/>
  </r>
  <r>
    <n v="3041"/>
    <x v="20"/>
    <x v="1"/>
    <x v="1"/>
    <x v="8"/>
    <x v="3"/>
    <x v="50"/>
    <x v="43"/>
    <x v="2"/>
    <x v="9"/>
    <x v="3"/>
    <n v="4.0999999999999996"/>
    <x v="1"/>
    <n v="0"/>
    <s v="Express"/>
    <s v="No"/>
    <n v="0"/>
    <x v="1"/>
    <n v="0"/>
    <n v="10"/>
    <x v="830"/>
    <x v="1"/>
    <x v="0"/>
    <x v="0"/>
  </r>
  <r>
    <n v="3042"/>
    <x v="39"/>
    <x v="0"/>
    <x v="1"/>
    <x v="8"/>
    <x v="3"/>
    <x v="24"/>
    <x v="3"/>
    <x v="2"/>
    <x v="20"/>
    <x v="0"/>
    <n v="4"/>
    <x v="1"/>
    <n v="0"/>
    <s v="Express"/>
    <s v="No"/>
    <n v="0"/>
    <x v="1"/>
    <n v="0"/>
    <n v="27"/>
    <x v="812"/>
    <x v="3"/>
    <x v="5"/>
    <x v="5"/>
  </r>
  <r>
    <n v="3043"/>
    <x v="10"/>
    <x v="0"/>
    <x v="1"/>
    <x v="7"/>
    <x v="2"/>
    <x v="65"/>
    <x v="45"/>
    <x v="0"/>
    <x v="2"/>
    <x v="0"/>
    <n v="2.9"/>
    <x v="1"/>
    <n v="0"/>
    <s v="Next Day Air"/>
    <s v="No"/>
    <n v="0"/>
    <x v="1"/>
    <n v="0"/>
    <n v="14"/>
    <x v="157"/>
    <x v="3"/>
    <x v="6"/>
    <x v="3"/>
  </r>
  <r>
    <n v="3044"/>
    <x v="4"/>
    <x v="0"/>
    <x v="1"/>
    <x v="22"/>
    <x v="3"/>
    <x v="57"/>
    <x v="26"/>
    <x v="1"/>
    <x v="15"/>
    <x v="3"/>
    <n v="2.6"/>
    <x v="1"/>
    <n v="0"/>
    <s v="Store Pickup"/>
    <s v="No"/>
    <n v="0"/>
    <x v="1"/>
    <n v="0"/>
    <n v="17"/>
    <x v="938"/>
    <x v="2"/>
    <x v="5"/>
    <x v="5"/>
  </r>
  <r>
    <n v="3045"/>
    <x v="3"/>
    <x v="2"/>
    <x v="1"/>
    <x v="23"/>
    <x v="1"/>
    <x v="25"/>
    <x v="17"/>
    <x v="2"/>
    <x v="23"/>
    <x v="0"/>
    <n v="2.7"/>
    <x v="1"/>
    <n v="0"/>
    <s v="Free Shipping"/>
    <s v="No"/>
    <n v="0"/>
    <x v="1"/>
    <n v="0"/>
    <n v="10"/>
    <x v="286"/>
    <x v="4"/>
    <x v="3"/>
    <x v="3"/>
  </r>
  <r>
    <n v="3046"/>
    <x v="32"/>
    <x v="0"/>
    <x v="1"/>
    <x v="20"/>
    <x v="0"/>
    <x v="18"/>
    <x v="20"/>
    <x v="0"/>
    <x v="13"/>
    <x v="0"/>
    <n v="4.5999999999999996"/>
    <x v="1"/>
    <n v="0"/>
    <s v="2-Day Shipping"/>
    <s v="No"/>
    <n v="0"/>
    <x v="1"/>
    <n v="0"/>
    <n v="4"/>
    <x v="649"/>
    <x v="3"/>
    <x v="4"/>
    <x v="4"/>
  </r>
  <r>
    <n v="3047"/>
    <x v="52"/>
    <x v="0"/>
    <x v="1"/>
    <x v="9"/>
    <x v="1"/>
    <x v="4"/>
    <x v="38"/>
    <x v="2"/>
    <x v="3"/>
    <x v="1"/>
    <n v="3.2"/>
    <x v="1"/>
    <n v="0"/>
    <s v="Store Pickup"/>
    <s v="No"/>
    <n v="0"/>
    <x v="1"/>
    <n v="0"/>
    <n v="25"/>
    <x v="575"/>
    <x v="1"/>
    <x v="6"/>
    <x v="3"/>
  </r>
  <r>
    <n v="3048"/>
    <x v="3"/>
    <x v="2"/>
    <x v="1"/>
    <x v="4"/>
    <x v="1"/>
    <x v="67"/>
    <x v="34"/>
    <x v="2"/>
    <x v="10"/>
    <x v="3"/>
    <n v="4.0999999999999996"/>
    <x v="1"/>
    <n v="0"/>
    <s v="2-Day Shipping"/>
    <s v="No"/>
    <n v="0"/>
    <x v="1"/>
    <n v="0"/>
    <n v="3"/>
    <x v="359"/>
    <x v="3"/>
    <x v="4"/>
    <x v="4"/>
  </r>
  <r>
    <n v="3049"/>
    <x v="28"/>
    <x v="3"/>
    <x v="1"/>
    <x v="16"/>
    <x v="3"/>
    <x v="73"/>
    <x v="24"/>
    <x v="2"/>
    <x v="8"/>
    <x v="2"/>
    <n v="3.9"/>
    <x v="1"/>
    <n v="0"/>
    <s v="Standard"/>
    <s v="No"/>
    <n v="0"/>
    <x v="1"/>
    <n v="0"/>
    <n v="47"/>
    <x v="1282"/>
    <x v="0"/>
    <x v="0"/>
    <x v="0"/>
  </r>
  <r>
    <n v="3050"/>
    <x v="37"/>
    <x v="0"/>
    <x v="1"/>
    <x v="8"/>
    <x v="3"/>
    <x v="30"/>
    <x v="40"/>
    <x v="0"/>
    <x v="16"/>
    <x v="2"/>
    <n v="3"/>
    <x v="1"/>
    <n v="0"/>
    <s v="Next Day Air"/>
    <s v="No"/>
    <n v="0"/>
    <x v="1"/>
    <n v="0"/>
    <n v="41"/>
    <x v="1055"/>
    <x v="4"/>
    <x v="4"/>
    <x v="4"/>
  </r>
  <r>
    <n v="3051"/>
    <x v="18"/>
    <x v="0"/>
    <x v="1"/>
    <x v="7"/>
    <x v="2"/>
    <x v="31"/>
    <x v="0"/>
    <x v="1"/>
    <x v="14"/>
    <x v="1"/>
    <n v="3.6"/>
    <x v="1"/>
    <n v="0"/>
    <s v="Standard"/>
    <s v="No"/>
    <n v="0"/>
    <x v="1"/>
    <n v="0"/>
    <n v="28"/>
    <x v="91"/>
    <x v="0"/>
    <x v="6"/>
    <x v="3"/>
  </r>
  <r>
    <n v="3052"/>
    <x v="42"/>
    <x v="0"/>
    <x v="1"/>
    <x v="12"/>
    <x v="3"/>
    <x v="1"/>
    <x v="5"/>
    <x v="0"/>
    <x v="9"/>
    <x v="2"/>
    <n v="4.5999999999999996"/>
    <x v="1"/>
    <n v="0"/>
    <s v="Express"/>
    <s v="No"/>
    <n v="0"/>
    <x v="1"/>
    <n v="0"/>
    <n v="49"/>
    <x v="1093"/>
    <x v="5"/>
    <x v="6"/>
    <x v="3"/>
  </r>
  <r>
    <n v="3053"/>
    <x v="39"/>
    <x v="0"/>
    <x v="1"/>
    <x v="9"/>
    <x v="1"/>
    <x v="15"/>
    <x v="1"/>
    <x v="3"/>
    <x v="8"/>
    <x v="1"/>
    <n v="4.5"/>
    <x v="1"/>
    <n v="0"/>
    <s v="Store Pickup"/>
    <s v="No"/>
    <n v="0"/>
    <x v="1"/>
    <n v="0"/>
    <n v="7"/>
    <x v="757"/>
    <x v="4"/>
    <x v="0"/>
    <x v="0"/>
  </r>
  <r>
    <n v="3054"/>
    <x v="45"/>
    <x v="0"/>
    <x v="1"/>
    <x v="9"/>
    <x v="1"/>
    <x v="26"/>
    <x v="1"/>
    <x v="0"/>
    <x v="18"/>
    <x v="0"/>
    <n v="3.2"/>
    <x v="1"/>
    <n v="0"/>
    <s v="Next Day Air"/>
    <s v="No"/>
    <n v="0"/>
    <x v="1"/>
    <n v="0"/>
    <n v="22"/>
    <x v="1283"/>
    <x v="4"/>
    <x v="5"/>
    <x v="5"/>
  </r>
  <r>
    <n v="3055"/>
    <x v="32"/>
    <x v="0"/>
    <x v="1"/>
    <x v="23"/>
    <x v="1"/>
    <x v="44"/>
    <x v="13"/>
    <x v="1"/>
    <x v="23"/>
    <x v="2"/>
    <n v="4.9000000000000004"/>
    <x v="1"/>
    <n v="0"/>
    <s v="2-Day Shipping"/>
    <s v="No"/>
    <n v="0"/>
    <x v="1"/>
    <n v="0"/>
    <n v="34"/>
    <x v="794"/>
    <x v="0"/>
    <x v="5"/>
    <x v="5"/>
  </r>
  <r>
    <n v="3056"/>
    <x v="7"/>
    <x v="2"/>
    <x v="1"/>
    <x v="3"/>
    <x v="1"/>
    <x v="20"/>
    <x v="23"/>
    <x v="2"/>
    <x v="10"/>
    <x v="3"/>
    <n v="5"/>
    <x v="1"/>
    <n v="0"/>
    <s v="Standard"/>
    <s v="No"/>
    <n v="0"/>
    <x v="1"/>
    <n v="0"/>
    <n v="5"/>
    <x v="1284"/>
    <x v="5"/>
    <x v="4"/>
    <x v="4"/>
  </r>
  <r>
    <n v="3057"/>
    <x v="28"/>
    <x v="3"/>
    <x v="1"/>
    <x v="24"/>
    <x v="3"/>
    <x v="40"/>
    <x v="32"/>
    <x v="2"/>
    <x v="19"/>
    <x v="1"/>
    <n v="3.8"/>
    <x v="1"/>
    <n v="0"/>
    <s v="Standard"/>
    <s v="No"/>
    <n v="0"/>
    <x v="1"/>
    <n v="0"/>
    <n v="15"/>
    <x v="448"/>
    <x v="1"/>
    <x v="4"/>
    <x v="4"/>
  </r>
  <r>
    <n v="3058"/>
    <x v="29"/>
    <x v="3"/>
    <x v="1"/>
    <x v="21"/>
    <x v="3"/>
    <x v="20"/>
    <x v="17"/>
    <x v="2"/>
    <x v="24"/>
    <x v="1"/>
    <n v="3.4"/>
    <x v="1"/>
    <n v="0"/>
    <s v="Next Day Air"/>
    <s v="No"/>
    <n v="0"/>
    <x v="1"/>
    <n v="0"/>
    <n v="26"/>
    <x v="416"/>
    <x v="4"/>
    <x v="1"/>
    <x v="1"/>
  </r>
  <r>
    <n v="3059"/>
    <x v="38"/>
    <x v="0"/>
    <x v="1"/>
    <x v="8"/>
    <x v="3"/>
    <x v="67"/>
    <x v="8"/>
    <x v="1"/>
    <x v="20"/>
    <x v="0"/>
    <n v="3.8"/>
    <x v="1"/>
    <n v="0"/>
    <s v="Store Pickup"/>
    <s v="No"/>
    <n v="0"/>
    <x v="1"/>
    <n v="0"/>
    <n v="3"/>
    <x v="359"/>
    <x v="4"/>
    <x v="0"/>
    <x v="0"/>
  </r>
  <r>
    <n v="3060"/>
    <x v="5"/>
    <x v="0"/>
    <x v="1"/>
    <x v="1"/>
    <x v="0"/>
    <x v="79"/>
    <x v="0"/>
    <x v="0"/>
    <x v="1"/>
    <x v="1"/>
    <n v="3.2"/>
    <x v="1"/>
    <n v="0"/>
    <s v="Express"/>
    <s v="No"/>
    <n v="0"/>
    <x v="1"/>
    <n v="0"/>
    <n v="42"/>
    <x v="1285"/>
    <x v="2"/>
    <x v="3"/>
    <x v="3"/>
  </r>
  <r>
    <n v="3061"/>
    <x v="36"/>
    <x v="0"/>
    <x v="1"/>
    <x v="7"/>
    <x v="2"/>
    <x v="68"/>
    <x v="18"/>
    <x v="1"/>
    <x v="4"/>
    <x v="2"/>
    <n v="4.7"/>
    <x v="1"/>
    <n v="0"/>
    <s v="Store Pickup"/>
    <s v="No"/>
    <n v="0"/>
    <x v="1"/>
    <n v="0"/>
    <n v="1"/>
    <x v="673"/>
    <x v="0"/>
    <x v="5"/>
    <x v="5"/>
  </r>
  <r>
    <n v="3062"/>
    <x v="23"/>
    <x v="0"/>
    <x v="1"/>
    <x v="17"/>
    <x v="0"/>
    <x v="40"/>
    <x v="45"/>
    <x v="0"/>
    <x v="8"/>
    <x v="3"/>
    <n v="4.5"/>
    <x v="1"/>
    <n v="0"/>
    <s v="Express"/>
    <s v="No"/>
    <n v="0"/>
    <x v="1"/>
    <n v="0"/>
    <n v="20"/>
    <x v="1286"/>
    <x v="3"/>
    <x v="6"/>
    <x v="3"/>
  </r>
  <r>
    <n v="3063"/>
    <x v="47"/>
    <x v="0"/>
    <x v="1"/>
    <x v="21"/>
    <x v="3"/>
    <x v="48"/>
    <x v="18"/>
    <x v="0"/>
    <x v="14"/>
    <x v="3"/>
    <n v="3.3"/>
    <x v="1"/>
    <n v="0"/>
    <s v="Standard"/>
    <s v="No"/>
    <n v="0"/>
    <x v="1"/>
    <n v="0"/>
    <n v="39"/>
    <x v="739"/>
    <x v="3"/>
    <x v="5"/>
    <x v="5"/>
  </r>
  <r>
    <n v="3064"/>
    <x v="8"/>
    <x v="2"/>
    <x v="1"/>
    <x v="12"/>
    <x v="3"/>
    <x v="35"/>
    <x v="39"/>
    <x v="0"/>
    <x v="18"/>
    <x v="0"/>
    <n v="3.9"/>
    <x v="1"/>
    <n v="0"/>
    <s v="Store Pickup"/>
    <s v="No"/>
    <n v="0"/>
    <x v="1"/>
    <n v="0"/>
    <n v="24"/>
    <x v="111"/>
    <x v="2"/>
    <x v="0"/>
    <x v="0"/>
  </r>
  <r>
    <n v="3065"/>
    <x v="40"/>
    <x v="2"/>
    <x v="1"/>
    <x v="22"/>
    <x v="3"/>
    <x v="31"/>
    <x v="37"/>
    <x v="1"/>
    <x v="17"/>
    <x v="0"/>
    <n v="3.6"/>
    <x v="1"/>
    <n v="0"/>
    <s v="Express"/>
    <s v="No"/>
    <n v="0"/>
    <x v="1"/>
    <n v="0"/>
    <n v="49"/>
    <x v="993"/>
    <x v="4"/>
    <x v="3"/>
    <x v="3"/>
  </r>
  <r>
    <n v="3066"/>
    <x v="34"/>
    <x v="0"/>
    <x v="1"/>
    <x v="14"/>
    <x v="2"/>
    <x v="40"/>
    <x v="25"/>
    <x v="2"/>
    <x v="19"/>
    <x v="3"/>
    <n v="2.8"/>
    <x v="1"/>
    <n v="0"/>
    <s v="Store Pickup"/>
    <s v="No"/>
    <n v="0"/>
    <x v="1"/>
    <n v="0"/>
    <n v="7"/>
    <x v="50"/>
    <x v="0"/>
    <x v="4"/>
    <x v="4"/>
  </r>
  <r>
    <n v="3067"/>
    <x v="44"/>
    <x v="0"/>
    <x v="1"/>
    <x v="11"/>
    <x v="0"/>
    <x v="16"/>
    <x v="49"/>
    <x v="0"/>
    <x v="11"/>
    <x v="2"/>
    <n v="4.3"/>
    <x v="1"/>
    <n v="0"/>
    <s v="Free Shipping"/>
    <s v="No"/>
    <n v="0"/>
    <x v="1"/>
    <n v="0"/>
    <n v="13"/>
    <x v="415"/>
    <x v="0"/>
    <x v="6"/>
    <x v="3"/>
  </r>
  <r>
    <n v="3068"/>
    <x v="27"/>
    <x v="3"/>
    <x v="1"/>
    <x v="22"/>
    <x v="3"/>
    <x v="20"/>
    <x v="9"/>
    <x v="1"/>
    <x v="0"/>
    <x v="1"/>
    <n v="3.5"/>
    <x v="1"/>
    <n v="0"/>
    <s v="Free Shipping"/>
    <s v="No"/>
    <n v="0"/>
    <x v="1"/>
    <n v="0"/>
    <n v="2"/>
    <x v="1202"/>
    <x v="1"/>
    <x v="1"/>
    <x v="1"/>
  </r>
  <r>
    <n v="3069"/>
    <x v="45"/>
    <x v="0"/>
    <x v="1"/>
    <x v="23"/>
    <x v="1"/>
    <x v="49"/>
    <x v="18"/>
    <x v="2"/>
    <x v="21"/>
    <x v="0"/>
    <n v="4.2"/>
    <x v="1"/>
    <n v="0"/>
    <s v="Express"/>
    <s v="No"/>
    <n v="0"/>
    <x v="1"/>
    <n v="0"/>
    <n v="4"/>
    <x v="1287"/>
    <x v="5"/>
    <x v="1"/>
    <x v="1"/>
  </r>
  <r>
    <n v="3070"/>
    <x v="46"/>
    <x v="0"/>
    <x v="1"/>
    <x v="2"/>
    <x v="0"/>
    <x v="2"/>
    <x v="12"/>
    <x v="0"/>
    <x v="23"/>
    <x v="1"/>
    <n v="4.5999999999999996"/>
    <x v="1"/>
    <n v="0"/>
    <s v="Express"/>
    <s v="No"/>
    <n v="0"/>
    <x v="1"/>
    <n v="0"/>
    <n v="17"/>
    <x v="1288"/>
    <x v="5"/>
    <x v="3"/>
    <x v="3"/>
  </r>
  <r>
    <n v="3071"/>
    <x v="16"/>
    <x v="0"/>
    <x v="1"/>
    <x v="9"/>
    <x v="1"/>
    <x v="46"/>
    <x v="15"/>
    <x v="3"/>
    <x v="16"/>
    <x v="3"/>
    <n v="2.6"/>
    <x v="1"/>
    <n v="0"/>
    <s v="Free Shipping"/>
    <s v="No"/>
    <n v="0"/>
    <x v="1"/>
    <n v="0"/>
    <n v="43"/>
    <x v="1256"/>
    <x v="3"/>
    <x v="4"/>
    <x v="4"/>
  </r>
  <r>
    <n v="3072"/>
    <x v="51"/>
    <x v="2"/>
    <x v="1"/>
    <x v="1"/>
    <x v="0"/>
    <x v="52"/>
    <x v="13"/>
    <x v="0"/>
    <x v="2"/>
    <x v="1"/>
    <n v="3.4"/>
    <x v="1"/>
    <n v="0"/>
    <s v="Next Day Air"/>
    <s v="No"/>
    <n v="0"/>
    <x v="1"/>
    <n v="0"/>
    <n v="6"/>
    <x v="758"/>
    <x v="3"/>
    <x v="5"/>
    <x v="5"/>
  </r>
  <r>
    <n v="3073"/>
    <x v="8"/>
    <x v="2"/>
    <x v="1"/>
    <x v="16"/>
    <x v="3"/>
    <x v="57"/>
    <x v="14"/>
    <x v="0"/>
    <x v="15"/>
    <x v="1"/>
    <n v="3.1"/>
    <x v="1"/>
    <n v="0"/>
    <s v="Standard"/>
    <s v="No"/>
    <n v="0"/>
    <x v="1"/>
    <n v="0"/>
    <n v="46"/>
    <x v="297"/>
    <x v="3"/>
    <x v="3"/>
    <x v="3"/>
  </r>
  <r>
    <n v="3074"/>
    <x v="44"/>
    <x v="0"/>
    <x v="1"/>
    <x v="5"/>
    <x v="0"/>
    <x v="80"/>
    <x v="4"/>
    <x v="0"/>
    <x v="3"/>
    <x v="0"/>
    <n v="3.6"/>
    <x v="1"/>
    <n v="0"/>
    <s v="Free Shipping"/>
    <s v="No"/>
    <n v="0"/>
    <x v="1"/>
    <n v="0"/>
    <n v="7"/>
    <x v="1289"/>
    <x v="5"/>
    <x v="4"/>
    <x v="4"/>
  </r>
  <r>
    <n v="3075"/>
    <x v="8"/>
    <x v="2"/>
    <x v="1"/>
    <x v="23"/>
    <x v="1"/>
    <x v="37"/>
    <x v="2"/>
    <x v="0"/>
    <x v="1"/>
    <x v="0"/>
    <n v="4.2"/>
    <x v="1"/>
    <n v="0"/>
    <s v="Next Day Air"/>
    <s v="No"/>
    <n v="0"/>
    <x v="1"/>
    <n v="0"/>
    <n v="34"/>
    <x v="976"/>
    <x v="5"/>
    <x v="0"/>
    <x v="0"/>
  </r>
  <r>
    <n v="3076"/>
    <x v="22"/>
    <x v="0"/>
    <x v="1"/>
    <x v="6"/>
    <x v="0"/>
    <x v="3"/>
    <x v="40"/>
    <x v="3"/>
    <x v="19"/>
    <x v="0"/>
    <n v="3.6"/>
    <x v="1"/>
    <n v="0"/>
    <s v="Standard"/>
    <s v="No"/>
    <n v="0"/>
    <x v="1"/>
    <n v="0"/>
    <n v="21"/>
    <x v="451"/>
    <x v="3"/>
    <x v="6"/>
    <x v="3"/>
  </r>
  <r>
    <n v="3077"/>
    <x v="17"/>
    <x v="3"/>
    <x v="1"/>
    <x v="8"/>
    <x v="3"/>
    <x v="43"/>
    <x v="13"/>
    <x v="2"/>
    <x v="24"/>
    <x v="2"/>
    <n v="3.6"/>
    <x v="1"/>
    <n v="0"/>
    <s v="Express"/>
    <s v="No"/>
    <n v="0"/>
    <x v="1"/>
    <n v="0"/>
    <n v="13"/>
    <x v="621"/>
    <x v="0"/>
    <x v="4"/>
    <x v="4"/>
  </r>
  <r>
    <n v="3078"/>
    <x v="52"/>
    <x v="0"/>
    <x v="1"/>
    <x v="1"/>
    <x v="0"/>
    <x v="19"/>
    <x v="26"/>
    <x v="1"/>
    <x v="16"/>
    <x v="1"/>
    <n v="3"/>
    <x v="1"/>
    <n v="0"/>
    <s v="Store Pickup"/>
    <s v="No"/>
    <n v="0"/>
    <x v="1"/>
    <n v="0"/>
    <n v="33"/>
    <x v="1290"/>
    <x v="5"/>
    <x v="4"/>
    <x v="4"/>
  </r>
  <r>
    <n v="3079"/>
    <x v="45"/>
    <x v="0"/>
    <x v="1"/>
    <x v="22"/>
    <x v="3"/>
    <x v="51"/>
    <x v="29"/>
    <x v="2"/>
    <x v="24"/>
    <x v="1"/>
    <n v="2.5"/>
    <x v="1"/>
    <n v="0"/>
    <s v="2-Day Shipping"/>
    <s v="No"/>
    <n v="0"/>
    <x v="1"/>
    <n v="0"/>
    <n v="24"/>
    <x v="523"/>
    <x v="4"/>
    <x v="4"/>
    <x v="4"/>
  </r>
  <r>
    <n v="3080"/>
    <x v="39"/>
    <x v="0"/>
    <x v="1"/>
    <x v="22"/>
    <x v="3"/>
    <x v="9"/>
    <x v="5"/>
    <x v="2"/>
    <x v="1"/>
    <x v="3"/>
    <n v="4"/>
    <x v="1"/>
    <n v="0"/>
    <s v="Store Pickup"/>
    <s v="No"/>
    <n v="0"/>
    <x v="1"/>
    <n v="0"/>
    <n v="4"/>
    <x v="9"/>
    <x v="4"/>
    <x v="2"/>
    <x v="2"/>
  </r>
  <r>
    <n v="3081"/>
    <x v="28"/>
    <x v="3"/>
    <x v="1"/>
    <x v="15"/>
    <x v="0"/>
    <x v="69"/>
    <x v="24"/>
    <x v="0"/>
    <x v="22"/>
    <x v="1"/>
    <n v="4.0999999999999996"/>
    <x v="1"/>
    <n v="0"/>
    <s v="Next Day Air"/>
    <s v="No"/>
    <n v="0"/>
    <x v="1"/>
    <n v="0"/>
    <n v="5"/>
    <x v="880"/>
    <x v="1"/>
    <x v="4"/>
    <x v="4"/>
  </r>
  <r>
    <n v="3082"/>
    <x v="14"/>
    <x v="0"/>
    <x v="1"/>
    <x v="4"/>
    <x v="1"/>
    <x v="77"/>
    <x v="34"/>
    <x v="0"/>
    <x v="6"/>
    <x v="0"/>
    <n v="4.9000000000000004"/>
    <x v="1"/>
    <n v="0"/>
    <s v="Next Day Air"/>
    <s v="No"/>
    <n v="0"/>
    <x v="1"/>
    <n v="0"/>
    <n v="11"/>
    <x v="1237"/>
    <x v="2"/>
    <x v="1"/>
    <x v="1"/>
  </r>
  <r>
    <n v="3083"/>
    <x v="19"/>
    <x v="0"/>
    <x v="1"/>
    <x v="17"/>
    <x v="0"/>
    <x v="54"/>
    <x v="40"/>
    <x v="2"/>
    <x v="1"/>
    <x v="1"/>
    <n v="4"/>
    <x v="1"/>
    <n v="0"/>
    <s v="Next Day Air"/>
    <s v="No"/>
    <n v="0"/>
    <x v="1"/>
    <n v="0"/>
    <n v="20"/>
    <x v="458"/>
    <x v="4"/>
    <x v="2"/>
    <x v="2"/>
  </r>
  <r>
    <n v="3084"/>
    <x v="40"/>
    <x v="2"/>
    <x v="1"/>
    <x v="13"/>
    <x v="0"/>
    <x v="5"/>
    <x v="26"/>
    <x v="1"/>
    <x v="7"/>
    <x v="2"/>
    <n v="3.5"/>
    <x v="1"/>
    <n v="0"/>
    <s v="Store Pickup"/>
    <s v="No"/>
    <n v="0"/>
    <x v="1"/>
    <n v="0"/>
    <n v="28"/>
    <x v="592"/>
    <x v="3"/>
    <x v="3"/>
    <x v="3"/>
  </r>
  <r>
    <n v="3085"/>
    <x v="5"/>
    <x v="0"/>
    <x v="1"/>
    <x v="18"/>
    <x v="3"/>
    <x v="18"/>
    <x v="37"/>
    <x v="1"/>
    <x v="21"/>
    <x v="1"/>
    <n v="3.2"/>
    <x v="1"/>
    <n v="0"/>
    <s v="Store Pickup"/>
    <s v="No"/>
    <n v="0"/>
    <x v="1"/>
    <n v="0"/>
    <n v="43"/>
    <x v="946"/>
    <x v="3"/>
    <x v="5"/>
    <x v="5"/>
  </r>
  <r>
    <n v="3086"/>
    <x v="41"/>
    <x v="2"/>
    <x v="1"/>
    <x v="1"/>
    <x v="0"/>
    <x v="74"/>
    <x v="22"/>
    <x v="0"/>
    <x v="0"/>
    <x v="0"/>
    <n v="2.8"/>
    <x v="1"/>
    <n v="0"/>
    <s v="Store Pickup"/>
    <s v="No"/>
    <n v="0"/>
    <x v="1"/>
    <n v="0"/>
    <n v="10"/>
    <x v="234"/>
    <x v="0"/>
    <x v="6"/>
    <x v="3"/>
  </r>
  <r>
    <n v="3087"/>
    <x v="36"/>
    <x v="0"/>
    <x v="1"/>
    <x v="8"/>
    <x v="3"/>
    <x v="2"/>
    <x v="40"/>
    <x v="2"/>
    <x v="12"/>
    <x v="2"/>
    <n v="3.5"/>
    <x v="1"/>
    <n v="0"/>
    <s v="Next Day Air"/>
    <s v="No"/>
    <n v="0"/>
    <x v="1"/>
    <n v="0"/>
    <n v="26"/>
    <x v="1291"/>
    <x v="0"/>
    <x v="6"/>
    <x v="3"/>
  </r>
  <r>
    <n v="3088"/>
    <x v="46"/>
    <x v="0"/>
    <x v="1"/>
    <x v="5"/>
    <x v="0"/>
    <x v="63"/>
    <x v="17"/>
    <x v="2"/>
    <x v="4"/>
    <x v="1"/>
    <n v="3.1"/>
    <x v="1"/>
    <n v="0"/>
    <s v="Free Shipping"/>
    <s v="No"/>
    <n v="0"/>
    <x v="1"/>
    <n v="0"/>
    <n v="29"/>
    <x v="124"/>
    <x v="4"/>
    <x v="5"/>
    <x v="5"/>
  </r>
  <r>
    <n v="3089"/>
    <x v="50"/>
    <x v="0"/>
    <x v="1"/>
    <x v="10"/>
    <x v="0"/>
    <x v="1"/>
    <x v="10"/>
    <x v="2"/>
    <x v="11"/>
    <x v="1"/>
    <n v="3.3"/>
    <x v="1"/>
    <n v="0"/>
    <s v="Store Pickup"/>
    <s v="No"/>
    <n v="0"/>
    <x v="1"/>
    <n v="0"/>
    <n v="35"/>
    <x v="270"/>
    <x v="4"/>
    <x v="3"/>
    <x v="3"/>
  </r>
  <r>
    <n v="3090"/>
    <x v="2"/>
    <x v="0"/>
    <x v="1"/>
    <x v="3"/>
    <x v="1"/>
    <x v="34"/>
    <x v="17"/>
    <x v="0"/>
    <x v="24"/>
    <x v="3"/>
    <n v="4.5999999999999996"/>
    <x v="1"/>
    <n v="0"/>
    <s v="Free Shipping"/>
    <s v="No"/>
    <n v="0"/>
    <x v="1"/>
    <n v="0"/>
    <n v="23"/>
    <x v="965"/>
    <x v="1"/>
    <x v="4"/>
    <x v="4"/>
  </r>
  <r>
    <n v="3091"/>
    <x v="26"/>
    <x v="2"/>
    <x v="1"/>
    <x v="5"/>
    <x v="0"/>
    <x v="14"/>
    <x v="21"/>
    <x v="2"/>
    <x v="15"/>
    <x v="2"/>
    <n v="4.9000000000000004"/>
    <x v="1"/>
    <n v="0"/>
    <s v="Store Pickup"/>
    <s v="No"/>
    <n v="0"/>
    <x v="1"/>
    <n v="0"/>
    <n v="15"/>
    <x v="319"/>
    <x v="4"/>
    <x v="3"/>
    <x v="3"/>
  </r>
  <r>
    <n v="3092"/>
    <x v="33"/>
    <x v="3"/>
    <x v="1"/>
    <x v="10"/>
    <x v="0"/>
    <x v="13"/>
    <x v="22"/>
    <x v="0"/>
    <x v="20"/>
    <x v="0"/>
    <n v="3.4"/>
    <x v="1"/>
    <n v="0"/>
    <s v="2-Day Shipping"/>
    <s v="No"/>
    <n v="0"/>
    <x v="1"/>
    <n v="0"/>
    <n v="46"/>
    <x v="717"/>
    <x v="2"/>
    <x v="2"/>
    <x v="2"/>
  </r>
  <r>
    <n v="3093"/>
    <x v="16"/>
    <x v="0"/>
    <x v="1"/>
    <x v="12"/>
    <x v="3"/>
    <x v="36"/>
    <x v="40"/>
    <x v="0"/>
    <x v="5"/>
    <x v="3"/>
    <n v="3.5"/>
    <x v="1"/>
    <n v="0"/>
    <s v="Next Day Air"/>
    <s v="No"/>
    <n v="0"/>
    <x v="1"/>
    <n v="0"/>
    <n v="14"/>
    <x v="211"/>
    <x v="4"/>
    <x v="4"/>
    <x v="4"/>
  </r>
  <r>
    <n v="3094"/>
    <x v="26"/>
    <x v="2"/>
    <x v="1"/>
    <x v="20"/>
    <x v="0"/>
    <x v="80"/>
    <x v="38"/>
    <x v="0"/>
    <x v="16"/>
    <x v="2"/>
    <n v="4.8"/>
    <x v="1"/>
    <n v="0"/>
    <s v="Store Pickup"/>
    <s v="No"/>
    <n v="0"/>
    <x v="1"/>
    <n v="0"/>
    <n v="17"/>
    <x v="1292"/>
    <x v="1"/>
    <x v="6"/>
    <x v="3"/>
  </r>
  <r>
    <n v="3095"/>
    <x v="40"/>
    <x v="2"/>
    <x v="1"/>
    <x v="3"/>
    <x v="1"/>
    <x v="40"/>
    <x v="42"/>
    <x v="2"/>
    <x v="0"/>
    <x v="2"/>
    <n v="2.7"/>
    <x v="1"/>
    <n v="0"/>
    <s v="Store Pickup"/>
    <s v="No"/>
    <n v="0"/>
    <x v="1"/>
    <n v="0"/>
    <n v="9"/>
    <x v="1293"/>
    <x v="1"/>
    <x v="1"/>
    <x v="1"/>
  </r>
  <r>
    <n v="3096"/>
    <x v="46"/>
    <x v="0"/>
    <x v="1"/>
    <x v="19"/>
    <x v="3"/>
    <x v="0"/>
    <x v="46"/>
    <x v="1"/>
    <x v="19"/>
    <x v="3"/>
    <n v="3.4"/>
    <x v="1"/>
    <n v="0"/>
    <s v="Standard"/>
    <s v="No"/>
    <n v="0"/>
    <x v="1"/>
    <n v="0"/>
    <n v="13"/>
    <x v="1279"/>
    <x v="0"/>
    <x v="0"/>
    <x v="0"/>
  </r>
  <r>
    <n v="3097"/>
    <x v="28"/>
    <x v="3"/>
    <x v="1"/>
    <x v="5"/>
    <x v="0"/>
    <x v="80"/>
    <x v="23"/>
    <x v="0"/>
    <x v="3"/>
    <x v="0"/>
    <n v="3.5"/>
    <x v="1"/>
    <n v="0"/>
    <s v="Next Day Air"/>
    <s v="No"/>
    <n v="0"/>
    <x v="1"/>
    <n v="0"/>
    <n v="20"/>
    <x v="600"/>
    <x v="4"/>
    <x v="5"/>
    <x v="5"/>
  </r>
  <r>
    <n v="3098"/>
    <x v="39"/>
    <x v="0"/>
    <x v="1"/>
    <x v="9"/>
    <x v="1"/>
    <x v="27"/>
    <x v="12"/>
    <x v="2"/>
    <x v="5"/>
    <x v="3"/>
    <n v="3.7"/>
    <x v="1"/>
    <n v="0"/>
    <s v="Free Shipping"/>
    <s v="No"/>
    <n v="0"/>
    <x v="1"/>
    <n v="0"/>
    <n v="39"/>
    <x v="264"/>
    <x v="4"/>
    <x v="3"/>
    <x v="3"/>
  </r>
  <r>
    <n v="3099"/>
    <x v="17"/>
    <x v="3"/>
    <x v="1"/>
    <x v="13"/>
    <x v="0"/>
    <x v="1"/>
    <x v="35"/>
    <x v="0"/>
    <x v="17"/>
    <x v="2"/>
    <n v="3.3"/>
    <x v="1"/>
    <n v="0"/>
    <s v="Next Day Air"/>
    <s v="No"/>
    <n v="0"/>
    <x v="1"/>
    <n v="0"/>
    <n v="50"/>
    <x v="944"/>
    <x v="4"/>
    <x v="3"/>
    <x v="3"/>
  </r>
  <r>
    <n v="3100"/>
    <x v="32"/>
    <x v="0"/>
    <x v="1"/>
    <x v="5"/>
    <x v="0"/>
    <x v="57"/>
    <x v="49"/>
    <x v="1"/>
    <x v="1"/>
    <x v="3"/>
    <n v="2.9"/>
    <x v="1"/>
    <n v="0"/>
    <s v="Free Shipping"/>
    <s v="No"/>
    <n v="0"/>
    <x v="1"/>
    <n v="0"/>
    <n v="21"/>
    <x v="145"/>
    <x v="4"/>
    <x v="4"/>
    <x v="4"/>
  </r>
  <r>
    <n v="3101"/>
    <x v="2"/>
    <x v="0"/>
    <x v="1"/>
    <x v="19"/>
    <x v="3"/>
    <x v="6"/>
    <x v="34"/>
    <x v="0"/>
    <x v="7"/>
    <x v="0"/>
    <n v="3.9"/>
    <x v="1"/>
    <n v="0"/>
    <s v="Express"/>
    <s v="No"/>
    <n v="0"/>
    <x v="1"/>
    <n v="0"/>
    <n v="3"/>
    <x v="1294"/>
    <x v="4"/>
    <x v="1"/>
    <x v="1"/>
  </r>
  <r>
    <n v="3102"/>
    <x v="45"/>
    <x v="0"/>
    <x v="1"/>
    <x v="16"/>
    <x v="3"/>
    <x v="71"/>
    <x v="37"/>
    <x v="1"/>
    <x v="18"/>
    <x v="2"/>
    <n v="2.7"/>
    <x v="1"/>
    <n v="0"/>
    <s v="Express"/>
    <s v="No"/>
    <n v="0"/>
    <x v="1"/>
    <n v="0"/>
    <n v="9"/>
    <x v="987"/>
    <x v="3"/>
    <x v="0"/>
    <x v="0"/>
  </r>
  <r>
    <n v="3103"/>
    <x v="47"/>
    <x v="0"/>
    <x v="1"/>
    <x v="14"/>
    <x v="2"/>
    <x v="6"/>
    <x v="45"/>
    <x v="2"/>
    <x v="14"/>
    <x v="2"/>
    <n v="4.3"/>
    <x v="1"/>
    <n v="0"/>
    <s v="Standard"/>
    <s v="No"/>
    <n v="0"/>
    <x v="1"/>
    <n v="0"/>
    <n v="29"/>
    <x v="489"/>
    <x v="1"/>
    <x v="4"/>
    <x v="4"/>
  </r>
  <r>
    <n v="3104"/>
    <x v="7"/>
    <x v="2"/>
    <x v="1"/>
    <x v="5"/>
    <x v="0"/>
    <x v="18"/>
    <x v="26"/>
    <x v="1"/>
    <x v="15"/>
    <x v="0"/>
    <n v="3"/>
    <x v="1"/>
    <n v="0"/>
    <s v="2-Day Shipping"/>
    <s v="No"/>
    <n v="0"/>
    <x v="1"/>
    <n v="0"/>
    <n v="42"/>
    <x v="1295"/>
    <x v="4"/>
    <x v="1"/>
    <x v="1"/>
  </r>
  <r>
    <n v="3105"/>
    <x v="49"/>
    <x v="0"/>
    <x v="1"/>
    <x v="13"/>
    <x v="0"/>
    <x v="22"/>
    <x v="42"/>
    <x v="1"/>
    <x v="2"/>
    <x v="2"/>
    <n v="5"/>
    <x v="1"/>
    <n v="0"/>
    <s v="2-Day Shipping"/>
    <s v="No"/>
    <n v="0"/>
    <x v="1"/>
    <n v="0"/>
    <n v="41"/>
    <x v="1296"/>
    <x v="5"/>
    <x v="0"/>
    <x v="0"/>
  </r>
  <r>
    <n v="3106"/>
    <x v="39"/>
    <x v="0"/>
    <x v="1"/>
    <x v="11"/>
    <x v="0"/>
    <x v="27"/>
    <x v="4"/>
    <x v="2"/>
    <x v="8"/>
    <x v="3"/>
    <n v="2.7"/>
    <x v="1"/>
    <n v="0"/>
    <s v="Express"/>
    <s v="No"/>
    <n v="0"/>
    <x v="1"/>
    <n v="0"/>
    <n v="17"/>
    <x v="1297"/>
    <x v="5"/>
    <x v="5"/>
    <x v="5"/>
  </r>
  <r>
    <n v="3107"/>
    <x v="46"/>
    <x v="0"/>
    <x v="1"/>
    <x v="3"/>
    <x v="1"/>
    <x v="75"/>
    <x v="15"/>
    <x v="2"/>
    <x v="22"/>
    <x v="0"/>
    <n v="4.7"/>
    <x v="1"/>
    <n v="0"/>
    <s v="Next Day Air"/>
    <s v="No"/>
    <n v="0"/>
    <x v="1"/>
    <n v="0"/>
    <n v="20"/>
    <x v="397"/>
    <x v="3"/>
    <x v="2"/>
    <x v="2"/>
  </r>
  <r>
    <n v="3108"/>
    <x v="13"/>
    <x v="3"/>
    <x v="1"/>
    <x v="0"/>
    <x v="0"/>
    <x v="9"/>
    <x v="11"/>
    <x v="0"/>
    <x v="0"/>
    <x v="0"/>
    <n v="4.5999999999999996"/>
    <x v="1"/>
    <n v="0"/>
    <s v="Standard"/>
    <s v="No"/>
    <n v="0"/>
    <x v="1"/>
    <n v="0"/>
    <n v="18"/>
    <x v="1030"/>
    <x v="2"/>
    <x v="4"/>
    <x v="4"/>
  </r>
  <r>
    <n v="3109"/>
    <x v="2"/>
    <x v="0"/>
    <x v="1"/>
    <x v="20"/>
    <x v="0"/>
    <x v="28"/>
    <x v="4"/>
    <x v="2"/>
    <x v="7"/>
    <x v="3"/>
    <n v="3.2"/>
    <x v="1"/>
    <n v="0"/>
    <s v="2-Day Shipping"/>
    <s v="No"/>
    <n v="0"/>
    <x v="1"/>
    <n v="0"/>
    <n v="7"/>
    <x v="965"/>
    <x v="3"/>
    <x v="5"/>
    <x v="5"/>
  </r>
  <r>
    <n v="3110"/>
    <x v="52"/>
    <x v="0"/>
    <x v="1"/>
    <x v="14"/>
    <x v="2"/>
    <x v="56"/>
    <x v="26"/>
    <x v="2"/>
    <x v="0"/>
    <x v="0"/>
    <n v="4.3"/>
    <x v="1"/>
    <n v="0"/>
    <s v="Free Shipping"/>
    <s v="No"/>
    <n v="0"/>
    <x v="1"/>
    <n v="0"/>
    <n v="47"/>
    <x v="1298"/>
    <x v="4"/>
    <x v="0"/>
    <x v="0"/>
  </r>
  <r>
    <n v="3111"/>
    <x v="1"/>
    <x v="1"/>
    <x v="1"/>
    <x v="8"/>
    <x v="3"/>
    <x v="43"/>
    <x v="21"/>
    <x v="0"/>
    <x v="12"/>
    <x v="3"/>
    <n v="4.5999999999999996"/>
    <x v="1"/>
    <n v="0"/>
    <s v="Next Day Air"/>
    <s v="No"/>
    <n v="0"/>
    <x v="1"/>
    <n v="0"/>
    <n v="2"/>
    <x v="811"/>
    <x v="4"/>
    <x v="4"/>
    <x v="4"/>
  </r>
  <r>
    <n v="3112"/>
    <x v="3"/>
    <x v="2"/>
    <x v="1"/>
    <x v="22"/>
    <x v="3"/>
    <x v="13"/>
    <x v="23"/>
    <x v="3"/>
    <x v="21"/>
    <x v="1"/>
    <n v="4.9000000000000004"/>
    <x v="1"/>
    <n v="0"/>
    <s v="Free Shipping"/>
    <s v="No"/>
    <n v="0"/>
    <x v="1"/>
    <n v="0"/>
    <n v="25"/>
    <x v="591"/>
    <x v="5"/>
    <x v="3"/>
    <x v="3"/>
  </r>
  <r>
    <n v="3113"/>
    <x v="1"/>
    <x v="1"/>
    <x v="1"/>
    <x v="0"/>
    <x v="0"/>
    <x v="8"/>
    <x v="21"/>
    <x v="1"/>
    <x v="14"/>
    <x v="3"/>
    <n v="3.8"/>
    <x v="1"/>
    <n v="0"/>
    <s v="Express"/>
    <s v="No"/>
    <n v="0"/>
    <x v="1"/>
    <n v="0"/>
    <n v="26"/>
    <x v="460"/>
    <x v="0"/>
    <x v="2"/>
    <x v="2"/>
  </r>
  <r>
    <n v="3114"/>
    <x v="5"/>
    <x v="0"/>
    <x v="1"/>
    <x v="5"/>
    <x v="0"/>
    <x v="73"/>
    <x v="43"/>
    <x v="0"/>
    <x v="14"/>
    <x v="2"/>
    <n v="2.6"/>
    <x v="1"/>
    <n v="0"/>
    <s v="Express"/>
    <s v="No"/>
    <n v="0"/>
    <x v="1"/>
    <n v="0"/>
    <n v="2"/>
    <x v="943"/>
    <x v="5"/>
    <x v="1"/>
    <x v="1"/>
  </r>
  <r>
    <n v="3115"/>
    <x v="3"/>
    <x v="2"/>
    <x v="1"/>
    <x v="8"/>
    <x v="3"/>
    <x v="22"/>
    <x v="10"/>
    <x v="2"/>
    <x v="8"/>
    <x v="1"/>
    <n v="4.7"/>
    <x v="1"/>
    <n v="0"/>
    <s v="Store Pickup"/>
    <s v="No"/>
    <n v="0"/>
    <x v="1"/>
    <n v="0"/>
    <n v="45"/>
    <x v="538"/>
    <x v="0"/>
    <x v="4"/>
    <x v="4"/>
  </r>
  <r>
    <n v="3116"/>
    <x v="8"/>
    <x v="2"/>
    <x v="1"/>
    <x v="18"/>
    <x v="3"/>
    <x v="0"/>
    <x v="45"/>
    <x v="2"/>
    <x v="4"/>
    <x v="3"/>
    <n v="4.0999999999999996"/>
    <x v="1"/>
    <n v="0"/>
    <s v="Free Shipping"/>
    <s v="No"/>
    <n v="0"/>
    <x v="1"/>
    <n v="0"/>
    <n v="9"/>
    <x v="1006"/>
    <x v="4"/>
    <x v="4"/>
    <x v="4"/>
  </r>
  <r>
    <n v="3117"/>
    <x v="2"/>
    <x v="0"/>
    <x v="1"/>
    <x v="7"/>
    <x v="2"/>
    <x v="76"/>
    <x v="6"/>
    <x v="0"/>
    <x v="0"/>
    <x v="1"/>
    <n v="3.7"/>
    <x v="1"/>
    <n v="0"/>
    <s v="Store Pickup"/>
    <s v="No"/>
    <n v="0"/>
    <x v="1"/>
    <n v="0"/>
    <n v="1"/>
    <x v="1299"/>
    <x v="0"/>
    <x v="1"/>
    <x v="1"/>
  </r>
  <r>
    <n v="3118"/>
    <x v="49"/>
    <x v="0"/>
    <x v="1"/>
    <x v="15"/>
    <x v="0"/>
    <x v="74"/>
    <x v="20"/>
    <x v="2"/>
    <x v="8"/>
    <x v="3"/>
    <n v="3"/>
    <x v="1"/>
    <n v="0"/>
    <s v="Free Shipping"/>
    <s v="No"/>
    <n v="0"/>
    <x v="1"/>
    <n v="0"/>
    <n v="4"/>
    <x v="429"/>
    <x v="3"/>
    <x v="4"/>
    <x v="4"/>
  </r>
  <r>
    <n v="3119"/>
    <x v="12"/>
    <x v="0"/>
    <x v="1"/>
    <x v="6"/>
    <x v="0"/>
    <x v="8"/>
    <x v="41"/>
    <x v="0"/>
    <x v="24"/>
    <x v="2"/>
    <n v="4.7"/>
    <x v="1"/>
    <n v="0"/>
    <s v="Standard"/>
    <s v="No"/>
    <n v="0"/>
    <x v="1"/>
    <n v="0"/>
    <n v="31"/>
    <x v="1300"/>
    <x v="5"/>
    <x v="3"/>
    <x v="3"/>
  </r>
  <r>
    <n v="3120"/>
    <x v="6"/>
    <x v="0"/>
    <x v="1"/>
    <x v="3"/>
    <x v="1"/>
    <x v="24"/>
    <x v="7"/>
    <x v="3"/>
    <x v="5"/>
    <x v="0"/>
    <n v="4.7"/>
    <x v="1"/>
    <n v="0"/>
    <s v="2-Day Shipping"/>
    <s v="No"/>
    <n v="0"/>
    <x v="1"/>
    <n v="0"/>
    <n v="21"/>
    <x v="1301"/>
    <x v="2"/>
    <x v="6"/>
    <x v="3"/>
  </r>
  <r>
    <n v="3121"/>
    <x v="5"/>
    <x v="0"/>
    <x v="1"/>
    <x v="5"/>
    <x v="0"/>
    <x v="31"/>
    <x v="7"/>
    <x v="2"/>
    <x v="23"/>
    <x v="3"/>
    <n v="4"/>
    <x v="1"/>
    <n v="0"/>
    <s v="Store Pickup"/>
    <s v="No"/>
    <n v="0"/>
    <x v="1"/>
    <n v="0"/>
    <n v="32"/>
    <x v="517"/>
    <x v="5"/>
    <x v="0"/>
    <x v="0"/>
  </r>
  <r>
    <n v="3122"/>
    <x v="6"/>
    <x v="0"/>
    <x v="1"/>
    <x v="15"/>
    <x v="0"/>
    <x v="15"/>
    <x v="7"/>
    <x v="0"/>
    <x v="13"/>
    <x v="3"/>
    <n v="2.6"/>
    <x v="1"/>
    <n v="0"/>
    <s v="Standard"/>
    <s v="No"/>
    <n v="0"/>
    <x v="1"/>
    <n v="0"/>
    <n v="16"/>
    <x v="396"/>
    <x v="0"/>
    <x v="1"/>
    <x v="1"/>
  </r>
  <r>
    <n v="3123"/>
    <x v="51"/>
    <x v="2"/>
    <x v="1"/>
    <x v="20"/>
    <x v="0"/>
    <x v="29"/>
    <x v="42"/>
    <x v="2"/>
    <x v="6"/>
    <x v="3"/>
    <n v="3"/>
    <x v="1"/>
    <n v="0"/>
    <s v="Express"/>
    <s v="No"/>
    <n v="0"/>
    <x v="1"/>
    <n v="0"/>
    <n v="34"/>
    <x v="1124"/>
    <x v="2"/>
    <x v="0"/>
    <x v="0"/>
  </r>
  <r>
    <n v="3124"/>
    <x v="9"/>
    <x v="0"/>
    <x v="1"/>
    <x v="8"/>
    <x v="3"/>
    <x v="64"/>
    <x v="44"/>
    <x v="3"/>
    <x v="16"/>
    <x v="3"/>
    <n v="3.3"/>
    <x v="1"/>
    <n v="0"/>
    <s v="Next Day Air"/>
    <s v="No"/>
    <n v="0"/>
    <x v="1"/>
    <n v="0"/>
    <n v="40"/>
    <x v="904"/>
    <x v="0"/>
    <x v="4"/>
    <x v="4"/>
  </r>
  <r>
    <n v="3125"/>
    <x v="9"/>
    <x v="0"/>
    <x v="1"/>
    <x v="16"/>
    <x v="3"/>
    <x v="12"/>
    <x v="18"/>
    <x v="2"/>
    <x v="15"/>
    <x v="2"/>
    <n v="3.4"/>
    <x v="1"/>
    <n v="0"/>
    <s v="Standard"/>
    <s v="No"/>
    <n v="0"/>
    <x v="1"/>
    <n v="0"/>
    <n v="4"/>
    <x v="685"/>
    <x v="1"/>
    <x v="6"/>
    <x v="3"/>
  </r>
  <r>
    <n v="3126"/>
    <x v="23"/>
    <x v="0"/>
    <x v="1"/>
    <x v="7"/>
    <x v="2"/>
    <x v="46"/>
    <x v="4"/>
    <x v="0"/>
    <x v="12"/>
    <x v="1"/>
    <n v="4"/>
    <x v="1"/>
    <n v="0"/>
    <s v="Standard"/>
    <s v="No"/>
    <n v="0"/>
    <x v="1"/>
    <n v="0"/>
    <n v="3"/>
    <x v="1005"/>
    <x v="1"/>
    <x v="3"/>
    <x v="3"/>
  </r>
  <r>
    <n v="3127"/>
    <x v="9"/>
    <x v="0"/>
    <x v="1"/>
    <x v="12"/>
    <x v="3"/>
    <x v="31"/>
    <x v="1"/>
    <x v="0"/>
    <x v="12"/>
    <x v="0"/>
    <n v="2.6"/>
    <x v="1"/>
    <n v="0"/>
    <s v="Store Pickup"/>
    <s v="No"/>
    <n v="0"/>
    <x v="1"/>
    <n v="0"/>
    <n v="28"/>
    <x v="91"/>
    <x v="4"/>
    <x v="4"/>
    <x v="4"/>
  </r>
  <r>
    <n v="3128"/>
    <x v="0"/>
    <x v="0"/>
    <x v="1"/>
    <x v="24"/>
    <x v="3"/>
    <x v="23"/>
    <x v="7"/>
    <x v="2"/>
    <x v="19"/>
    <x v="0"/>
    <n v="3.4"/>
    <x v="1"/>
    <n v="0"/>
    <s v="Free Shipping"/>
    <s v="No"/>
    <n v="0"/>
    <x v="1"/>
    <n v="0"/>
    <n v="43"/>
    <x v="1074"/>
    <x v="2"/>
    <x v="6"/>
    <x v="3"/>
  </r>
  <r>
    <n v="3129"/>
    <x v="13"/>
    <x v="3"/>
    <x v="1"/>
    <x v="14"/>
    <x v="2"/>
    <x v="50"/>
    <x v="10"/>
    <x v="1"/>
    <x v="21"/>
    <x v="3"/>
    <n v="4.4000000000000004"/>
    <x v="1"/>
    <n v="0"/>
    <s v="Standard"/>
    <s v="No"/>
    <n v="0"/>
    <x v="1"/>
    <n v="0"/>
    <n v="20"/>
    <x v="935"/>
    <x v="1"/>
    <x v="2"/>
    <x v="2"/>
  </r>
  <r>
    <n v="3130"/>
    <x v="52"/>
    <x v="0"/>
    <x v="1"/>
    <x v="3"/>
    <x v="1"/>
    <x v="5"/>
    <x v="33"/>
    <x v="1"/>
    <x v="17"/>
    <x v="2"/>
    <n v="4.7"/>
    <x v="1"/>
    <n v="0"/>
    <s v="Express"/>
    <s v="No"/>
    <n v="0"/>
    <x v="1"/>
    <n v="0"/>
    <n v="40"/>
    <x v="305"/>
    <x v="0"/>
    <x v="6"/>
    <x v="3"/>
  </r>
  <r>
    <n v="3131"/>
    <x v="16"/>
    <x v="0"/>
    <x v="1"/>
    <x v="13"/>
    <x v="0"/>
    <x v="5"/>
    <x v="34"/>
    <x v="2"/>
    <x v="22"/>
    <x v="2"/>
    <n v="4.5"/>
    <x v="1"/>
    <n v="0"/>
    <s v="Store Pickup"/>
    <s v="No"/>
    <n v="0"/>
    <x v="1"/>
    <n v="0"/>
    <n v="34"/>
    <x v="11"/>
    <x v="0"/>
    <x v="6"/>
    <x v="3"/>
  </r>
  <r>
    <n v="3132"/>
    <x v="50"/>
    <x v="0"/>
    <x v="1"/>
    <x v="14"/>
    <x v="2"/>
    <x v="40"/>
    <x v="25"/>
    <x v="2"/>
    <x v="15"/>
    <x v="3"/>
    <n v="2.9"/>
    <x v="1"/>
    <n v="0"/>
    <s v="Store Pickup"/>
    <s v="No"/>
    <n v="0"/>
    <x v="1"/>
    <n v="0"/>
    <n v="11"/>
    <x v="1302"/>
    <x v="4"/>
    <x v="6"/>
    <x v="3"/>
  </r>
  <r>
    <n v="3133"/>
    <x v="23"/>
    <x v="0"/>
    <x v="1"/>
    <x v="1"/>
    <x v="0"/>
    <x v="8"/>
    <x v="49"/>
    <x v="2"/>
    <x v="22"/>
    <x v="2"/>
    <n v="4.2"/>
    <x v="1"/>
    <n v="0"/>
    <s v="Express"/>
    <s v="No"/>
    <n v="0"/>
    <x v="1"/>
    <n v="0"/>
    <n v="26"/>
    <x v="460"/>
    <x v="1"/>
    <x v="3"/>
    <x v="3"/>
  </r>
  <r>
    <n v="3134"/>
    <x v="44"/>
    <x v="0"/>
    <x v="1"/>
    <x v="17"/>
    <x v="0"/>
    <x v="10"/>
    <x v="10"/>
    <x v="2"/>
    <x v="20"/>
    <x v="1"/>
    <n v="4.0999999999999996"/>
    <x v="1"/>
    <n v="0"/>
    <s v="Next Day Air"/>
    <s v="No"/>
    <n v="0"/>
    <x v="1"/>
    <n v="0"/>
    <n v="29"/>
    <x v="1098"/>
    <x v="1"/>
    <x v="4"/>
    <x v="4"/>
  </r>
  <r>
    <n v="3135"/>
    <x v="25"/>
    <x v="0"/>
    <x v="1"/>
    <x v="23"/>
    <x v="1"/>
    <x v="76"/>
    <x v="0"/>
    <x v="0"/>
    <x v="0"/>
    <x v="1"/>
    <n v="4.4000000000000004"/>
    <x v="1"/>
    <n v="0"/>
    <s v="Store Pickup"/>
    <s v="No"/>
    <n v="0"/>
    <x v="1"/>
    <n v="0"/>
    <n v="47"/>
    <x v="491"/>
    <x v="4"/>
    <x v="1"/>
    <x v="1"/>
  </r>
  <r>
    <n v="3136"/>
    <x v="33"/>
    <x v="3"/>
    <x v="1"/>
    <x v="9"/>
    <x v="1"/>
    <x v="6"/>
    <x v="27"/>
    <x v="0"/>
    <x v="22"/>
    <x v="1"/>
    <n v="4.7"/>
    <x v="1"/>
    <n v="0"/>
    <s v="Free Shipping"/>
    <s v="No"/>
    <n v="0"/>
    <x v="1"/>
    <n v="0"/>
    <n v="48"/>
    <x v="1303"/>
    <x v="0"/>
    <x v="0"/>
    <x v="0"/>
  </r>
  <r>
    <n v="3137"/>
    <x v="44"/>
    <x v="0"/>
    <x v="1"/>
    <x v="11"/>
    <x v="0"/>
    <x v="50"/>
    <x v="46"/>
    <x v="2"/>
    <x v="0"/>
    <x v="3"/>
    <n v="3.1"/>
    <x v="1"/>
    <n v="0"/>
    <s v="Next Day Air"/>
    <s v="No"/>
    <n v="0"/>
    <x v="1"/>
    <n v="0"/>
    <n v="29"/>
    <x v="67"/>
    <x v="1"/>
    <x v="4"/>
    <x v="4"/>
  </r>
  <r>
    <n v="3138"/>
    <x v="50"/>
    <x v="0"/>
    <x v="1"/>
    <x v="7"/>
    <x v="2"/>
    <x v="77"/>
    <x v="7"/>
    <x v="2"/>
    <x v="2"/>
    <x v="1"/>
    <n v="2.7"/>
    <x v="1"/>
    <n v="0"/>
    <s v="2-Day Shipping"/>
    <s v="No"/>
    <n v="0"/>
    <x v="1"/>
    <n v="0"/>
    <n v="14"/>
    <x v="323"/>
    <x v="4"/>
    <x v="5"/>
    <x v="5"/>
  </r>
  <r>
    <n v="3139"/>
    <x v="36"/>
    <x v="0"/>
    <x v="1"/>
    <x v="0"/>
    <x v="0"/>
    <x v="51"/>
    <x v="0"/>
    <x v="0"/>
    <x v="0"/>
    <x v="3"/>
    <n v="4.5999999999999996"/>
    <x v="1"/>
    <n v="0"/>
    <s v="Next Day Air"/>
    <s v="No"/>
    <n v="0"/>
    <x v="1"/>
    <n v="0"/>
    <n v="40"/>
    <x v="535"/>
    <x v="1"/>
    <x v="6"/>
    <x v="3"/>
  </r>
  <r>
    <n v="3140"/>
    <x v="25"/>
    <x v="0"/>
    <x v="1"/>
    <x v="12"/>
    <x v="3"/>
    <x v="6"/>
    <x v="42"/>
    <x v="2"/>
    <x v="8"/>
    <x v="0"/>
    <n v="4.4000000000000004"/>
    <x v="1"/>
    <n v="0"/>
    <s v="Next Day Air"/>
    <s v="No"/>
    <n v="0"/>
    <x v="1"/>
    <n v="0"/>
    <n v="4"/>
    <x v="464"/>
    <x v="0"/>
    <x v="1"/>
    <x v="1"/>
  </r>
  <r>
    <n v="3141"/>
    <x v="50"/>
    <x v="0"/>
    <x v="1"/>
    <x v="24"/>
    <x v="3"/>
    <x v="77"/>
    <x v="29"/>
    <x v="3"/>
    <x v="15"/>
    <x v="2"/>
    <n v="4.5999999999999996"/>
    <x v="1"/>
    <n v="0"/>
    <s v="Free Shipping"/>
    <s v="No"/>
    <n v="0"/>
    <x v="1"/>
    <n v="0"/>
    <n v="37"/>
    <x v="37"/>
    <x v="4"/>
    <x v="1"/>
    <x v="1"/>
  </r>
  <r>
    <n v="3142"/>
    <x v="24"/>
    <x v="0"/>
    <x v="1"/>
    <x v="12"/>
    <x v="3"/>
    <x v="38"/>
    <x v="16"/>
    <x v="1"/>
    <x v="15"/>
    <x v="0"/>
    <n v="4.9000000000000004"/>
    <x v="1"/>
    <n v="0"/>
    <s v="Express"/>
    <s v="No"/>
    <n v="0"/>
    <x v="1"/>
    <n v="0"/>
    <n v="47"/>
    <x v="180"/>
    <x v="2"/>
    <x v="4"/>
    <x v="4"/>
  </r>
  <r>
    <n v="3143"/>
    <x v="51"/>
    <x v="2"/>
    <x v="1"/>
    <x v="4"/>
    <x v="1"/>
    <x v="34"/>
    <x v="23"/>
    <x v="0"/>
    <x v="23"/>
    <x v="0"/>
    <n v="4"/>
    <x v="1"/>
    <n v="0"/>
    <s v="2-Day Shipping"/>
    <s v="No"/>
    <n v="0"/>
    <x v="1"/>
    <n v="0"/>
    <n v="1"/>
    <x v="1095"/>
    <x v="0"/>
    <x v="3"/>
    <x v="3"/>
  </r>
  <r>
    <n v="3144"/>
    <x v="33"/>
    <x v="3"/>
    <x v="1"/>
    <x v="15"/>
    <x v="0"/>
    <x v="20"/>
    <x v="28"/>
    <x v="2"/>
    <x v="7"/>
    <x v="2"/>
    <n v="2.9"/>
    <x v="1"/>
    <n v="0"/>
    <s v="Store Pickup"/>
    <s v="No"/>
    <n v="0"/>
    <x v="1"/>
    <n v="0"/>
    <n v="26"/>
    <x v="416"/>
    <x v="1"/>
    <x v="3"/>
    <x v="3"/>
  </r>
  <r>
    <n v="3145"/>
    <x v="51"/>
    <x v="2"/>
    <x v="1"/>
    <x v="23"/>
    <x v="1"/>
    <x v="44"/>
    <x v="1"/>
    <x v="0"/>
    <x v="19"/>
    <x v="1"/>
    <n v="2.6"/>
    <x v="1"/>
    <n v="0"/>
    <s v="Free Shipping"/>
    <s v="No"/>
    <n v="0"/>
    <x v="1"/>
    <n v="0"/>
    <n v="12"/>
    <x v="52"/>
    <x v="5"/>
    <x v="3"/>
    <x v="3"/>
  </r>
  <r>
    <n v="3146"/>
    <x v="9"/>
    <x v="0"/>
    <x v="1"/>
    <x v="8"/>
    <x v="3"/>
    <x v="45"/>
    <x v="21"/>
    <x v="3"/>
    <x v="7"/>
    <x v="1"/>
    <n v="4.5999999999999996"/>
    <x v="1"/>
    <n v="0"/>
    <s v="Standard"/>
    <s v="No"/>
    <n v="0"/>
    <x v="1"/>
    <n v="0"/>
    <n v="16"/>
    <x v="826"/>
    <x v="3"/>
    <x v="0"/>
    <x v="0"/>
  </r>
  <r>
    <n v="3147"/>
    <x v="3"/>
    <x v="2"/>
    <x v="1"/>
    <x v="5"/>
    <x v="0"/>
    <x v="42"/>
    <x v="41"/>
    <x v="1"/>
    <x v="22"/>
    <x v="0"/>
    <n v="4.9000000000000004"/>
    <x v="1"/>
    <n v="0"/>
    <s v="Free Shipping"/>
    <s v="No"/>
    <n v="0"/>
    <x v="1"/>
    <n v="0"/>
    <n v="19"/>
    <x v="970"/>
    <x v="3"/>
    <x v="2"/>
    <x v="2"/>
  </r>
  <r>
    <n v="3148"/>
    <x v="4"/>
    <x v="0"/>
    <x v="1"/>
    <x v="1"/>
    <x v="0"/>
    <x v="54"/>
    <x v="25"/>
    <x v="2"/>
    <x v="6"/>
    <x v="0"/>
    <n v="4.3"/>
    <x v="1"/>
    <n v="0"/>
    <s v="Express"/>
    <s v="No"/>
    <n v="0"/>
    <x v="1"/>
    <n v="0"/>
    <n v="21"/>
    <x v="925"/>
    <x v="2"/>
    <x v="1"/>
    <x v="1"/>
  </r>
  <r>
    <n v="3149"/>
    <x v="43"/>
    <x v="0"/>
    <x v="1"/>
    <x v="6"/>
    <x v="0"/>
    <x v="59"/>
    <x v="8"/>
    <x v="0"/>
    <x v="7"/>
    <x v="3"/>
    <n v="4.3"/>
    <x v="1"/>
    <n v="0"/>
    <s v="Free Shipping"/>
    <s v="No"/>
    <n v="0"/>
    <x v="1"/>
    <n v="0"/>
    <n v="15"/>
    <x v="44"/>
    <x v="0"/>
    <x v="1"/>
    <x v="1"/>
  </r>
  <r>
    <n v="3150"/>
    <x v="20"/>
    <x v="1"/>
    <x v="1"/>
    <x v="22"/>
    <x v="3"/>
    <x v="49"/>
    <x v="17"/>
    <x v="2"/>
    <x v="12"/>
    <x v="0"/>
    <n v="4.5999999999999996"/>
    <x v="1"/>
    <n v="0"/>
    <s v="Free Shipping"/>
    <s v="No"/>
    <n v="0"/>
    <x v="1"/>
    <n v="0"/>
    <n v="9"/>
    <x v="200"/>
    <x v="0"/>
    <x v="2"/>
    <x v="2"/>
  </r>
  <r>
    <n v="3151"/>
    <x v="0"/>
    <x v="0"/>
    <x v="1"/>
    <x v="0"/>
    <x v="0"/>
    <x v="21"/>
    <x v="42"/>
    <x v="2"/>
    <x v="15"/>
    <x v="1"/>
    <n v="2.6"/>
    <x v="1"/>
    <n v="0"/>
    <s v="Express"/>
    <s v="No"/>
    <n v="0"/>
    <x v="1"/>
    <n v="0"/>
    <n v="7"/>
    <x v="1304"/>
    <x v="4"/>
    <x v="4"/>
    <x v="4"/>
  </r>
  <r>
    <n v="3152"/>
    <x v="16"/>
    <x v="0"/>
    <x v="1"/>
    <x v="17"/>
    <x v="0"/>
    <x v="1"/>
    <x v="35"/>
    <x v="0"/>
    <x v="20"/>
    <x v="3"/>
    <n v="3.1"/>
    <x v="1"/>
    <n v="0"/>
    <s v="2-Day Shipping"/>
    <s v="No"/>
    <n v="0"/>
    <x v="1"/>
    <n v="0"/>
    <n v="47"/>
    <x v="960"/>
    <x v="4"/>
    <x v="3"/>
    <x v="3"/>
  </r>
  <r>
    <n v="3153"/>
    <x v="34"/>
    <x v="0"/>
    <x v="1"/>
    <x v="22"/>
    <x v="3"/>
    <x v="3"/>
    <x v="17"/>
    <x v="2"/>
    <x v="16"/>
    <x v="3"/>
    <n v="3.1"/>
    <x v="1"/>
    <n v="0"/>
    <s v="Store Pickup"/>
    <s v="No"/>
    <n v="0"/>
    <x v="1"/>
    <n v="0"/>
    <n v="17"/>
    <x v="1124"/>
    <x v="3"/>
    <x v="5"/>
    <x v="5"/>
  </r>
  <r>
    <n v="3154"/>
    <x v="19"/>
    <x v="0"/>
    <x v="1"/>
    <x v="20"/>
    <x v="0"/>
    <x v="19"/>
    <x v="15"/>
    <x v="0"/>
    <x v="16"/>
    <x v="3"/>
    <n v="3.1"/>
    <x v="1"/>
    <n v="0"/>
    <s v="Next Day Air"/>
    <s v="No"/>
    <n v="0"/>
    <x v="1"/>
    <n v="0"/>
    <n v="46"/>
    <x v="1068"/>
    <x v="0"/>
    <x v="0"/>
    <x v="0"/>
  </r>
  <r>
    <n v="3155"/>
    <x v="7"/>
    <x v="2"/>
    <x v="1"/>
    <x v="22"/>
    <x v="3"/>
    <x v="37"/>
    <x v="39"/>
    <x v="2"/>
    <x v="9"/>
    <x v="0"/>
    <n v="4.4000000000000004"/>
    <x v="1"/>
    <n v="0"/>
    <s v="Standard"/>
    <s v="No"/>
    <n v="0"/>
    <x v="1"/>
    <n v="0"/>
    <n v="32"/>
    <x v="116"/>
    <x v="1"/>
    <x v="3"/>
    <x v="3"/>
  </r>
  <r>
    <n v="3156"/>
    <x v="40"/>
    <x v="2"/>
    <x v="1"/>
    <x v="8"/>
    <x v="3"/>
    <x v="3"/>
    <x v="6"/>
    <x v="2"/>
    <x v="18"/>
    <x v="3"/>
    <n v="4.3"/>
    <x v="1"/>
    <n v="0"/>
    <s v="Free Shipping"/>
    <s v="No"/>
    <n v="0"/>
    <x v="1"/>
    <n v="0"/>
    <n v="34"/>
    <x v="506"/>
    <x v="1"/>
    <x v="2"/>
    <x v="2"/>
  </r>
  <r>
    <n v="3157"/>
    <x v="20"/>
    <x v="1"/>
    <x v="1"/>
    <x v="5"/>
    <x v="0"/>
    <x v="74"/>
    <x v="6"/>
    <x v="2"/>
    <x v="13"/>
    <x v="0"/>
    <n v="3.1"/>
    <x v="1"/>
    <n v="0"/>
    <s v="2-Day Shipping"/>
    <s v="No"/>
    <n v="0"/>
    <x v="1"/>
    <n v="0"/>
    <n v="18"/>
    <x v="317"/>
    <x v="1"/>
    <x v="5"/>
    <x v="5"/>
  </r>
  <r>
    <n v="3158"/>
    <x v="3"/>
    <x v="2"/>
    <x v="1"/>
    <x v="22"/>
    <x v="3"/>
    <x v="7"/>
    <x v="1"/>
    <x v="0"/>
    <x v="16"/>
    <x v="3"/>
    <n v="3.1"/>
    <x v="1"/>
    <n v="0"/>
    <s v="Store Pickup"/>
    <s v="No"/>
    <n v="0"/>
    <x v="1"/>
    <n v="0"/>
    <n v="5"/>
    <x v="220"/>
    <x v="5"/>
    <x v="0"/>
    <x v="0"/>
  </r>
  <r>
    <n v="3159"/>
    <x v="11"/>
    <x v="0"/>
    <x v="1"/>
    <x v="16"/>
    <x v="3"/>
    <x v="64"/>
    <x v="16"/>
    <x v="2"/>
    <x v="0"/>
    <x v="0"/>
    <n v="4.9000000000000004"/>
    <x v="1"/>
    <n v="0"/>
    <s v="2-Day Shipping"/>
    <s v="No"/>
    <n v="0"/>
    <x v="1"/>
    <n v="0"/>
    <n v="44"/>
    <x v="634"/>
    <x v="2"/>
    <x v="5"/>
    <x v="5"/>
  </r>
  <r>
    <n v="3160"/>
    <x v="46"/>
    <x v="0"/>
    <x v="1"/>
    <x v="19"/>
    <x v="3"/>
    <x v="58"/>
    <x v="7"/>
    <x v="0"/>
    <x v="6"/>
    <x v="0"/>
    <n v="2.9"/>
    <x v="1"/>
    <n v="0"/>
    <s v="Store Pickup"/>
    <s v="No"/>
    <n v="0"/>
    <x v="1"/>
    <n v="0"/>
    <n v="4"/>
    <x v="1305"/>
    <x v="4"/>
    <x v="3"/>
    <x v="3"/>
  </r>
  <r>
    <n v="3161"/>
    <x v="48"/>
    <x v="2"/>
    <x v="1"/>
    <x v="21"/>
    <x v="3"/>
    <x v="55"/>
    <x v="43"/>
    <x v="3"/>
    <x v="2"/>
    <x v="3"/>
    <n v="3.8"/>
    <x v="1"/>
    <n v="0"/>
    <s v="Next Day Air"/>
    <s v="No"/>
    <n v="0"/>
    <x v="1"/>
    <n v="0"/>
    <n v="37"/>
    <x v="1306"/>
    <x v="1"/>
    <x v="0"/>
    <x v="0"/>
  </r>
  <r>
    <n v="3162"/>
    <x v="17"/>
    <x v="3"/>
    <x v="1"/>
    <x v="10"/>
    <x v="0"/>
    <x v="64"/>
    <x v="2"/>
    <x v="1"/>
    <x v="4"/>
    <x v="0"/>
    <n v="4.2"/>
    <x v="1"/>
    <n v="0"/>
    <s v="2-Day Shipping"/>
    <s v="No"/>
    <n v="0"/>
    <x v="1"/>
    <n v="0"/>
    <n v="43"/>
    <x v="452"/>
    <x v="1"/>
    <x v="5"/>
    <x v="5"/>
  </r>
  <r>
    <n v="3163"/>
    <x v="17"/>
    <x v="3"/>
    <x v="1"/>
    <x v="9"/>
    <x v="1"/>
    <x v="6"/>
    <x v="48"/>
    <x v="0"/>
    <x v="24"/>
    <x v="0"/>
    <n v="3.9"/>
    <x v="1"/>
    <n v="0"/>
    <s v="Standard"/>
    <s v="No"/>
    <n v="0"/>
    <x v="1"/>
    <n v="0"/>
    <n v="28"/>
    <x v="794"/>
    <x v="4"/>
    <x v="3"/>
    <x v="3"/>
  </r>
  <r>
    <n v="3164"/>
    <x v="34"/>
    <x v="0"/>
    <x v="1"/>
    <x v="13"/>
    <x v="0"/>
    <x v="76"/>
    <x v="43"/>
    <x v="3"/>
    <x v="2"/>
    <x v="2"/>
    <n v="2.8"/>
    <x v="1"/>
    <n v="0"/>
    <s v="Express"/>
    <s v="No"/>
    <n v="0"/>
    <x v="1"/>
    <n v="0"/>
    <n v="36"/>
    <x v="263"/>
    <x v="1"/>
    <x v="5"/>
    <x v="5"/>
  </r>
  <r>
    <n v="3165"/>
    <x v="37"/>
    <x v="0"/>
    <x v="1"/>
    <x v="10"/>
    <x v="0"/>
    <x v="50"/>
    <x v="28"/>
    <x v="0"/>
    <x v="5"/>
    <x v="0"/>
    <n v="2.6"/>
    <x v="1"/>
    <n v="0"/>
    <s v="Standard"/>
    <s v="No"/>
    <n v="0"/>
    <x v="1"/>
    <n v="0"/>
    <n v="16"/>
    <x v="1307"/>
    <x v="2"/>
    <x v="2"/>
    <x v="2"/>
  </r>
  <r>
    <n v="3166"/>
    <x v="34"/>
    <x v="0"/>
    <x v="1"/>
    <x v="14"/>
    <x v="2"/>
    <x v="56"/>
    <x v="11"/>
    <x v="2"/>
    <x v="12"/>
    <x v="1"/>
    <n v="3"/>
    <x v="1"/>
    <n v="0"/>
    <s v="Store Pickup"/>
    <s v="No"/>
    <n v="0"/>
    <x v="1"/>
    <n v="0"/>
    <n v="38"/>
    <x v="1308"/>
    <x v="4"/>
    <x v="6"/>
    <x v="3"/>
  </r>
  <r>
    <n v="3167"/>
    <x v="1"/>
    <x v="1"/>
    <x v="1"/>
    <x v="5"/>
    <x v="0"/>
    <x v="68"/>
    <x v="42"/>
    <x v="2"/>
    <x v="9"/>
    <x v="0"/>
    <n v="2.7"/>
    <x v="1"/>
    <n v="0"/>
    <s v="Next Day Air"/>
    <s v="No"/>
    <n v="0"/>
    <x v="1"/>
    <n v="0"/>
    <n v="37"/>
    <x v="1309"/>
    <x v="4"/>
    <x v="0"/>
    <x v="0"/>
  </r>
  <r>
    <n v="3168"/>
    <x v="41"/>
    <x v="2"/>
    <x v="1"/>
    <x v="10"/>
    <x v="0"/>
    <x v="72"/>
    <x v="4"/>
    <x v="2"/>
    <x v="24"/>
    <x v="3"/>
    <n v="2.8"/>
    <x v="1"/>
    <n v="0"/>
    <s v="2-Day Shipping"/>
    <s v="No"/>
    <n v="0"/>
    <x v="1"/>
    <n v="0"/>
    <n v="9"/>
    <x v="474"/>
    <x v="1"/>
    <x v="4"/>
    <x v="4"/>
  </r>
  <r>
    <n v="3169"/>
    <x v="18"/>
    <x v="0"/>
    <x v="1"/>
    <x v="2"/>
    <x v="0"/>
    <x v="41"/>
    <x v="6"/>
    <x v="2"/>
    <x v="20"/>
    <x v="1"/>
    <n v="2.9"/>
    <x v="1"/>
    <n v="0"/>
    <s v="2-Day Shipping"/>
    <s v="No"/>
    <n v="0"/>
    <x v="1"/>
    <n v="0"/>
    <n v="14"/>
    <x v="587"/>
    <x v="3"/>
    <x v="0"/>
    <x v="0"/>
  </r>
  <r>
    <n v="3170"/>
    <x v="25"/>
    <x v="0"/>
    <x v="1"/>
    <x v="17"/>
    <x v="0"/>
    <x v="40"/>
    <x v="42"/>
    <x v="2"/>
    <x v="3"/>
    <x v="3"/>
    <n v="3.8"/>
    <x v="1"/>
    <n v="0"/>
    <s v="Free Shipping"/>
    <s v="No"/>
    <n v="0"/>
    <x v="1"/>
    <n v="0"/>
    <n v="3"/>
    <x v="684"/>
    <x v="0"/>
    <x v="1"/>
    <x v="1"/>
  </r>
  <r>
    <n v="3171"/>
    <x v="13"/>
    <x v="3"/>
    <x v="1"/>
    <x v="12"/>
    <x v="3"/>
    <x v="52"/>
    <x v="3"/>
    <x v="3"/>
    <x v="4"/>
    <x v="1"/>
    <n v="4.4000000000000004"/>
    <x v="1"/>
    <n v="0"/>
    <s v="Express"/>
    <s v="No"/>
    <n v="0"/>
    <x v="1"/>
    <n v="0"/>
    <n v="10"/>
    <x v="1231"/>
    <x v="2"/>
    <x v="0"/>
    <x v="0"/>
  </r>
  <r>
    <n v="3172"/>
    <x v="33"/>
    <x v="3"/>
    <x v="1"/>
    <x v="16"/>
    <x v="3"/>
    <x v="46"/>
    <x v="30"/>
    <x v="2"/>
    <x v="1"/>
    <x v="1"/>
    <n v="3.1"/>
    <x v="1"/>
    <n v="0"/>
    <s v="Express"/>
    <s v="No"/>
    <n v="0"/>
    <x v="1"/>
    <n v="0"/>
    <n v="26"/>
    <x v="106"/>
    <x v="4"/>
    <x v="4"/>
    <x v="4"/>
  </r>
  <r>
    <n v="3173"/>
    <x v="9"/>
    <x v="0"/>
    <x v="1"/>
    <x v="20"/>
    <x v="0"/>
    <x v="78"/>
    <x v="9"/>
    <x v="2"/>
    <x v="8"/>
    <x v="3"/>
    <n v="3.7"/>
    <x v="1"/>
    <n v="0"/>
    <s v="Standard"/>
    <s v="No"/>
    <n v="0"/>
    <x v="1"/>
    <n v="0"/>
    <n v="30"/>
    <x v="40"/>
    <x v="5"/>
    <x v="4"/>
    <x v="4"/>
  </r>
  <r>
    <n v="3174"/>
    <x v="28"/>
    <x v="3"/>
    <x v="1"/>
    <x v="11"/>
    <x v="0"/>
    <x v="43"/>
    <x v="47"/>
    <x v="0"/>
    <x v="11"/>
    <x v="2"/>
    <n v="4.9000000000000004"/>
    <x v="1"/>
    <n v="0"/>
    <s v="Next Day Air"/>
    <s v="No"/>
    <n v="0"/>
    <x v="1"/>
    <n v="0"/>
    <n v="32"/>
    <x v="896"/>
    <x v="3"/>
    <x v="0"/>
    <x v="0"/>
  </r>
  <r>
    <n v="3175"/>
    <x v="4"/>
    <x v="0"/>
    <x v="1"/>
    <x v="13"/>
    <x v="0"/>
    <x v="78"/>
    <x v="19"/>
    <x v="0"/>
    <x v="20"/>
    <x v="0"/>
    <n v="3.8"/>
    <x v="1"/>
    <n v="0"/>
    <s v="Store Pickup"/>
    <s v="No"/>
    <n v="0"/>
    <x v="1"/>
    <n v="0"/>
    <n v="35"/>
    <x v="108"/>
    <x v="3"/>
    <x v="5"/>
    <x v="5"/>
  </r>
  <r>
    <n v="3176"/>
    <x v="25"/>
    <x v="0"/>
    <x v="1"/>
    <x v="20"/>
    <x v="0"/>
    <x v="69"/>
    <x v="39"/>
    <x v="2"/>
    <x v="1"/>
    <x v="3"/>
    <n v="3.4"/>
    <x v="1"/>
    <n v="0"/>
    <s v="Store Pickup"/>
    <s v="No"/>
    <n v="0"/>
    <x v="1"/>
    <n v="0"/>
    <n v="26"/>
    <x v="49"/>
    <x v="5"/>
    <x v="6"/>
    <x v="3"/>
  </r>
  <r>
    <n v="3177"/>
    <x v="24"/>
    <x v="0"/>
    <x v="1"/>
    <x v="3"/>
    <x v="1"/>
    <x v="18"/>
    <x v="10"/>
    <x v="3"/>
    <x v="2"/>
    <x v="1"/>
    <n v="4.5999999999999996"/>
    <x v="1"/>
    <n v="0"/>
    <s v="2-Day Shipping"/>
    <s v="No"/>
    <n v="0"/>
    <x v="1"/>
    <n v="0"/>
    <n v="39"/>
    <x v="1036"/>
    <x v="2"/>
    <x v="5"/>
    <x v="5"/>
  </r>
  <r>
    <n v="3178"/>
    <x v="0"/>
    <x v="0"/>
    <x v="1"/>
    <x v="22"/>
    <x v="3"/>
    <x v="78"/>
    <x v="9"/>
    <x v="0"/>
    <x v="19"/>
    <x v="3"/>
    <n v="3.2"/>
    <x v="1"/>
    <n v="0"/>
    <s v="Standard"/>
    <s v="No"/>
    <n v="0"/>
    <x v="1"/>
    <n v="0"/>
    <n v="31"/>
    <x v="732"/>
    <x v="2"/>
    <x v="5"/>
    <x v="5"/>
  </r>
  <r>
    <n v="3179"/>
    <x v="17"/>
    <x v="3"/>
    <x v="1"/>
    <x v="3"/>
    <x v="1"/>
    <x v="7"/>
    <x v="47"/>
    <x v="0"/>
    <x v="19"/>
    <x v="1"/>
    <n v="2.7"/>
    <x v="1"/>
    <n v="0"/>
    <s v="Free Shipping"/>
    <s v="No"/>
    <n v="0"/>
    <x v="1"/>
    <n v="0"/>
    <n v="28"/>
    <x v="886"/>
    <x v="2"/>
    <x v="2"/>
    <x v="2"/>
  </r>
  <r>
    <n v="3180"/>
    <x v="9"/>
    <x v="0"/>
    <x v="1"/>
    <x v="6"/>
    <x v="0"/>
    <x v="19"/>
    <x v="37"/>
    <x v="2"/>
    <x v="8"/>
    <x v="1"/>
    <n v="4.3"/>
    <x v="1"/>
    <n v="0"/>
    <s v="Free Shipping"/>
    <s v="No"/>
    <n v="0"/>
    <x v="1"/>
    <n v="0"/>
    <n v="12"/>
    <x v="201"/>
    <x v="5"/>
    <x v="4"/>
    <x v="4"/>
  </r>
  <r>
    <n v="3181"/>
    <x v="20"/>
    <x v="1"/>
    <x v="1"/>
    <x v="8"/>
    <x v="3"/>
    <x v="19"/>
    <x v="6"/>
    <x v="0"/>
    <x v="2"/>
    <x v="3"/>
    <n v="3.8"/>
    <x v="1"/>
    <n v="0"/>
    <s v="Standard"/>
    <s v="No"/>
    <n v="0"/>
    <x v="1"/>
    <n v="0"/>
    <n v="46"/>
    <x v="1068"/>
    <x v="3"/>
    <x v="1"/>
    <x v="1"/>
  </r>
  <r>
    <n v="3182"/>
    <x v="18"/>
    <x v="0"/>
    <x v="1"/>
    <x v="14"/>
    <x v="2"/>
    <x v="12"/>
    <x v="6"/>
    <x v="2"/>
    <x v="4"/>
    <x v="2"/>
    <n v="4.4000000000000004"/>
    <x v="1"/>
    <n v="0"/>
    <s v="Free Shipping"/>
    <s v="No"/>
    <n v="0"/>
    <x v="1"/>
    <n v="0"/>
    <n v="27"/>
    <x v="1107"/>
    <x v="3"/>
    <x v="6"/>
    <x v="3"/>
  </r>
  <r>
    <n v="3183"/>
    <x v="2"/>
    <x v="0"/>
    <x v="1"/>
    <x v="12"/>
    <x v="3"/>
    <x v="8"/>
    <x v="42"/>
    <x v="0"/>
    <x v="14"/>
    <x v="3"/>
    <n v="3.6"/>
    <x v="1"/>
    <n v="0"/>
    <s v="Free Shipping"/>
    <s v="No"/>
    <n v="0"/>
    <x v="1"/>
    <n v="0"/>
    <n v="4"/>
    <x v="1310"/>
    <x v="2"/>
    <x v="2"/>
    <x v="2"/>
  </r>
  <r>
    <n v="3184"/>
    <x v="2"/>
    <x v="0"/>
    <x v="1"/>
    <x v="4"/>
    <x v="1"/>
    <x v="22"/>
    <x v="16"/>
    <x v="2"/>
    <x v="14"/>
    <x v="0"/>
    <n v="3.5"/>
    <x v="1"/>
    <n v="0"/>
    <s v="Standard"/>
    <s v="No"/>
    <n v="0"/>
    <x v="1"/>
    <n v="0"/>
    <n v="14"/>
    <x v="927"/>
    <x v="1"/>
    <x v="6"/>
    <x v="3"/>
  </r>
  <r>
    <n v="3185"/>
    <x v="12"/>
    <x v="0"/>
    <x v="1"/>
    <x v="1"/>
    <x v="0"/>
    <x v="0"/>
    <x v="11"/>
    <x v="0"/>
    <x v="14"/>
    <x v="1"/>
    <n v="4.2"/>
    <x v="1"/>
    <n v="0"/>
    <s v="2-Day Shipping"/>
    <s v="No"/>
    <n v="0"/>
    <x v="1"/>
    <n v="0"/>
    <n v="30"/>
    <x v="1277"/>
    <x v="0"/>
    <x v="3"/>
    <x v="3"/>
  </r>
  <r>
    <n v="3186"/>
    <x v="16"/>
    <x v="0"/>
    <x v="1"/>
    <x v="11"/>
    <x v="0"/>
    <x v="79"/>
    <x v="31"/>
    <x v="0"/>
    <x v="9"/>
    <x v="3"/>
    <n v="4.7"/>
    <x v="1"/>
    <n v="0"/>
    <s v="Express"/>
    <s v="No"/>
    <n v="0"/>
    <x v="1"/>
    <n v="0"/>
    <n v="6"/>
    <x v="1013"/>
    <x v="3"/>
    <x v="2"/>
    <x v="2"/>
  </r>
  <r>
    <n v="3187"/>
    <x v="21"/>
    <x v="0"/>
    <x v="1"/>
    <x v="16"/>
    <x v="3"/>
    <x v="73"/>
    <x v="41"/>
    <x v="1"/>
    <x v="17"/>
    <x v="0"/>
    <n v="4.8"/>
    <x v="1"/>
    <n v="0"/>
    <s v="Store Pickup"/>
    <s v="No"/>
    <n v="0"/>
    <x v="1"/>
    <n v="0"/>
    <n v="43"/>
    <x v="1311"/>
    <x v="0"/>
    <x v="2"/>
    <x v="2"/>
  </r>
  <r>
    <n v="3188"/>
    <x v="29"/>
    <x v="3"/>
    <x v="1"/>
    <x v="0"/>
    <x v="0"/>
    <x v="11"/>
    <x v="21"/>
    <x v="0"/>
    <x v="21"/>
    <x v="0"/>
    <n v="3.2"/>
    <x v="1"/>
    <n v="0"/>
    <s v="Free Shipping"/>
    <s v="No"/>
    <n v="0"/>
    <x v="1"/>
    <n v="0"/>
    <n v="28"/>
    <x v="288"/>
    <x v="5"/>
    <x v="1"/>
    <x v="1"/>
  </r>
  <r>
    <n v="3189"/>
    <x v="32"/>
    <x v="0"/>
    <x v="1"/>
    <x v="0"/>
    <x v="0"/>
    <x v="40"/>
    <x v="34"/>
    <x v="2"/>
    <x v="12"/>
    <x v="0"/>
    <n v="3.5"/>
    <x v="1"/>
    <n v="0"/>
    <s v="Standard"/>
    <s v="No"/>
    <n v="0"/>
    <x v="1"/>
    <n v="0"/>
    <n v="39"/>
    <x v="1312"/>
    <x v="4"/>
    <x v="5"/>
    <x v="5"/>
  </r>
  <r>
    <n v="3190"/>
    <x v="15"/>
    <x v="2"/>
    <x v="1"/>
    <x v="23"/>
    <x v="1"/>
    <x v="55"/>
    <x v="23"/>
    <x v="2"/>
    <x v="19"/>
    <x v="2"/>
    <n v="4.2"/>
    <x v="1"/>
    <n v="0"/>
    <s v="Store Pickup"/>
    <s v="No"/>
    <n v="0"/>
    <x v="1"/>
    <n v="0"/>
    <n v="30"/>
    <x v="1313"/>
    <x v="3"/>
    <x v="4"/>
    <x v="4"/>
  </r>
  <r>
    <n v="3191"/>
    <x v="38"/>
    <x v="0"/>
    <x v="1"/>
    <x v="2"/>
    <x v="0"/>
    <x v="72"/>
    <x v="18"/>
    <x v="1"/>
    <x v="7"/>
    <x v="3"/>
    <n v="3.4"/>
    <x v="1"/>
    <n v="0"/>
    <s v="Free Shipping"/>
    <s v="No"/>
    <n v="0"/>
    <x v="1"/>
    <n v="0"/>
    <n v="5"/>
    <x v="347"/>
    <x v="2"/>
    <x v="0"/>
    <x v="0"/>
  </r>
  <r>
    <n v="3192"/>
    <x v="46"/>
    <x v="0"/>
    <x v="1"/>
    <x v="15"/>
    <x v="0"/>
    <x v="10"/>
    <x v="16"/>
    <x v="3"/>
    <x v="1"/>
    <x v="0"/>
    <n v="4.7"/>
    <x v="1"/>
    <n v="0"/>
    <s v="Store Pickup"/>
    <s v="No"/>
    <n v="0"/>
    <x v="1"/>
    <n v="0"/>
    <n v="42"/>
    <x v="409"/>
    <x v="2"/>
    <x v="6"/>
    <x v="3"/>
  </r>
  <r>
    <n v="3193"/>
    <x v="1"/>
    <x v="1"/>
    <x v="1"/>
    <x v="1"/>
    <x v="0"/>
    <x v="31"/>
    <x v="44"/>
    <x v="1"/>
    <x v="1"/>
    <x v="3"/>
    <n v="3"/>
    <x v="1"/>
    <n v="0"/>
    <s v="Free Shipping"/>
    <s v="No"/>
    <n v="0"/>
    <x v="1"/>
    <n v="0"/>
    <n v="20"/>
    <x v="1314"/>
    <x v="1"/>
    <x v="0"/>
    <x v="0"/>
  </r>
  <r>
    <n v="3194"/>
    <x v="6"/>
    <x v="0"/>
    <x v="1"/>
    <x v="24"/>
    <x v="3"/>
    <x v="54"/>
    <x v="41"/>
    <x v="0"/>
    <x v="11"/>
    <x v="0"/>
    <n v="4"/>
    <x v="1"/>
    <n v="0"/>
    <s v="Express"/>
    <s v="No"/>
    <n v="0"/>
    <x v="1"/>
    <n v="0"/>
    <n v="35"/>
    <x v="1315"/>
    <x v="2"/>
    <x v="0"/>
    <x v="0"/>
  </r>
  <r>
    <n v="3195"/>
    <x v="49"/>
    <x v="0"/>
    <x v="1"/>
    <x v="4"/>
    <x v="1"/>
    <x v="78"/>
    <x v="33"/>
    <x v="0"/>
    <x v="9"/>
    <x v="2"/>
    <n v="4.5999999999999996"/>
    <x v="1"/>
    <n v="0"/>
    <s v="Standard"/>
    <s v="No"/>
    <n v="0"/>
    <x v="1"/>
    <n v="0"/>
    <n v="10"/>
    <x v="51"/>
    <x v="2"/>
    <x v="4"/>
    <x v="4"/>
  </r>
  <r>
    <n v="3196"/>
    <x v="33"/>
    <x v="3"/>
    <x v="1"/>
    <x v="12"/>
    <x v="3"/>
    <x v="47"/>
    <x v="9"/>
    <x v="1"/>
    <x v="16"/>
    <x v="1"/>
    <n v="4.9000000000000004"/>
    <x v="1"/>
    <n v="0"/>
    <s v="Next Day Air"/>
    <s v="No"/>
    <n v="0"/>
    <x v="1"/>
    <n v="0"/>
    <n v="36"/>
    <x v="1171"/>
    <x v="2"/>
    <x v="3"/>
    <x v="3"/>
  </r>
  <r>
    <n v="3197"/>
    <x v="41"/>
    <x v="2"/>
    <x v="1"/>
    <x v="22"/>
    <x v="3"/>
    <x v="40"/>
    <x v="48"/>
    <x v="0"/>
    <x v="1"/>
    <x v="0"/>
    <n v="2.8"/>
    <x v="1"/>
    <n v="0"/>
    <s v="Express"/>
    <s v="No"/>
    <n v="0"/>
    <x v="1"/>
    <n v="0"/>
    <n v="21"/>
    <x v="1316"/>
    <x v="5"/>
    <x v="0"/>
    <x v="0"/>
  </r>
  <r>
    <n v="3198"/>
    <x v="7"/>
    <x v="2"/>
    <x v="1"/>
    <x v="1"/>
    <x v="0"/>
    <x v="79"/>
    <x v="1"/>
    <x v="2"/>
    <x v="11"/>
    <x v="1"/>
    <n v="3.2"/>
    <x v="1"/>
    <n v="0"/>
    <s v="Free Shipping"/>
    <s v="No"/>
    <n v="0"/>
    <x v="1"/>
    <n v="0"/>
    <n v="29"/>
    <x v="696"/>
    <x v="2"/>
    <x v="6"/>
    <x v="3"/>
  </r>
  <r>
    <n v="3199"/>
    <x v="12"/>
    <x v="0"/>
    <x v="1"/>
    <x v="24"/>
    <x v="3"/>
    <x v="23"/>
    <x v="38"/>
    <x v="0"/>
    <x v="15"/>
    <x v="0"/>
    <n v="2.8"/>
    <x v="1"/>
    <n v="0"/>
    <s v="Free Shipping"/>
    <s v="No"/>
    <n v="0"/>
    <x v="1"/>
    <n v="0"/>
    <n v="39"/>
    <x v="1317"/>
    <x v="5"/>
    <x v="1"/>
    <x v="1"/>
  </r>
  <r>
    <n v="3200"/>
    <x v="35"/>
    <x v="0"/>
    <x v="1"/>
    <x v="8"/>
    <x v="3"/>
    <x v="49"/>
    <x v="1"/>
    <x v="3"/>
    <x v="6"/>
    <x v="0"/>
    <n v="4.2"/>
    <x v="1"/>
    <n v="0"/>
    <s v="Express"/>
    <s v="No"/>
    <n v="0"/>
    <x v="1"/>
    <n v="0"/>
    <n v="16"/>
    <x v="935"/>
    <x v="3"/>
    <x v="5"/>
    <x v="5"/>
  </r>
  <r>
    <n v="3201"/>
    <x v="29"/>
    <x v="3"/>
    <x v="1"/>
    <x v="20"/>
    <x v="0"/>
    <x v="41"/>
    <x v="9"/>
    <x v="0"/>
    <x v="13"/>
    <x v="1"/>
    <n v="4.8"/>
    <x v="1"/>
    <n v="0"/>
    <s v="Free Shipping"/>
    <s v="No"/>
    <n v="0"/>
    <x v="1"/>
    <n v="0"/>
    <n v="32"/>
    <x v="860"/>
    <x v="2"/>
    <x v="5"/>
    <x v="5"/>
  </r>
  <r>
    <n v="3202"/>
    <x v="5"/>
    <x v="0"/>
    <x v="1"/>
    <x v="13"/>
    <x v="0"/>
    <x v="15"/>
    <x v="34"/>
    <x v="1"/>
    <x v="21"/>
    <x v="3"/>
    <n v="2.8"/>
    <x v="1"/>
    <n v="0"/>
    <s v="2-Day Shipping"/>
    <s v="No"/>
    <n v="0"/>
    <x v="1"/>
    <n v="0"/>
    <n v="34"/>
    <x v="1160"/>
    <x v="1"/>
    <x v="5"/>
    <x v="5"/>
  </r>
  <r>
    <n v="3203"/>
    <x v="13"/>
    <x v="3"/>
    <x v="1"/>
    <x v="18"/>
    <x v="3"/>
    <x v="18"/>
    <x v="48"/>
    <x v="0"/>
    <x v="14"/>
    <x v="3"/>
    <n v="4.5"/>
    <x v="1"/>
    <n v="0"/>
    <s v="Standard"/>
    <s v="No"/>
    <n v="0"/>
    <x v="1"/>
    <n v="0"/>
    <n v="38"/>
    <x v="267"/>
    <x v="0"/>
    <x v="2"/>
    <x v="2"/>
  </r>
  <r>
    <n v="3204"/>
    <x v="6"/>
    <x v="0"/>
    <x v="1"/>
    <x v="7"/>
    <x v="2"/>
    <x v="45"/>
    <x v="32"/>
    <x v="0"/>
    <x v="11"/>
    <x v="1"/>
    <n v="4.0999999999999996"/>
    <x v="1"/>
    <n v="0"/>
    <s v="Express"/>
    <s v="No"/>
    <n v="0"/>
    <x v="1"/>
    <n v="0"/>
    <n v="14"/>
    <x v="781"/>
    <x v="0"/>
    <x v="2"/>
    <x v="2"/>
  </r>
  <r>
    <n v="3205"/>
    <x v="9"/>
    <x v="0"/>
    <x v="1"/>
    <x v="14"/>
    <x v="2"/>
    <x v="56"/>
    <x v="35"/>
    <x v="3"/>
    <x v="12"/>
    <x v="3"/>
    <n v="4.3"/>
    <x v="1"/>
    <n v="0"/>
    <s v="Free Shipping"/>
    <s v="No"/>
    <n v="0"/>
    <x v="1"/>
    <n v="0"/>
    <n v="23"/>
    <x v="370"/>
    <x v="5"/>
    <x v="4"/>
    <x v="4"/>
  </r>
  <r>
    <n v="3206"/>
    <x v="37"/>
    <x v="0"/>
    <x v="1"/>
    <x v="15"/>
    <x v="0"/>
    <x v="41"/>
    <x v="24"/>
    <x v="3"/>
    <x v="23"/>
    <x v="3"/>
    <n v="4.4000000000000004"/>
    <x v="1"/>
    <n v="0"/>
    <s v="2-Day Shipping"/>
    <s v="No"/>
    <n v="0"/>
    <x v="1"/>
    <n v="0"/>
    <n v="50"/>
    <x v="135"/>
    <x v="4"/>
    <x v="6"/>
    <x v="3"/>
  </r>
  <r>
    <n v="3207"/>
    <x v="24"/>
    <x v="0"/>
    <x v="1"/>
    <x v="23"/>
    <x v="1"/>
    <x v="78"/>
    <x v="18"/>
    <x v="2"/>
    <x v="18"/>
    <x v="0"/>
    <n v="3"/>
    <x v="1"/>
    <n v="0"/>
    <s v="Free Shipping"/>
    <s v="No"/>
    <n v="0"/>
    <x v="1"/>
    <n v="0"/>
    <n v="49"/>
    <x v="1174"/>
    <x v="3"/>
    <x v="5"/>
    <x v="5"/>
  </r>
  <r>
    <n v="3208"/>
    <x v="29"/>
    <x v="3"/>
    <x v="1"/>
    <x v="20"/>
    <x v="0"/>
    <x v="45"/>
    <x v="28"/>
    <x v="3"/>
    <x v="19"/>
    <x v="2"/>
    <n v="2.7"/>
    <x v="1"/>
    <n v="0"/>
    <s v="Next Day Air"/>
    <s v="No"/>
    <n v="0"/>
    <x v="1"/>
    <n v="0"/>
    <n v="14"/>
    <x v="781"/>
    <x v="3"/>
    <x v="2"/>
    <x v="2"/>
  </r>
  <r>
    <n v="3209"/>
    <x v="12"/>
    <x v="0"/>
    <x v="1"/>
    <x v="16"/>
    <x v="3"/>
    <x v="38"/>
    <x v="27"/>
    <x v="0"/>
    <x v="21"/>
    <x v="0"/>
    <n v="3.3"/>
    <x v="1"/>
    <n v="0"/>
    <s v="2-Day Shipping"/>
    <s v="No"/>
    <n v="0"/>
    <x v="1"/>
    <n v="0"/>
    <n v="42"/>
    <x v="600"/>
    <x v="3"/>
    <x v="1"/>
    <x v="1"/>
  </r>
  <r>
    <n v="3210"/>
    <x v="14"/>
    <x v="0"/>
    <x v="1"/>
    <x v="9"/>
    <x v="1"/>
    <x v="9"/>
    <x v="10"/>
    <x v="0"/>
    <x v="15"/>
    <x v="3"/>
    <n v="4.3"/>
    <x v="1"/>
    <n v="0"/>
    <s v="Standard"/>
    <s v="No"/>
    <n v="0"/>
    <x v="1"/>
    <n v="0"/>
    <n v="39"/>
    <x v="412"/>
    <x v="5"/>
    <x v="2"/>
    <x v="2"/>
  </r>
  <r>
    <n v="3211"/>
    <x v="11"/>
    <x v="0"/>
    <x v="1"/>
    <x v="20"/>
    <x v="0"/>
    <x v="25"/>
    <x v="22"/>
    <x v="2"/>
    <x v="23"/>
    <x v="2"/>
    <n v="2.9"/>
    <x v="1"/>
    <n v="0"/>
    <s v="Express"/>
    <s v="No"/>
    <n v="0"/>
    <x v="1"/>
    <n v="0"/>
    <n v="43"/>
    <x v="893"/>
    <x v="0"/>
    <x v="4"/>
    <x v="4"/>
  </r>
  <r>
    <n v="3212"/>
    <x v="10"/>
    <x v="0"/>
    <x v="1"/>
    <x v="13"/>
    <x v="0"/>
    <x v="61"/>
    <x v="3"/>
    <x v="0"/>
    <x v="2"/>
    <x v="0"/>
    <n v="4.9000000000000004"/>
    <x v="1"/>
    <n v="0"/>
    <s v="Standard"/>
    <s v="No"/>
    <n v="0"/>
    <x v="1"/>
    <n v="0"/>
    <n v="12"/>
    <x v="516"/>
    <x v="1"/>
    <x v="5"/>
    <x v="5"/>
  </r>
  <r>
    <n v="3213"/>
    <x v="7"/>
    <x v="2"/>
    <x v="1"/>
    <x v="4"/>
    <x v="1"/>
    <x v="20"/>
    <x v="5"/>
    <x v="2"/>
    <x v="21"/>
    <x v="0"/>
    <n v="3.6"/>
    <x v="1"/>
    <n v="0"/>
    <s v="2-Day Shipping"/>
    <s v="No"/>
    <n v="0"/>
    <x v="1"/>
    <n v="0"/>
    <n v="21"/>
    <x v="279"/>
    <x v="5"/>
    <x v="1"/>
    <x v="1"/>
  </r>
  <r>
    <n v="3214"/>
    <x v="7"/>
    <x v="2"/>
    <x v="1"/>
    <x v="12"/>
    <x v="3"/>
    <x v="22"/>
    <x v="21"/>
    <x v="2"/>
    <x v="18"/>
    <x v="0"/>
    <n v="3.3"/>
    <x v="1"/>
    <n v="0"/>
    <s v="Standard"/>
    <s v="No"/>
    <n v="0"/>
    <x v="1"/>
    <n v="0"/>
    <n v="33"/>
    <x v="626"/>
    <x v="2"/>
    <x v="5"/>
    <x v="5"/>
  </r>
  <r>
    <n v="3215"/>
    <x v="10"/>
    <x v="0"/>
    <x v="1"/>
    <x v="11"/>
    <x v="0"/>
    <x v="72"/>
    <x v="47"/>
    <x v="2"/>
    <x v="22"/>
    <x v="1"/>
    <n v="3.1"/>
    <x v="1"/>
    <n v="0"/>
    <s v="Free Shipping"/>
    <s v="No"/>
    <n v="0"/>
    <x v="1"/>
    <n v="0"/>
    <n v="6"/>
    <x v="213"/>
    <x v="5"/>
    <x v="2"/>
    <x v="2"/>
  </r>
  <r>
    <n v="3216"/>
    <x v="50"/>
    <x v="0"/>
    <x v="1"/>
    <x v="7"/>
    <x v="2"/>
    <x v="3"/>
    <x v="3"/>
    <x v="2"/>
    <x v="23"/>
    <x v="2"/>
    <n v="2.7"/>
    <x v="1"/>
    <n v="0"/>
    <s v="Free Shipping"/>
    <s v="No"/>
    <n v="0"/>
    <x v="1"/>
    <n v="0"/>
    <n v="10"/>
    <x v="317"/>
    <x v="3"/>
    <x v="6"/>
    <x v="3"/>
  </r>
  <r>
    <n v="3217"/>
    <x v="31"/>
    <x v="0"/>
    <x v="1"/>
    <x v="15"/>
    <x v="0"/>
    <x v="6"/>
    <x v="26"/>
    <x v="1"/>
    <x v="8"/>
    <x v="0"/>
    <n v="3.4"/>
    <x v="1"/>
    <n v="0"/>
    <s v="Next Day Air"/>
    <s v="No"/>
    <n v="0"/>
    <x v="1"/>
    <n v="0"/>
    <n v="18"/>
    <x v="1124"/>
    <x v="1"/>
    <x v="1"/>
    <x v="1"/>
  </r>
  <r>
    <n v="3218"/>
    <x v="42"/>
    <x v="0"/>
    <x v="1"/>
    <x v="12"/>
    <x v="3"/>
    <x v="47"/>
    <x v="4"/>
    <x v="2"/>
    <x v="5"/>
    <x v="3"/>
    <n v="3.4"/>
    <x v="1"/>
    <n v="0"/>
    <s v="Express"/>
    <s v="No"/>
    <n v="0"/>
    <x v="1"/>
    <n v="0"/>
    <n v="46"/>
    <x v="1216"/>
    <x v="0"/>
    <x v="1"/>
    <x v="1"/>
  </r>
  <r>
    <n v="3219"/>
    <x v="43"/>
    <x v="0"/>
    <x v="1"/>
    <x v="11"/>
    <x v="0"/>
    <x v="7"/>
    <x v="20"/>
    <x v="2"/>
    <x v="11"/>
    <x v="3"/>
    <n v="3.9"/>
    <x v="1"/>
    <n v="0"/>
    <s v="Express"/>
    <s v="No"/>
    <n v="0"/>
    <x v="1"/>
    <n v="0"/>
    <n v="49"/>
    <x v="938"/>
    <x v="3"/>
    <x v="5"/>
    <x v="5"/>
  </r>
  <r>
    <n v="3220"/>
    <x v="9"/>
    <x v="0"/>
    <x v="1"/>
    <x v="7"/>
    <x v="2"/>
    <x v="49"/>
    <x v="23"/>
    <x v="0"/>
    <x v="3"/>
    <x v="2"/>
    <n v="3.5"/>
    <x v="1"/>
    <n v="0"/>
    <s v="2-Day Shipping"/>
    <s v="No"/>
    <n v="0"/>
    <x v="1"/>
    <n v="0"/>
    <n v="39"/>
    <x v="40"/>
    <x v="2"/>
    <x v="1"/>
    <x v="1"/>
  </r>
  <r>
    <n v="3221"/>
    <x v="21"/>
    <x v="0"/>
    <x v="1"/>
    <x v="8"/>
    <x v="3"/>
    <x v="45"/>
    <x v="25"/>
    <x v="2"/>
    <x v="24"/>
    <x v="3"/>
    <n v="4.0999999999999996"/>
    <x v="1"/>
    <n v="0"/>
    <s v="Free Shipping"/>
    <s v="No"/>
    <n v="0"/>
    <x v="1"/>
    <n v="0"/>
    <n v="16"/>
    <x v="826"/>
    <x v="1"/>
    <x v="5"/>
    <x v="5"/>
  </r>
  <r>
    <n v="3222"/>
    <x v="3"/>
    <x v="2"/>
    <x v="1"/>
    <x v="17"/>
    <x v="0"/>
    <x v="31"/>
    <x v="13"/>
    <x v="2"/>
    <x v="22"/>
    <x v="0"/>
    <n v="3.2"/>
    <x v="1"/>
    <n v="0"/>
    <s v="Standard"/>
    <s v="No"/>
    <n v="0"/>
    <x v="1"/>
    <n v="0"/>
    <n v="28"/>
    <x v="91"/>
    <x v="1"/>
    <x v="2"/>
    <x v="2"/>
  </r>
  <r>
    <n v="3223"/>
    <x v="4"/>
    <x v="0"/>
    <x v="1"/>
    <x v="12"/>
    <x v="3"/>
    <x v="63"/>
    <x v="21"/>
    <x v="1"/>
    <x v="1"/>
    <x v="3"/>
    <n v="4.5999999999999996"/>
    <x v="1"/>
    <n v="0"/>
    <s v="Store Pickup"/>
    <s v="No"/>
    <n v="0"/>
    <x v="1"/>
    <n v="0"/>
    <n v="22"/>
    <x v="626"/>
    <x v="3"/>
    <x v="3"/>
    <x v="3"/>
  </r>
  <r>
    <n v="3224"/>
    <x v="33"/>
    <x v="3"/>
    <x v="1"/>
    <x v="5"/>
    <x v="0"/>
    <x v="61"/>
    <x v="6"/>
    <x v="1"/>
    <x v="0"/>
    <x v="1"/>
    <n v="3.9"/>
    <x v="1"/>
    <n v="0"/>
    <s v="Standard"/>
    <s v="No"/>
    <n v="0"/>
    <x v="1"/>
    <n v="0"/>
    <n v="36"/>
    <x v="393"/>
    <x v="0"/>
    <x v="4"/>
    <x v="4"/>
  </r>
  <r>
    <n v="3225"/>
    <x v="43"/>
    <x v="0"/>
    <x v="1"/>
    <x v="15"/>
    <x v="0"/>
    <x v="68"/>
    <x v="12"/>
    <x v="0"/>
    <x v="21"/>
    <x v="0"/>
    <n v="2.7"/>
    <x v="1"/>
    <n v="0"/>
    <s v="Free Shipping"/>
    <s v="No"/>
    <n v="0"/>
    <x v="1"/>
    <n v="0"/>
    <n v="18"/>
    <x v="982"/>
    <x v="3"/>
    <x v="5"/>
    <x v="5"/>
  </r>
  <r>
    <n v="3226"/>
    <x v="10"/>
    <x v="0"/>
    <x v="1"/>
    <x v="0"/>
    <x v="0"/>
    <x v="57"/>
    <x v="13"/>
    <x v="2"/>
    <x v="6"/>
    <x v="3"/>
    <n v="3"/>
    <x v="1"/>
    <n v="0"/>
    <s v="Store Pickup"/>
    <s v="No"/>
    <n v="0"/>
    <x v="1"/>
    <n v="0"/>
    <n v="31"/>
    <x v="97"/>
    <x v="2"/>
    <x v="1"/>
    <x v="1"/>
  </r>
  <r>
    <n v="3227"/>
    <x v="9"/>
    <x v="0"/>
    <x v="1"/>
    <x v="4"/>
    <x v="1"/>
    <x v="79"/>
    <x v="46"/>
    <x v="3"/>
    <x v="19"/>
    <x v="1"/>
    <n v="3.3"/>
    <x v="1"/>
    <n v="0"/>
    <s v="Next Day Air"/>
    <s v="No"/>
    <n v="0"/>
    <x v="1"/>
    <n v="0"/>
    <n v="38"/>
    <x v="1143"/>
    <x v="4"/>
    <x v="0"/>
    <x v="0"/>
  </r>
  <r>
    <n v="3228"/>
    <x v="48"/>
    <x v="2"/>
    <x v="1"/>
    <x v="18"/>
    <x v="3"/>
    <x v="28"/>
    <x v="29"/>
    <x v="3"/>
    <x v="3"/>
    <x v="3"/>
    <n v="2.7"/>
    <x v="1"/>
    <n v="0"/>
    <s v="Free Shipping"/>
    <s v="No"/>
    <n v="0"/>
    <x v="1"/>
    <n v="0"/>
    <n v="42"/>
    <x v="246"/>
    <x v="5"/>
    <x v="3"/>
    <x v="3"/>
  </r>
  <r>
    <n v="3229"/>
    <x v="43"/>
    <x v="0"/>
    <x v="1"/>
    <x v="16"/>
    <x v="3"/>
    <x v="51"/>
    <x v="39"/>
    <x v="2"/>
    <x v="22"/>
    <x v="1"/>
    <n v="4.5999999999999996"/>
    <x v="1"/>
    <n v="0"/>
    <s v="2-Day Shipping"/>
    <s v="No"/>
    <n v="0"/>
    <x v="1"/>
    <n v="0"/>
    <n v="27"/>
    <x v="1318"/>
    <x v="3"/>
    <x v="2"/>
    <x v="2"/>
  </r>
  <r>
    <n v="3230"/>
    <x v="22"/>
    <x v="0"/>
    <x v="1"/>
    <x v="13"/>
    <x v="0"/>
    <x v="25"/>
    <x v="39"/>
    <x v="2"/>
    <x v="11"/>
    <x v="3"/>
    <n v="2.7"/>
    <x v="1"/>
    <n v="0"/>
    <s v="Express"/>
    <s v="No"/>
    <n v="0"/>
    <x v="1"/>
    <n v="0"/>
    <n v="24"/>
    <x v="377"/>
    <x v="1"/>
    <x v="5"/>
    <x v="5"/>
  </r>
  <r>
    <n v="3231"/>
    <x v="34"/>
    <x v="0"/>
    <x v="1"/>
    <x v="4"/>
    <x v="1"/>
    <x v="4"/>
    <x v="23"/>
    <x v="2"/>
    <x v="8"/>
    <x v="2"/>
    <n v="2.5"/>
    <x v="1"/>
    <n v="0"/>
    <s v="Next Day Air"/>
    <s v="No"/>
    <n v="0"/>
    <x v="1"/>
    <n v="0"/>
    <n v="38"/>
    <x v="1075"/>
    <x v="5"/>
    <x v="2"/>
    <x v="2"/>
  </r>
  <r>
    <n v="3232"/>
    <x v="46"/>
    <x v="0"/>
    <x v="1"/>
    <x v="9"/>
    <x v="1"/>
    <x v="8"/>
    <x v="22"/>
    <x v="2"/>
    <x v="1"/>
    <x v="0"/>
    <n v="4.4000000000000004"/>
    <x v="1"/>
    <n v="0"/>
    <s v="Free Shipping"/>
    <s v="No"/>
    <n v="0"/>
    <x v="1"/>
    <n v="0"/>
    <n v="9"/>
    <x v="1319"/>
    <x v="2"/>
    <x v="2"/>
    <x v="2"/>
  </r>
  <r>
    <n v="3233"/>
    <x v="4"/>
    <x v="0"/>
    <x v="1"/>
    <x v="17"/>
    <x v="0"/>
    <x v="7"/>
    <x v="2"/>
    <x v="2"/>
    <x v="3"/>
    <x v="1"/>
    <n v="4"/>
    <x v="1"/>
    <n v="0"/>
    <s v="Next Day Air"/>
    <s v="No"/>
    <n v="0"/>
    <x v="1"/>
    <n v="0"/>
    <n v="19"/>
    <x v="7"/>
    <x v="4"/>
    <x v="5"/>
    <x v="5"/>
  </r>
  <r>
    <n v="3234"/>
    <x v="4"/>
    <x v="0"/>
    <x v="1"/>
    <x v="22"/>
    <x v="3"/>
    <x v="67"/>
    <x v="27"/>
    <x v="2"/>
    <x v="12"/>
    <x v="3"/>
    <n v="3.8"/>
    <x v="1"/>
    <n v="0"/>
    <s v="Express"/>
    <s v="No"/>
    <n v="0"/>
    <x v="1"/>
    <n v="0"/>
    <n v="11"/>
    <x v="972"/>
    <x v="5"/>
    <x v="4"/>
    <x v="4"/>
  </r>
  <r>
    <n v="3235"/>
    <x v="34"/>
    <x v="0"/>
    <x v="1"/>
    <x v="16"/>
    <x v="3"/>
    <x v="48"/>
    <x v="47"/>
    <x v="2"/>
    <x v="13"/>
    <x v="0"/>
    <n v="2.5"/>
    <x v="1"/>
    <n v="0"/>
    <s v="2-Day Shipping"/>
    <s v="No"/>
    <n v="0"/>
    <x v="1"/>
    <n v="0"/>
    <n v="16"/>
    <x v="197"/>
    <x v="5"/>
    <x v="3"/>
    <x v="3"/>
  </r>
  <r>
    <n v="3236"/>
    <x v="7"/>
    <x v="2"/>
    <x v="1"/>
    <x v="22"/>
    <x v="3"/>
    <x v="10"/>
    <x v="23"/>
    <x v="2"/>
    <x v="14"/>
    <x v="2"/>
    <n v="4"/>
    <x v="1"/>
    <n v="0"/>
    <s v="Free Shipping"/>
    <s v="No"/>
    <n v="0"/>
    <x v="1"/>
    <n v="0"/>
    <n v="18"/>
    <x v="879"/>
    <x v="0"/>
    <x v="5"/>
    <x v="5"/>
  </r>
  <r>
    <n v="3237"/>
    <x v="6"/>
    <x v="0"/>
    <x v="1"/>
    <x v="22"/>
    <x v="3"/>
    <x v="63"/>
    <x v="36"/>
    <x v="0"/>
    <x v="8"/>
    <x v="3"/>
    <n v="4.0999999999999996"/>
    <x v="1"/>
    <n v="0"/>
    <s v="Next Day Air"/>
    <s v="No"/>
    <n v="0"/>
    <x v="1"/>
    <n v="0"/>
    <n v="8"/>
    <x v="29"/>
    <x v="1"/>
    <x v="5"/>
    <x v="5"/>
  </r>
  <r>
    <n v="3238"/>
    <x v="12"/>
    <x v="0"/>
    <x v="1"/>
    <x v="17"/>
    <x v="0"/>
    <x v="75"/>
    <x v="34"/>
    <x v="2"/>
    <x v="0"/>
    <x v="2"/>
    <n v="2.8"/>
    <x v="1"/>
    <n v="0"/>
    <s v="Express"/>
    <s v="No"/>
    <n v="0"/>
    <x v="1"/>
    <n v="0"/>
    <n v="4"/>
    <x v="876"/>
    <x v="1"/>
    <x v="1"/>
    <x v="1"/>
  </r>
  <r>
    <n v="3239"/>
    <x v="15"/>
    <x v="2"/>
    <x v="1"/>
    <x v="4"/>
    <x v="1"/>
    <x v="63"/>
    <x v="5"/>
    <x v="3"/>
    <x v="11"/>
    <x v="3"/>
    <n v="3.4"/>
    <x v="1"/>
    <n v="0"/>
    <s v="2-Day Shipping"/>
    <s v="No"/>
    <n v="0"/>
    <x v="1"/>
    <n v="0"/>
    <n v="37"/>
    <x v="1113"/>
    <x v="1"/>
    <x v="3"/>
    <x v="3"/>
  </r>
  <r>
    <n v="3240"/>
    <x v="23"/>
    <x v="0"/>
    <x v="1"/>
    <x v="12"/>
    <x v="3"/>
    <x v="50"/>
    <x v="24"/>
    <x v="2"/>
    <x v="4"/>
    <x v="3"/>
    <n v="2.7"/>
    <x v="1"/>
    <n v="0"/>
    <s v="2-Day Shipping"/>
    <s v="No"/>
    <n v="0"/>
    <x v="1"/>
    <n v="0"/>
    <n v="30"/>
    <x v="170"/>
    <x v="1"/>
    <x v="5"/>
    <x v="5"/>
  </r>
  <r>
    <n v="3241"/>
    <x v="19"/>
    <x v="0"/>
    <x v="1"/>
    <x v="3"/>
    <x v="1"/>
    <x v="18"/>
    <x v="8"/>
    <x v="2"/>
    <x v="10"/>
    <x v="3"/>
    <n v="3.8"/>
    <x v="1"/>
    <n v="0"/>
    <s v="2-Day Shipping"/>
    <s v="No"/>
    <n v="0"/>
    <x v="1"/>
    <n v="0"/>
    <n v="37"/>
    <x v="1320"/>
    <x v="4"/>
    <x v="5"/>
    <x v="5"/>
  </r>
  <r>
    <n v="3242"/>
    <x v="2"/>
    <x v="0"/>
    <x v="1"/>
    <x v="8"/>
    <x v="3"/>
    <x v="47"/>
    <x v="39"/>
    <x v="2"/>
    <x v="12"/>
    <x v="2"/>
    <n v="4.4000000000000004"/>
    <x v="1"/>
    <n v="0"/>
    <s v="Store Pickup"/>
    <s v="No"/>
    <n v="0"/>
    <x v="1"/>
    <n v="0"/>
    <n v="30"/>
    <x v="455"/>
    <x v="3"/>
    <x v="3"/>
    <x v="3"/>
  </r>
  <r>
    <n v="3243"/>
    <x v="4"/>
    <x v="0"/>
    <x v="1"/>
    <x v="20"/>
    <x v="0"/>
    <x v="67"/>
    <x v="4"/>
    <x v="1"/>
    <x v="19"/>
    <x v="3"/>
    <n v="2.8"/>
    <x v="1"/>
    <n v="0"/>
    <s v="Express"/>
    <s v="No"/>
    <n v="0"/>
    <x v="1"/>
    <n v="0"/>
    <n v="17"/>
    <x v="838"/>
    <x v="0"/>
    <x v="1"/>
    <x v="1"/>
  </r>
  <r>
    <n v="3244"/>
    <x v="4"/>
    <x v="0"/>
    <x v="1"/>
    <x v="15"/>
    <x v="0"/>
    <x v="54"/>
    <x v="37"/>
    <x v="0"/>
    <x v="13"/>
    <x v="2"/>
    <n v="5"/>
    <x v="1"/>
    <n v="0"/>
    <s v="Store Pickup"/>
    <s v="No"/>
    <n v="0"/>
    <x v="1"/>
    <n v="0"/>
    <n v="11"/>
    <x v="1028"/>
    <x v="4"/>
    <x v="6"/>
    <x v="3"/>
  </r>
  <r>
    <n v="3245"/>
    <x v="13"/>
    <x v="3"/>
    <x v="1"/>
    <x v="1"/>
    <x v="0"/>
    <x v="13"/>
    <x v="10"/>
    <x v="2"/>
    <x v="13"/>
    <x v="3"/>
    <n v="4.7"/>
    <x v="1"/>
    <n v="0"/>
    <s v="Express"/>
    <s v="No"/>
    <n v="0"/>
    <x v="1"/>
    <n v="0"/>
    <n v="42"/>
    <x v="1321"/>
    <x v="2"/>
    <x v="2"/>
    <x v="2"/>
  </r>
  <r>
    <n v="3246"/>
    <x v="6"/>
    <x v="0"/>
    <x v="1"/>
    <x v="13"/>
    <x v="0"/>
    <x v="31"/>
    <x v="23"/>
    <x v="2"/>
    <x v="7"/>
    <x v="3"/>
    <n v="3.2"/>
    <x v="1"/>
    <n v="0"/>
    <s v="Next Day Air"/>
    <s v="No"/>
    <n v="0"/>
    <x v="1"/>
    <n v="0"/>
    <n v="20"/>
    <x v="1314"/>
    <x v="1"/>
    <x v="1"/>
    <x v="1"/>
  </r>
  <r>
    <n v="3247"/>
    <x v="27"/>
    <x v="3"/>
    <x v="1"/>
    <x v="4"/>
    <x v="1"/>
    <x v="57"/>
    <x v="49"/>
    <x v="2"/>
    <x v="23"/>
    <x v="2"/>
    <n v="2.9"/>
    <x v="1"/>
    <n v="0"/>
    <s v="Store Pickup"/>
    <s v="No"/>
    <n v="0"/>
    <x v="1"/>
    <n v="0"/>
    <n v="37"/>
    <x v="1322"/>
    <x v="1"/>
    <x v="5"/>
    <x v="5"/>
  </r>
  <r>
    <n v="3248"/>
    <x v="10"/>
    <x v="0"/>
    <x v="1"/>
    <x v="24"/>
    <x v="3"/>
    <x v="26"/>
    <x v="10"/>
    <x v="2"/>
    <x v="11"/>
    <x v="2"/>
    <n v="3.7"/>
    <x v="1"/>
    <n v="0"/>
    <s v="Express"/>
    <s v="No"/>
    <n v="0"/>
    <x v="1"/>
    <n v="0"/>
    <n v="12"/>
    <x v="49"/>
    <x v="3"/>
    <x v="0"/>
    <x v="0"/>
  </r>
  <r>
    <n v="3249"/>
    <x v="40"/>
    <x v="2"/>
    <x v="1"/>
    <x v="17"/>
    <x v="0"/>
    <x v="24"/>
    <x v="38"/>
    <x v="1"/>
    <x v="11"/>
    <x v="2"/>
    <n v="4.2"/>
    <x v="1"/>
    <n v="0"/>
    <s v="Free Shipping"/>
    <s v="No"/>
    <n v="0"/>
    <x v="1"/>
    <n v="0"/>
    <n v="41"/>
    <x v="1323"/>
    <x v="4"/>
    <x v="3"/>
    <x v="3"/>
  </r>
  <r>
    <n v="3250"/>
    <x v="8"/>
    <x v="2"/>
    <x v="1"/>
    <x v="21"/>
    <x v="3"/>
    <x v="42"/>
    <x v="41"/>
    <x v="2"/>
    <x v="6"/>
    <x v="2"/>
    <n v="3.4"/>
    <x v="1"/>
    <n v="0"/>
    <s v="Express"/>
    <s v="No"/>
    <n v="0"/>
    <x v="1"/>
    <n v="0"/>
    <n v="32"/>
    <x v="599"/>
    <x v="2"/>
    <x v="3"/>
    <x v="3"/>
  </r>
  <r>
    <n v="3251"/>
    <x v="51"/>
    <x v="2"/>
    <x v="1"/>
    <x v="7"/>
    <x v="2"/>
    <x v="3"/>
    <x v="46"/>
    <x v="2"/>
    <x v="11"/>
    <x v="1"/>
    <n v="2.9"/>
    <x v="1"/>
    <n v="0"/>
    <s v="2-Day Shipping"/>
    <s v="No"/>
    <n v="0"/>
    <x v="1"/>
    <n v="0"/>
    <n v="15"/>
    <x v="520"/>
    <x v="0"/>
    <x v="1"/>
    <x v="1"/>
  </r>
  <r>
    <n v="3252"/>
    <x v="15"/>
    <x v="2"/>
    <x v="1"/>
    <x v="7"/>
    <x v="2"/>
    <x v="5"/>
    <x v="22"/>
    <x v="2"/>
    <x v="9"/>
    <x v="0"/>
    <n v="3.7"/>
    <x v="1"/>
    <n v="0"/>
    <s v="Standard"/>
    <s v="No"/>
    <n v="0"/>
    <x v="1"/>
    <n v="0"/>
    <n v="39"/>
    <x v="516"/>
    <x v="0"/>
    <x v="3"/>
    <x v="3"/>
  </r>
  <r>
    <n v="3253"/>
    <x v="28"/>
    <x v="3"/>
    <x v="1"/>
    <x v="3"/>
    <x v="1"/>
    <x v="34"/>
    <x v="6"/>
    <x v="0"/>
    <x v="18"/>
    <x v="1"/>
    <n v="2.7"/>
    <x v="1"/>
    <n v="0"/>
    <s v="Store Pickup"/>
    <s v="No"/>
    <n v="0"/>
    <x v="1"/>
    <n v="0"/>
    <n v="48"/>
    <x v="266"/>
    <x v="2"/>
    <x v="0"/>
    <x v="0"/>
  </r>
  <r>
    <n v="3254"/>
    <x v="24"/>
    <x v="0"/>
    <x v="1"/>
    <x v="21"/>
    <x v="3"/>
    <x v="30"/>
    <x v="43"/>
    <x v="2"/>
    <x v="18"/>
    <x v="3"/>
    <n v="3.2"/>
    <x v="1"/>
    <n v="0"/>
    <s v="2-Day Shipping"/>
    <s v="No"/>
    <n v="0"/>
    <x v="1"/>
    <n v="0"/>
    <n v="8"/>
    <x v="255"/>
    <x v="0"/>
    <x v="0"/>
    <x v="0"/>
  </r>
  <r>
    <n v="3255"/>
    <x v="3"/>
    <x v="2"/>
    <x v="1"/>
    <x v="1"/>
    <x v="0"/>
    <x v="9"/>
    <x v="27"/>
    <x v="1"/>
    <x v="23"/>
    <x v="0"/>
    <n v="4.9000000000000004"/>
    <x v="1"/>
    <n v="0"/>
    <s v="Store Pickup"/>
    <s v="No"/>
    <n v="0"/>
    <x v="1"/>
    <n v="0"/>
    <n v="11"/>
    <x v="1324"/>
    <x v="4"/>
    <x v="6"/>
    <x v="3"/>
  </r>
  <r>
    <n v="3256"/>
    <x v="9"/>
    <x v="0"/>
    <x v="1"/>
    <x v="6"/>
    <x v="0"/>
    <x v="49"/>
    <x v="32"/>
    <x v="2"/>
    <x v="13"/>
    <x v="3"/>
    <n v="2.8"/>
    <x v="1"/>
    <n v="0"/>
    <s v="Next Day Air"/>
    <s v="No"/>
    <n v="0"/>
    <x v="1"/>
    <n v="0"/>
    <n v="36"/>
    <x v="982"/>
    <x v="4"/>
    <x v="5"/>
    <x v="5"/>
  </r>
  <r>
    <n v="3257"/>
    <x v="52"/>
    <x v="0"/>
    <x v="1"/>
    <x v="12"/>
    <x v="3"/>
    <x v="46"/>
    <x v="48"/>
    <x v="0"/>
    <x v="11"/>
    <x v="0"/>
    <n v="4.7"/>
    <x v="1"/>
    <n v="0"/>
    <s v="Free Shipping"/>
    <s v="No"/>
    <n v="0"/>
    <x v="1"/>
    <n v="0"/>
    <n v="50"/>
    <x v="443"/>
    <x v="0"/>
    <x v="6"/>
    <x v="3"/>
  </r>
  <r>
    <n v="3258"/>
    <x v="42"/>
    <x v="0"/>
    <x v="1"/>
    <x v="5"/>
    <x v="0"/>
    <x v="57"/>
    <x v="46"/>
    <x v="2"/>
    <x v="18"/>
    <x v="3"/>
    <n v="3.3"/>
    <x v="1"/>
    <n v="0"/>
    <s v="Express"/>
    <s v="No"/>
    <n v="0"/>
    <x v="1"/>
    <n v="0"/>
    <n v="39"/>
    <x v="512"/>
    <x v="0"/>
    <x v="6"/>
    <x v="3"/>
  </r>
  <r>
    <n v="3259"/>
    <x v="18"/>
    <x v="0"/>
    <x v="1"/>
    <x v="9"/>
    <x v="1"/>
    <x v="12"/>
    <x v="32"/>
    <x v="2"/>
    <x v="23"/>
    <x v="1"/>
    <n v="4.3"/>
    <x v="1"/>
    <n v="0"/>
    <s v="Express"/>
    <s v="No"/>
    <n v="0"/>
    <x v="1"/>
    <n v="0"/>
    <n v="11"/>
    <x v="1297"/>
    <x v="2"/>
    <x v="4"/>
    <x v="4"/>
  </r>
  <r>
    <n v="3260"/>
    <x v="9"/>
    <x v="0"/>
    <x v="1"/>
    <x v="19"/>
    <x v="3"/>
    <x v="51"/>
    <x v="19"/>
    <x v="3"/>
    <x v="21"/>
    <x v="3"/>
    <n v="3.7"/>
    <x v="1"/>
    <n v="0"/>
    <s v="2-Day Shipping"/>
    <s v="No"/>
    <n v="0"/>
    <x v="1"/>
    <n v="0"/>
    <n v="5"/>
    <x v="568"/>
    <x v="5"/>
    <x v="6"/>
    <x v="3"/>
  </r>
  <r>
    <n v="3261"/>
    <x v="31"/>
    <x v="0"/>
    <x v="1"/>
    <x v="18"/>
    <x v="3"/>
    <x v="14"/>
    <x v="48"/>
    <x v="2"/>
    <x v="10"/>
    <x v="2"/>
    <n v="4.5"/>
    <x v="1"/>
    <n v="0"/>
    <s v="2-Day Shipping"/>
    <s v="No"/>
    <n v="0"/>
    <x v="1"/>
    <n v="0"/>
    <n v="7"/>
    <x v="705"/>
    <x v="2"/>
    <x v="2"/>
    <x v="2"/>
  </r>
  <r>
    <n v="3262"/>
    <x v="39"/>
    <x v="0"/>
    <x v="1"/>
    <x v="22"/>
    <x v="3"/>
    <x v="78"/>
    <x v="3"/>
    <x v="0"/>
    <x v="17"/>
    <x v="0"/>
    <n v="3.4"/>
    <x v="1"/>
    <n v="0"/>
    <s v="Store Pickup"/>
    <s v="No"/>
    <n v="0"/>
    <x v="1"/>
    <n v="0"/>
    <n v="50"/>
    <x v="1226"/>
    <x v="5"/>
    <x v="1"/>
    <x v="1"/>
  </r>
  <r>
    <n v="3263"/>
    <x v="32"/>
    <x v="0"/>
    <x v="1"/>
    <x v="17"/>
    <x v="0"/>
    <x v="59"/>
    <x v="27"/>
    <x v="2"/>
    <x v="10"/>
    <x v="1"/>
    <n v="2.7"/>
    <x v="1"/>
    <n v="0"/>
    <s v="Standard"/>
    <s v="No"/>
    <n v="0"/>
    <x v="1"/>
    <n v="0"/>
    <n v="21"/>
    <x v="711"/>
    <x v="1"/>
    <x v="6"/>
    <x v="3"/>
  </r>
  <r>
    <n v="3264"/>
    <x v="19"/>
    <x v="0"/>
    <x v="1"/>
    <x v="6"/>
    <x v="0"/>
    <x v="10"/>
    <x v="34"/>
    <x v="1"/>
    <x v="13"/>
    <x v="3"/>
    <n v="4.4000000000000004"/>
    <x v="1"/>
    <n v="0"/>
    <s v="Express"/>
    <s v="No"/>
    <n v="0"/>
    <x v="1"/>
    <n v="0"/>
    <n v="31"/>
    <x v="260"/>
    <x v="5"/>
    <x v="0"/>
    <x v="0"/>
  </r>
  <r>
    <n v="3265"/>
    <x v="48"/>
    <x v="2"/>
    <x v="1"/>
    <x v="13"/>
    <x v="0"/>
    <x v="74"/>
    <x v="1"/>
    <x v="1"/>
    <x v="4"/>
    <x v="0"/>
    <n v="4"/>
    <x v="1"/>
    <n v="0"/>
    <s v="Express"/>
    <s v="No"/>
    <n v="0"/>
    <x v="1"/>
    <n v="0"/>
    <n v="39"/>
    <x v="1242"/>
    <x v="1"/>
    <x v="4"/>
    <x v="4"/>
  </r>
  <r>
    <n v="3266"/>
    <x v="37"/>
    <x v="0"/>
    <x v="1"/>
    <x v="12"/>
    <x v="3"/>
    <x v="33"/>
    <x v="15"/>
    <x v="2"/>
    <x v="3"/>
    <x v="0"/>
    <n v="3.2"/>
    <x v="1"/>
    <n v="0"/>
    <s v="Express"/>
    <s v="No"/>
    <n v="0"/>
    <x v="1"/>
    <n v="0"/>
    <n v="28"/>
    <x v="470"/>
    <x v="2"/>
    <x v="0"/>
    <x v="0"/>
  </r>
  <r>
    <n v="3267"/>
    <x v="34"/>
    <x v="0"/>
    <x v="1"/>
    <x v="7"/>
    <x v="2"/>
    <x v="67"/>
    <x v="15"/>
    <x v="1"/>
    <x v="0"/>
    <x v="0"/>
    <n v="4.2"/>
    <x v="1"/>
    <n v="0"/>
    <s v="Next Day Air"/>
    <s v="No"/>
    <n v="0"/>
    <x v="1"/>
    <n v="0"/>
    <n v="33"/>
    <x v="1096"/>
    <x v="4"/>
    <x v="1"/>
    <x v="1"/>
  </r>
  <r>
    <n v="3268"/>
    <x v="43"/>
    <x v="0"/>
    <x v="1"/>
    <x v="15"/>
    <x v="0"/>
    <x v="29"/>
    <x v="37"/>
    <x v="0"/>
    <x v="6"/>
    <x v="0"/>
    <n v="3"/>
    <x v="1"/>
    <n v="0"/>
    <s v="Store Pickup"/>
    <s v="No"/>
    <n v="0"/>
    <x v="1"/>
    <n v="0"/>
    <n v="42"/>
    <x v="451"/>
    <x v="2"/>
    <x v="3"/>
    <x v="3"/>
  </r>
  <r>
    <n v="3269"/>
    <x v="40"/>
    <x v="2"/>
    <x v="1"/>
    <x v="10"/>
    <x v="0"/>
    <x v="8"/>
    <x v="10"/>
    <x v="2"/>
    <x v="17"/>
    <x v="3"/>
    <n v="2.8"/>
    <x v="1"/>
    <n v="0"/>
    <s v="Free Shipping"/>
    <s v="No"/>
    <n v="0"/>
    <x v="1"/>
    <n v="0"/>
    <n v="5"/>
    <x v="820"/>
    <x v="4"/>
    <x v="6"/>
    <x v="3"/>
  </r>
  <r>
    <n v="3270"/>
    <x v="7"/>
    <x v="2"/>
    <x v="1"/>
    <x v="0"/>
    <x v="0"/>
    <x v="30"/>
    <x v="31"/>
    <x v="2"/>
    <x v="24"/>
    <x v="0"/>
    <n v="4.9000000000000004"/>
    <x v="1"/>
    <n v="0"/>
    <s v="Express"/>
    <s v="No"/>
    <n v="0"/>
    <x v="1"/>
    <n v="0"/>
    <n v="25"/>
    <x v="41"/>
    <x v="1"/>
    <x v="5"/>
    <x v="5"/>
  </r>
  <r>
    <n v="3271"/>
    <x v="35"/>
    <x v="0"/>
    <x v="1"/>
    <x v="20"/>
    <x v="0"/>
    <x v="21"/>
    <x v="26"/>
    <x v="2"/>
    <x v="21"/>
    <x v="0"/>
    <n v="4.7"/>
    <x v="1"/>
    <n v="0"/>
    <s v="Express"/>
    <s v="No"/>
    <n v="0"/>
    <x v="1"/>
    <n v="0"/>
    <n v="48"/>
    <x v="135"/>
    <x v="3"/>
    <x v="2"/>
    <x v="2"/>
  </r>
  <r>
    <n v="3272"/>
    <x v="25"/>
    <x v="0"/>
    <x v="1"/>
    <x v="20"/>
    <x v="0"/>
    <x v="37"/>
    <x v="22"/>
    <x v="3"/>
    <x v="23"/>
    <x v="1"/>
    <n v="4.4000000000000004"/>
    <x v="1"/>
    <n v="0"/>
    <s v="Standard"/>
    <s v="No"/>
    <n v="0"/>
    <x v="1"/>
    <n v="0"/>
    <n v="30"/>
    <x v="262"/>
    <x v="2"/>
    <x v="1"/>
    <x v="1"/>
  </r>
  <r>
    <n v="3273"/>
    <x v="44"/>
    <x v="0"/>
    <x v="1"/>
    <x v="9"/>
    <x v="1"/>
    <x v="54"/>
    <x v="21"/>
    <x v="2"/>
    <x v="12"/>
    <x v="0"/>
    <n v="3.1"/>
    <x v="1"/>
    <n v="0"/>
    <s v="Next Day Air"/>
    <s v="No"/>
    <n v="0"/>
    <x v="1"/>
    <n v="0"/>
    <n v="34"/>
    <x v="1274"/>
    <x v="3"/>
    <x v="3"/>
    <x v="3"/>
  </r>
  <r>
    <n v="3274"/>
    <x v="44"/>
    <x v="0"/>
    <x v="1"/>
    <x v="22"/>
    <x v="3"/>
    <x v="29"/>
    <x v="22"/>
    <x v="1"/>
    <x v="20"/>
    <x v="2"/>
    <n v="2.6"/>
    <x v="1"/>
    <n v="0"/>
    <s v="Free Shipping"/>
    <s v="No"/>
    <n v="0"/>
    <x v="1"/>
    <n v="0"/>
    <n v="34"/>
    <x v="1124"/>
    <x v="3"/>
    <x v="6"/>
    <x v="3"/>
  </r>
  <r>
    <n v="3275"/>
    <x v="5"/>
    <x v="0"/>
    <x v="1"/>
    <x v="1"/>
    <x v="0"/>
    <x v="5"/>
    <x v="19"/>
    <x v="2"/>
    <x v="17"/>
    <x v="1"/>
    <n v="3.9"/>
    <x v="1"/>
    <n v="0"/>
    <s v="Store Pickup"/>
    <s v="No"/>
    <n v="0"/>
    <x v="1"/>
    <n v="0"/>
    <n v="14"/>
    <x v="5"/>
    <x v="1"/>
    <x v="0"/>
    <x v="0"/>
  </r>
  <r>
    <n v="3276"/>
    <x v="49"/>
    <x v="0"/>
    <x v="1"/>
    <x v="13"/>
    <x v="0"/>
    <x v="19"/>
    <x v="15"/>
    <x v="3"/>
    <x v="14"/>
    <x v="2"/>
    <n v="2.6"/>
    <x v="1"/>
    <n v="0"/>
    <s v="2-Day Shipping"/>
    <s v="No"/>
    <n v="0"/>
    <x v="1"/>
    <n v="0"/>
    <n v="2"/>
    <x v="989"/>
    <x v="5"/>
    <x v="1"/>
    <x v="1"/>
  </r>
  <r>
    <n v="3277"/>
    <x v="31"/>
    <x v="0"/>
    <x v="1"/>
    <x v="18"/>
    <x v="3"/>
    <x v="54"/>
    <x v="45"/>
    <x v="2"/>
    <x v="3"/>
    <x v="2"/>
    <n v="4"/>
    <x v="1"/>
    <n v="0"/>
    <s v="Store Pickup"/>
    <s v="No"/>
    <n v="0"/>
    <x v="1"/>
    <n v="0"/>
    <n v="41"/>
    <x v="1325"/>
    <x v="3"/>
    <x v="6"/>
    <x v="3"/>
  </r>
  <r>
    <n v="3278"/>
    <x v="35"/>
    <x v="0"/>
    <x v="1"/>
    <x v="11"/>
    <x v="0"/>
    <x v="62"/>
    <x v="21"/>
    <x v="2"/>
    <x v="24"/>
    <x v="1"/>
    <n v="4.9000000000000004"/>
    <x v="1"/>
    <n v="0"/>
    <s v="Store Pickup"/>
    <s v="No"/>
    <n v="0"/>
    <x v="1"/>
    <n v="0"/>
    <n v="3"/>
    <x v="1211"/>
    <x v="2"/>
    <x v="5"/>
    <x v="5"/>
  </r>
  <r>
    <n v="3279"/>
    <x v="35"/>
    <x v="0"/>
    <x v="1"/>
    <x v="10"/>
    <x v="0"/>
    <x v="44"/>
    <x v="6"/>
    <x v="2"/>
    <x v="13"/>
    <x v="2"/>
    <n v="3.3"/>
    <x v="1"/>
    <n v="0"/>
    <s v="2-Day Shipping"/>
    <s v="No"/>
    <n v="0"/>
    <x v="1"/>
    <n v="0"/>
    <n v="18"/>
    <x v="600"/>
    <x v="4"/>
    <x v="1"/>
    <x v="1"/>
  </r>
  <r>
    <n v="3280"/>
    <x v="35"/>
    <x v="0"/>
    <x v="1"/>
    <x v="19"/>
    <x v="3"/>
    <x v="74"/>
    <x v="5"/>
    <x v="1"/>
    <x v="16"/>
    <x v="3"/>
    <n v="3"/>
    <x v="1"/>
    <n v="0"/>
    <s v="Express"/>
    <s v="No"/>
    <n v="0"/>
    <x v="1"/>
    <n v="0"/>
    <n v="1"/>
    <x v="1071"/>
    <x v="5"/>
    <x v="0"/>
    <x v="0"/>
  </r>
  <r>
    <n v="3281"/>
    <x v="4"/>
    <x v="0"/>
    <x v="1"/>
    <x v="8"/>
    <x v="3"/>
    <x v="75"/>
    <x v="14"/>
    <x v="0"/>
    <x v="16"/>
    <x v="0"/>
    <n v="2.7"/>
    <x v="1"/>
    <n v="0"/>
    <s v="Next Day Air"/>
    <s v="No"/>
    <n v="0"/>
    <x v="1"/>
    <n v="0"/>
    <n v="5"/>
    <x v="1018"/>
    <x v="3"/>
    <x v="5"/>
    <x v="5"/>
  </r>
  <r>
    <n v="3282"/>
    <x v="7"/>
    <x v="2"/>
    <x v="1"/>
    <x v="13"/>
    <x v="0"/>
    <x v="28"/>
    <x v="4"/>
    <x v="0"/>
    <x v="9"/>
    <x v="0"/>
    <n v="3.1"/>
    <x v="1"/>
    <n v="0"/>
    <s v="Free Shipping"/>
    <s v="No"/>
    <n v="0"/>
    <x v="1"/>
    <n v="0"/>
    <n v="41"/>
    <x v="1326"/>
    <x v="4"/>
    <x v="2"/>
    <x v="2"/>
  </r>
  <r>
    <n v="3283"/>
    <x v="41"/>
    <x v="2"/>
    <x v="1"/>
    <x v="17"/>
    <x v="0"/>
    <x v="23"/>
    <x v="18"/>
    <x v="2"/>
    <x v="16"/>
    <x v="3"/>
    <n v="4.8"/>
    <x v="1"/>
    <n v="0"/>
    <s v="Next Day Air"/>
    <s v="No"/>
    <n v="0"/>
    <x v="1"/>
    <n v="0"/>
    <n v="5"/>
    <x v="687"/>
    <x v="2"/>
    <x v="5"/>
    <x v="5"/>
  </r>
  <r>
    <n v="3284"/>
    <x v="36"/>
    <x v="0"/>
    <x v="1"/>
    <x v="14"/>
    <x v="2"/>
    <x v="41"/>
    <x v="17"/>
    <x v="0"/>
    <x v="7"/>
    <x v="1"/>
    <n v="2.9"/>
    <x v="1"/>
    <n v="0"/>
    <s v="Express"/>
    <s v="No"/>
    <n v="0"/>
    <x v="1"/>
    <n v="0"/>
    <n v="10"/>
    <x v="238"/>
    <x v="5"/>
    <x v="6"/>
    <x v="3"/>
  </r>
  <r>
    <n v="3285"/>
    <x v="27"/>
    <x v="3"/>
    <x v="1"/>
    <x v="18"/>
    <x v="3"/>
    <x v="24"/>
    <x v="0"/>
    <x v="0"/>
    <x v="3"/>
    <x v="1"/>
    <n v="4.5"/>
    <x v="1"/>
    <n v="0"/>
    <s v="2-Day Shipping"/>
    <s v="No"/>
    <n v="0"/>
    <x v="1"/>
    <n v="0"/>
    <n v="20"/>
    <x v="462"/>
    <x v="0"/>
    <x v="2"/>
    <x v="2"/>
  </r>
  <r>
    <n v="3286"/>
    <x v="44"/>
    <x v="0"/>
    <x v="1"/>
    <x v="19"/>
    <x v="3"/>
    <x v="9"/>
    <x v="11"/>
    <x v="3"/>
    <x v="23"/>
    <x v="3"/>
    <n v="4.5999999999999996"/>
    <x v="1"/>
    <n v="0"/>
    <s v="Free Shipping"/>
    <s v="No"/>
    <n v="0"/>
    <x v="1"/>
    <n v="0"/>
    <n v="11"/>
    <x v="1324"/>
    <x v="1"/>
    <x v="1"/>
    <x v="1"/>
  </r>
  <r>
    <n v="3287"/>
    <x v="4"/>
    <x v="0"/>
    <x v="1"/>
    <x v="14"/>
    <x v="2"/>
    <x v="25"/>
    <x v="26"/>
    <x v="0"/>
    <x v="6"/>
    <x v="0"/>
    <n v="5"/>
    <x v="1"/>
    <n v="0"/>
    <s v="Express"/>
    <s v="No"/>
    <n v="0"/>
    <x v="1"/>
    <n v="0"/>
    <n v="4"/>
    <x v="1327"/>
    <x v="0"/>
    <x v="0"/>
    <x v="0"/>
  </r>
  <r>
    <n v="3288"/>
    <x v="41"/>
    <x v="2"/>
    <x v="1"/>
    <x v="11"/>
    <x v="0"/>
    <x v="80"/>
    <x v="8"/>
    <x v="0"/>
    <x v="13"/>
    <x v="1"/>
    <n v="4.3"/>
    <x v="1"/>
    <n v="0"/>
    <s v="2-Day Shipping"/>
    <s v="No"/>
    <n v="0"/>
    <x v="1"/>
    <n v="0"/>
    <n v="38"/>
    <x v="815"/>
    <x v="2"/>
    <x v="1"/>
    <x v="1"/>
  </r>
  <r>
    <n v="3289"/>
    <x v="29"/>
    <x v="3"/>
    <x v="1"/>
    <x v="8"/>
    <x v="3"/>
    <x v="70"/>
    <x v="36"/>
    <x v="3"/>
    <x v="3"/>
    <x v="1"/>
    <n v="4.9000000000000004"/>
    <x v="1"/>
    <n v="0"/>
    <s v="Next Day Air"/>
    <s v="No"/>
    <n v="0"/>
    <x v="1"/>
    <n v="0"/>
    <n v="19"/>
    <x v="1328"/>
    <x v="2"/>
    <x v="4"/>
    <x v="4"/>
  </r>
  <r>
    <n v="3290"/>
    <x v="18"/>
    <x v="0"/>
    <x v="1"/>
    <x v="21"/>
    <x v="3"/>
    <x v="74"/>
    <x v="6"/>
    <x v="2"/>
    <x v="1"/>
    <x v="2"/>
    <n v="4"/>
    <x v="1"/>
    <n v="0"/>
    <s v="2-Day Shipping"/>
    <s v="No"/>
    <n v="0"/>
    <x v="1"/>
    <n v="0"/>
    <n v="16"/>
    <x v="305"/>
    <x v="0"/>
    <x v="6"/>
    <x v="3"/>
  </r>
  <r>
    <n v="3291"/>
    <x v="16"/>
    <x v="0"/>
    <x v="1"/>
    <x v="7"/>
    <x v="2"/>
    <x v="71"/>
    <x v="25"/>
    <x v="0"/>
    <x v="13"/>
    <x v="1"/>
    <n v="3.1"/>
    <x v="1"/>
    <n v="0"/>
    <s v="Free Shipping"/>
    <s v="No"/>
    <n v="0"/>
    <x v="1"/>
    <n v="0"/>
    <n v="2"/>
    <x v="1329"/>
    <x v="3"/>
    <x v="5"/>
    <x v="5"/>
  </r>
  <r>
    <n v="3292"/>
    <x v="26"/>
    <x v="2"/>
    <x v="1"/>
    <x v="22"/>
    <x v="3"/>
    <x v="12"/>
    <x v="35"/>
    <x v="0"/>
    <x v="8"/>
    <x v="3"/>
    <n v="2.6"/>
    <x v="1"/>
    <n v="0"/>
    <s v="2-Day Shipping"/>
    <s v="No"/>
    <n v="0"/>
    <x v="1"/>
    <n v="0"/>
    <n v="11"/>
    <x v="1297"/>
    <x v="1"/>
    <x v="5"/>
    <x v="5"/>
  </r>
  <r>
    <n v="3293"/>
    <x v="46"/>
    <x v="0"/>
    <x v="1"/>
    <x v="8"/>
    <x v="3"/>
    <x v="66"/>
    <x v="9"/>
    <x v="0"/>
    <x v="0"/>
    <x v="1"/>
    <n v="4.9000000000000004"/>
    <x v="1"/>
    <n v="0"/>
    <s v="Standard"/>
    <s v="No"/>
    <n v="0"/>
    <x v="1"/>
    <n v="0"/>
    <n v="18"/>
    <x v="899"/>
    <x v="4"/>
    <x v="0"/>
    <x v="0"/>
  </r>
  <r>
    <n v="3294"/>
    <x v="1"/>
    <x v="1"/>
    <x v="1"/>
    <x v="7"/>
    <x v="2"/>
    <x v="26"/>
    <x v="8"/>
    <x v="2"/>
    <x v="9"/>
    <x v="1"/>
    <n v="3.5"/>
    <x v="1"/>
    <n v="0"/>
    <s v="2-Day Shipping"/>
    <s v="No"/>
    <n v="0"/>
    <x v="1"/>
    <n v="0"/>
    <n v="47"/>
    <x v="1232"/>
    <x v="2"/>
    <x v="0"/>
    <x v="0"/>
  </r>
  <r>
    <n v="3295"/>
    <x v="46"/>
    <x v="0"/>
    <x v="1"/>
    <x v="1"/>
    <x v="0"/>
    <x v="30"/>
    <x v="36"/>
    <x v="1"/>
    <x v="23"/>
    <x v="1"/>
    <n v="4.5"/>
    <x v="1"/>
    <n v="0"/>
    <s v="Store Pickup"/>
    <s v="No"/>
    <n v="0"/>
    <x v="1"/>
    <n v="0"/>
    <n v="15"/>
    <x v="317"/>
    <x v="4"/>
    <x v="4"/>
    <x v="4"/>
  </r>
  <r>
    <n v="3296"/>
    <x v="27"/>
    <x v="3"/>
    <x v="1"/>
    <x v="0"/>
    <x v="0"/>
    <x v="7"/>
    <x v="8"/>
    <x v="1"/>
    <x v="12"/>
    <x v="2"/>
    <n v="2.8"/>
    <x v="1"/>
    <n v="0"/>
    <s v="Next Day Air"/>
    <s v="No"/>
    <n v="0"/>
    <x v="1"/>
    <n v="0"/>
    <n v="15"/>
    <x v="704"/>
    <x v="1"/>
    <x v="1"/>
    <x v="1"/>
  </r>
  <r>
    <n v="3297"/>
    <x v="30"/>
    <x v="2"/>
    <x v="1"/>
    <x v="0"/>
    <x v="0"/>
    <x v="66"/>
    <x v="29"/>
    <x v="2"/>
    <x v="14"/>
    <x v="1"/>
    <n v="4.2"/>
    <x v="1"/>
    <n v="0"/>
    <s v="Next Day Air"/>
    <s v="No"/>
    <n v="0"/>
    <x v="1"/>
    <n v="0"/>
    <n v="47"/>
    <x v="432"/>
    <x v="0"/>
    <x v="3"/>
    <x v="3"/>
  </r>
  <r>
    <n v="3298"/>
    <x v="29"/>
    <x v="3"/>
    <x v="1"/>
    <x v="22"/>
    <x v="3"/>
    <x v="71"/>
    <x v="8"/>
    <x v="2"/>
    <x v="10"/>
    <x v="3"/>
    <n v="4.0999999999999996"/>
    <x v="1"/>
    <n v="0"/>
    <s v="Free Shipping"/>
    <s v="No"/>
    <n v="0"/>
    <x v="1"/>
    <n v="0"/>
    <n v="47"/>
    <x v="28"/>
    <x v="3"/>
    <x v="5"/>
    <x v="5"/>
  </r>
  <r>
    <n v="3299"/>
    <x v="13"/>
    <x v="3"/>
    <x v="1"/>
    <x v="14"/>
    <x v="2"/>
    <x v="2"/>
    <x v="35"/>
    <x v="2"/>
    <x v="18"/>
    <x v="3"/>
    <n v="3.5"/>
    <x v="1"/>
    <n v="0"/>
    <s v="Express"/>
    <s v="No"/>
    <n v="0"/>
    <x v="1"/>
    <n v="0"/>
    <n v="6"/>
    <x v="1330"/>
    <x v="4"/>
    <x v="6"/>
    <x v="3"/>
  </r>
  <r>
    <n v="3300"/>
    <x v="4"/>
    <x v="0"/>
    <x v="1"/>
    <x v="6"/>
    <x v="0"/>
    <x v="50"/>
    <x v="45"/>
    <x v="0"/>
    <x v="11"/>
    <x v="1"/>
    <n v="4"/>
    <x v="1"/>
    <n v="0"/>
    <s v="2-Day Shipping"/>
    <s v="No"/>
    <n v="0"/>
    <x v="1"/>
    <n v="0"/>
    <n v="18"/>
    <x v="283"/>
    <x v="0"/>
    <x v="5"/>
    <x v="5"/>
  </r>
  <r>
    <n v="3301"/>
    <x v="8"/>
    <x v="2"/>
    <x v="1"/>
    <x v="19"/>
    <x v="3"/>
    <x v="68"/>
    <x v="19"/>
    <x v="2"/>
    <x v="4"/>
    <x v="1"/>
    <n v="4"/>
    <x v="1"/>
    <n v="0"/>
    <s v="Express"/>
    <s v="No"/>
    <n v="0"/>
    <x v="1"/>
    <n v="0"/>
    <n v="40"/>
    <x v="944"/>
    <x v="4"/>
    <x v="4"/>
    <x v="4"/>
  </r>
  <r>
    <n v="3302"/>
    <x v="24"/>
    <x v="0"/>
    <x v="1"/>
    <x v="13"/>
    <x v="0"/>
    <x v="47"/>
    <x v="19"/>
    <x v="3"/>
    <x v="4"/>
    <x v="2"/>
    <n v="2.5"/>
    <x v="1"/>
    <n v="0"/>
    <s v="Free Shipping"/>
    <s v="No"/>
    <n v="0"/>
    <x v="1"/>
    <n v="0"/>
    <n v="31"/>
    <x v="1106"/>
    <x v="2"/>
    <x v="0"/>
    <x v="0"/>
  </r>
  <r>
    <n v="3303"/>
    <x v="24"/>
    <x v="0"/>
    <x v="1"/>
    <x v="0"/>
    <x v="0"/>
    <x v="71"/>
    <x v="15"/>
    <x v="3"/>
    <x v="19"/>
    <x v="0"/>
    <n v="4.2"/>
    <x v="1"/>
    <n v="0"/>
    <s v="Standard"/>
    <s v="No"/>
    <n v="0"/>
    <x v="1"/>
    <n v="0"/>
    <n v="31"/>
    <x v="524"/>
    <x v="0"/>
    <x v="4"/>
    <x v="4"/>
  </r>
  <r>
    <n v="3304"/>
    <x v="30"/>
    <x v="2"/>
    <x v="1"/>
    <x v="22"/>
    <x v="3"/>
    <x v="30"/>
    <x v="16"/>
    <x v="1"/>
    <x v="2"/>
    <x v="2"/>
    <n v="3.4"/>
    <x v="1"/>
    <n v="0"/>
    <s v="Next Day Air"/>
    <s v="No"/>
    <n v="0"/>
    <x v="1"/>
    <n v="0"/>
    <n v="4"/>
    <x v="238"/>
    <x v="2"/>
    <x v="0"/>
    <x v="0"/>
  </r>
  <r>
    <n v="3305"/>
    <x v="11"/>
    <x v="0"/>
    <x v="1"/>
    <x v="8"/>
    <x v="3"/>
    <x v="24"/>
    <x v="16"/>
    <x v="3"/>
    <x v="20"/>
    <x v="3"/>
    <n v="4.8"/>
    <x v="1"/>
    <n v="0"/>
    <s v="Next Day Air"/>
    <s v="No"/>
    <n v="0"/>
    <x v="1"/>
    <n v="0"/>
    <n v="36"/>
    <x v="553"/>
    <x v="4"/>
    <x v="6"/>
    <x v="3"/>
  </r>
  <r>
    <n v="3306"/>
    <x v="50"/>
    <x v="0"/>
    <x v="1"/>
    <x v="15"/>
    <x v="0"/>
    <x v="52"/>
    <x v="43"/>
    <x v="0"/>
    <x v="17"/>
    <x v="2"/>
    <n v="4.9000000000000004"/>
    <x v="1"/>
    <n v="0"/>
    <s v="Standard"/>
    <s v="No"/>
    <n v="0"/>
    <x v="1"/>
    <n v="0"/>
    <n v="31"/>
    <x v="1331"/>
    <x v="3"/>
    <x v="4"/>
    <x v="4"/>
  </r>
  <r>
    <n v="3307"/>
    <x v="6"/>
    <x v="0"/>
    <x v="1"/>
    <x v="14"/>
    <x v="2"/>
    <x v="32"/>
    <x v="24"/>
    <x v="0"/>
    <x v="20"/>
    <x v="2"/>
    <n v="3.6"/>
    <x v="1"/>
    <n v="0"/>
    <s v="Store Pickup"/>
    <s v="No"/>
    <n v="0"/>
    <x v="1"/>
    <n v="0"/>
    <n v="6"/>
    <x v="578"/>
    <x v="0"/>
    <x v="0"/>
    <x v="0"/>
  </r>
  <r>
    <n v="3308"/>
    <x v="20"/>
    <x v="1"/>
    <x v="1"/>
    <x v="18"/>
    <x v="3"/>
    <x v="14"/>
    <x v="38"/>
    <x v="1"/>
    <x v="14"/>
    <x v="0"/>
    <n v="4"/>
    <x v="1"/>
    <n v="0"/>
    <s v="Store Pickup"/>
    <s v="No"/>
    <n v="0"/>
    <x v="1"/>
    <n v="0"/>
    <n v="1"/>
    <x v="709"/>
    <x v="1"/>
    <x v="5"/>
    <x v="5"/>
  </r>
  <r>
    <n v="3309"/>
    <x v="0"/>
    <x v="0"/>
    <x v="1"/>
    <x v="2"/>
    <x v="0"/>
    <x v="44"/>
    <x v="40"/>
    <x v="2"/>
    <x v="6"/>
    <x v="3"/>
    <n v="2.6"/>
    <x v="1"/>
    <n v="0"/>
    <s v="Express"/>
    <s v="No"/>
    <n v="0"/>
    <x v="1"/>
    <n v="0"/>
    <n v="29"/>
    <x v="1235"/>
    <x v="1"/>
    <x v="5"/>
    <x v="5"/>
  </r>
  <r>
    <n v="3310"/>
    <x v="39"/>
    <x v="0"/>
    <x v="1"/>
    <x v="8"/>
    <x v="3"/>
    <x v="53"/>
    <x v="2"/>
    <x v="2"/>
    <x v="24"/>
    <x v="2"/>
    <n v="3.1"/>
    <x v="1"/>
    <n v="0"/>
    <s v="Store Pickup"/>
    <s v="No"/>
    <n v="0"/>
    <x v="1"/>
    <n v="0"/>
    <n v="19"/>
    <x v="1332"/>
    <x v="3"/>
    <x v="5"/>
    <x v="5"/>
  </r>
  <r>
    <n v="3311"/>
    <x v="4"/>
    <x v="0"/>
    <x v="1"/>
    <x v="14"/>
    <x v="2"/>
    <x v="65"/>
    <x v="44"/>
    <x v="2"/>
    <x v="6"/>
    <x v="0"/>
    <n v="3.6"/>
    <x v="1"/>
    <n v="0"/>
    <s v="Free Shipping"/>
    <s v="No"/>
    <n v="0"/>
    <x v="1"/>
    <n v="0"/>
    <n v="12"/>
    <x v="953"/>
    <x v="3"/>
    <x v="0"/>
    <x v="0"/>
  </r>
  <r>
    <n v="3312"/>
    <x v="26"/>
    <x v="2"/>
    <x v="1"/>
    <x v="19"/>
    <x v="3"/>
    <x v="78"/>
    <x v="20"/>
    <x v="0"/>
    <x v="24"/>
    <x v="2"/>
    <n v="4"/>
    <x v="1"/>
    <n v="0"/>
    <s v="Express"/>
    <s v="No"/>
    <n v="0"/>
    <x v="1"/>
    <n v="0"/>
    <n v="18"/>
    <x v="216"/>
    <x v="4"/>
    <x v="2"/>
    <x v="2"/>
  </r>
  <r>
    <n v="3313"/>
    <x v="0"/>
    <x v="0"/>
    <x v="1"/>
    <x v="4"/>
    <x v="1"/>
    <x v="60"/>
    <x v="7"/>
    <x v="0"/>
    <x v="13"/>
    <x v="2"/>
    <n v="3.9"/>
    <x v="1"/>
    <n v="0"/>
    <s v="Next Day Air"/>
    <s v="No"/>
    <n v="0"/>
    <x v="1"/>
    <n v="0"/>
    <n v="45"/>
    <x v="986"/>
    <x v="1"/>
    <x v="3"/>
    <x v="3"/>
  </r>
  <r>
    <n v="3314"/>
    <x v="0"/>
    <x v="0"/>
    <x v="1"/>
    <x v="19"/>
    <x v="3"/>
    <x v="38"/>
    <x v="23"/>
    <x v="3"/>
    <x v="13"/>
    <x v="3"/>
    <n v="3.9"/>
    <x v="1"/>
    <n v="0"/>
    <s v="Express"/>
    <s v="No"/>
    <n v="0"/>
    <x v="1"/>
    <n v="0"/>
    <n v="45"/>
    <x v="520"/>
    <x v="2"/>
    <x v="5"/>
    <x v="5"/>
  </r>
  <r>
    <n v="3315"/>
    <x v="0"/>
    <x v="0"/>
    <x v="1"/>
    <x v="20"/>
    <x v="0"/>
    <x v="23"/>
    <x v="23"/>
    <x v="2"/>
    <x v="10"/>
    <x v="1"/>
    <n v="3.3"/>
    <x v="1"/>
    <n v="0"/>
    <s v="Standard"/>
    <s v="No"/>
    <n v="0"/>
    <x v="1"/>
    <n v="0"/>
    <n v="8"/>
    <x v="990"/>
    <x v="2"/>
    <x v="3"/>
    <x v="3"/>
  </r>
  <r>
    <n v="3316"/>
    <x v="39"/>
    <x v="0"/>
    <x v="1"/>
    <x v="18"/>
    <x v="3"/>
    <x v="10"/>
    <x v="0"/>
    <x v="1"/>
    <x v="9"/>
    <x v="2"/>
    <n v="2.9"/>
    <x v="1"/>
    <n v="0"/>
    <s v="Standard"/>
    <s v="No"/>
    <n v="0"/>
    <x v="1"/>
    <n v="0"/>
    <n v="4"/>
    <x v="1333"/>
    <x v="3"/>
    <x v="6"/>
    <x v="3"/>
  </r>
  <r>
    <n v="3317"/>
    <x v="32"/>
    <x v="0"/>
    <x v="1"/>
    <x v="20"/>
    <x v="0"/>
    <x v="29"/>
    <x v="35"/>
    <x v="2"/>
    <x v="8"/>
    <x v="2"/>
    <n v="3.1"/>
    <x v="1"/>
    <n v="0"/>
    <s v="Free Shipping"/>
    <s v="No"/>
    <n v="0"/>
    <x v="1"/>
    <n v="0"/>
    <n v="5"/>
    <x v="229"/>
    <x v="5"/>
    <x v="0"/>
    <x v="0"/>
  </r>
  <r>
    <n v="3318"/>
    <x v="3"/>
    <x v="2"/>
    <x v="1"/>
    <x v="19"/>
    <x v="3"/>
    <x v="25"/>
    <x v="17"/>
    <x v="3"/>
    <x v="6"/>
    <x v="2"/>
    <n v="4.7"/>
    <x v="1"/>
    <n v="0"/>
    <s v="Standard"/>
    <s v="No"/>
    <n v="0"/>
    <x v="1"/>
    <n v="0"/>
    <n v="30"/>
    <x v="1334"/>
    <x v="1"/>
    <x v="3"/>
    <x v="3"/>
  </r>
  <r>
    <n v="3319"/>
    <x v="4"/>
    <x v="0"/>
    <x v="1"/>
    <x v="14"/>
    <x v="2"/>
    <x v="43"/>
    <x v="25"/>
    <x v="2"/>
    <x v="8"/>
    <x v="2"/>
    <n v="3.9"/>
    <x v="1"/>
    <n v="0"/>
    <s v="Free Shipping"/>
    <s v="No"/>
    <n v="0"/>
    <x v="1"/>
    <n v="0"/>
    <n v="15"/>
    <x v="869"/>
    <x v="3"/>
    <x v="5"/>
    <x v="5"/>
  </r>
  <r>
    <n v="3320"/>
    <x v="51"/>
    <x v="2"/>
    <x v="1"/>
    <x v="6"/>
    <x v="0"/>
    <x v="9"/>
    <x v="25"/>
    <x v="2"/>
    <x v="21"/>
    <x v="2"/>
    <n v="4.3"/>
    <x v="1"/>
    <n v="0"/>
    <s v="Next Day Air"/>
    <s v="No"/>
    <n v="0"/>
    <x v="1"/>
    <n v="0"/>
    <n v="17"/>
    <x v="1335"/>
    <x v="2"/>
    <x v="6"/>
    <x v="3"/>
  </r>
  <r>
    <n v="3321"/>
    <x v="17"/>
    <x v="3"/>
    <x v="1"/>
    <x v="0"/>
    <x v="0"/>
    <x v="77"/>
    <x v="26"/>
    <x v="3"/>
    <x v="5"/>
    <x v="3"/>
    <n v="4.2"/>
    <x v="1"/>
    <n v="0"/>
    <s v="2-Day Shipping"/>
    <s v="No"/>
    <n v="0"/>
    <x v="1"/>
    <n v="0"/>
    <n v="45"/>
    <x v="458"/>
    <x v="1"/>
    <x v="6"/>
    <x v="3"/>
  </r>
  <r>
    <n v="3322"/>
    <x v="45"/>
    <x v="0"/>
    <x v="1"/>
    <x v="7"/>
    <x v="2"/>
    <x v="33"/>
    <x v="1"/>
    <x v="1"/>
    <x v="4"/>
    <x v="0"/>
    <n v="4.3"/>
    <x v="1"/>
    <n v="0"/>
    <s v="Next Day Air"/>
    <s v="No"/>
    <n v="0"/>
    <x v="1"/>
    <n v="0"/>
    <n v="3"/>
    <x v="576"/>
    <x v="0"/>
    <x v="2"/>
    <x v="2"/>
  </r>
  <r>
    <n v="3323"/>
    <x v="16"/>
    <x v="0"/>
    <x v="1"/>
    <x v="1"/>
    <x v="0"/>
    <x v="56"/>
    <x v="27"/>
    <x v="3"/>
    <x v="20"/>
    <x v="0"/>
    <n v="4.5999999999999996"/>
    <x v="1"/>
    <n v="0"/>
    <s v="Next Day Air"/>
    <s v="No"/>
    <n v="0"/>
    <x v="1"/>
    <n v="0"/>
    <n v="43"/>
    <x v="1336"/>
    <x v="3"/>
    <x v="1"/>
    <x v="1"/>
  </r>
  <r>
    <n v="3324"/>
    <x v="22"/>
    <x v="0"/>
    <x v="1"/>
    <x v="8"/>
    <x v="3"/>
    <x v="72"/>
    <x v="25"/>
    <x v="2"/>
    <x v="22"/>
    <x v="0"/>
    <n v="3.8"/>
    <x v="1"/>
    <n v="0"/>
    <s v="Free Shipping"/>
    <s v="No"/>
    <n v="0"/>
    <x v="1"/>
    <n v="0"/>
    <n v="4"/>
    <x v="566"/>
    <x v="2"/>
    <x v="5"/>
    <x v="5"/>
  </r>
  <r>
    <n v="3325"/>
    <x v="43"/>
    <x v="0"/>
    <x v="1"/>
    <x v="17"/>
    <x v="0"/>
    <x v="50"/>
    <x v="9"/>
    <x v="1"/>
    <x v="16"/>
    <x v="3"/>
    <n v="3.3"/>
    <x v="1"/>
    <n v="0"/>
    <s v="Standard"/>
    <s v="No"/>
    <n v="0"/>
    <x v="1"/>
    <n v="0"/>
    <n v="41"/>
    <x v="504"/>
    <x v="0"/>
    <x v="1"/>
    <x v="1"/>
  </r>
  <r>
    <n v="3326"/>
    <x v="26"/>
    <x v="2"/>
    <x v="1"/>
    <x v="3"/>
    <x v="1"/>
    <x v="8"/>
    <x v="29"/>
    <x v="2"/>
    <x v="1"/>
    <x v="3"/>
    <n v="3.7"/>
    <x v="1"/>
    <n v="0"/>
    <s v="2-Day Shipping"/>
    <s v="No"/>
    <n v="0"/>
    <x v="1"/>
    <n v="0"/>
    <n v="16"/>
    <x v="788"/>
    <x v="0"/>
    <x v="5"/>
    <x v="5"/>
  </r>
  <r>
    <n v="3327"/>
    <x v="36"/>
    <x v="0"/>
    <x v="1"/>
    <x v="24"/>
    <x v="3"/>
    <x v="51"/>
    <x v="25"/>
    <x v="2"/>
    <x v="23"/>
    <x v="2"/>
    <n v="4.3"/>
    <x v="1"/>
    <n v="0"/>
    <s v="Standard"/>
    <s v="No"/>
    <n v="0"/>
    <x v="1"/>
    <n v="0"/>
    <n v="10"/>
    <x v="544"/>
    <x v="5"/>
    <x v="2"/>
    <x v="2"/>
  </r>
  <r>
    <n v="3328"/>
    <x v="36"/>
    <x v="0"/>
    <x v="1"/>
    <x v="6"/>
    <x v="0"/>
    <x v="1"/>
    <x v="39"/>
    <x v="2"/>
    <x v="13"/>
    <x v="1"/>
    <n v="4.0999999999999996"/>
    <x v="1"/>
    <n v="0"/>
    <s v="Express"/>
    <s v="No"/>
    <n v="0"/>
    <x v="1"/>
    <n v="0"/>
    <n v="2"/>
    <x v="1"/>
    <x v="5"/>
    <x v="3"/>
    <x v="3"/>
  </r>
  <r>
    <n v="3329"/>
    <x v="32"/>
    <x v="0"/>
    <x v="1"/>
    <x v="3"/>
    <x v="1"/>
    <x v="59"/>
    <x v="48"/>
    <x v="2"/>
    <x v="10"/>
    <x v="1"/>
    <n v="3.2"/>
    <x v="1"/>
    <n v="0"/>
    <s v="Free Shipping"/>
    <s v="No"/>
    <n v="0"/>
    <x v="1"/>
    <n v="0"/>
    <n v="11"/>
    <x v="1183"/>
    <x v="1"/>
    <x v="4"/>
    <x v="4"/>
  </r>
  <r>
    <n v="3330"/>
    <x v="50"/>
    <x v="0"/>
    <x v="1"/>
    <x v="21"/>
    <x v="3"/>
    <x v="36"/>
    <x v="32"/>
    <x v="2"/>
    <x v="0"/>
    <x v="0"/>
    <n v="3.8"/>
    <x v="1"/>
    <n v="0"/>
    <s v="Express"/>
    <s v="No"/>
    <n v="0"/>
    <x v="1"/>
    <n v="0"/>
    <n v="1"/>
    <x v="1337"/>
    <x v="5"/>
    <x v="4"/>
    <x v="4"/>
  </r>
  <r>
    <n v="3331"/>
    <x v="21"/>
    <x v="0"/>
    <x v="1"/>
    <x v="4"/>
    <x v="1"/>
    <x v="48"/>
    <x v="9"/>
    <x v="2"/>
    <x v="13"/>
    <x v="1"/>
    <n v="3.2"/>
    <x v="1"/>
    <n v="0"/>
    <s v="2-Day Shipping"/>
    <s v="No"/>
    <n v="0"/>
    <x v="1"/>
    <n v="0"/>
    <n v="41"/>
    <x v="1115"/>
    <x v="4"/>
    <x v="3"/>
    <x v="3"/>
  </r>
  <r>
    <n v="3332"/>
    <x v="0"/>
    <x v="0"/>
    <x v="1"/>
    <x v="12"/>
    <x v="3"/>
    <x v="47"/>
    <x v="18"/>
    <x v="2"/>
    <x v="6"/>
    <x v="2"/>
    <n v="3.5"/>
    <x v="1"/>
    <n v="0"/>
    <s v="Free Shipping"/>
    <s v="No"/>
    <n v="0"/>
    <x v="1"/>
    <n v="0"/>
    <n v="39"/>
    <x v="290"/>
    <x v="3"/>
    <x v="3"/>
    <x v="3"/>
  </r>
  <r>
    <n v="3333"/>
    <x v="7"/>
    <x v="2"/>
    <x v="1"/>
    <x v="17"/>
    <x v="0"/>
    <x v="66"/>
    <x v="47"/>
    <x v="2"/>
    <x v="5"/>
    <x v="2"/>
    <n v="3.1"/>
    <x v="1"/>
    <n v="0"/>
    <s v="2-Day Shipping"/>
    <s v="No"/>
    <n v="0"/>
    <x v="1"/>
    <n v="0"/>
    <n v="1"/>
    <x v="1338"/>
    <x v="3"/>
    <x v="4"/>
    <x v="4"/>
  </r>
  <r>
    <n v="3334"/>
    <x v="0"/>
    <x v="0"/>
    <x v="1"/>
    <x v="2"/>
    <x v="0"/>
    <x v="59"/>
    <x v="46"/>
    <x v="2"/>
    <x v="10"/>
    <x v="1"/>
    <n v="4.2"/>
    <x v="1"/>
    <n v="0"/>
    <s v="Express"/>
    <s v="No"/>
    <n v="0"/>
    <x v="1"/>
    <n v="0"/>
    <n v="3"/>
    <x v="824"/>
    <x v="3"/>
    <x v="5"/>
    <x v="5"/>
  </r>
  <r>
    <n v="3335"/>
    <x v="17"/>
    <x v="3"/>
    <x v="1"/>
    <x v="5"/>
    <x v="0"/>
    <x v="66"/>
    <x v="18"/>
    <x v="2"/>
    <x v="19"/>
    <x v="2"/>
    <n v="3.4"/>
    <x v="1"/>
    <n v="0"/>
    <s v="Free Shipping"/>
    <s v="No"/>
    <n v="0"/>
    <x v="1"/>
    <n v="0"/>
    <n v="21"/>
    <x v="965"/>
    <x v="2"/>
    <x v="2"/>
    <x v="2"/>
  </r>
  <r>
    <n v="3336"/>
    <x v="42"/>
    <x v="0"/>
    <x v="1"/>
    <x v="19"/>
    <x v="3"/>
    <x v="23"/>
    <x v="21"/>
    <x v="3"/>
    <x v="17"/>
    <x v="0"/>
    <n v="3.5"/>
    <x v="1"/>
    <n v="0"/>
    <s v="Express"/>
    <s v="No"/>
    <n v="0"/>
    <x v="1"/>
    <n v="0"/>
    <n v="48"/>
    <x v="110"/>
    <x v="4"/>
    <x v="3"/>
    <x v="3"/>
  </r>
  <r>
    <n v="3337"/>
    <x v="31"/>
    <x v="0"/>
    <x v="1"/>
    <x v="0"/>
    <x v="0"/>
    <x v="29"/>
    <x v="6"/>
    <x v="2"/>
    <x v="18"/>
    <x v="3"/>
    <n v="4"/>
    <x v="1"/>
    <n v="0"/>
    <s v="Free Shipping"/>
    <s v="No"/>
    <n v="0"/>
    <x v="1"/>
    <n v="0"/>
    <n v="24"/>
    <x v="38"/>
    <x v="5"/>
    <x v="2"/>
    <x v="2"/>
  </r>
  <r>
    <n v="3338"/>
    <x v="51"/>
    <x v="2"/>
    <x v="1"/>
    <x v="14"/>
    <x v="2"/>
    <x v="66"/>
    <x v="28"/>
    <x v="0"/>
    <x v="24"/>
    <x v="0"/>
    <n v="4.4000000000000004"/>
    <x v="1"/>
    <n v="0"/>
    <s v="2-Day Shipping"/>
    <s v="No"/>
    <n v="0"/>
    <x v="1"/>
    <n v="0"/>
    <n v="45"/>
    <x v="1094"/>
    <x v="4"/>
    <x v="4"/>
    <x v="4"/>
  </r>
  <r>
    <n v="3339"/>
    <x v="26"/>
    <x v="2"/>
    <x v="1"/>
    <x v="11"/>
    <x v="0"/>
    <x v="23"/>
    <x v="46"/>
    <x v="0"/>
    <x v="3"/>
    <x v="0"/>
    <n v="2.9"/>
    <x v="1"/>
    <n v="0"/>
    <s v="2-Day Shipping"/>
    <s v="No"/>
    <n v="0"/>
    <x v="1"/>
    <n v="0"/>
    <n v="46"/>
    <x v="1298"/>
    <x v="2"/>
    <x v="5"/>
    <x v="5"/>
  </r>
  <r>
    <n v="3340"/>
    <x v="30"/>
    <x v="2"/>
    <x v="1"/>
    <x v="24"/>
    <x v="3"/>
    <x v="54"/>
    <x v="43"/>
    <x v="2"/>
    <x v="17"/>
    <x v="3"/>
    <n v="3.6"/>
    <x v="1"/>
    <n v="0"/>
    <s v="Store Pickup"/>
    <s v="No"/>
    <n v="0"/>
    <x v="1"/>
    <n v="0"/>
    <n v="35"/>
    <x v="1315"/>
    <x v="1"/>
    <x v="0"/>
    <x v="0"/>
  </r>
  <r>
    <n v="3341"/>
    <x v="32"/>
    <x v="0"/>
    <x v="1"/>
    <x v="17"/>
    <x v="0"/>
    <x v="14"/>
    <x v="41"/>
    <x v="3"/>
    <x v="1"/>
    <x v="3"/>
    <n v="4.4000000000000004"/>
    <x v="1"/>
    <n v="0"/>
    <s v="Free Shipping"/>
    <s v="No"/>
    <n v="0"/>
    <x v="1"/>
    <n v="0"/>
    <n v="47"/>
    <x v="447"/>
    <x v="2"/>
    <x v="0"/>
    <x v="0"/>
  </r>
  <r>
    <n v="3342"/>
    <x v="0"/>
    <x v="0"/>
    <x v="1"/>
    <x v="14"/>
    <x v="2"/>
    <x v="74"/>
    <x v="39"/>
    <x v="3"/>
    <x v="8"/>
    <x v="2"/>
    <n v="4.5"/>
    <x v="1"/>
    <n v="0"/>
    <s v="Standard"/>
    <s v="No"/>
    <n v="0"/>
    <x v="1"/>
    <n v="0"/>
    <n v="35"/>
    <x v="1044"/>
    <x v="2"/>
    <x v="5"/>
    <x v="5"/>
  </r>
  <r>
    <n v="3343"/>
    <x v="17"/>
    <x v="3"/>
    <x v="1"/>
    <x v="14"/>
    <x v="2"/>
    <x v="13"/>
    <x v="32"/>
    <x v="2"/>
    <x v="10"/>
    <x v="1"/>
    <n v="3.8"/>
    <x v="1"/>
    <n v="0"/>
    <s v="Free Shipping"/>
    <s v="No"/>
    <n v="0"/>
    <x v="1"/>
    <n v="0"/>
    <n v="45"/>
    <x v="1339"/>
    <x v="2"/>
    <x v="1"/>
    <x v="1"/>
  </r>
  <r>
    <n v="3344"/>
    <x v="41"/>
    <x v="2"/>
    <x v="1"/>
    <x v="6"/>
    <x v="0"/>
    <x v="9"/>
    <x v="0"/>
    <x v="3"/>
    <x v="14"/>
    <x v="0"/>
    <n v="3.6"/>
    <x v="1"/>
    <n v="0"/>
    <s v="2-Day Shipping"/>
    <s v="No"/>
    <n v="0"/>
    <x v="1"/>
    <n v="0"/>
    <n v="6"/>
    <x v="943"/>
    <x v="1"/>
    <x v="4"/>
    <x v="4"/>
  </r>
  <r>
    <n v="3345"/>
    <x v="46"/>
    <x v="0"/>
    <x v="1"/>
    <x v="19"/>
    <x v="3"/>
    <x v="16"/>
    <x v="47"/>
    <x v="3"/>
    <x v="23"/>
    <x v="3"/>
    <n v="4.3"/>
    <x v="1"/>
    <n v="0"/>
    <s v="Free Shipping"/>
    <s v="No"/>
    <n v="0"/>
    <x v="1"/>
    <n v="0"/>
    <n v="20"/>
    <x v="170"/>
    <x v="1"/>
    <x v="2"/>
    <x v="2"/>
  </r>
  <r>
    <n v="3346"/>
    <x v="48"/>
    <x v="2"/>
    <x v="1"/>
    <x v="8"/>
    <x v="3"/>
    <x v="26"/>
    <x v="20"/>
    <x v="2"/>
    <x v="2"/>
    <x v="2"/>
    <n v="4"/>
    <x v="1"/>
    <n v="0"/>
    <s v="2-Day Shipping"/>
    <s v="No"/>
    <n v="0"/>
    <x v="1"/>
    <n v="0"/>
    <n v="3"/>
    <x v="628"/>
    <x v="0"/>
    <x v="4"/>
    <x v="4"/>
  </r>
  <r>
    <n v="3347"/>
    <x v="11"/>
    <x v="0"/>
    <x v="1"/>
    <x v="2"/>
    <x v="0"/>
    <x v="54"/>
    <x v="19"/>
    <x v="2"/>
    <x v="13"/>
    <x v="2"/>
    <n v="3.4"/>
    <x v="1"/>
    <n v="0"/>
    <s v="Express"/>
    <s v="No"/>
    <n v="0"/>
    <x v="1"/>
    <n v="0"/>
    <n v="30"/>
    <x v="1340"/>
    <x v="0"/>
    <x v="3"/>
    <x v="3"/>
  </r>
  <r>
    <n v="3348"/>
    <x v="40"/>
    <x v="2"/>
    <x v="1"/>
    <x v="9"/>
    <x v="1"/>
    <x v="44"/>
    <x v="44"/>
    <x v="3"/>
    <x v="17"/>
    <x v="2"/>
    <n v="4.4000000000000004"/>
    <x v="1"/>
    <n v="0"/>
    <s v="Standard"/>
    <s v="No"/>
    <n v="0"/>
    <x v="1"/>
    <n v="0"/>
    <n v="28"/>
    <x v="814"/>
    <x v="3"/>
    <x v="4"/>
    <x v="4"/>
  </r>
  <r>
    <n v="3349"/>
    <x v="48"/>
    <x v="2"/>
    <x v="1"/>
    <x v="17"/>
    <x v="0"/>
    <x v="67"/>
    <x v="13"/>
    <x v="0"/>
    <x v="0"/>
    <x v="0"/>
    <n v="2.8"/>
    <x v="1"/>
    <n v="0"/>
    <s v="Standard"/>
    <s v="No"/>
    <n v="0"/>
    <x v="1"/>
    <n v="0"/>
    <n v="15"/>
    <x v="355"/>
    <x v="1"/>
    <x v="6"/>
    <x v="3"/>
  </r>
  <r>
    <n v="3350"/>
    <x v="25"/>
    <x v="0"/>
    <x v="1"/>
    <x v="16"/>
    <x v="3"/>
    <x v="24"/>
    <x v="42"/>
    <x v="2"/>
    <x v="16"/>
    <x v="3"/>
    <n v="2.8"/>
    <x v="1"/>
    <n v="0"/>
    <s v="Store Pickup"/>
    <s v="No"/>
    <n v="0"/>
    <x v="1"/>
    <n v="0"/>
    <n v="29"/>
    <x v="1341"/>
    <x v="3"/>
    <x v="3"/>
    <x v="3"/>
  </r>
  <r>
    <n v="3351"/>
    <x v="4"/>
    <x v="0"/>
    <x v="1"/>
    <x v="8"/>
    <x v="3"/>
    <x v="27"/>
    <x v="16"/>
    <x v="1"/>
    <x v="8"/>
    <x v="3"/>
    <n v="4.9000000000000004"/>
    <x v="1"/>
    <n v="0"/>
    <s v="2-Day Shipping"/>
    <s v="No"/>
    <n v="0"/>
    <x v="1"/>
    <n v="0"/>
    <n v="15"/>
    <x v="1067"/>
    <x v="1"/>
    <x v="4"/>
    <x v="4"/>
  </r>
  <r>
    <n v="3352"/>
    <x v="49"/>
    <x v="0"/>
    <x v="1"/>
    <x v="5"/>
    <x v="0"/>
    <x v="4"/>
    <x v="13"/>
    <x v="0"/>
    <x v="17"/>
    <x v="1"/>
    <n v="4.2"/>
    <x v="1"/>
    <n v="0"/>
    <s v="2-Day Shipping"/>
    <s v="No"/>
    <n v="0"/>
    <x v="1"/>
    <n v="0"/>
    <n v="18"/>
    <x v="243"/>
    <x v="4"/>
    <x v="0"/>
    <x v="0"/>
  </r>
  <r>
    <n v="3353"/>
    <x v="0"/>
    <x v="0"/>
    <x v="1"/>
    <x v="22"/>
    <x v="3"/>
    <x v="48"/>
    <x v="47"/>
    <x v="2"/>
    <x v="11"/>
    <x v="2"/>
    <n v="2.9"/>
    <x v="1"/>
    <n v="0"/>
    <s v="Next Day Air"/>
    <s v="No"/>
    <n v="0"/>
    <x v="1"/>
    <n v="0"/>
    <n v="7"/>
    <x v="29"/>
    <x v="4"/>
    <x v="4"/>
    <x v="4"/>
  </r>
  <r>
    <n v="3354"/>
    <x v="18"/>
    <x v="0"/>
    <x v="1"/>
    <x v="10"/>
    <x v="0"/>
    <x v="76"/>
    <x v="31"/>
    <x v="0"/>
    <x v="11"/>
    <x v="3"/>
    <n v="4.5999999999999996"/>
    <x v="1"/>
    <n v="0"/>
    <s v="Free Shipping"/>
    <s v="No"/>
    <n v="0"/>
    <x v="1"/>
    <n v="0"/>
    <n v="19"/>
    <x v="188"/>
    <x v="2"/>
    <x v="6"/>
    <x v="3"/>
  </r>
  <r>
    <n v="3355"/>
    <x v="32"/>
    <x v="0"/>
    <x v="1"/>
    <x v="11"/>
    <x v="0"/>
    <x v="29"/>
    <x v="33"/>
    <x v="2"/>
    <x v="20"/>
    <x v="3"/>
    <n v="2.8"/>
    <x v="1"/>
    <n v="0"/>
    <s v="Next Day Air"/>
    <s v="No"/>
    <n v="0"/>
    <x v="1"/>
    <n v="0"/>
    <n v="15"/>
    <x v="107"/>
    <x v="3"/>
    <x v="1"/>
    <x v="1"/>
  </r>
  <r>
    <n v="3356"/>
    <x v="37"/>
    <x v="0"/>
    <x v="1"/>
    <x v="0"/>
    <x v="0"/>
    <x v="39"/>
    <x v="12"/>
    <x v="2"/>
    <x v="15"/>
    <x v="1"/>
    <n v="2.6"/>
    <x v="1"/>
    <n v="0"/>
    <s v="Store Pickup"/>
    <s v="No"/>
    <n v="0"/>
    <x v="1"/>
    <n v="0"/>
    <n v="3"/>
    <x v="939"/>
    <x v="4"/>
    <x v="4"/>
    <x v="4"/>
  </r>
  <r>
    <n v="3357"/>
    <x v="31"/>
    <x v="0"/>
    <x v="1"/>
    <x v="2"/>
    <x v="0"/>
    <x v="16"/>
    <x v="30"/>
    <x v="2"/>
    <x v="5"/>
    <x v="2"/>
    <n v="3.5"/>
    <x v="1"/>
    <n v="0"/>
    <s v="Store Pickup"/>
    <s v="No"/>
    <n v="0"/>
    <x v="1"/>
    <n v="0"/>
    <n v="13"/>
    <x v="415"/>
    <x v="3"/>
    <x v="4"/>
    <x v="4"/>
  </r>
  <r>
    <n v="3358"/>
    <x v="38"/>
    <x v="0"/>
    <x v="1"/>
    <x v="15"/>
    <x v="0"/>
    <x v="25"/>
    <x v="10"/>
    <x v="2"/>
    <x v="6"/>
    <x v="0"/>
    <n v="3.5"/>
    <x v="1"/>
    <n v="0"/>
    <s v="Free Shipping"/>
    <s v="No"/>
    <n v="0"/>
    <x v="1"/>
    <n v="0"/>
    <n v="37"/>
    <x v="32"/>
    <x v="2"/>
    <x v="5"/>
    <x v="5"/>
  </r>
  <r>
    <n v="3359"/>
    <x v="19"/>
    <x v="0"/>
    <x v="1"/>
    <x v="17"/>
    <x v="0"/>
    <x v="40"/>
    <x v="30"/>
    <x v="2"/>
    <x v="23"/>
    <x v="3"/>
    <n v="3.4"/>
    <x v="1"/>
    <n v="0"/>
    <s v="2-Day Shipping"/>
    <s v="No"/>
    <n v="0"/>
    <x v="1"/>
    <n v="0"/>
    <n v="26"/>
    <x v="276"/>
    <x v="1"/>
    <x v="2"/>
    <x v="2"/>
  </r>
  <r>
    <n v="3360"/>
    <x v="49"/>
    <x v="0"/>
    <x v="1"/>
    <x v="12"/>
    <x v="3"/>
    <x v="67"/>
    <x v="13"/>
    <x v="0"/>
    <x v="16"/>
    <x v="3"/>
    <n v="3.9"/>
    <x v="1"/>
    <n v="0"/>
    <s v="Next Day Air"/>
    <s v="No"/>
    <n v="0"/>
    <x v="1"/>
    <n v="0"/>
    <n v="29"/>
    <x v="738"/>
    <x v="5"/>
    <x v="5"/>
    <x v="5"/>
  </r>
  <r>
    <n v="3361"/>
    <x v="40"/>
    <x v="2"/>
    <x v="1"/>
    <x v="14"/>
    <x v="2"/>
    <x v="13"/>
    <x v="46"/>
    <x v="2"/>
    <x v="1"/>
    <x v="1"/>
    <n v="3.3"/>
    <x v="1"/>
    <n v="0"/>
    <s v="2-Day Shipping"/>
    <s v="No"/>
    <n v="0"/>
    <x v="1"/>
    <n v="0"/>
    <n v="47"/>
    <x v="1342"/>
    <x v="1"/>
    <x v="6"/>
    <x v="3"/>
  </r>
  <r>
    <n v="3362"/>
    <x v="36"/>
    <x v="0"/>
    <x v="1"/>
    <x v="9"/>
    <x v="1"/>
    <x v="46"/>
    <x v="20"/>
    <x v="2"/>
    <x v="5"/>
    <x v="1"/>
    <n v="4.0999999999999996"/>
    <x v="1"/>
    <n v="0"/>
    <s v="Free Shipping"/>
    <s v="No"/>
    <n v="0"/>
    <x v="1"/>
    <n v="0"/>
    <n v="47"/>
    <x v="1057"/>
    <x v="2"/>
    <x v="4"/>
    <x v="4"/>
  </r>
  <r>
    <n v="3363"/>
    <x v="2"/>
    <x v="0"/>
    <x v="1"/>
    <x v="8"/>
    <x v="3"/>
    <x v="70"/>
    <x v="30"/>
    <x v="2"/>
    <x v="0"/>
    <x v="2"/>
    <n v="3"/>
    <x v="1"/>
    <n v="0"/>
    <s v="Next Day Air"/>
    <s v="No"/>
    <n v="0"/>
    <x v="1"/>
    <n v="0"/>
    <n v="48"/>
    <x v="1343"/>
    <x v="0"/>
    <x v="0"/>
    <x v="0"/>
  </r>
  <r>
    <n v="3364"/>
    <x v="44"/>
    <x v="0"/>
    <x v="1"/>
    <x v="1"/>
    <x v="0"/>
    <x v="66"/>
    <x v="18"/>
    <x v="2"/>
    <x v="2"/>
    <x v="0"/>
    <n v="3"/>
    <x v="1"/>
    <n v="0"/>
    <s v="Next Day Air"/>
    <s v="No"/>
    <n v="0"/>
    <x v="1"/>
    <n v="0"/>
    <n v="46"/>
    <x v="1109"/>
    <x v="4"/>
    <x v="4"/>
    <x v="4"/>
  </r>
  <r>
    <n v="3365"/>
    <x v="2"/>
    <x v="0"/>
    <x v="1"/>
    <x v="18"/>
    <x v="3"/>
    <x v="27"/>
    <x v="4"/>
    <x v="2"/>
    <x v="15"/>
    <x v="3"/>
    <n v="3.2"/>
    <x v="1"/>
    <n v="0"/>
    <s v="Standard"/>
    <s v="No"/>
    <n v="0"/>
    <x v="1"/>
    <n v="0"/>
    <n v="7"/>
    <x v="796"/>
    <x v="2"/>
    <x v="5"/>
    <x v="5"/>
  </r>
  <r>
    <n v="3366"/>
    <x v="49"/>
    <x v="0"/>
    <x v="1"/>
    <x v="11"/>
    <x v="0"/>
    <x v="47"/>
    <x v="30"/>
    <x v="0"/>
    <x v="11"/>
    <x v="3"/>
    <n v="3.9"/>
    <x v="1"/>
    <n v="0"/>
    <s v="Express"/>
    <s v="No"/>
    <n v="0"/>
    <x v="1"/>
    <n v="0"/>
    <n v="45"/>
    <x v="1313"/>
    <x v="2"/>
    <x v="6"/>
    <x v="3"/>
  </r>
  <r>
    <n v="3367"/>
    <x v="21"/>
    <x v="0"/>
    <x v="1"/>
    <x v="24"/>
    <x v="3"/>
    <x v="61"/>
    <x v="17"/>
    <x v="2"/>
    <x v="16"/>
    <x v="1"/>
    <n v="3.6"/>
    <x v="1"/>
    <n v="0"/>
    <s v="2-Day Shipping"/>
    <s v="No"/>
    <n v="0"/>
    <x v="1"/>
    <n v="0"/>
    <n v="47"/>
    <x v="1344"/>
    <x v="5"/>
    <x v="3"/>
    <x v="3"/>
  </r>
  <r>
    <n v="3368"/>
    <x v="42"/>
    <x v="0"/>
    <x v="1"/>
    <x v="17"/>
    <x v="0"/>
    <x v="16"/>
    <x v="30"/>
    <x v="2"/>
    <x v="24"/>
    <x v="2"/>
    <n v="3.1"/>
    <x v="1"/>
    <n v="0"/>
    <s v="Store Pickup"/>
    <s v="No"/>
    <n v="0"/>
    <x v="1"/>
    <n v="0"/>
    <n v="6"/>
    <x v="436"/>
    <x v="0"/>
    <x v="0"/>
    <x v="0"/>
  </r>
  <r>
    <n v="3369"/>
    <x v="11"/>
    <x v="0"/>
    <x v="1"/>
    <x v="3"/>
    <x v="1"/>
    <x v="21"/>
    <x v="43"/>
    <x v="2"/>
    <x v="24"/>
    <x v="1"/>
    <n v="4.8"/>
    <x v="1"/>
    <n v="0"/>
    <s v="Express"/>
    <s v="No"/>
    <n v="0"/>
    <x v="1"/>
    <n v="0"/>
    <n v="29"/>
    <x v="1345"/>
    <x v="4"/>
    <x v="6"/>
    <x v="3"/>
  </r>
  <r>
    <n v="3370"/>
    <x v="36"/>
    <x v="0"/>
    <x v="1"/>
    <x v="1"/>
    <x v="0"/>
    <x v="12"/>
    <x v="1"/>
    <x v="2"/>
    <x v="21"/>
    <x v="0"/>
    <n v="3.8"/>
    <x v="1"/>
    <n v="0"/>
    <s v="2-Day Shipping"/>
    <s v="No"/>
    <n v="0"/>
    <x v="1"/>
    <n v="0"/>
    <n v="42"/>
    <x v="435"/>
    <x v="1"/>
    <x v="5"/>
    <x v="5"/>
  </r>
  <r>
    <n v="3371"/>
    <x v="11"/>
    <x v="0"/>
    <x v="1"/>
    <x v="22"/>
    <x v="3"/>
    <x v="9"/>
    <x v="26"/>
    <x v="2"/>
    <x v="4"/>
    <x v="2"/>
    <n v="2.8"/>
    <x v="1"/>
    <n v="0"/>
    <s v="Store Pickup"/>
    <s v="No"/>
    <n v="0"/>
    <x v="1"/>
    <n v="0"/>
    <n v="46"/>
    <x v="336"/>
    <x v="1"/>
    <x v="0"/>
    <x v="0"/>
  </r>
  <r>
    <n v="3372"/>
    <x v="34"/>
    <x v="0"/>
    <x v="1"/>
    <x v="15"/>
    <x v="0"/>
    <x v="54"/>
    <x v="24"/>
    <x v="1"/>
    <x v="2"/>
    <x v="0"/>
    <n v="4"/>
    <x v="1"/>
    <n v="0"/>
    <s v="Next Day Air"/>
    <s v="No"/>
    <n v="0"/>
    <x v="1"/>
    <n v="0"/>
    <n v="28"/>
    <x v="485"/>
    <x v="3"/>
    <x v="2"/>
    <x v="2"/>
  </r>
  <r>
    <n v="3373"/>
    <x v="19"/>
    <x v="0"/>
    <x v="1"/>
    <x v="20"/>
    <x v="0"/>
    <x v="21"/>
    <x v="38"/>
    <x v="2"/>
    <x v="1"/>
    <x v="0"/>
    <n v="4.5999999999999996"/>
    <x v="1"/>
    <n v="0"/>
    <s v="Free Shipping"/>
    <s v="No"/>
    <n v="0"/>
    <x v="1"/>
    <n v="0"/>
    <n v="14"/>
    <x v="25"/>
    <x v="2"/>
    <x v="6"/>
    <x v="3"/>
  </r>
  <r>
    <n v="3374"/>
    <x v="27"/>
    <x v="3"/>
    <x v="1"/>
    <x v="3"/>
    <x v="1"/>
    <x v="78"/>
    <x v="46"/>
    <x v="2"/>
    <x v="7"/>
    <x v="1"/>
    <n v="3.5"/>
    <x v="1"/>
    <n v="0"/>
    <s v="Store Pickup"/>
    <s v="No"/>
    <n v="0"/>
    <x v="1"/>
    <n v="0"/>
    <n v="12"/>
    <x v="415"/>
    <x v="5"/>
    <x v="6"/>
    <x v="3"/>
  </r>
  <r>
    <n v="3375"/>
    <x v="40"/>
    <x v="2"/>
    <x v="1"/>
    <x v="0"/>
    <x v="0"/>
    <x v="53"/>
    <x v="22"/>
    <x v="1"/>
    <x v="12"/>
    <x v="1"/>
    <n v="3.7"/>
    <x v="1"/>
    <n v="0"/>
    <s v="2-Day Shipping"/>
    <s v="No"/>
    <n v="0"/>
    <x v="1"/>
    <n v="0"/>
    <n v="41"/>
    <x v="83"/>
    <x v="5"/>
    <x v="2"/>
    <x v="2"/>
  </r>
  <r>
    <n v="3376"/>
    <x v="47"/>
    <x v="0"/>
    <x v="1"/>
    <x v="23"/>
    <x v="1"/>
    <x v="57"/>
    <x v="39"/>
    <x v="3"/>
    <x v="22"/>
    <x v="3"/>
    <n v="4.9000000000000004"/>
    <x v="1"/>
    <n v="0"/>
    <s v="Express"/>
    <s v="No"/>
    <n v="0"/>
    <x v="1"/>
    <n v="0"/>
    <n v="8"/>
    <x v="927"/>
    <x v="2"/>
    <x v="2"/>
    <x v="2"/>
  </r>
  <r>
    <n v="3377"/>
    <x v="40"/>
    <x v="2"/>
    <x v="1"/>
    <x v="19"/>
    <x v="3"/>
    <x v="43"/>
    <x v="31"/>
    <x v="2"/>
    <x v="14"/>
    <x v="0"/>
    <n v="4.0999999999999996"/>
    <x v="1"/>
    <n v="0"/>
    <s v="Store Pickup"/>
    <s v="No"/>
    <n v="0"/>
    <x v="1"/>
    <n v="0"/>
    <n v="24"/>
    <x v="956"/>
    <x v="1"/>
    <x v="3"/>
    <x v="3"/>
  </r>
  <r>
    <n v="3378"/>
    <x v="43"/>
    <x v="0"/>
    <x v="1"/>
    <x v="5"/>
    <x v="0"/>
    <x v="50"/>
    <x v="0"/>
    <x v="2"/>
    <x v="22"/>
    <x v="0"/>
    <n v="4.5999999999999996"/>
    <x v="1"/>
    <n v="0"/>
    <s v="Next Day Air"/>
    <s v="No"/>
    <n v="0"/>
    <x v="1"/>
    <n v="0"/>
    <n v="18"/>
    <x v="283"/>
    <x v="3"/>
    <x v="0"/>
    <x v="0"/>
  </r>
  <r>
    <n v="3379"/>
    <x v="34"/>
    <x v="0"/>
    <x v="1"/>
    <x v="6"/>
    <x v="0"/>
    <x v="60"/>
    <x v="46"/>
    <x v="0"/>
    <x v="9"/>
    <x v="3"/>
    <n v="4.5"/>
    <x v="1"/>
    <n v="0"/>
    <s v="Next Day Air"/>
    <s v="No"/>
    <n v="0"/>
    <x v="1"/>
    <n v="0"/>
    <n v="6"/>
    <x v="36"/>
    <x v="1"/>
    <x v="3"/>
    <x v="3"/>
  </r>
  <r>
    <n v="3380"/>
    <x v="12"/>
    <x v="0"/>
    <x v="1"/>
    <x v="8"/>
    <x v="3"/>
    <x v="12"/>
    <x v="30"/>
    <x v="0"/>
    <x v="2"/>
    <x v="2"/>
    <n v="5"/>
    <x v="1"/>
    <n v="0"/>
    <s v="Store Pickup"/>
    <s v="No"/>
    <n v="0"/>
    <x v="1"/>
    <n v="0"/>
    <n v="40"/>
    <x v="897"/>
    <x v="1"/>
    <x v="1"/>
    <x v="1"/>
  </r>
  <r>
    <n v="3381"/>
    <x v="38"/>
    <x v="0"/>
    <x v="1"/>
    <x v="10"/>
    <x v="0"/>
    <x v="78"/>
    <x v="25"/>
    <x v="0"/>
    <x v="24"/>
    <x v="2"/>
    <n v="3.8"/>
    <x v="1"/>
    <n v="0"/>
    <s v="Standard"/>
    <s v="No"/>
    <n v="0"/>
    <x v="1"/>
    <n v="0"/>
    <n v="6"/>
    <x v="566"/>
    <x v="3"/>
    <x v="6"/>
    <x v="3"/>
  </r>
  <r>
    <n v="3382"/>
    <x v="9"/>
    <x v="0"/>
    <x v="1"/>
    <x v="19"/>
    <x v="3"/>
    <x v="76"/>
    <x v="46"/>
    <x v="0"/>
    <x v="2"/>
    <x v="0"/>
    <n v="4.7"/>
    <x v="1"/>
    <n v="0"/>
    <s v="Standard"/>
    <s v="No"/>
    <n v="0"/>
    <x v="1"/>
    <n v="0"/>
    <n v="27"/>
    <x v="88"/>
    <x v="2"/>
    <x v="3"/>
    <x v="3"/>
  </r>
  <r>
    <n v="3383"/>
    <x v="50"/>
    <x v="0"/>
    <x v="1"/>
    <x v="1"/>
    <x v="0"/>
    <x v="59"/>
    <x v="43"/>
    <x v="2"/>
    <x v="1"/>
    <x v="1"/>
    <n v="2.8"/>
    <x v="1"/>
    <n v="0"/>
    <s v="Express"/>
    <s v="No"/>
    <n v="0"/>
    <x v="1"/>
    <n v="0"/>
    <n v="2"/>
    <x v="810"/>
    <x v="4"/>
    <x v="1"/>
    <x v="1"/>
  </r>
  <r>
    <n v="3384"/>
    <x v="7"/>
    <x v="2"/>
    <x v="1"/>
    <x v="7"/>
    <x v="2"/>
    <x v="35"/>
    <x v="12"/>
    <x v="2"/>
    <x v="6"/>
    <x v="3"/>
    <n v="2.6"/>
    <x v="1"/>
    <n v="0"/>
    <s v="Next Day Air"/>
    <s v="No"/>
    <n v="0"/>
    <x v="1"/>
    <n v="0"/>
    <n v="39"/>
    <x v="863"/>
    <x v="0"/>
    <x v="4"/>
    <x v="4"/>
  </r>
  <r>
    <n v="3385"/>
    <x v="31"/>
    <x v="0"/>
    <x v="1"/>
    <x v="15"/>
    <x v="0"/>
    <x v="41"/>
    <x v="46"/>
    <x v="0"/>
    <x v="1"/>
    <x v="2"/>
    <n v="3.8"/>
    <x v="1"/>
    <n v="0"/>
    <s v="Free Shipping"/>
    <s v="No"/>
    <n v="0"/>
    <x v="1"/>
    <n v="0"/>
    <n v="9"/>
    <x v="410"/>
    <x v="0"/>
    <x v="3"/>
    <x v="3"/>
  </r>
  <r>
    <n v="3386"/>
    <x v="46"/>
    <x v="0"/>
    <x v="1"/>
    <x v="16"/>
    <x v="3"/>
    <x v="42"/>
    <x v="3"/>
    <x v="2"/>
    <x v="8"/>
    <x v="0"/>
    <n v="2.8"/>
    <x v="1"/>
    <n v="0"/>
    <s v="Standard"/>
    <s v="No"/>
    <n v="0"/>
    <x v="1"/>
    <n v="0"/>
    <n v="16"/>
    <x v="764"/>
    <x v="2"/>
    <x v="6"/>
    <x v="3"/>
  </r>
  <r>
    <n v="3387"/>
    <x v="50"/>
    <x v="0"/>
    <x v="1"/>
    <x v="17"/>
    <x v="0"/>
    <x v="17"/>
    <x v="49"/>
    <x v="2"/>
    <x v="12"/>
    <x v="3"/>
    <n v="2.6"/>
    <x v="1"/>
    <n v="0"/>
    <s v="2-Day Shipping"/>
    <s v="No"/>
    <n v="0"/>
    <x v="1"/>
    <n v="0"/>
    <n v="36"/>
    <x v="1150"/>
    <x v="1"/>
    <x v="3"/>
    <x v="3"/>
  </r>
  <r>
    <n v="3388"/>
    <x v="10"/>
    <x v="0"/>
    <x v="1"/>
    <x v="13"/>
    <x v="0"/>
    <x v="72"/>
    <x v="32"/>
    <x v="1"/>
    <x v="6"/>
    <x v="1"/>
    <n v="3.4"/>
    <x v="1"/>
    <n v="0"/>
    <s v="2-Day Shipping"/>
    <s v="No"/>
    <n v="0"/>
    <x v="1"/>
    <n v="0"/>
    <n v="2"/>
    <x v="770"/>
    <x v="2"/>
    <x v="4"/>
    <x v="4"/>
  </r>
  <r>
    <n v="3389"/>
    <x v="25"/>
    <x v="0"/>
    <x v="1"/>
    <x v="1"/>
    <x v="0"/>
    <x v="70"/>
    <x v="45"/>
    <x v="2"/>
    <x v="17"/>
    <x v="1"/>
    <n v="4.5"/>
    <x v="1"/>
    <n v="0"/>
    <s v="Store Pickup"/>
    <s v="No"/>
    <n v="0"/>
    <x v="1"/>
    <n v="0"/>
    <n v="21"/>
    <x v="198"/>
    <x v="2"/>
    <x v="1"/>
    <x v="1"/>
  </r>
  <r>
    <n v="3390"/>
    <x v="21"/>
    <x v="0"/>
    <x v="1"/>
    <x v="13"/>
    <x v="0"/>
    <x v="75"/>
    <x v="17"/>
    <x v="0"/>
    <x v="1"/>
    <x v="3"/>
    <n v="3.8"/>
    <x v="1"/>
    <n v="0"/>
    <s v="Free Shipping"/>
    <s v="No"/>
    <n v="0"/>
    <x v="1"/>
    <n v="0"/>
    <n v="39"/>
    <x v="1346"/>
    <x v="0"/>
    <x v="2"/>
    <x v="2"/>
  </r>
  <r>
    <n v="3391"/>
    <x v="45"/>
    <x v="0"/>
    <x v="1"/>
    <x v="20"/>
    <x v="0"/>
    <x v="44"/>
    <x v="4"/>
    <x v="1"/>
    <x v="16"/>
    <x v="2"/>
    <n v="3"/>
    <x v="1"/>
    <n v="0"/>
    <s v="Next Day Air"/>
    <s v="No"/>
    <n v="0"/>
    <x v="1"/>
    <n v="0"/>
    <n v="38"/>
    <x v="292"/>
    <x v="3"/>
    <x v="2"/>
    <x v="2"/>
  </r>
  <r>
    <n v="3392"/>
    <x v="36"/>
    <x v="0"/>
    <x v="1"/>
    <x v="15"/>
    <x v="0"/>
    <x v="75"/>
    <x v="6"/>
    <x v="2"/>
    <x v="5"/>
    <x v="3"/>
    <n v="3.7"/>
    <x v="1"/>
    <n v="0"/>
    <s v="2-Day Shipping"/>
    <s v="No"/>
    <n v="0"/>
    <x v="1"/>
    <n v="0"/>
    <n v="6"/>
    <x v="1035"/>
    <x v="5"/>
    <x v="6"/>
    <x v="3"/>
  </r>
  <r>
    <n v="3393"/>
    <x v="10"/>
    <x v="0"/>
    <x v="1"/>
    <x v="18"/>
    <x v="3"/>
    <x v="67"/>
    <x v="32"/>
    <x v="3"/>
    <x v="24"/>
    <x v="0"/>
    <n v="4.4000000000000004"/>
    <x v="1"/>
    <n v="0"/>
    <s v="Free Shipping"/>
    <s v="No"/>
    <n v="0"/>
    <x v="1"/>
    <n v="0"/>
    <n v="6"/>
    <x v="589"/>
    <x v="0"/>
    <x v="4"/>
    <x v="4"/>
  </r>
  <r>
    <n v="3394"/>
    <x v="52"/>
    <x v="0"/>
    <x v="1"/>
    <x v="10"/>
    <x v="0"/>
    <x v="3"/>
    <x v="28"/>
    <x v="2"/>
    <x v="9"/>
    <x v="3"/>
    <n v="3.1"/>
    <x v="1"/>
    <n v="0"/>
    <s v="Next Day Air"/>
    <s v="No"/>
    <n v="0"/>
    <x v="1"/>
    <n v="0"/>
    <n v="50"/>
    <x v="674"/>
    <x v="5"/>
    <x v="5"/>
    <x v="5"/>
  </r>
  <r>
    <n v="3395"/>
    <x v="18"/>
    <x v="0"/>
    <x v="1"/>
    <x v="3"/>
    <x v="1"/>
    <x v="57"/>
    <x v="34"/>
    <x v="1"/>
    <x v="22"/>
    <x v="1"/>
    <n v="4.2"/>
    <x v="1"/>
    <n v="0"/>
    <s v="Store Pickup"/>
    <s v="No"/>
    <n v="0"/>
    <x v="1"/>
    <n v="0"/>
    <n v="9"/>
    <x v="243"/>
    <x v="3"/>
    <x v="2"/>
    <x v="2"/>
  </r>
  <r>
    <n v="3396"/>
    <x v="42"/>
    <x v="0"/>
    <x v="1"/>
    <x v="10"/>
    <x v="0"/>
    <x v="35"/>
    <x v="24"/>
    <x v="2"/>
    <x v="5"/>
    <x v="0"/>
    <n v="3.1"/>
    <x v="1"/>
    <n v="0"/>
    <s v="Free Shipping"/>
    <s v="No"/>
    <n v="0"/>
    <x v="1"/>
    <n v="0"/>
    <n v="15"/>
    <x v="1347"/>
    <x v="5"/>
    <x v="6"/>
    <x v="3"/>
  </r>
  <r>
    <n v="3397"/>
    <x v="26"/>
    <x v="2"/>
    <x v="1"/>
    <x v="13"/>
    <x v="0"/>
    <x v="18"/>
    <x v="30"/>
    <x v="3"/>
    <x v="13"/>
    <x v="0"/>
    <n v="5"/>
    <x v="1"/>
    <n v="0"/>
    <s v="Next Day Air"/>
    <s v="No"/>
    <n v="0"/>
    <x v="1"/>
    <n v="0"/>
    <n v="5"/>
    <x v="1065"/>
    <x v="3"/>
    <x v="3"/>
    <x v="3"/>
  </r>
  <r>
    <n v="3398"/>
    <x v="1"/>
    <x v="1"/>
    <x v="1"/>
    <x v="0"/>
    <x v="0"/>
    <x v="15"/>
    <x v="32"/>
    <x v="0"/>
    <x v="22"/>
    <x v="2"/>
    <n v="2.7"/>
    <x v="1"/>
    <n v="0"/>
    <s v="Standard"/>
    <s v="No"/>
    <n v="0"/>
    <x v="1"/>
    <n v="0"/>
    <n v="13"/>
    <x v="1025"/>
    <x v="4"/>
    <x v="4"/>
    <x v="4"/>
  </r>
  <r>
    <n v="3399"/>
    <x v="22"/>
    <x v="0"/>
    <x v="1"/>
    <x v="2"/>
    <x v="0"/>
    <x v="30"/>
    <x v="6"/>
    <x v="0"/>
    <x v="6"/>
    <x v="0"/>
    <n v="3.8"/>
    <x v="1"/>
    <n v="0"/>
    <s v="Standard"/>
    <s v="No"/>
    <n v="0"/>
    <x v="1"/>
    <n v="0"/>
    <n v="44"/>
    <x v="361"/>
    <x v="1"/>
    <x v="0"/>
    <x v="0"/>
  </r>
  <r>
    <n v="3400"/>
    <x v="37"/>
    <x v="0"/>
    <x v="1"/>
    <x v="13"/>
    <x v="0"/>
    <x v="37"/>
    <x v="6"/>
    <x v="3"/>
    <x v="22"/>
    <x v="0"/>
    <n v="3.3"/>
    <x v="1"/>
    <n v="0"/>
    <s v="Standard"/>
    <s v="No"/>
    <n v="0"/>
    <x v="1"/>
    <n v="0"/>
    <n v="36"/>
    <x v="458"/>
    <x v="5"/>
    <x v="2"/>
    <x v="2"/>
  </r>
  <r>
    <n v="3401"/>
    <x v="31"/>
    <x v="0"/>
    <x v="1"/>
    <x v="12"/>
    <x v="3"/>
    <x v="12"/>
    <x v="22"/>
    <x v="2"/>
    <x v="12"/>
    <x v="3"/>
    <n v="4.8"/>
    <x v="1"/>
    <n v="0"/>
    <s v="Free Shipping"/>
    <s v="No"/>
    <n v="0"/>
    <x v="1"/>
    <n v="0"/>
    <n v="18"/>
    <x v="426"/>
    <x v="0"/>
    <x v="0"/>
    <x v="0"/>
  </r>
  <r>
    <n v="3402"/>
    <x v="42"/>
    <x v="0"/>
    <x v="1"/>
    <x v="21"/>
    <x v="3"/>
    <x v="79"/>
    <x v="22"/>
    <x v="0"/>
    <x v="15"/>
    <x v="0"/>
    <n v="3.4"/>
    <x v="1"/>
    <n v="0"/>
    <s v="Standard"/>
    <s v="No"/>
    <n v="0"/>
    <x v="1"/>
    <n v="0"/>
    <n v="39"/>
    <x v="574"/>
    <x v="2"/>
    <x v="1"/>
    <x v="1"/>
  </r>
  <r>
    <n v="3403"/>
    <x v="40"/>
    <x v="2"/>
    <x v="1"/>
    <x v="15"/>
    <x v="0"/>
    <x v="70"/>
    <x v="7"/>
    <x v="2"/>
    <x v="13"/>
    <x v="1"/>
    <n v="4.4000000000000004"/>
    <x v="1"/>
    <n v="0"/>
    <s v="2-Day Shipping"/>
    <s v="No"/>
    <n v="0"/>
    <x v="1"/>
    <n v="0"/>
    <n v="11"/>
    <x v="870"/>
    <x v="3"/>
    <x v="6"/>
    <x v="3"/>
  </r>
  <r>
    <n v="3404"/>
    <x v="11"/>
    <x v="0"/>
    <x v="1"/>
    <x v="23"/>
    <x v="1"/>
    <x v="61"/>
    <x v="26"/>
    <x v="2"/>
    <x v="8"/>
    <x v="2"/>
    <n v="3.9"/>
    <x v="1"/>
    <n v="0"/>
    <s v="Standard"/>
    <s v="No"/>
    <n v="0"/>
    <x v="1"/>
    <n v="0"/>
    <n v="1"/>
    <x v="1348"/>
    <x v="1"/>
    <x v="4"/>
    <x v="4"/>
  </r>
  <r>
    <n v="3405"/>
    <x v="28"/>
    <x v="3"/>
    <x v="1"/>
    <x v="24"/>
    <x v="3"/>
    <x v="7"/>
    <x v="36"/>
    <x v="0"/>
    <x v="8"/>
    <x v="3"/>
    <n v="3.9"/>
    <x v="1"/>
    <n v="0"/>
    <s v="2-Day Shipping"/>
    <s v="No"/>
    <n v="0"/>
    <x v="1"/>
    <n v="0"/>
    <n v="34"/>
    <x v="922"/>
    <x v="2"/>
    <x v="2"/>
    <x v="2"/>
  </r>
  <r>
    <n v="3406"/>
    <x v="48"/>
    <x v="2"/>
    <x v="1"/>
    <x v="0"/>
    <x v="0"/>
    <x v="55"/>
    <x v="47"/>
    <x v="2"/>
    <x v="3"/>
    <x v="2"/>
    <n v="4.2"/>
    <x v="1"/>
    <n v="0"/>
    <s v="Store Pickup"/>
    <s v="No"/>
    <n v="0"/>
    <x v="1"/>
    <n v="0"/>
    <n v="47"/>
    <x v="1220"/>
    <x v="4"/>
    <x v="4"/>
    <x v="4"/>
  </r>
  <r>
    <n v="3407"/>
    <x v="9"/>
    <x v="0"/>
    <x v="1"/>
    <x v="1"/>
    <x v="0"/>
    <x v="24"/>
    <x v="43"/>
    <x v="2"/>
    <x v="16"/>
    <x v="1"/>
    <n v="4"/>
    <x v="1"/>
    <n v="0"/>
    <s v="Store Pickup"/>
    <s v="No"/>
    <n v="0"/>
    <x v="1"/>
    <n v="0"/>
    <n v="24"/>
    <x v="1349"/>
    <x v="0"/>
    <x v="3"/>
    <x v="3"/>
  </r>
  <r>
    <n v="3408"/>
    <x v="5"/>
    <x v="0"/>
    <x v="1"/>
    <x v="10"/>
    <x v="0"/>
    <x v="43"/>
    <x v="15"/>
    <x v="1"/>
    <x v="7"/>
    <x v="1"/>
    <n v="2.6"/>
    <x v="1"/>
    <n v="0"/>
    <s v="Store Pickup"/>
    <s v="No"/>
    <n v="0"/>
    <x v="1"/>
    <n v="0"/>
    <n v="20"/>
    <x v="496"/>
    <x v="1"/>
    <x v="3"/>
    <x v="3"/>
  </r>
  <r>
    <n v="3409"/>
    <x v="39"/>
    <x v="0"/>
    <x v="1"/>
    <x v="20"/>
    <x v="0"/>
    <x v="11"/>
    <x v="6"/>
    <x v="0"/>
    <x v="7"/>
    <x v="2"/>
    <n v="4.4000000000000004"/>
    <x v="1"/>
    <n v="0"/>
    <s v="Standard"/>
    <s v="No"/>
    <n v="0"/>
    <x v="1"/>
    <n v="0"/>
    <n v="11"/>
    <x v="115"/>
    <x v="4"/>
    <x v="2"/>
    <x v="2"/>
  </r>
  <r>
    <n v="3410"/>
    <x v="41"/>
    <x v="2"/>
    <x v="1"/>
    <x v="5"/>
    <x v="0"/>
    <x v="73"/>
    <x v="46"/>
    <x v="2"/>
    <x v="11"/>
    <x v="2"/>
    <n v="3.2"/>
    <x v="1"/>
    <n v="0"/>
    <s v="Next Day Air"/>
    <s v="No"/>
    <n v="0"/>
    <x v="1"/>
    <n v="0"/>
    <n v="3"/>
    <x v="168"/>
    <x v="2"/>
    <x v="6"/>
    <x v="3"/>
  </r>
  <r>
    <n v="3411"/>
    <x v="2"/>
    <x v="0"/>
    <x v="1"/>
    <x v="3"/>
    <x v="1"/>
    <x v="31"/>
    <x v="31"/>
    <x v="0"/>
    <x v="11"/>
    <x v="2"/>
    <n v="4.3"/>
    <x v="1"/>
    <n v="0"/>
    <s v="Free Shipping"/>
    <s v="No"/>
    <n v="0"/>
    <x v="1"/>
    <n v="0"/>
    <n v="38"/>
    <x v="1204"/>
    <x v="4"/>
    <x v="4"/>
    <x v="4"/>
  </r>
  <r>
    <n v="3412"/>
    <x v="26"/>
    <x v="2"/>
    <x v="1"/>
    <x v="9"/>
    <x v="1"/>
    <x v="22"/>
    <x v="14"/>
    <x v="0"/>
    <x v="0"/>
    <x v="0"/>
    <n v="4.9000000000000004"/>
    <x v="1"/>
    <n v="0"/>
    <s v="2-Day Shipping"/>
    <s v="No"/>
    <n v="0"/>
    <x v="1"/>
    <n v="0"/>
    <n v="45"/>
    <x v="538"/>
    <x v="1"/>
    <x v="1"/>
    <x v="1"/>
  </r>
  <r>
    <n v="3413"/>
    <x v="12"/>
    <x v="0"/>
    <x v="1"/>
    <x v="3"/>
    <x v="1"/>
    <x v="42"/>
    <x v="27"/>
    <x v="2"/>
    <x v="23"/>
    <x v="3"/>
    <n v="3.8"/>
    <x v="1"/>
    <n v="0"/>
    <s v="Store Pickup"/>
    <s v="No"/>
    <n v="0"/>
    <x v="1"/>
    <n v="0"/>
    <n v="31"/>
    <x v="1350"/>
    <x v="0"/>
    <x v="3"/>
    <x v="3"/>
  </r>
  <r>
    <n v="3414"/>
    <x v="50"/>
    <x v="0"/>
    <x v="1"/>
    <x v="24"/>
    <x v="3"/>
    <x v="3"/>
    <x v="12"/>
    <x v="3"/>
    <x v="13"/>
    <x v="0"/>
    <n v="2.5"/>
    <x v="1"/>
    <n v="0"/>
    <s v="Express"/>
    <s v="No"/>
    <n v="0"/>
    <x v="1"/>
    <n v="0"/>
    <n v="16"/>
    <x v="982"/>
    <x v="3"/>
    <x v="4"/>
    <x v="4"/>
  </r>
  <r>
    <n v="3415"/>
    <x v="7"/>
    <x v="2"/>
    <x v="1"/>
    <x v="23"/>
    <x v="1"/>
    <x v="23"/>
    <x v="39"/>
    <x v="2"/>
    <x v="1"/>
    <x v="1"/>
    <n v="4.9000000000000004"/>
    <x v="1"/>
    <n v="0"/>
    <s v="Next Day Air"/>
    <s v="No"/>
    <n v="0"/>
    <x v="1"/>
    <n v="0"/>
    <n v="3"/>
    <x v="64"/>
    <x v="4"/>
    <x v="3"/>
    <x v="3"/>
  </r>
  <r>
    <n v="3416"/>
    <x v="21"/>
    <x v="0"/>
    <x v="1"/>
    <x v="0"/>
    <x v="0"/>
    <x v="10"/>
    <x v="14"/>
    <x v="2"/>
    <x v="9"/>
    <x v="3"/>
    <n v="3"/>
    <x v="1"/>
    <n v="0"/>
    <s v="2-Day Shipping"/>
    <s v="No"/>
    <n v="0"/>
    <x v="1"/>
    <n v="0"/>
    <n v="15"/>
    <x v="48"/>
    <x v="4"/>
    <x v="2"/>
    <x v="2"/>
  </r>
  <r>
    <n v="3417"/>
    <x v="15"/>
    <x v="2"/>
    <x v="1"/>
    <x v="3"/>
    <x v="1"/>
    <x v="0"/>
    <x v="15"/>
    <x v="2"/>
    <x v="7"/>
    <x v="1"/>
    <n v="3.2"/>
    <x v="1"/>
    <n v="0"/>
    <s v="Store Pickup"/>
    <s v="No"/>
    <n v="0"/>
    <x v="1"/>
    <n v="0"/>
    <n v="11"/>
    <x v="269"/>
    <x v="4"/>
    <x v="6"/>
    <x v="3"/>
  </r>
  <r>
    <n v="3418"/>
    <x v="22"/>
    <x v="0"/>
    <x v="1"/>
    <x v="7"/>
    <x v="2"/>
    <x v="59"/>
    <x v="2"/>
    <x v="2"/>
    <x v="24"/>
    <x v="2"/>
    <n v="2.9"/>
    <x v="1"/>
    <n v="0"/>
    <s v="2-Day Shipping"/>
    <s v="No"/>
    <n v="0"/>
    <x v="1"/>
    <n v="0"/>
    <n v="22"/>
    <x v="985"/>
    <x v="5"/>
    <x v="0"/>
    <x v="0"/>
  </r>
  <r>
    <n v="3419"/>
    <x v="10"/>
    <x v="0"/>
    <x v="1"/>
    <x v="14"/>
    <x v="2"/>
    <x v="38"/>
    <x v="36"/>
    <x v="2"/>
    <x v="19"/>
    <x v="2"/>
    <n v="2.8"/>
    <x v="1"/>
    <n v="0"/>
    <s v="Free Shipping"/>
    <s v="No"/>
    <n v="0"/>
    <x v="1"/>
    <n v="0"/>
    <n v="35"/>
    <x v="744"/>
    <x v="5"/>
    <x v="2"/>
    <x v="2"/>
  </r>
  <r>
    <n v="3420"/>
    <x v="51"/>
    <x v="2"/>
    <x v="1"/>
    <x v="16"/>
    <x v="3"/>
    <x v="46"/>
    <x v="8"/>
    <x v="0"/>
    <x v="21"/>
    <x v="0"/>
    <n v="3.1"/>
    <x v="1"/>
    <n v="0"/>
    <s v="Store Pickup"/>
    <s v="No"/>
    <n v="0"/>
    <x v="1"/>
    <n v="0"/>
    <n v="5"/>
    <x v="349"/>
    <x v="0"/>
    <x v="4"/>
    <x v="4"/>
  </r>
  <r>
    <n v="3421"/>
    <x v="1"/>
    <x v="1"/>
    <x v="1"/>
    <x v="19"/>
    <x v="3"/>
    <x v="30"/>
    <x v="0"/>
    <x v="2"/>
    <x v="7"/>
    <x v="0"/>
    <n v="3.4"/>
    <x v="1"/>
    <n v="0"/>
    <s v="Express"/>
    <s v="No"/>
    <n v="0"/>
    <x v="1"/>
    <n v="0"/>
    <n v="35"/>
    <x v="1351"/>
    <x v="3"/>
    <x v="4"/>
    <x v="4"/>
  </r>
  <r>
    <n v="3422"/>
    <x v="9"/>
    <x v="0"/>
    <x v="1"/>
    <x v="9"/>
    <x v="1"/>
    <x v="38"/>
    <x v="32"/>
    <x v="2"/>
    <x v="1"/>
    <x v="2"/>
    <n v="2.9"/>
    <x v="1"/>
    <n v="0"/>
    <s v="Free Shipping"/>
    <s v="No"/>
    <n v="0"/>
    <x v="1"/>
    <n v="0"/>
    <n v="27"/>
    <x v="390"/>
    <x v="3"/>
    <x v="1"/>
    <x v="1"/>
  </r>
  <r>
    <n v="3423"/>
    <x v="1"/>
    <x v="1"/>
    <x v="1"/>
    <x v="7"/>
    <x v="2"/>
    <x v="26"/>
    <x v="14"/>
    <x v="0"/>
    <x v="19"/>
    <x v="0"/>
    <n v="3.2"/>
    <x v="1"/>
    <n v="0"/>
    <s v="Next Day Air"/>
    <s v="No"/>
    <n v="0"/>
    <x v="1"/>
    <n v="0"/>
    <n v="9"/>
    <x v="563"/>
    <x v="0"/>
    <x v="5"/>
    <x v="5"/>
  </r>
  <r>
    <n v="3424"/>
    <x v="23"/>
    <x v="0"/>
    <x v="1"/>
    <x v="23"/>
    <x v="1"/>
    <x v="79"/>
    <x v="2"/>
    <x v="2"/>
    <x v="18"/>
    <x v="1"/>
    <n v="3.8"/>
    <x v="1"/>
    <n v="0"/>
    <s v="Next Day Air"/>
    <s v="No"/>
    <n v="0"/>
    <x v="1"/>
    <n v="0"/>
    <n v="21"/>
    <x v="1079"/>
    <x v="3"/>
    <x v="4"/>
    <x v="4"/>
  </r>
  <r>
    <n v="3425"/>
    <x v="23"/>
    <x v="0"/>
    <x v="1"/>
    <x v="18"/>
    <x v="3"/>
    <x v="1"/>
    <x v="20"/>
    <x v="0"/>
    <x v="14"/>
    <x v="2"/>
    <n v="3.6"/>
    <x v="1"/>
    <n v="0"/>
    <s v="2-Day Shipping"/>
    <s v="No"/>
    <n v="0"/>
    <x v="1"/>
    <n v="0"/>
    <n v="23"/>
    <x v="896"/>
    <x v="2"/>
    <x v="5"/>
    <x v="5"/>
  </r>
  <r>
    <n v="3426"/>
    <x v="21"/>
    <x v="0"/>
    <x v="1"/>
    <x v="19"/>
    <x v="3"/>
    <x v="36"/>
    <x v="49"/>
    <x v="2"/>
    <x v="24"/>
    <x v="2"/>
    <n v="4.3"/>
    <x v="1"/>
    <n v="0"/>
    <s v="Next Day Air"/>
    <s v="No"/>
    <n v="0"/>
    <x v="1"/>
    <n v="0"/>
    <n v="3"/>
    <x v="749"/>
    <x v="5"/>
    <x v="4"/>
    <x v="4"/>
  </r>
  <r>
    <n v="3427"/>
    <x v="36"/>
    <x v="0"/>
    <x v="1"/>
    <x v="20"/>
    <x v="0"/>
    <x v="59"/>
    <x v="4"/>
    <x v="3"/>
    <x v="23"/>
    <x v="3"/>
    <n v="4.8"/>
    <x v="1"/>
    <n v="0"/>
    <s v="2-Day Shipping"/>
    <s v="No"/>
    <n v="0"/>
    <x v="1"/>
    <n v="0"/>
    <n v="31"/>
    <x v="103"/>
    <x v="2"/>
    <x v="2"/>
    <x v="2"/>
  </r>
  <r>
    <n v="3428"/>
    <x v="31"/>
    <x v="0"/>
    <x v="1"/>
    <x v="17"/>
    <x v="0"/>
    <x v="15"/>
    <x v="49"/>
    <x v="3"/>
    <x v="2"/>
    <x v="0"/>
    <n v="2.5"/>
    <x v="1"/>
    <n v="0"/>
    <s v="Store Pickup"/>
    <s v="No"/>
    <n v="0"/>
    <x v="1"/>
    <n v="0"/>
    <n v="44"/>
    <x v="1122"/>
    <x v="1"/>
    <x v="2"/>
    <x v="2"/>
  </r>
  <r>
    <n v="3429"/>
    <x v="45"/>
    <x v="0"/>
    <x v="1"/>
    <x v="16"/>
    <x v="3"/>
    <x v="28"/>
    <x v="47"/>
    <x v="2"/>
    <x v="0"/>
    <x v="3"/>
    <n v="2.5"/>
    <x v="1"/>
    <n v="0"/>
    <s v="Next Day Air"/>
    <s v="No"/>
    <n v="0"/>
    <x v="1"/>
    <n v="0"/>
    <n v="20"/>
    <x v="163"/>
    <x v="0"/>
    <x v="5"/>
    <x v="5"/>
  </r>
  <r>
    <n v="3430"/>
    <x v="7"/>
    <x v="2"/>
    <x v="1"/>
    <x v="11"/>
    <x v="0"/>
    <x v="48"/>
    <x v="29"/>
    <x v="1"/>
    <x v="7"/>
    <x v="0"/>
    <n v="4.5999999999999996"/>
    <x v="1"/>
    <n v="0"/>
    <s v="Express"/>
    <s v="No"/>
    <n v="0"/>
    <x v="1"/>
    <n v="0"/>
    <n v="34"/>
    <x v="1179"/>
    <x v="5"/>
    <x v="1"/>
    <x v="1"/>
  </r>
  <r>
    <n v="3431"/>
    <x v="29"/>
    <x v="3"/>
    <x v="1"/>
    <x v="20"/>
    <x v="0"/>
    <x v="2"/>
    <x v="6"/>
    <x v="2"/>
    <x v="12"/>
    <x v="0"/>
    <n v="4.2"/>
    <x v="1"/>
    <n v="0"/>
    <s v="Next Day Air"/>
    <s v="No"/>
    <n v="0"/>
    <x v="1"/>
    <n v="0"/>
    <n v="17"/>
    <x v="1288"/>
    <x v="4"/>
    <x v="6"/>
    <x v="3"/>
  </r>
  <r>
    <n v="3432"/>
    <x v="5"/>
    <x v="0"/>
    <x v="1"/>
    <x v="22"/>
    <x v="3"/>
    <x v="4"/>
    <x v="35"/>
    <x v="1"/>
    <x v="14"/>
    <x v="2"/>
    <n v="4.2"/>
    <x v="1"/>
    <n v="0"/>
    <s v="Express"/>
    <s v="No"/>
    <n v="0"/>
    <x v="1"/>
    <n v="0"/>
    <n v="20"/>
    <x v="919"/>
    <x v="0"/>
    <x v="2"/>
    <x v="2"/>
  </r>
  <r>
    <n v="3433"/>
    <x v="24"/>
    <x v="0"/>
    <x v="1"/>
    <x v="23"/>
    <x v="1"/>
    <x v="77"/>
    <x v="39"/>
    <x v="2"/>
    <x v="0"/>
    <x v="2"/>
    <n v="4.8"/>
    <x v="1"/>
    <n v="0"/>
    <s v="2-Day Shipping"/>
    <s v="No"/>
    <n v="0"/>
    <x v="1"/>
    <n v="0"/>
    <n v="46"/>
    <x v="1352"/>
    <x v="3"/>
    <x v="6"/>
    <x v="3"/>
  </r>
  <r>
    <n v="3434"/>
    <x v="46"/>
    <x v="0"/>
    <x v="1"/>
    <x v="20"/>
    <x v="0"/>
    <x v="73"/>
    <x v="29"/>
    <x v="2"/>
    <x v="22"/>
    <x v="1"/>
    <n v="4.5"/>
    <x v="1"/>
    <n v="0"/>
    <s v="Free Shipping"/>
    <s v="No"/>
    <n v="0"/>
    <x v="1"/>
    <n v="0"/>
    <n v="28"/>
    <x v="961"/>
    <x v="3"/>
    <x v="2"/>
    <x v="2"/>
  </r>
  <r>
    <n v="3435"/>
    <x v="18"/>
    <x v="0"/>
    <x v="1"/>
    <x v="13"/>
    <x v="0"/>
    <x v="11"/>
    <x v="31"/>
    <x v="1"/>
    <x v="20"/>
    <x v="2"/>
    <n v="3.3"/>
    <x v="1"/>
    <n v="0"/>
    <s v="2-Day Shipping"/>
    <s v="No"/>
    <n v="0"/>
    <x v="1"/>
    <n v="0"/>
    <n v="6"/>
    <x v="581"/>
    <x v="0"/>
    <x v="0"/>
    <x v="0"/>
  </r>
  <r>
    <n v="3436"/>
    <x v="33"/>
    <x v="3"/>
    <x v="1"/>
    <x v="20"/>
    <x v="0"/>
    <x v="26"/>
    <x v="6"/>
    <x v="2"/>
    <x v="19"/>
    <x v="2"/>
    <n v="2.7"/>
    <x v="1"/>
    <n v="0"/>
    <s v="2-Day Shipping"/>
    <s v="No"/>
    <n v="0"/>
    <x v="1"/>
    <n v="0"/>
    <n v="50"/>
    <x v="75"/>
    <x v="5"/>
    <x v="4"/>
    <x v="4"/>
  </r>
  <r>
    <n v="3437"/>
    <x v="9"/>
    <x v="0"/>
    <x v="1"/>
    <x v="22"/>
    <x v="3"/>
    <x v="42"/>
    <x v="43"/>
    <x v="0"/>
    <x v="15"/>
    <x v="0"/>
    <n v="2.8"/>
    <x v="1"/>
    <n v="0"/>
    <s v="2-Day Shipping"/>
    <s v="No"/>
    <n v="0"/>
    <x v="1"/>
    <n v="0"/>
    <n v="41"/>
    <x v="514"/>
    <x v="4"/>
    <x v="5"/>
    <x v="5"/>
  </r>
  <r>
    <n v="3438"/>
    <x v="40"/>
    <x v="2"/>
    <x v="1"/>
    <x v="14"/>
    <x v="2"/>
    <x v="17"/>
    <x v="19"/>
    <x v="1"/>
    <x v="14"/>
    <x v="0"/>
    <n v="3.5"/>
    <x v="1"/>
    <n v="0"/>
    <s v="2-Day Shipping"/>
    <s v="No"/>
    <n v="0"/>
    <x v="1"/>
    <n v="0"/>
    <n v="50"/>
    <x v="1353"/>
    <x v="3"/>
    <x v="2"/>
    <x v="2"/>
  </r>
  <r>
    <n v="3439"/>
    <x v="8"/>
    <x v="2"/>
    <x v="1"/>
    <x v="5"/>
    <x v="0"/>
    <x v="79"/>
    <x v="0"/>
    <x v="2"/>
    <x v="10"/>
    <x v="3"/>
    <n v="3"/>
    <x v="1"/>
    <n v="0"/>
    <s v="Store Pickup"/>
    <s v="No"/>
    <n v="0"/>
    <x v="1"/>
    <n v="0"/>
    <n v="33"/>
    <x v="1354"/>
    <x v="2"/>
    <x v="5"/>
    <x v="5"/>
  </r>
  <r>
    <n v="3440"/>
    <x v="49"/>
    <x v="0"/>
    <x v="1"/>
    <x v="24"/>
    <x v="3"/>
    <x v="73"/>
    <x v="37"/>
    <x v="2"/>
    <x v="0"/>
    <x v="2"/>
    <n v="4.5"/>
    <x v="1"/>
    <n v="0"/>
    <s v="Express"/>
    <s v="No"/>
    <n v="0"/>
    <x v="1"/>
    <n v="0"/>
    <n v="25"/>
    <x v="1092"/>
    <x v="0"/>
    <x v="3"/>
    <x v="3"/>
  </r>
  <r>
    <n v="3441"/>
    <x v="4"/>
    <x v="0"/>
    <x v="1"/>
    <x v="8"/>
    <x v="3"/>
    <x v="80"/>
    <x v="33"/>
    <x v="0"/>
    <x v="23"/>
    <x v="3"/>
    <n v="4.3"/>
    <x v="1"/>
    <n v="0"/>
    <s v="2-Day Shipping"/>
    <s v="No"/>
    <n v="0"/>
    <x v="1"/>
    <n v="0"/>
    <n v="2"/>
    <x v="760"/>
    <x v="3"/>
    <x v="1"/>
    <x v="1"/>
  </r>
  <r>
    <n v="3442"/>
    <x v="14"/>
    <x v="0"/>
    <x v="1"/>
    <x v="1"/>
    <x v="0"/>
    <x v="48"/>
    <x v="30"/>
    <x v="3"/>
    <x v="4"/>
    <x v="3"/>
    <n v="4.0999999999999996"/>
    <x v="1"/>
    <n v="0"/>
    <s v="Standard"/>
    <s v="No"/>
    <n v="0"/>
    <x v="1"/>
    <n v="0"/>
    <n v="15"/>
    <x v="982"/>
    <x v="2"/>
    <x v="2"/>
    <x v="2"/>
  </r>
  <r>
    <n v="3443"/>
    <x v="48"/>
    <x v="2"/>
    <x v="1"/>
    <x v="11"/>
    <x v="0"/>
    <x v="72"/>
    <x v="49"/>
    <x v="2"/>
    <x v="10"/>
    <x v="1"/>
    <n v="4.3"/>
    <x v="1"/>
    <n v="0"/>
    <s v="Next Day Air"/>
    <s v="No"/>
    <n v="0"/>
    <x v="1"/>
    <n v="0"/>
    <n v="12"/>
    <x v="216"/>
    <x v="3"/>
    <x v="1"/>
    <x v="1"/>
  </r>
  <r>
    <n v="3444"/>
    <x v="36"/>
    <x v="0"/>
    <x v="1"/>
    <x v="10"/>
    <x v="0"/>
    <x v="41"/>
    <x v="30"/>
    <x v="0"/>
    <x v="5"/>
    <x v="2"/>
    <n v="5"/>
    <x v="1"/>
    <n v="0"/>
    <s v="Free Shipping"/>
    <s v="No"/>
    <n v="0"/>
    <x v="1"/>
    <n v="0"/>
    <n v="28"/>
    <x v="29"/>
    <x v="1"/>
    <x v="4"/>
    <x v="4"/>
  </r>
  <r>
    <n v="3445"/>
    <x v="10"/>
    <x v="0"/>
    <x v="1"/>
    <x v="13"/>
    <x v="0"/>
    <x v="80"/>
    <x v="3"/>
    <x v="1"/>
    <x v="14"/>
    <x v="2"/>
    <n v="3.8"/>
    <x v="1"/>
    <n v="0"/>
    <s v="2-Day Shipping"/>
    <s v="No"/>
    <n v="0"/>
    <x v="1"/>
    <n v="0"/>
    <n v="12"/>
    <x v="211"/>
    <x v="4"/>
    <x v="4"/>
    <x v="4"/>
  </r>
  <r>
    <n v="3446"/>
    <x v="32"/>
    <x v="0"/>
    <x v="1"/>
    <x v="19"/>
    <x v="3"/>
    <x v="47"/>
    <x v="20"/>
    <x v="2"/>
    <x v="23"/>
    <x v="3"/>
    <n v="4.9000000000000004"/>
    <x v="1"/>
    <n v="0"/>
    <s v="Standard"/>
    <s v="No"/>
    <n v="0"/>
    <x v="1"/>
    <n v="0"/>
    <n v="3"/>
    <x v="71"/>
    <x v="5"/>
    <x v="2"/>
    <x v="2"/>
  </r>
  <r>
    <n v="3447"/>
    <x v="47"/>
    <x v="0"/>
    <x v="1"/>
    <x v="23"/>
    <x v="1"/>
    <x v="37"/>
    <x v="7"/>
    <x v="1"/>
    <x v="7"/>
    <x v="1"/>
    <n v="5"/>
    <x v="1"/>
    <n v="0"/>
    <s v="2-Day Shipping"/>
    <s v="No"/>
    <n v="0"/>
    <x v="1"/>
    <n v="0"/>
    <n v="20"/>
    <x v="882"/>
    <x v="1"/>
    <x v="1"/>
    <x v="1"/>
  </r>
  <r>
    <n v="3448"/>
    <x v="46"/>
    <x v="0"/>
    <x v="1"/>
    <x v="3"/>
    <x v="1"/>
    <x v="47"/>
    <x v="10"/>
    <x v="2"/>
    <x v="24"/>
    <x v="3"/>
    <n v="4.3"/>
    <x v="1"/>
    <n v="0"/>
    <s v="Express"/>
    <s v="No"/>
    <n v="0"/>
    <x v="1"/>
    <n v="0"/>
    <n v="3"/>
    <x v="71"/>
    <x v="4"/>
    <x v="4"/>
    <x v="4"/>
  </r>
  <r>
    <n v="3449"/>
    <x v="20"/>
    <x v="1"/>
    <x v="1"/>
    <x v="7"/>
    <x v="2"/>
    <x v="39"/>
    <x v="0"/>
    <x v="1"/>
    <x v="22"/>
    <x v="0"/>
    <n v="4.0999999999999996"/>
    <x v="1"/>
    <n v="0"/>
    <s v="Express"/>
    <s v="No"/>
    <n v="0"/>
    <x v="1"/>
    <n v="0"/>
    <n v="32"/>
    <x v="248"/>
    <x v="4"/>
    <x v="0"/>
    <x v="0"/>
  </r>
  <r>
    <n v="3450"/>
    <x v="39"/>
    <x v="0"/>
    <x v="1"/>
    <x v="0"/>
    <x v="0"/>
    <x v="18"/>
    <x v="23"/>
    <x v="2"/>
    <x v="18"/>
    <x v="1"/>
    <n v="4.5"/>
    <x v="1"/>
    <n v="0"/>
    <s v="Standard"/>
    <s v="No"/>
    <n v="0"/>
    <x v="1"/>
    <n v="0"/>
    <n v="35"/>
    <x v="164"/>
    <x v="1"/>
    <x v="5"/>
    <x v="5"/>
  </r>
  <r>
    <n v="3451"/>
    <x v="30"/>
    <x v="2"/>
    <x v="1"/>
    <x v="6"/>
    <x v="0"/>
    <x v="72"/>
    <x v="34"/>
    <x v="2"/>
    <x v="6"/>
    <x v="1"/>
    <n v="3.6"/>
    <x v="1"/>
    <n v="0"/>
    <s v="Store Pickup"/>
    <s v="No"/>
    <n v="0"/>
    <x v="1"/>
    <n v="0"/>
    <n v="31"/>
    <x v="1355"/>
    <x v="3"/>
    <x v="5"/>
    <x v="5"/>
  </r>
  <r>
    <n v="3452"/>
    <x v="45"/>
    <x v="0"/>
    <x v="1"/>
    <x v="0"/>
    <x v="0"/>
    <x v="2"/>
    <x v="22"/>
    <x v="3"/>
    <x v="5"/>
    <x v="3"/>
    <n v="3"/>
    <x v="1"/>
    <n v="0"/>
    <s v="Free Shipping"/>
    <s v="No"/>
    <n v="0"/>
    <x v="1"/>
    <n v="0"/>
    <n v="13"/>
    <x v="1356"/>
    <x v="2"/>
    <x v="2"/>
    <x v="2"/>
  </r>
  <r>
    <n v="3453"/>
    <x v="8"/>
    <x v="2"/>
    <x v="1"/>
    <x v="14"/>
    <x v="2"/>
    <x v="5"/>
    <x v="19"/>
    <x v="2"/>
    <x v="21"/>
    <x v="1"/>
    <n v="3.7"/>
    <x v="1"/>
    <n v="0"/>
    <s v="Next Day Air"/>
    <s v="No"/>
    <n v="0"/>
    <x v="1"/>
    <n v="0"/>
    <n v="3"/>
    <x v="713"/>
    <x v="0"/>
    <x v="0"/>
    <x v="0"/>
  </r>
  <r>
    <n v="3454"/>
    <x v="18"/>
    <x v="0"/>
    <x v="1"/>
    <x v="5"/>
    <x v="0"/>
    <x v="30"/>
    <x v="15"/>
    <x v="0"/>
    <x v="6"/>
    <x v="0"/>
    <n v="4.3"/>
    <x v="1"/>
    <n v="0"/>
    <s v="Standard"/>
    <s v="No"/>
    <n v="0"/>
    <x v="1"/>
    <n v="0"/>
    <n v="48"/>
    <x v="750"/>
    <x v="0"/>
    <x v="4"/>
    <x v="4"/>
  </r>
  <r>
    <n v="3455"/>
    <x v="0"/>
    <x v="0"/>
    <x v="1"/>
    <x v="8"/>
    <x v="3"/>
    <x v="79"/>
    <x v="7"/>
    <x v="1"/>
    <x v="12"/>
    <x v="3"/>
    <n v="4.5999999999999996"/>
    <x v="1"/>
    <n v="0"/>
    <s v="Store Pickup"/>
    <s v="No"/>
    <n v="0"/>
    <x v="1"/>
    <n v="0"/>
    <n v="15"/>
    <x v="973"/>
    <x v="3"/>
    <x v="4"/>
    <x v="4"/>
  </r>
  <r>
    <n v="3456"/>
    <x v="34"/>
    <x v="0"/>
    <x v="1"/>
    <x v="17"/>
    <x v="0"/>
    <x v="58"/>
    <x v="31"/>
    <x v="2"/>
    <x v="20"/>
    <x v="3"/>
    <n v="4.7"/>
    <x v="1"/>
    <n v="0"/>
    <s v="Standard"/>
    <s v="No"/>
    <n v="0"/>
    <x v="1"/>
    <n v="0"/>
    <n v="13"/>
    <x v="1234"/>
    <x v="0"/>
    <x v="2"/>
    <x v="2"/>
  </r>
  <r>
    <n v="3457"/>
    <x v="32"/>
    <x v="0"/>
    <x v="1"/>
    <x v="15"/>
    <x v="0"/>
    <x v="0"/>
    <x v="21"/>
    <x v="2"/>
    <x v="16"/>
    <x v="3"/>
    <n v="4.5999999999999996"/>
    <x v="1"/>
    <n v="0"/>
    <s v="Express"/>
    <s v="No"/>
    <n v="0"/>
    <x v="1"/>
    <n v="0"/>
    <n v="21"/>
    <x v="1357"/>
    <x v="0"/>
    <x v="5"/>
    <x v="5"/>
  </r>
  <r>
    <n v="3458"/>
    <x v="14"/>
    <x v="0"/>
    <x v="1"/>
    <x v="16"/>
    <x v="3"/>
    <x v="55"/>
    <x v="33"/>
    <x v="2"/>
    <x v="0"/>
    <x v="2"/>
    <n v="3"/>
    <x v="1"/>
    <n v="0"/>
    <s v="Express"/>
    <s v="No"/>
    <n v="0"/>
    <x v="1"/>
    <n v="0"/>
    <n v="29"/>
    <x v="1358"/>
    <x v="1"/>
    <x v="0"/>
    <x v="0"/>
  </r>
  <r>
    <n v="3459"/>
    <x v="33"/>
    <x v="3"/>
    <x v="1"/>
    <x v="16"/>
    <x v="3"/>
    <x v="18"/>
    <x v="8"/>
    <x v="0"/>
    <x v="10"/>
    <x v="1"/>
    <n v="3.4"/>
    <x v="1"/>
    <n v="0"/>
    <s v="Standard"/>
    <s v="No"/>
    <n v="0"/>
    <x v="1"/>
    <n v="0"/>
    <n v="24"/>
    <x v="689"/>
    <x v="0"/>
    <x v="3"/>
    <x v="3"/>
  </r>
  <r>
    <n v="3460"/>
    <x v="33"/>
    <x v="3"/>
    <x v="1"/>
    <x v="15"/>
    <x v="0"/>
    <x v="18"/>
    <x v="31"/>
    <x v="0"/>
    <x v="14"/>
    <x v="3"/>
    <n v="3.8"/>
    <x v="1"/>
    <n v="0"/>
    <s v="Express"/>
    <s v="No"/>
    <n v="0"/>
    <x v="1"/>
    <n v="0"/>
    <n v="21"/>
    <x v="534"/>
    <x v="3"/>
    <x v="2"/>
    <x v="2"/>
  </r>
  <r>
    <n v="3461"/>
    <x v="38"/>
    <x v="0"/>
    <x v="1"/>
    <x v="18"/>
    <x v="3"/>
    <x v="72"/>
    <x v="27"/>
    <x v="2"/>
    <x v="9"/>
    <x v="1"/>
    <n v="3.1"/>
    <x v="1"/>
    <n v="0"/>
    <s v="Express"/>
    <s v="No"/>
    <n v="0"/>
    <x v="1"/>
    <n v="0"/>
    <n v="5"/>
    <x v="347"/>
    <x v="4"/>
    <x v="4"/>
    <x v="4"/>
  </r>
  <r>
    <n v="3462"/>
    <x v="47"/>
    <x v="0"/>
    <x v="1"/>
    <x v="9"/>
    <x v="1"/>
    <x v="66"/>
    <x v="5"/>
    <x v="1"/>
    <x v="1"/>
    <x v="1"/>
    <n v="4.4000000000000004"/>
    <x v="1"/>
    <n v="0"/>
    <s v="Standard"/>
    <s v="No"/>
    <n v="0"/>
    <x v="1"/>
    <n v="0"/>
    <n v="47"/>
    <x v="432"/>
    <x v="1"/>
    <x v="3"/>
    <x v="3"/>
  </r>
  <r>
    <n v="3463"/>
    <x v="42"/>
    <x v="0"/>
    <x v="1"/>
    <x v="2"/>
    <x v="0"/>
    <x v="2"/>
    <x v="49"/>
    <x v="0"/>
    <x v="8"/>
    <x v="1"/>
    <n v="4.5"/>
    <x v="1"/>
    <n v="0"/>
    <s v="Standard"/>
    <s v="No"/>
    <n v="0"/>
    <x v="1"/>
    <n v="0"/>
    <n v="34"/>
    <x v="1007"/>
    <x v="2"/>
    <x v="6"/>
    <x v="3"/>
  </r>
  <r>
    <n v="3464"/>
    <x v="7"/>
    <x v="2"/>
    <x v="1"/>
    <x v="16"/>
    <x v="3"/>
    <x v="65"/>
    <x v="1"/>
    <x v="2"/>
    <x v="22"/>
    <x v="3"/>
    <n v="2.8"/>
    <x v="1"/>
    <n v="0"/>
    <s v="2-Day Shipping"/>
    <s v="No"/>
    <n v="0"/>
    <x v="1"/>
    <n v="0"/>
    <n v="45"/>
    <x v="112"/>
    <x v="3"/>
    <x v="0"/>
    <x v="0"/>
  </r>
  <r>
    <n v="3465"/>
    <x v="24"/>
    <x v="0"/>
    <x v="1"/>
    <x v="7"/>
    <x v="2"/>
    <x v="40"/>
    <x v="40"/>
    <x v="1"/>
    <x v="15"/>
    <x v="0"/>
    <n v="2.7"/>
    <x v="1"/>
    <n v="0"/>
    <s v="Next Day Air"/>
    <s v="No"/>
    <n v="0"/>
    <x v="1"/>
    <n v="0"/>
    <n v="12"/>
    <x v="1359"/>
    <x v="3"/>
    <x v="2"/>
    <x v="2"/>
  </r>
  <r>
    <n v="3466"/>
    <x v="1"/>
    <x v="1"/>
    <x v="1"/>
    <x v="21"/>
    <x v="3"/>
    <x v="0"/>
    <x v="44"/>
    <x v="2"/>
    <x v="9"/>
    <x v="1"/>
    <n v="3.4"/>
    <x v="1"/>
    <n v="0"/>
    <s v="Standard"/>
    <s v="No"/>
    <n v="0"/>
    <x v="1"/>
    <n v="0"/>
    <n v="31"/>
    <x v="667"/>
    <x v="5"/>
    <x v="1"/>
    <x v="1"/>
  </r>
  <r>
    <n v="3467"/>
    <x v="34"/>
    <x v="0"/>
    <x v="1"/>
    <x v="20"/>
    <x v="0"/>
    <x v="69"/>
    <x v="33"/>
    <x v="1"/>
    <x v="7"/>
    <x v="2"/>
    <n v="4.5999999999999996"/>
    <x v="1"/>
    <n v="0"/>
    <s v="Standard"/>
    <s v="No"/>
    <n v="0"/>
    <x v="1"/>
    <n v="0"/>
    <n v="43"/>
    <x v="955"/>
    <x v="4"/>
    <x v="2"/>
    <x v="2"/>
  </r>
  <r>
    <n v="3468"/>
    <x v="20"/>
    <x v="1"/>
    <x v="1"/>
    <x v="18"/>
    <x v="3"/>
    <x v="29"/>
    <x v="21"/>
    <x v="2"/>
    <x v="4"/>
    <x v="3"/>
    <n v="5"/>
    <x v="1"/>
    <n v="0"/>
    <s v="Next Day Air"/>
    <s v="No"/>
    <n v="0"/>
    <x v="1"/>
    <n v="0"/>
    <n v="5"/>
    <x v="229"/>
    <x v="2"/>
    <x v="2"/>
    <x v="2"/>
  </r>
  <r>
    <n v="3469"/>
    <x v="24"/>
    <x v="0"/>
    <x v="1"/>
    <x v="12"/>
    <x v="3"/>
    <x v="58"/>
    <x v="31"/>
    <x v="1"/>
    <x v="21"/>
    <x v="0"/>
    <n v="3.5"/>
    <x v="1"/>
    <n v="0"/>
    <s v="Standard"/>
    <s v="No"/>
    <n v="0"/>
    <x v="1"/>
    <n v="0"/>
    <n v="36"/>
    <x v="1076"/>
    <x v="5"/>
    <x v="3"/>
    <x v="3"/>
  </r>
  <r>
    <n v="3470"/>
    <x v="24"/>
    <x v="0"/>
    <x v="1"/>
    <x v="20"/>
    <x v="0"/>
    <x v="6"/>
    <x v="25"/>
    <x v="0"/>
    <x v="23"/>
    <x v="3"/>
    <n v="3.3"/>
    <x v="1"/>
    <n v="0"/>
    <s v="Store Pickup"/>
    <s v="No"/>
    <n v="0"/>
    <x v="1"/>
    <n v="0"/>
    <n v="12"/>
    <x v="48"/>
    <x v="1"/>
    <x v="2"/>
    <x v="2"/>
  </r>
  <r>
    <n v="3471"/>
    <x v="1"/>
    <x v="1"/>
    <x v="1"/>
    <x v="7"/>
    <x v="2"/>
    <x v="28"/>
    <x v="8"/>
    <x v="1"/>
    <x v="8"/>
    <x v="2"/>
    <n v="4.5"/>
    <x v="1"/>
    <n v="0"/>
    <s v="Free Shipping"/>
    <s v="No"/>
    <n v="0"/>
    <x v="1"/>
    <n v="0"/>
    <n v="31"/>
    <x v="376"/>
    <x v="1"/>
    <x v="4"/>
    <x v="4"/>
  </r>
  <r>
    <n v="3472"/>
    <x v="49"/>
    <x v="0"/>
    <x v="1"/>
    <x v="3"/>
    <x v="1"/>
    <x v="76"/>
    <x v="17"/>
    <x v="1"/>
    <x v="24"/>
    <x v="1"/>
    <n v="3.1"/>
    <x v="1"/>
    <n v="0"/>
    <s v="Store Pickup"/>
    <s v="No"/>
    <n v="0"/>
    <x v="1"/>
    <n v="0"/>
    <n v="31"/>
    <x v="766"/>
    <x v="1"/>
    <x v="4"/>
    <x v="4"/>
  </r>
  <r>
    <n v="3473"/>
    <x v="18"/>
    <x v="0"/>
    <x v="1"/>
    <x v="0"/>
    <x v="0"/>
    <x v="69"/>
    <x v="42"/>
    <x v="1"/>
    <x v="3"/>
    <x v="2"/>
    <n v="4"/>
    <x v="1"/>
    <n v="0"/>
    <s v="Free Shipping"/>
    <s v="No"/>
    <n v="0"/>
    <x v="1"/>
    <n v="0"/>
    <n v="15"/>
    <x v="138"/>
    <x v="5"/>
    <x v="1"/>
    <x v="1"/>
  </r>
  <r>
    <n v="3474"/>
    <x v="6"/>
    <x v="0"/>
    <x v="1"/>
    <x v="10"/>
    <x v="0"/>
    <x v="49"/>
    <x v="23"/>
    <x v="2"/>
    <x v="17"/>
    <x v="1"/>
    <n v="2.5"/>
    <x v="1"/>
    <n v="0"/>
    <s v="Express"/>
    <s v="No"/>
    <n v="0"/>
    <x v="1"/>
    <n v="0"/>
    <n v="11"/>
    <x v="1158"/>
    <x v="1"/>
    <x v="1"/>
    <x v="1"/>
  </r>
  <r>
    <n v="3475"/>
    <x v="38"/>
    <x v="0"/>
    <x v="1"/>
    <x v="13"/>
    <x v="0"/>
    <x v="71"/>
    <x v="1"/>
    <x v="2"/>
    <x v="17"/>
    <x v="0"/>
    <n v="4.4000000000000004"/>
    <x v="1"/>
    <n v="0"/>
    <s v="Store Pickup"/>
    <s v="No"/>
    <n v="0"/>
    <x v="1"/>
    <n v="0"/>
    <n v="18"/>
    <x v="1360"/>
    <x v="0"/>
    <x v="5"/>
    <x v="5"/>
  </r>
  <r>
    <n v="3476"/>
    <x v="39"/>
    <x v="0"/>
    <x v="1"/>
    <x v="4"/>
    <x v="1"/>
    <x v="19"/>
    <x v="36"/>
    <x v="2"/>
    <x v="20"/>
    <x v="1"/>
    <n v="4.4000000000000004"/>
    <x v="1"/>
    <n v="0"/>
    <s v="Express"/>
    <s v="No"/>
    <n v="0"/>
    <x v="1"/>
    <n v="0"/>
    <n v="9"/>
    <x v="115"/>
    <x v="1"/>
    <x v="3"/>
    <x v="3"/>
  </r>
  <r>
    <n v="3477"/>
    <x v="33"/>
    <x v="3"/>
    <x v="1"/>
    <x v="23"/>
    <x v="1"/>
    <x v="54"/>
    <x v="36"/>
    <x v="3"/>
    <x v="20"/>
    <x v="2"/>
    <n v="3.2"/>
    <x v="1"/>
    <n v="0"/>
    <s v="Free Shipping"/>
    <s v="No"/>
    <n v="0"/>
    <x v="1"/>
    <n v="0"/>
    <n v="11"/>
    <x v="1028"/>
    <x v="1"/>
    <x v="1"/>
    <x v="1"/>
  </r>
  <r>
    <n v="3478"/>
    <x v="10"/>
    <x v="0"/>
    <x v="1"/>
    <x v="8"/>
    <x v="3"/>
    <x v="6"/>
    <x v="0"/>
    <x v="1"/>
    <x v="11"/>
    <x v="1"/>
    <n v="3.8"/>
    <x v="1"/>
    <n v="0"/>
    <s v="Store Pickup"/>
    <s v="No"/>
    <n v="0"/>
    <x v="1"/>
    <n v="0"/>
    <n v="38"/>
    <x v="984"/>
    <x v="5"/>
    <x v="4"/>
    <x v="4"/>
  </r>
  <r>
    <n v="3479"/>
    <x v="24"/>
    <x v="0"/>
    <x v="1"/>
    <x v="8"/>
    <x v="3"/>
    <x v="75"/>
    <x v="28"/>
    <x v="2"/>
    <x v="23"/>
    <x v="3"/>
    <n v="4.5999999999999996"/>
    <x v="1"/>
    <n v="0"/>
    <s v="Store Pickup"/>
    <s v="No"/>
    <n v="0"/>
    <x v="1"/>
    <n v="0"/>
    <n v="42"/>
    <x v="815"/>
    <x v="3"/>
    <x v="3"/>
    <x v="3"/>
  </r>
  <r>
    <n v="3480"/>
    <x v="5"/>
    <x v="0"/>
    <x v="1"/>
    <x v="1"/>
    <x v="0"/>
    <x v="22"/>
    <x v="14"/>
    <x v="1"/>
    <x v="20"/>
    <x v="2"/>
    <n v="4.9000000000000004"/>
    <x v="1"/>
    <n v="0"/>
    <s v="Standard"/>
    <s v="No"/>
    <n v="0"/>
    <x v="1"/>
    <n v="0"/>
    <n v="41"/>
    <x v="1296"/>
    <x v="1"/>
    <x v="5"/>
    <x v="5"/>
  </r>
  <r>
    <n v="3481"/>
    <x v="3"/>
    <x v="2"/>
    <x v="1"/>
    <x v="3"/>
    <x v="1"/>
    <x v="24"/>
    <x v="13"/>
    <x v="0"/>
    <x v="15"/>
    <x v="0"/>
    <n v="3.5"/>
    <x v="1"/>
    <n v="0"/>
    <s v="Free Shipping"/>
    <s v="No"/>
    <n v="0"/>
    <x v="1"/>
    <n v="0"/>
    <n v="45"/>
    <x v="31"/>
    <x v="3"/>
    <x v="5"/>
    <x v="5"/>
  </r>
  <r>
    <n v="3482"/>
    <x v="16"/>
    <x v="0"/>
    <x v="1"/>
    <x v="20"/>
    <x v="0"/>
    <x v="25"/>
    <x v="31"/>
    <x v="1"/>
    <x v="1"/>
    <x v="2"/>
    <n v="3.4"/>
    <x v="1"/>
    <n v="0"/>
    <s v="Store Pickup"/>
    <s v="No"/>
    <n v="0"/>
    <x v="1"/>
    <n v="0"/>
    <n v="41"/>
    <x v="855"/>
    <x v="5"/>
    <x v="4"/>
    <x v="4"/>
  </r>
  <r>
    <n v="3483"/>
    <x v="17"/>
    <x v="3"/>
    <x v="1"/>
    <x v="24"/>
    <x v="3"/>
    <x v="70"/>
    <x v="11"/>
    <x v="2"/>
    <x v="9"/>
    <x v="0"/>
    <n v="3.9"/>
    <x v="1"/>
    <n v="0"/>
    <s v="Next Day Air"/>
    <s v="No"/>
    <n v="0"/>
    <x v="1"/>
    <n v="0"/>
    <n v="35"/>
    <x v="1361"/>
    <x v="5"/>
    <x v="1"/>
    <x v="1"/>
  </r>
  <r>
    <n v="3484"/>
    <x v="1"/>
    <x v="1"/>
    <x v="1"/>
    <x v="15"/>
    <x v="0"/>
    <x v="18"/>
    <x v="21"/>
    <x v="0"/>
    <x v="3"/>
    <x v="0"/>
    <n v="3.9"/>
    <x v="1"/>
    <n v="0"/>
    <s v="Express"/>
    <s v="No"/>
    <n v="0"/>
    <x v="1"/>
    <n v="0"/>
    <n v="21"/>
    <x v="534"/>
    <x v="2"/>
    <x v="6"/>
    <x v="3"/>
  </r>
  <r>
    <n v="3485"/>
    <x v="42"/>
    <x v="0"/>
    <x v="1"/>
    <x v="10"/>
    <x v="0"/>
    <x v="60"/>
    <x v="26"/>
    <x v="0"/>
    <x v="0"/>
    <x v="3"/>
    <n v="4.2"/>
    <x v="1"/>
    <n v="0"/>
    <s v="Free Shipping"/>
    <s v="No"/>
    <n v="0"/>
    <x v="1"/>
    <n v="0"/>
    <n v="13"/>
    <x v="1165"/>
    <x v="2"/>
    <x v="4"/>
    <x v="4"/>
  </r>
  <r>
    <n v="3486"/>
    <x v="2"/>
    <x v="0"/>
    <x v="1"/>
    <x v="5"/>
    <x v="0"/>
    <x v="34"/>
    <x v="2"/>
    <x v="3"/>
    <x v="18"/>
    <x v="0"/>
    <n v="3.4"/>
    <x v="1"/>
    <n v="0"/>
    <s v="Standard"/>
    <s v="No"/>
    <n v="0"/>
    <x v="1"/>
    <n v="0"/>
    <n v="23"/>
    <x v="965"/>
    <x v="5"/>
    <x v="0"/>
    <x v="0"/>
  </r>
  <r>
    <n v="3487"/>
    <x v="47"/>
    <x v="0"/>
    <x v="1"/>
    <x v="6"/>
    <x v="0"/>
    <x v="58"/>
    <x v="17"/>
    <x v="0"/>
    <x v="4"/>
    <x v="0"/>
    <n v="4.9000000000000004"/>
    <x v="1"/>
    <n v="0"/>
    <s v="Standard"/>
    <s v="No"/>
    <n v="0"/>
    <x v="1"/>
    <n v="0"/>
    <n v="6"/>
    <x v="281"/>
    <x v="3"/>
    <x v="1"/>
    <x v="1"/>
  </r>
  <r>
    <n v="3488"/>
    <x v="15"/>
    <x v="2"/>
    <x v="1"/>
    <x v="3"/>
    <x v="1"/>
    <x v="41"/>
    <x v="8"/>
    <x v="0"/>
    <x v="19"/>
    <x v="3"/>
    <n v="2.9"/>
    <x v="1"/>
    <n v="0"/>
    <s v="Store Pickup"/>
    <s v="No"/>
    <n v="0"/>
    <x v="1"/>
    <n v="0"/>
    <n v="39"/>
    <x v="216"/>
    <x v="4"/>
    <x v="2"/>
    <x v="2"/>
  </r>
  <r>
    <n v="3489"/>
    <x v="46"/>
    <x v="0"/>
    <x v="1"/>
    <x v="1"/>
    <x v="0"/>
    <x v="65"/>
    <x v="12"/>
    <x v="3"/>
    <x v="11"/>
    <x v="1"/>
    <n v="4.9000000000000004"/>
    <x v="1"/>
    <n v="0"/>
    <s v="Store Pickup"/>
    <s v="No"/>
    <n v="0"/>
    <x v="1"/>
    <n v="0"/>
    <n v="7"/>
    <x v="950"/>
    <x v="1"/>
    <x v="3"/>
    <x v="3"/>
  </r>
  <r>
    <n v="3490"/>
    <x v="39"/>
    <x v="0"/>
    <x v="1"/>
    <x v="10"/>
    <x v="0"/>
    <x v="46"/>
    <x v="37"/>
    <x v="0"/>
    <x v="13"/>
    <x v="2"/>
    <n v="4.5999999999999996"/>
    <x v="1"/>
    <n v="0"/>
    <s v="2-Day Shipping"/>
    <s v="No"/>
    <n v="0"/>
    <x v="1"/>
    <n v="0"/>
    <n v="32"/>
    <x v="245"/>
    <x v="3"/>
    <x v="6"/>
    <x v="3"/>
  </r>
  <r>
    <n v="3491"/>
    <x v="46"/>
    <x v="0"/>
    <x v="1"/>
    <x v="23"/>
    <x v="1"/>
    <x v="71"/>
    <x v="4"/>
    <x v="2"/>
    <x v="10"/>
    <x v="1"/>
    <n v="3.6"/>
    <x v="1"/>
    <n v="0"/>
    <s v="Store Pickup"/>
    <s v="No"/>
    <n v="0"/>
    <x v="1"/>
    <n v="0"/>
    <n v="43"/>
    <x v="1362"/>
    <x v="2"/>
    <x v="3"/>
    <x v="3"/>
  </r>
  <r>
    <n v="3492"/>
    <x v="40"/>
    <x v="2"/>
    <x v="1"/>
    <x v="13"/>
    <x v="0"/>
    <x v="39"/>
    <x v="1"/>
    <x v="2"/>
    <x v="20"/>
    <x v="0"/>
    <n v="4.3"/>
    <x v="1"/>
    <n v="0"/>
    <s v="Express"/>
    <s v="No"/>
    <n v="0"/>
    <x v="1"/>
    <n v="0"/>
    <n v="15"/>
    <x v="155"/>
    <x v="1"/>
    <x v="5"/>
    <x v="5"/>
  </r>
  <r>
    <n v="3493"/>
    <x v="39"/>
    <x v="0"/>
    <x v="1"/>
    <x v="24"/>
    <x v="3"/>
    <x v="61"/>
    <x v="45"/>
    <x v="2"/>
    <x v="2"/>
    <x v="3"/>
    <n v="4.5999999999999996"/>
    <x v="1"/>
    <n v="0"/>
    <s v="Standard"/>
    <s v="No"/>
    <n v="0"/>
    <x v="1"/>
    <n v="0"/>
    <n v="48"/>
    <x v="1190"/>
    <x v="4"/>
    <x v="2"/>
    <x v="2"/>
  </r>
  <r>
    <n v="3494"/>
    <x v="39"/>
    <x v="0"/>
    <x v="1"/>
    <x v="13"/>
    <x v="0"/>
    <x v="71"/>
    <x v="35"/>
    <x v="3"/>
    <x v="13"/>
    <x v="0"/>
    <n v="4.7"/>
    <x v="1"/>
    <n v="0"/>
    <s v="Store Pickup"/>
    <s v="No"/>
    <n v="0"/>
    <x v="1"/>
    <n v="0"/>
    <n v="35"/>
    <x v="1363"/>
    <x v="2"/>
    <x v="1"/>
    <x v="1"/>
  </r>
  <r>
    <n v="3495"/>
    <x v="46"/>
    <x v="0"/>
    <x v="1"/>
    <x v="18"/>
    <x v="3"/>
    <x v="15"/>
    <x v="47"/>
    <x v="2"/>
    <x v="5"/>
    <x v="0"/>
    <n v="3.5"/>
    <x v="1"/>
    <n v="0"/>
    <s v="Free Shipping"/>
    <s v="No"/>
    <n v="0"/>
    <x v="1"/>
    <n v="0"/>
    <n v="41"/>
    <x v="1185"/>
    <x v="3"/>
    <x v="3"/>
    <x v="3"/>
  </r>
  <r>
    <n v="3496"/>
    <x v="41"/>
    <x v="2"/>
    <x v="1"/>
    <x v="6"/>
    <x v="0"/>
    <x v="27"/>
    <x v="42"/>
    <x v="3"/>
    <x v="0"/>
    <x v="1"/>
    <n v="2.8"/>
    <x v="1"/>
    <n v="0"/>
    <s v="Free Shipping"/>
    <s v="No"/>
    <n v="0"/>
    <x v="1"/>
    <n v="0"/>
    <n v="14"/>
    <x v="279"/>
    <x v="1"/>
    <x v="1"/>
    <x v="1"/>
  </r>
  <r>
    <n v="3497"/>
    <x v="31"/>
    <x v="0"/>
    <x v="1"/>
    <x v="9"/>
    <x v="1"/>
    <x v="15"/>
    <x v="37"/>
    <x v="2"/>
    <x v="6"/>
    <x v="2"/>
    <n v="4"/>
    <x v="1"/>
    <n v="0"/>
    <s v="Free Shipping"/>
    <s v="No"/>
    <n v="0"/>
    <x v="1"/>
    <n v="0"/>
    <n v="22"/>
    <x v="1364"/>
    <x v="3"/>
    <x v="5"/>
    <x v="5"/>
  </r>
  <r>
    <n v="3498"/>
    <x v="25"/>
    <x v="0"/>
    <x v="1"/>
    <x v="8"/>
    <x v="3"/>
    <x v="16"/>
    <x v="24"/>
    <x v="2"/>
    <x v="16"/>
    <x v="1"/>
    <n v="4.3"/>
    <x v="1"/>
    <n v="0"/>
    <s v="Store Pickup"/>
    <s v="No"/>
    <n v="0"/>
    <x v="1"/>
    <n v="0"/>
    <n v="16"/>
    <x v="860"/>
    <x v="0"/>
    <x v="6"/>
    <x v="3"/>
  </r>
  <r>
    <n v="3499"/>
    <x v="36"/>
    <x v="0"/>
    <x v="1"/>
    <x v="3"/>
    <x v="1"/>
    <x v="59"/>
    <x v="0"/>
    <x v="2"/>
    <x v="12"/>
    <x v="2"/>
    <n v="3.8"/>
    <x v="1"/>
    <n v="0"/>
    <s v="Standard"/>
    <s v="No"/>
    <n v="0"/>
    <x v="1"/>
    <n v="0"/>
    <n v="2"/>
    <x v="810"/>
    <x v="4"/>
    <x v="4"/>
    <x v="4"/>
  </r>
  <r>
    <n v="3500"/>
    <x v="40"/>
    <x v="2"/>
    <x v="1"/>
    <x v="20"/>
    <x v="0"/>
    <x v="45"/>
    <x v="32"/>
    <x v="0"/>
    <x v="21"/>
    <x v="3"/>
    <n v="3"/>
    <x v="1"/>
    <n v="0"/>
    <s v="Next Day Air"/>
    <s v="No"/>
    <n v="0"/>
    <x v="1"/>
    <n v="0"/>
    <n v="13"/>
    <x v="918"/>
    <x v="3"/>
    <x v="6"/>
    <x v="3"/>
  </r>
  <r>
    <n v="3501"/>
    <x v="21"/>
    <x v="0"/>
    <x v="1"/>
    <x v="5"/>
    <x v="0"/>
    <x v="16"/>
    <x v="4"/>
    <x v="1"/>
    <x v="5"/>
    <x v="3"/>
    <n v="4.5999999999999996"/>
    <x v="1"/>
    <n v="0"/>
    <s v="Next Day Air"/>
    <s v="No"/>
    <n v="0"/>
    <x v="1"/>
    <n v="0"/>
    <n v="38"/>
    <x v="1365"/>
    <x v="5"/>
    <x v="0"/>
    <x v="0"/>
  </r>
  <r>
    <n v="3502"/>
    <x v="10"/>
    <x v="0"/>
    <x v="1"/>
    <x v="9"/>
    <x v="1"/>
    <x v="55"/>
    <x v="43"/>
    <x v="2"/>
    <x v="5"/>
    <x v="3"/>
    <n v="4.8"/>
    <x v="1"/>
    <n v="0"/>
    <s v="Standard"/>
    <s v="No"/>
    <n v="0"/>
    <x v="1"/>
    <n v="0"/>
    <n v="43"/>
    <x v="1366"/>
    <x v="4"/>
    <x v="1"/>
    <x v="1"/>
  </r>
  <r>
    <n v="3503"/>
    <x v="18"/>
    <x v="0"/>
    <x v="1"/>
    <x v="21"/>
    <x v="3"/>
    <x v="17"/>
    <x v="2"/>
    <x v="2"/>
    <x v="14"/>
    <x v="3"/>
    <n v="4.7"/>
    <x v="1"/>
    <n v="0"/>
    <s v="Next Day Air"/>
    <s v="No"/>
    <n v="0"/>
    <x v="1"/>
    <n v="0"/>
    <n v="26"/>
    <x v="732"/>
    <x v="4"/>
    <x v="3"/>
    <x v="3"/>
  </r>
  <r>
    <n v="3504"/>
    <x v="18"/>
    <x v="0"/>
    <x v="1"/>
    <x v="5"/>
    <x v="0"/>
    <x v="48"/>
    <x v="43"/>
    <x v="2"/>
    <x v="6"/>
    <x v="1"/>
    <n v="3.9"/>
    <x v="1"/>
    <n v="0"/>
    <s v="Free Shipping"/>
    <s v="No"/>
    <n v="0"/>
    <x v="1"/>
    <n v="0"/>
    <n v="39"/>
    <x v="739"/>
    <x v="1"/>
    <x v="1"/>
    <x v="1"/>
  </r>
  <r>
    <n v="3505"/>
    <x v="13"/>
    <x v="3"/>
    <x v="1"/>
    <x v="8"/>
    <x v="3"/>
    <x v="52"/>
    <x v="11"/>
    <x v="1"/>
    <x v="10"/>
    <x v="3"/>
    <n v="4"/>
    <x v="1"/>
    <n v="0"/>
    <s v="Next Day Air"/>
    <s v="No"/>
    <n v="0"/>
    <x v="1"/>
    <n v="0"/>
    <n v="50"/>
    <x v="196"/>
    <x v="0"/>
    <x v="5"/>
    <x v="5"/>
  </r>
  <r>
    <n v="3506"/>
    <x v="39"/>
    <x v="0"/>
    <x v="1"/>
    <x v="16"/>
    <x v="3"/>
    <x v="69"/>
    <x v="27"/>
    <x v="0"/>
    <x v="16"/>
    <x v="0"/>
    <n v="3.7"/>
    <x v="1"/>
    <n v="0"/>
    <s v="2-Day Shipping"/>
    <s v="No"/>
    <n v="0"/>
    <x v="1"/>
    <n v="0"/>
    <n v="40"/>
    <x v="427"/>
    <x v="4"/>
    <x v="6"/>
    <x v="3"/>
  </r>
  <r>
    <n v="3507"/>
    <x v="20"/>
    <x v="1"/>
    <x v="1"/>
    <x v="5"/>
    <x v="0"/>
    <x v="75"/>
    <x v="26"/>
    <x v="0"/>
    <x v="8"/>
    <x v="0"/>
    <n v="3.7"/>
    <x v="1"/>
    <n v="0"/>
    <s v="2-Day Shipping"/>
    <s v="No"/>
    <n v="0"/>
    <x v="1"/>
    <n v="0"/>
    <n v="12"/>
    <x v="189"/>
    <x v="1"/>
    <x v="0"/>
    <x v="0"/>
  </r>
  <r>
    <n v="3508"/>
    <x v="5"/>
    <x v="0"/>
    <x v="1"/>
    <x v="8"/>
    <x v="3"/>
    <x v="61"/>
    <x v="24"/>
    <x v="1"/>
    <x v="7"/>
    <x v="1"/>
    <n v="4.2"/>
    <x v="1"/>
    <n v="0"/>
    <s v="Store Pickup"/>
    <s v="No"/>
    <n v="0"/>
    <x v="1"/>
    <n v="0"/>
    <n v="33"/>
    <x v="1367"/>
    <x v="2"/>
    <x v="6"/>
    <x v="3"/>
  </r>
  <r>
    <n v="3509"/>
    <x v="16"/>
    <x v="0"/>
    <x v="1"/>
    <x v="13"/>
    <x v="0"/>
    <x v="36"/>
    <x v="38"/>
    <x v="2"/>
    <x v="0"/>
    <x v="3"/>
    <n v="4.7"/>
    <x v="1"/>
    <n v="0"/>
    <s v="Standard"/>
    <s v="No"/>
    <n v="0"/>
    <x v="1"/>
    <n v="0"/>
    <n v="49"/>
    <x v="478"/>
    <x v="4"/>
    <x v="1"/>
    <x v="1"/>
  </r>
  <r>
    <n v="3510"/>
    <x v="2"/>
    <x v="0"/>
    <x v="1"/>
    <x v="17"/>
    <x v="0"/>
    <x v="20"/>
    <x v="31"/>
    <x v="0"/>
    <x v="18"/>
    <x v="0"/>
    <n v="4.3"/>
    <x v="1"/>
    <n v="0"/>
    <s v="Next Day Air"/>
    <s v="No"/>
    <n v="0"/>
    <x v="1"/>
    <n v="0"/>
    <n v="43"/>
    <x v="438"/>
    <x v="0"/>
    <x v="4"/>
    <x v="4"/>
  </r>
  <r>
    <n v="3511"/>
    <x v="34"/>
    <x v="0"/>
    <x v="1"/>
    <x v="4"/>
    <x v="1"/>
    <x v="48"/>
    <x v="38"/>
    <x v="1"/>
    <x v="20"/>
    <x v="3"/>
    <n v="4.9000000000000004"/>
    <x v="1"/>
    <n v="0"/>
    <s v="2-Day Shipping"/>
    <s v="No"/>
    <n v="0"/>
    <x v="1"/>
    <n v="0"/>
    <n v="14"/>
    <x v="81"/>
    <x v="0"/>
    <x v="5"/>
    <x v="5"/>
  </r>
  <r>
    <n v="3512"/>
    <x v="28"/>
    <x v="3"/>
    <x v="1"/>
    <x v="16"/>
    <x v="3"/>
    <x v="13"/>
    <x v="16"/>
    <x v="2"/>
    <x v="24"/>
    <x v="2"/>
    <n v="3.9"/>
    <x v="1"/>
    <n v="0"/>
    <s v="2-Day Shipping"/>
    <s v="No"/>
    <n v="0"/>
    <x v="1"/>
    <n v="0"/>
    <n v="21"/>
    <x v="1368"/>
    <x v="2"/>
    <x v="6"/>
    <x v="3"/>
  </r>
  <r>
    <n v="3513"/>
    <x v="24"/>
    <x v="0"/>
    <x v="1"/>
    <x v="5"/>
    <x v="0"/>
    <x v="43"/>
    <x v="0"/>
    <x v="2"/>
    <x v="3"/>
    <x v="3"/>
    <n v="3.4"/>
    <x v="1"/>
    <n v="0"/>
    <s v="Free Shipping"/>
    <s v="No"/>
    <n v="0"/>
    <x v="1"/>
    <n v="0"/>
    <n v="31"/>
    <x v="336"/>
    <x v="5"/>
    <x v="3"/>
    <x v="3"/>
  </r>
  <r>
    <n v="3514"/>
    <x v="11"/>
    <x v="0"/>
    <x v="1"/>
    <x v="0"/>
    <x v="0"/>
    <x v="67"/>
    <x v="29"/>
    <x v="3"/>
    <x v="4"/>
    <x v="1"/>
    <n v="4.2"/>
    <x v="1"/>
    <n v="0"/>
    <s v="Store Pickup"/>
    <s v="No"/>
    <n v="0"/>
    <x v="1"/>
    <n v="0"/>
    <n v="29"/>
    <x v="738"/>
    <x v="2"/>
    <x v="0"/>
    <x v="0"/>
  </r>
  <r>
    <n v="3515"/>
    <x v="15"/>
    <x v="2"/>
    <x v="1"/>
    <x v="4"/>
    <x v="1"/>
    <x v="74"/>
    <x v="42"/>
    <x v="3"/>
    <x v="0"/>
    <x v="0"/>
    <n v="4.7"/>
    <x v="1"/>
    <n v="0"/>
    <s v="Express"/>
    <s v="No"/>
    <n v="0"/>
    <x v="1"/>
    <n v="0"/>
    <n v="32"/>
    <x v="191"/>
    <x v="1"/>
    <x v="5"/>
    <x v="5"/>
  </r>
  <r>
    <n v="3516"/>
    <x v="1"/>
    <x v="1"/>
    <x v="1"/>
    <x v="10"/>
    <x v="0"/>
    <x v="68"/>
    <x v="45"/>
    <x v="3"/>
    <x v="4"/>
    <x v="0"/>
    <n v="4"/>
    <x v="1"/>
    <n v="0"/>
    <s v="Next Day Air"/>
    <s v="No"/>
    <n v="0"/>
    <x v="1"/>
    <n v="0"/>
    <n v="16"/>
    <x v="816"/>
    <x v="5"/>
    <x v="4"/>
    <x v="4"/>
  </r>
  <r>
    <n v="3517"/>
    <x v="50"/>
    <x v="0"/>
    <x v="1"/>
    <x v="23"/>
    <x v="1"/>
    <x v="22"/>
    <x v="36"/>
    <x v="1"/>
    <x v="3"/>
    <x v="2"/>
    <n v="4"/>
    <x v="1"/>
    <n v="0"/>
    <s v="Free Shipping"/>
    <s v="No"/>
    <n v="0"/>
    <x v="1"/>
    <n v="0"/>
    <n v="38"/>
    <x v="91"/>
    <x v="3"/>
    <x v="4"/>
    <x v="4"/>
  </r>
  <r>
    <n v="3518"/>
    <x v="26"/>
    <x v="2"/>
    <x v="1"/>
    <x v="11"/>
    <x v="0"/>
    <x v="28"/>
    <x v="30"/>
    <x v="2"/>
    <x v="20"/>
    <x v="0"/>
    <n v="3.1"/>
    <x v="1"/>
    <n v="0"/>
    <s v="Next Day Air"/>
    <s v="No"/>
    <n v="0"/>
    <x v="1"/>
    <n v="0"/>
    <n v="34"/>
    <x v="480"/>
    <x v="5"/>
    <x v="6"/>
    <x v="3"/>
  </r>
  <r>
    <n v="3519"/>
    <x v="2"/>
    <x v="0"/>
    <x v="1"/>
    <x v="5"/>
    <x v="0"/>
    <x v="8"/>
    <x v="24"/>
    <x v="2"/>
    <x v="13"/>
    <x v="1"/>
    <n v="4.2"/>
    <x v="1"/>
    <n v="0"/>
    <s v="Standard"/>
    <s v="No"/>
    <n v="0"/>
    <x v="1"/>
    <n v="0"/>
    <n v="30"/>
    <x v="1369"/>
    <x v="3"/>
    <x v="3"/>
    <x v="3"/>
  </r>
  <r>
    <n v="3520"/>
    <x v="18"/>
    <x v="0"/>
    <x v="1"/>
    <x v="6"/>
    <x v="0"/>
    <x v="76"/>
    <x v="48"/>
    <x v="2"/>
    <x v="3"/>
    <x v="0"/>
    <n v="3.7"/>
    <x v="1"/>
    <n v="0"/>
    <s v="Next Day Air"/>
    <s v="No"/>
    <n v="0"/>
    <x v="1"/>
    <n v="0"/>
    <n v="14"/>
    <x v="226"/>
    <x v="4"/>
    <x v="0"/>
    <x v="0"/>
  </r>
  <r>
    <n v="3521"/>
    <x v="38"/>
    <x v="0"/>
    <x v="1"/>
    <x v="19"/>
    <x v="3"/>
    <x v="44"/>
    <x v="42"/>
    <x v="1"/>
    <x v="18"/>
    <x v="1"/>
    <n v="3.1"/>
    <x v="1"/>
    <n v="0"/>
    <s v="Express"/>
    <s v="No"/>
    <n v="0"/>
    <x v="1"/>
    <n v="0"/>
    <n v="33"/>
    <x v="1101"/>
    <x v="4"/>
    <x v="5"/>
    <x v="5"/>
  </r>
  <r>
    <n v="3522"/>
    <x v="16"/>
    <x v="0"/>
    <x v="1"/>
    <x v="9"/>
    <x v="1"/>
    <x v="74"/>
    <x v="33"/>
    <x v="2"/>
    <x v="6"/>
    <x v="0"/>
    <n v="3.7"/>
    <x v="1"/>
    <n v="0"/>
    <s v="Store Pickup"/>
    <s v="No"/>
    <n v="0"/>
    <x v="1"/>
    <n v="0"/>
    <n v="35"/>
    <x v="1044"/>
    <x v="0"/>
    <x v="1"/>
    <x v="1"/>
  </r>
  <r>
    <n v="3523"/>
    <x v="7"/>
    <x v="2"/>
    <x v="1"/>
    <x v="13"/>
    <x v="0"/>
    <x v="6"/>
    <x v="32"/>
    <x v="2"/>
    <x v="22"/>
    <x v="1"/>
    <n v="3.2"/>
    <x v="1"/>
    <n v="0"/>
    <s v="Store Pickup"/>
    <s v="No"/>
    <n v="0"/>
    <x v="1"/>
    <n v="0"/>
    <n v="13"/>
    <x v="249"/>
    <x v="1"/>
    <x v="3"/>
    <x v="3"/>
  </r>
  <r>
    <n v="3524"/>
    <x v="34"/>
    <x v="0"/>
    <x v="1"/>
    <x v="21"/>
    <x v="3"/>
    <x v="40"/>
    <x v="22"/>
    <x v="2"/>
    <x v="17"/>
    <x v="2"/>
    <n v="2.8"/>
    <x v="1"/>
    <n v="0"/>
    <s v="Standard"/>
    <s v="No"/>
    <n v="0"/>
    <x v="1"/>
    <n v="0"/>
    <n v="30"/>
    <x v="1370"/>
    <x v="1"/>
    <x v="0"/>
    <x v="0"/>
  </r>
  <r>
    <n v="3525"/>
    <x v="28"/>
    <x v="3"/>
    <x v="1"/>
    <x v="13"/>
    <x v="0"/>
    <x v="67"/>
    <x v="49"/>
    <x v="0"/>
    <x v="5"/>
    <x v="2"/>
    <n v="2.9"/>
    <x v="1"/>
    <n v="0"/>
    <s v="Free Shipping"/>
    <s v="No"/>
    <n v="0"/>
    <x v="1"/>
    <n v="0"/>
    <n v="30"/>
    <x v="318"/>
    <x v="2"/>
    <x v="5"/>
    <x v="5"/>
  </r>
  <r>
    <n v="3526"/>
    <x v="4"/>
    <x v="0"/>
    <x v="1"/>
    <x v="12"/>
    <x v="3"/>
    <x v="15"/>
    <x v="5"/>
    <x v="0"/>
    <x v="8"/>
    <x v="0"/>
    <n v="3.5"/>
    <x v="1"/>
    <n v="0"/>
    <s v="Standard"/>
    <s v="No"/>
    <n v="0"/>
    <x v="1"/>
    <n v="0"/>
    <n v="47"/>
    <x v="1371"/>
    <x v="4"/>
    <x v="2"/>
    <x v="2"/>
  </r>
  <r>
    <n v="3527"/>
    <x v="30"/>
    <x v="2"/>
    <x v="1"/>
    <x v="1"/>
    <x v="0"/>
    <x v="54"/>
    <x v="2"/>
    <x v="2"/>
    <x v="8"/>
    <x v="1"/>
    <n v="3.8"/>
    <x v="1"/>
    <n v="0"/>
    <s v="Express"/>
    <s v="No"/>
    <n v="0"/>
    <x v="1"/>
    <n v="0"/>
    <n v="1"/>
    <x v="1039"/>
    <x v="3"/>
    <x v="6"/>
    <x v="3"/>
  </r>
  <r>
    <n v="3528"/>
    <x v="15"/>
    <x v="2"/>
    <x v="1"/>
    <x v="0"/>
    <x v="0"/>
    <x v="8"/>
    <x v="47"/>
    <x v="1"/>
    <x v="4"/>
    <x v="1"/>
    <n v="4.7"/>
    <x v="1"/>
    <n v="0"/>
    <s v="Free Shipping"/>
    <s v="No"/>
    <n v="0"/>
    <x v="1"/>
    <n v="0"/>
    <n v="1"/>
    <x v="1372"/>
    <x v="1"/>
    <x v="1"/>
    <x v="1"/>
  </r>
  <r>
    <n v="3529"/>
    <x v="21"/>
    <x v="0"/>
    <x v="1"/>
    <x v="18"/>
    <x v="3"/>
    <x v="25"/>
    <x v="1"/>
    <x v="0"/>
    <x v="0"/>
    <x v="2"/>
    <n v="4.5"/>
    <x v="1"/>
    <n v="0"/>
    <s v="Free Shipping"/>
    <s v="No"/>
    <n v="0"/>
    <x v="1"/>
    <n v="0"/>
    <n v="33"/>
    <x v="865"/>
    <x v="3"/>
    <x v="2"/>
    <x v="2"/>
  </r>
  <r>
    <n v="3530"/>
    <x v="0"/>
    <x v="0"/>
    <x v="1"/>
    <x v="17"/>
    <x v="0"/>
    <x v="5"/>
    <x v="6"/>
    <x v="1"/>
    <x v="1"/>
    <x v="0"/>
    <n v="3.9"/>
    <x v="1"/>
    <n v="0"/>
    <s v="Next Day Air"/>
    <s v="No"/>
    <n v="0"/>
    <x v="1"/>
    <n v="0"/>
    <n v="43"/>
    <x v="1373"/>
    <x v="4"/>
    <x v="1"/>
    <x v="1"/>
  </r>
  <r>
    <n v="3531"/>
    <x v="46"/>
    <x v="0"/>
    <x v="1"/>
    <x v="12"/>
    <x v="3"/>
    <x v="29"/>
    <x v="19"/>
    <x v="0"/>
    <x v="13"/>
    <x v="1"/>
    <n v="3.4"/>
    <x v="1"/>
    <n v="0"/>
    <s v="Express"/>
    <s v="No"/>
    <n v="0"/>
    <x v="1"/>
    <n v="0"/>
    <n v="37"/>
    <x v="954"/>
    <x v="3"/>
    <x v="1"/>
    <x v="1"/>
  </r>
  <r>
    <n v="3532"/>
    <x v="22"/>
    <x v="0"/>
    <x v="1"/>
    <x v="9"/>
    <x v="1"/>
    <x v="78"/>
    <x v="25"/>
    <x v="3"/>
    <x v="10"/>
    <x v="0"/>
    <n v="4.5999999999999996"/>
    <x v="1"/>
    <n v="0"/>
    <s v="2-Day Shipping"/>
    <s v="No"/>
    <n v="0"/>
    <x v="1"/>
    <n v="0"/>
    <n v="23"/>
    <x v="351"/>
    <x v="1"/>
    <x v="3"/>
    <x v="3"/>
  </r>
  <r>
    <n v="3533"/>
    <x v="12"/>
    <x v="0"/>
    <x v="1"/>
    <x v="13"/>
    <x v="0"/>
    <x v="10"/>
    <x v="39"/>
    <x v="0"/>
    <x v="21"/>
    <x v="3"/>
    <n v="4.5999999999999996"/>
    <x v="1"/>
    <n v="0"/>
    <s v="Standard"/>
    <s v="No"/>
    <n v="0"/>
    <x v="1"/>
    <n v="0"/>
    <n v="12"/>
    <x v="18"/>
    <x v="2"/>
    <x v="2"/>
    <x v="2"/>
  </r>
  <r>
    <n v="3534"/>
    <x v="2"/>
    <x v="0"/>
    <x v="1"/>
    <x v="4"/>
    <x v="1"/>
    <x v="57"/>
    <x v="21"/>
    <x v="0"/>
    <x v="22"/>
    <x v="3"/>
    <n v="4.7"/>
    <x v="1"/>
    <n v="0"/>
    <s v="Standard"/>
    <s v="No"/>
    <n v="0"/>
    <x v="1"/>
    <n v="0"/>
    <n v="30"/>
    <x v="274"/>
    <x v="0"/>
    <x v="0"/>
    <x v="0"/>
  </r>
  <r>
    <n v="3535"/>
    <x v="13"/>
    <x v="3"/>
    <x v="1"/>
    <x v="9"/>
    <x v="1"/>
    <x v="42"/>
    <x v="12"/>
    <x v="2"/>
    <x v="0"/>
    <x v="3"/>
    <n v="3.2"/>
    <x v="1"/>
    <n v="0"/>
    <s v="Express"/>
    <s v="No"/>
    <n v="0"/>
    <x v="1"/>
    <n v="0"/>
    <n v="7"/>
    <x v="1374"/>
    <x v="1"/>
    <x v="1"/>
    <x v="1"/>
  </r>
  <r>
    <n v="3536"/>
    <x v="33"/>
    <x v="3"/>
    <x v="1"/>
    <x v="6"/>
    <x v="0"/>
    <x v="12"/>
    <x v="16"/>
    <x v="2"/>
    <x v="16"/>
    <x v="2"/>
    <n v="5"/>
    <x v="1"/>
    <n v="0"/>
    <s v="Express"/>
    <s v="No"/>
    <n v="0"/>
    <x v="1"/>
    <n v="0"/>
    <n v="20"/>
    <x v="48"/>
    <x v="5"/>
    <x v="5"/>
    <x v="5"/>
  </r>
  <r>
    <n v="3537"/>
    <x v="0"/>
    <x v="0"/>
    <x v="1"/>
    <x v="8"/>
    <x v="3"/>
    <x v="34"/>
    <x v="46"/>
    <x v="0"/>
    <x v="15"/>
    <x v="1"/>
    <n v="4.5"/>
    <x v="1"/>
    <n v="0"/>
    <s v="Express"/>
    <s v="No"/>
    <n v="0"/>
    <x v="1"/>
    <n v="0"/>
    <n v="10"/>
    <x v="880"/>
    <x v="0"/>
    <x v="5"/>
    <x v="5"/>
  </r>
  <r>
    <n v="3538"/>
    <x v="9"/>
    <x v="0"/>
    <x v="1"/>
    <x v="8"/>
    <x v="3"/>
    <x v="56"/>
    <x v="42"/>
    <x v="2"/>
    <x v="0"/>
    <x v="1"/>
    <n v="3.5"/>
    <x v="1"/>
    <n v="0"/>
    <s v="Standard"/>
    <s v="No"/>
    <n v="0"/>
    <x v="1"/>
    <n v="0"/>
    <n v="40"/>
    <x v="1375"/>
    <x v="2"/>
    <x v="6"/>
    <x v="3"/>
  </r>
  <r>
    <n v="3539"/>
    <x v="19"/>
    <x v="0"/>
    <x v="1"/>
    <x v="9"/>
    <x v="1"/>
    <x v="80"/>
    <x v="44"/>
    <x v="1"/>
    <x v="3"/>
    <x v="1"/>
    <n v="4.5"/>
    <x v="1"/>
    <n v="0"/>
    <s v="Store Pickup"/>
    <s v="No"/>
    <n v="0"/>
    <x v="1"/>
    <n v="0"/>
    <n v="21"/>
    <x v="1376"/>
    <x v="0"/>
    <x v="5"/>
    <x v="5"/>
  </r>
  <r>
    <n v="3540"/>
    <x v="26"/>
    <x v="2"/>
    <x v="1"/>
    <x v="16"/>
    <x v="3"/>
    <x v="22"/>
    <x v="14"/>
    <x v="1"/>
    <x v="14"/>
    <x v="1"/>
    <n v="3.2"/>
    <x v="1"/>
    <n v="0"/>
    <s v="Express"/>
    <s v="No"/>
    <n v="0"/>
    <x v="1"/>
    <n v="0"/>
    <n v="17"/>
    <x v="886"/>
    <x v="2"/>
    <x v="4"/>
    <x v="4"/>
  </r>
  <r>
    <n v="3541"/>
    <x v="41"/>
    <x v="2"/>
    <x v="1"/>
    <x v="6"/>
    <x v="0"/>
    <x v="51"/>
    <x v="22"/>
    <x v="2"/>
    <x v="23"/>
    <x v="1"/>
    <n v="4.5999999999999996"/>
    <x v="1"/>
    <n v="0"/>
    <s v="Free Shipping"/>
    <s v="No"/>
    <n v="0"/>
    <x v="1"/>
    <n v="0"/>
    <n v="5"/>
    <x v="568"/>
    <x v="4"/>
    <x v="1"/>
    <x v="1"/>
  </r>
  <r>
    <n v="3542"/>
    <x v="35"/>
    <x v="0"/>
    <x v="1"/>
    <x v="0"/>
    <x v="0"/>
    <x v="76"/>
    <x v="41"/>
    <x v="2"/>
    <x v="8"/>
    <x v="0"/>
    <n v="4"/>
    <x v="1"/>
    <n v="0"/>
    <s v="Next Day Air"/>
    <s v="No"/>
    <n v="0"/>
    <x v="1"/>
    <n v="0"/>
    <n v="22"/>
    <x v="769"/>
    <x v="3"/>
    <x v="2"/>
    <x v="2"/>
  </r>
  <r>
    <n v="3543"/>
    <x v="46"/>
    <x v="0"/>
    <x v="1"/>
    <x v="7"/>
    <x v="2"/>
    <x v="39"/>
    <x v="37"/>
    <x v="1"/>
    <x v="8"/>
    <x v="1"/>
    <n v="4.2"/>
    <x v="1"/>
    <n v="0"/>
    <s v="Express"/>
    <s v="No"/>
    <n v="0"/>
    <x v="1"/>
    <n v="0"/>
    <n v="5"/>
    <x v="161"/>
    <x v="0"/>
    <x v="1"/>
    <x v="1"/>
  </r>
  <r>
    <n v="3544"/>
    <x v="44"/>
    <x v="0"/>
    <x v="1"/>
    <x v="19"/>
    <x v="3"/>
    <x v="42"/>
    <x v="24"/>
    <x v="2"/>
    <x v="24"/>
    <x v="0"/>
    <n v="4.0999999999999996"/>
    <x v="1"/>
    <n v="0"/>
    <s v="Standard"/>
    <s v="No"/>
    <n v="0"/>
    <x v="1"/>
    <n v="0"/>
    <n v="18"/>
    <x v="63"/>
    <x v="3"/>
    <x v="6"/>
    <x v="3"/>
  </r>
  <r>
    <n v="3545"/>
    <x v="14"/>
    <x v="0"/>
    <x v="1"/>
    <x v="20"/>
    <x v="0"/>
    <x v="37"/>
    <x v="48"/>
    <x v="3"/>
    <x v="4"/>
    <x v="3"/>
    <n v="3.6"/>
    <x v="1"/>
    <n v="0"/>
    <s v="2-Day Shipping"/>
    <s v="No"/>
    <n v="0"/>
    <x v="1"/>
    <n v="0"/>
    <n v="42"/>
    <x v="1101"/>
    <x v="1"/>
    <x v="6"/>
    <x v="3"/>
  </r>
  <r>
    <n v="3546"/>
    <x v="39"/>
    <x v="0"/>
    <x v="1"/>
    <x v="3"/>
    <x v="1"/>
    <x v="39"/>
    <x v="39"/>
    <x v="2"/>
    <x v="22"/>
    <x v="1"/>
    <n v="3.7"/>
    <x v="1"/>
    <n v="0"/>
    <s v="2-Day Shipping"/>
    <s v="No"/>
    <n v="0"/>
    <x v="1"/>
    <n v="0"/>
    <n v="22"/>
    <x v="323"/>
    <x v="5"/>
    <x v="2"/>
    <x v="2"/>
  </r>
  <r>
    <n v="3547"/>
    <x v="52"/>
    <x v="0"/>
    <x v="1"/>
    <x v="18"/>
    <x v="3"/>
    <x v="24"/>
    <x v="23"/>
    <x v="2"/>
    <x v="10"/>
    <x v="2"/>
    <n v="3.6"/>
    <x v="1"/>
    <n v="0"/>
    <s v="Free Shipping"/>
    <s v="No"/>
    <n v="0"/>
    <x v="1"/>
    <n v="0"/>
    <n v="37"/>
    <x v="1180"/>
    <x v="4"/>
    <x v="4"/>
    <x v="4"/>
  </r>
  <r>
    <n v="3548"/>
    <x v="16"/>
    <x v="0"/>
    <x v="1"/>
    <x v="18"/>
    <x v="3"/>
    <x v="9"/>
    <x v="38"/>
    <x v="0"/>
    <x v="23"/>
    <x v="2"/>
    <n v="3.8"/>
    <x v="1"/>
    <n v="0"/>
    <s v="Standard"/>
    <s v="No"/>
    <n v="0"/>
    <x v="1"/>
    <n v="0"/>
    <n v="23"/>
    <x v="792"/>
    <x v="2"/>
    <x v="2"/>
    <x v="2"/>
  </r>
  <r>
    <n v="3549"/>
    <x v="6"/>
    <x v="0"/>
    <x v="1"/>
    <x v="0"/>
    <x v="0"/>
    <x v="18"/>
    <x v="40"/>
    <x v="2"/>
    <x v="16"/>
    <x v="3"/>
    <n v="3"/>
    <x v="1"/>
    <n v="0"/>
    <s v="Standard"/>
    <s v="No"/>
    <n v="0"/>
    <x v="1"/>
    <n v="0"/>
    <n v="47"/>
    <x v="1155"/>
    <x v="5"/>
    <x v="0"/>
    <x v="0"/>
  </r>
  <r>
    <n v="3550"/>
    <x v="42"/>
    <x v="0"/>
    <x v="1"/>
    <x v="17"/>
    <x v="0"/>
    <x v="7"/>
    <x v="4"/>
    <x v="2"/>
    <x v="17"/>
    <x v="2"/>
    <n v="3.4"/>
    <x v="1"/>
    <n v="0"/>
    <s v="2-Day Shipping"/>
    <s v="No"/>
    <n v="0"/>
    <x v="1"/>
    <n v="0"/>
    <n v="11"/>
    <x v="1377"/>
    <x v="4"/>
    <x v="0"/>
    <x v="0"/>
  </r>
  <r>
    <n v="3551"/>
    <x v="6"/>
    <x v="0"/>
    <x v="1"/>
    <x v="9"/>
    <x v="1"/>
    <x v="67"/>
    <x v="8"/>
    <x v="1"/>
    <x v="20"/>
    <x v="0"/>
    <n v="4.8"/>
    <x v="1"/>
    <n v="0"/>
    <s v="Standard"/>
    <s v="No"/>
    <n v="0"/>
    <x v="1"/>
    <n v="0"/>
    <n v="32"/>
    <x v="1102"/>
    <x v="1"/>
    <x v="1"/>
    <x v="1"/>
  </r>
  <r>
    <n v="3552"/>
    <x v="17"/>
    <x v="3"/>
    <x v="1"/>
    <x v="24"/>
    <x v="3"/>
    <x v="9"/>
    <x v="6"/>
    <x v="0"/>
    <x v="13"/>
    <x v="1"/>
    <n v="2.6"/>
    <x v="1"/>
    <n v="0"/>
    <s v="Store Pickup"/>
    <s v="No"/>
    <n v="0"/>
    <x v="1"/>
    <n v="0"/>
    <n v="20"/>
    <x v="378"/>
    <x v="0"/>
    <x v="1"/>
    <x v="1"/>
  </r>
  <r>
    <n v="3553"/>
    <x v="40"/>
    <x v="2"/>
    <x v="1"/>
    <x v="12"/>
    <x v="3"/>
    <x v="76"/>
    <x v="0"/>
    <x v="2"/>
    <x v="24"/>
    <x v="0"/>
    <n v="2.9"/>
    <x v="1"/>
    <n v="0"/>
    <s v="Next Day Air"/>
    <s v="No"/>
    <n v="0"/>
    <x v="1"/>
    <n v="0"/>
    <n v="3"/>
    <x v="339"/>
    <x v="3"/>
    <x v="3"/>
    <x v="3"/>
  </r>
  <r>
    <n v="3554"/>
    <x v="46"/>
    <x v="0"/>
    <x v="1"/>
    <x v="9"/>
    <x v="1"/>
    <x v="54"/>
    <x v="46"/>
    <x v="2"/>
    <x v="4"/>
    <x v="1"/>
    <n v="4.9000000000000004"/>
    <x v="1"/>
    <n v="0"/>
    <s v="Free Shipping"/>
    <s v="No"/>
    <n v="0"/>
    <x v="1"/>
    <n v="0"/>
    <n v="32"/>
    <x v="388"/>
    <x v="4"/>
    <x v="1"/>
    <x v="1"/>
  </r>
  <r>
    <n v="3555"/>
    <x v="31"/>
    <x v="0"/>
    <x v="1"/>
    <x v="10"/>
    <x v="0"/>
    <x v="37"/>
    <x v="7"/>
    <x v="2"/>
    <x v="21"/>
    <x v="1"/>
    <n v="5"/>
    <x v="1"/>
    <n v="0"/>
    <s v="Free Shipping"/>
    <s v="No"/>
    <n v="0"/>
    <x v="1"/>
    <n v="0"/>
    <n v="5"/>
    <x v="702"/>
    <x v="2"/>
    <x v="0"/>
    <x v="0"/>
  </r>
  <r>
    <n v="3556"/>
    <x v="15"/>
    <x v="2"/>
    <x v="1"/>
    <x v="0"/>
    <x v="0"/>
    <x v="66"/>
    <x v="12"/>
    <x v="0"/>
    <x v="5"/>
    <x v="1"/>
    <n v="4.5999999999999996"/>
    <x v="1"/>
    <n v="0"/>
    <s v="Next Day Air"/>
    <s v="No"/>
    <n v="0"/>
    <x v="1"/>
    <n v="0"/>
    <n v="45"/>
    <x v="1094"/>
    <x v="1"/>
    <x v="3"/>
    <x v="3"/>
  </r>
  <r>
    <n v="3557"/>
    <x v="27"/>
    <x v="3"/>
    <x v="1"/>
    <x v="1"/>
    <x v="0"/>
    <x v="19"/>
    <x v="28"/>
    <x v="2"/>
    <x v="18"/>
    <x v="3"/>
    <n v="4.2"/>
    <x v="1"/>
    <n v="0"/>
    <s v="Express"/>
    <s v="No"/>
    <n v="0"/>
    <x v="1"/>
    <n v="0"/>
    <n v="43"/>
    <x v="212"/>
    <x v="1"/>
    <x v="4"/>
    <x v="4"/>
  </r>
  <r>
    <n v="3558"/>
    <x v="16"/>
    <x v="0"/>
    <x v="1"/>
    <x v="14"/>
    <x v="2"/>
    <x v="46"/>
    <x v="22"/>
    <x v="2"/>
    <x v="15"/>
    <x v="2"/>
    <n v="4.9000000000000004"/>
    <x v="1"/>
    <n v="0"/>
    <s v="Next Day Air"/>
    <s v="No"/>
    <n v="0"/>
    <x v="1"/>
    <n v="0"/>
    <n v="1"/>
    <x v="357"/>
    <x v="3"/>
    <x v="6"/>
    <x v="3"/>
  </r>
  <r>
    <n v="3559"/>
    <x v="33"/>
    <x v="3"/>
    <x v="1"/>
    <x v="21"/>
    <x v="3"/>
    <x v="23"/>
    <x v="29"/>
    <x v="0"/>
    <x v="23"/>
    <x v="2"/>
    <n v="4.8"/>
    <x v="1"/>
    <n v="0"/>
    <s v="Standard"/>
    <s v="No"/>
    <n v="0"/>
    <x v="1"/>
    <n v="0"/>
    <n v="9"/>
    <x v="228"/>
    <x v="0"/>
    <x v="3"/>
    <x v="3"/>
  </r>
  <r>
    <n v="3560"/>
    <x v="20"/>
    <x v="1"/>
    <x v="1"/>
    <x v="6"/>
    <x v="0"/>
    <x v="21"/>
    <x v="40"/>
    <x v="2"/>
    <x v="19"/>
    <x v="3"/>
    <n v="3"/>
    <x v="1"/>
    <n v="0"/>
    <s v="Next Day Air"/>
    <s v="No"/>
    <n v="0"/>
    <x v="1"/>
    <n v="0"/>
    <n v="13"/>
    <x v="154"/>
    <x v="0"/>
    <x v="6"/>
    <x v="3"/>
  </r>
  <r>
    <n v="3561"/>
    <x v="20"/>
    <x v="1"/>
    <x v="1"/>
    <x v="20"/>
    <x v="0"/>
    <x v="48"/>
    <x v="23"/>
    <x v="3"/>
    <x v="10"/>
    <x v="3"/>
    <n v="3.5"/>
    <x v="1"/>
    <n v="0"/>
    <s v="Express"/>
    <s v="No"/>
    <n v="0"/>
    <x v="1"/>
    <n v="0"/>
    <n v="5"/>
    <x v="255"/>
    <x v="2"/>
    <x v="2"/>
    <x v="2"/>
  </r>
  <r>
    <n v="3562"/>
    <x v="6"/>
    <x v="0"/>
    <x v="1"/>
    <x v="4"/>
    <x v="1"/>
    <x v="45"/>
    <x v="17"/>
    <x v="0"/>
    <x v="13"/>
    <x v="1"/>
    <n v="3.4"/>
    <x v="1"/>
    <n v="0"/>
    <s v="Standard"/>
    <s v="No"/>
    <n v="0"/>
    <x v="1"/>
    <n v="0"/>
    <n v="39"/>
    <x v="89"/>
    <x v="2"/>
    <x v="0"/>
    <x v="0"/>
  </r>
  <r>
    <n v="3563"/>
    <x v="36"/>
    <x v="0"/>
    <x v="1"/>
    <x v="4"/>
    <x v="1"/>
    <x v="14"/>
    <x v="33"/>
    <x v="2"/>
    <x v="17"/>
    <x v="0"/>
    <n v="3.4"/>
    <x v="1"/>
    <n v="0"/>
    <s v="Free Shipping"/>
    <s v="No"/>
    <n v="0"/>
    <x v="1"/>
    <n v="0"/>
    <n v="7"/>
    <x v="705"/>
    <x v="4"/>
    <x v="1"/>
    <x v="1"/>
  </r>
  <r>
    <n v="3564"/>
    <x v="49"/>
    <x v="0"/>
    <x v="1"/>
    <x v="0"/>
    <x v="0"/>
    <x v="3"/>
    <x v="1"/>
    <x v="2"/>
    <x v="14"/>
    <x v="2"/>
    <n v="4.9000000000000004"/>
    <x v="1"/>
    <n v="0"/>
    <s v="Standard"/>
    <s v="No"/>
    <n v="0"/>
    <x v="1"/>
    <n v="0"/>
    <n v="8"/>
    <x v="326"/>
    <x v="2"/>
    <x v="6"/>
    <x v="3"/>
  </r>
  <r>
    <n v="3565"/>
    <x v="52"/>
    <x v="0"/>
    <x v="1"/>
    <x v="24"/>
    <x v="3"/>
    <x v="15"/>
    <x v="26"/>
    <x v="1"/>
    <x v="18"/>
    <x v="2"/>
    <n v="4.4000000000000004"/>
    <x v="1"/>
    <n v="0"/>
    <s v="Free Shipping"/>
    <s v="No"/>
    <n v="0"/>
    <x v="1"/>
    <n v="0"/>
    <n v="40"/>
    <x v="1314"/>
    <x v="0"/>
    <x v="2"/>
    <x v="2"/>
  </r>
  <r>
    <n v="3566"/>
    <x v="34"/>
    <x v="0"/>
    <x v="1"/>
    <x v="8"/>
    <x v="3"/>
    <x v="78"/>
    <x v="38"/>
    <x v="1"/>
    <x v="0"/>
    <x v="1"/>
    <n v="4.2"/>
    <x v="1"/>
    <n v="0"/>
    <s v="Store Pickup"/>
    <s v="No"/>
    <n v="0"/>
    <x v="1"/>
    <n v="0"/>
    <n v="35"/>
    <x v="108"/>
    <x v="3"/>
    <x v="5"/>
    <x v="5"/>
  </r>
  <r>
    <n v="3567"/>
    <x v="48"/>
    <x v="2"/>
    <x v="1"/>
    <x v="2"/>
    <x v="0"/>
    <x v="19"/>
    <x v="29"/>
    <x v="1"/>
    <x v="20"/>
    <x v="1"/>
    <n v="3.1"/>
    <x v="1"/>
    <n v="0"/>
    <s v="Next Day Air"/>
    <s v="No"/>
    <n v="0"/>
    <x v="1"/>
    <n v="0"/>
    <n v="14"/>
    <x v="385"/>
    <x v="0"/>
    <x v="5"/>
    <x v="5"/>
  </r>
  <r>
    <n v="3568"/>
    <x v="45"/>
    <x v="0"/>
    <x v="1"/>
    <x v="18"/>
    <x v="3"/>
    <x v="22"/>
    <x v="35"/>
    <x v="1"/>
    <x v="5"/>
    <x v="2"/>
    <n v="4"/>
    <x v="1"/>
    <n v="0"/>
    <s v="Next Day Air"/>
    <s v="No"/>
    <n v="0"/>
    <x v="1"/>
    <n v="0"/>
    <n v="26"/>
    <x v="752"/>
    <x v="2"/>
    <x v="5"/>
    <x v="5"/>
  </r>
  <r>
    <n v="3569"/>
    <x v="26"/>
    <x v="2"/>
    <x v="1"/>
    <x v="3"/>
    <x v="1"/>
    <x v="79"/>
    <x v="10"/>
    <x v="2"/>
    <x v="7"/>
    <x v="1"/>
    <n v="4.8"/>
    <x v="1"/>
    <n v="0"/>
    <s v="Next Day Air"/>
    <s v="No"/>
    <n v="0"/>
    <x v="1"/>
    <n v="0"/>
    <n v="14"/>
    <x v="1378"/>
    <x v="3"/>
    <x v="3"/>
    <x v="3"/>
  </r>
  <r>
    <n v="3570"/>
    <x v="25"/>
    <x v="0"/>
    <x v="1"/>
    <x v="3"/>
    <x v="1"/>
    <x v="23"/>
    <x v="29"/>
    <x v="2"/>
    <x v="8"/>
    <x v="3"/>
    <n v="3.3"/>
    <x v="1"/>
    <n v="0"/>
    <s v="Express"/>
    <s v="No"/>
    <n v="0"/>
    <x v="1"/>
    <n v="0"/>
    <n v="9"/>
    <x v="228"/>
    <x v="4"/>
    <x v="0"/>
    <x v="0"/>
  </r>
  <r>
    <n v="3571"/>
    <x v="51"/>
    <x v="2"/>
    <x v="1"/>
    <x v="10"/>
    <x v="0"/>
    <x v="8"/>
    <x v="7"/>
    <x v="3"/>
    <x v="11"/>
    <x v="0"/>
    <n v="4.7"/>
    <x v="1"/>
    <n v="0"/>
    <s v="Standard"/>
    <s v="No"/>
    <n v="0"/>
    <x v="1"/>
    <n v="0"/>
    <n v="32"/>
    <x v="1379"/>
    <x v="5"/>
    <x v="2"/>
    <x v="2"/>
  </r>
  <r>
    <n v="3572"/>
    <x v="27"/>
    <x v="3"/>
    <x v="1"/>
    <x v="11"/>
    <x v="0"/>
    <x v="65"/>
    <x v="25"/>
    <x v="2"/>
    <x v="3"/>
    <x v="2"/>
    <n v="3.2"/>
    <x v="1"/>
    <n v="0"/>
    <s v="Standard"/>
    <s v="No"/>
    <n v="0"/>
    <x v="1"/>
    <n v="0"/>
    <n v="15"/>
    <x v="785"/>
    <x v="4"/>
    <x v="6"/>
    <x v="3"/>
  </r>
  <r>
    <n v="3573"/>
    <x v="51"/>
    <x v="2"/>
    <x v="1"/>
    <x v="6"/>
    <x v="0"/>
    <x v="39"/>
    <x v="3"/>
    <x v="2"/>
    <x v="13"/>
    <x v="1"/>
    <n v="5"/>
    <x v="1"/>
    <n v="0"/>
    <s v="Standard"/>
    <s v="No"/>
    <n v="0"/>
    <x v="1"/>
    <n v="0"/>
    <n v="25"/>
    <x v="557"/>
    <x v="2"/>
    <x v="5"/>
    <x v="5"/>
  </r>
  <r>
    <n v="3574"/>
    <x v="49"/>
    <x v="0"/>
    <x v="1"/>
    <x v="2"/>
    <x v="0"/>
    <x v="25"/>
    <x v="39"/>
    <x v="0"/>
    <x v="1"/>
    <x v="3"/>
    <n v="4.9000000000000004"/>
    <x v="1"/>
    <n v="0"/>
    <s v="Free Shipping"/>
    <s v="No"/>
    <n v="0"/>
    <x v="1"/>
    <n v="0"/>
    <n v="27"/>
    <x v="651"/>
    <x v="3"/>
    <x v="5"/>
    <x v="5"/>
  </r>
  <r>
    <n v="3575"/>
    <x v="26"/>
    <x v="2"/>
    <x v="1"/>
    <x v="20"/>
    <x v="0"/>
    <x v="44"/>
    <x v="14"/>
    <x v="2"/>
    <x v="17"/>
    <x v="3"/>
    <n v="4.9000000000000004"/>
    <x v="1"/>
    <n v="0"/>
    <s v="Express"/>
    <s v="No"/>
    <n v="0"/>
    <x v="1"/>
    <n v="0"/>
    <n v="39"/>
    <x v="1192"/>
    <x v="4"/>
    <x v="3"/>
    <x v="3"/>
  </r>
  <r>
    <n v="3576"/>
    <x v="12"/>
    <x v="0"/>
    <x v="1"/>
    <x v="7"/>
    <x v="2"/>
    <x v="51"/>
    <x v="0"/>
    <x v="2"/>
    <x v="10"/>
    <x v="3"/>
    <n v="3.7"/>
    <x v="1"/>
    <n v="0"/>
    <s v="Express"/>
    <s v="No"/>
    <n v="0"/>
    <x v="1"/>
    <n v="0"/>
    <n v="49"/>
    <x v="1380"/>
    <x v="0"/>
    <x v="4"/>
    <x v="4"/>
  </r>
  <r>
    <n v="3577"/>
    <x v="26"/>
    <x v="2"/>
    <x v="1"/>
    <x v="23"/>
    <x v="1"/>
    <x v="41"/>
    <x v="1"/>
    <x v="0"/>
    <x v="22"/>
    <x v="1"/>
    <n v="3"/>
    <x v="1"/>
    <n v="0"/>
    <s v="Express"/>
    <s v="No"/>
    <n v="0"/>
    <x v="1"/>
    <n v="0"/>
    <n v="12"/>
    <x v="436"/>
    <x v="0"/>
    <x v="4"/>
    <x v="4"/>
  </r>
  <r>
    <n v="3578"/>
    <x v="17"/>
    <x v="3"/>
    <x v="1"/>
    <x v="22"/>
    <x v="3"/>
    <x v="59"/>
    <x v="9"/>
    <x v="1"/>
    <x v="22"/>
    <x v="0"/>
    <n v="2.6"/>
    <x v="1"/>
    <n v="0"/>
    <s v="Standard"/>
    <s v="No"/>
    <n v="0"/>
    <x v="1"/>
    <n v="0"/>
    <n v="13"/>
    <x v="1166"/>
    <x v="4"/>
    <x v="1"/>
    <x v="1"/>
  </r>
  <r>
    <n v="3579"/>
    <x v="5"/>
    <x v="0"/>
    <x v="1"/>
    <x v="9"/>
    <x v="1"/>
    <x v="20"/>
    <x v="42"/>
    <x v="0"/>
    <x v="8"/>
    <x v="0"/>
    <n v="2.6"/>
    <x v="1"/>
    <n v="0"/>
    <s v="Standard"/>
    <s v="No"/>
    <n v="0"/>
    <x v="1"/>
    <n v="0"/>
    <n v="22"/>
    <x v="1237"/>
    <x v="4"/>
    <x v="3"/>
    <x v="3"/>
  </r>
  <r>
    <n v="3580"/>
    <x v="50"/>
    <x v="0"/>
    <x v="1"/>
    <x v="18"/>
    <x v="3"/>
    <x v="76"/>
    <x v="28"/>
    <x v="0"/>
    <x v="8"/>
    <x v="3"/>
    <n v="4.8"/>
    <x v="1"/>
    <n v="0"/>
    <s v="Standard"/>
    <s v="No"/>
    <n v="0"/>
    <x v="1"/>
    <n v="0"/>
    <n v="19"/>
    <x v="188"/>
    <x v="2"/>
    <x v="6"/>
    <x v="3"/>
  </r>
  <r>
    <n v="3581"/>
    <x v="47"/>
    <x v="0"/>
    <x v="1"/>
    <x v="0"/>
    <x v="0"/>
    <x v="42"/>
    <x v="13"/>
    <x v="2"/>
    <x v="23"/>
    <x v="2"/>
    <n v="3.2"/>
    <x v="1"/>
    <n v="0"/>
    <s v="2-Day Shipping"/>
    <s v="No"/>
    <n v="0"/>
    <x v="1"/>
    <n v="0"/>
    <n v="3"/>
    <x v="1381"/>
    <x v="1"/>
    <x v="4"/>
    <x v="4"/>
  </r>
  <r>
    <n v="3582"/>
    <x v="8"/>
    <x v="2"/>
    <x v="1"/>
    <x v="10"/>
    <x v="0"/>
    <x v="51"/>
    <x v="42"/>
    <x v="2"/>
    <x v="20"/>
    <x v="3"/>
    <n v="4.9000000000000004"/>
    <x v="1"/>
    <n v="0"/>
    <s v="Next Day Air"/>
    <s v="No"/>
    <n v="0"/>
    <x v="1"/>
    <n v="0"/>
    <n v="50"/>
    <x v="1164"/>
    <x v="2"/>
    <x v="1"/>
    <x v="1"/>
  </r>
  <r>
    <n v="3583"/>
    <x v="51"/>
    <x v="2"/>
    <x v="1"/>
    <x v="6"/>
    <x v="0"/>
    <x v="52"/>
    <x v="18"/>
    <x v="1"/>
    <x v="19"/>
    <x v="2"/>
    <n v="3.4"/>
    <x v="1"/>
    <n v="0"/>
    <s v="2-Day Shipping"/>
    <s v="No"/>
    <n v="0"/>
    <x v="1"/>
    <n v="0"/>
    <n v="15"/>
    <x v="1210"/>
    <x v="3"/>
    <x v="2"/>
    <x v="2"/>
  </r>
  <r>
    <n v="3584"/>
    <x v="16"/>
    <x v="0"/>
    <x v="1"/>
    <x v="0"/>
    <x v="0"/>
    <x v="64"/>
    <x v="28"/>
    <x v="0"/>
    <x v="18"/>
    <x v="2"/>
    <n v="2.7"/>
    <x v="1"/>
    <n v="0"/>
    <s v="Store Pickup"/>
    <s v="No"/>
    <n v="0"/>
    <x v="1"/>
    <n v="0"/>
    <n v="44"/>
    <x v="634"/>
    <x v="2"/>
    <x v="6"/>
    <x v="3"/>
  </r>
  <r>
    <n v="3585"/>
    <x v="31"/>
    <x v="0"/>
    <x v="1"/>
    <x v="4"/>
    <x v="1"/>
    <x v="78"/>
    <x v="20"/>
    <x v="0"/>
    <x v="21"/>
    <x v="3"/>
    <n v="4.8"/>
    <x v="1"/>
    <n v="0"/>
    <s v="Express"/>
    <s v="No"/>
    <n v="0"/>
    <x v="1"/>
    <n v="0"/>
    <n v="48"/>
    <x v="1004"/>
    <x v="5"/>
    <x v="5"/>
    <x v="5"/>
  </r>
  <r>
    <n v="3586"/>
    <x v="31"/>
    <x v="0"/>
    <x v="1"/>
    <x v="24"/>
    <x v="3"/>
    <x v="52"/>
    <x v="14"/>
    <x v="3"/>
    <x v="0"/>
    <x v="0"/>
    <n v="4.0999999999999996"/>
    <x v="1"/>
    <n v="0"/>
    <s v="Standard"/>
    <s v="No"/>
    <n v="0"/>
    <x v="1"/>
    <n v="0"/>
    <n v="4"/>
    <x v="1329"/>
    <x v="0"/>
    <x v="4"/>
    <x v="4"/>
  </r>
  <r>
    <n v="3587"/>
    <x v="23"/>
    <x v="0"/>
    <x v="1"/>
    <x v="15"/>
    <x v="0"/>
    <x v="39"/>
    <x v="37"/>
    <x v="2"/>
    <x v="22"/>
    <x v="0"/>
    <n v="4.5999999999999996"/>
    <x v="1"/>
    <n v="0"/>
    <s v="Store Pickup"/>
    <s v="No"/>
    <n v="0"/>
    <x v="1"/>
    <n v="0"/>
    <n v="12"/>
    <x v="587"/>
    <x v="3"/>
    <x v="4"/>
    <x v="4"/>
  </r>
  <r>
    <n v="3588"/>
    <x v="23"/>
    <x v="0"/>
    <x v="1"/>
    <x v="1"/>
    <x v="0"/>
    <x v="3"/>
    <x v="41"/>
    <x v="1"/>
    <x v="10"/>
    <x v="2"/>
    <n v="4.4000000000000004"/>
    <x v="1"/>
    <n v="0"/>
    <s v="Standard"/>
    <s v="No"/>
    <n v="0"/>
    <x v="1"/>
    <n v="0"/>
    <n v="33"/>
    <x v="1340"/>
    <x v="5"/>
    <x v="2"/>
    <x v="2"/>
  </r>
  <r>
    <n v="3589"/>
    <x v="51"/>
    <x v="2"/>
    <x v="1"/>
    <x v="12"/>
    <x v="3"/>
    <x v="37"/>
    <x v="49"/>
    <x v="2"/>
    <x v="23"/>
    <x v="1"/>
    <n v="3.5"/>
    <x v="1"/>
    <n v="0"/>
    <s v="2-Day Shipping"/>
    <s v="No"/>
    <n v="0"/>
    <x v="1"/>
    <n v="0"/>
    <n v="40"/>
    <x v="394"/>
    <x v="1"/>
    <x v="2"/>
    <x v="2"/>
  </r>
  <r>
    <n v="3590"/>
    <x v="18"/>
    <x v="0"/>
    <x v="1"/>
    <x v="22"/>
    <x v="3"/>
    <x v="2"/>
    <x v="13"/>
    <x v="2"/>
    <x v="24"/>
    <x v="1"/>
    <n v="4.8"/>
    <x v="1"/>
    <n v="0"/>
    <s v="Next Day Air"/>
    <s v="No"/>
    <n v="0"/>
    <x v="1"/>
    <n v="0"/>
    <n v="38"/>
    <x v="1382"/>
    <x v="1"/>
    <x v="6"/>
    <x v="3"/>
  </r>
  <r>
    <n v="3591"/>
    <x v="7"/>
    <x v="2"/>
    <x v="1"/>
    <x v="10"/>
    <x v="0"/>
    <x v="55"/>
    <x v="45"/>
    <x v="2"/>
    <x v="0"/>
    <x v="3"/>
    <n v="2.9"/>
    <x v="1"/>
    <n v="0"/>
    <s v="2-Day Shipping"/>
    <s v="No"/>
    <n v="0"/>
    <x v="1"/>
    <n v="0"/>
    <n v="19"/>
    <x v="1383"/>
    <x v="0"/>
    <x v="6"/>
    <x v="3"/>
  </r>
  <r>
    <n v="3592"/>
    <x v="39"/>
    <x v="0"/>
    <x v="1"/>
    <x v="14"/>
    <x v="2"/>
    <x v="58"/>
    <x v="45"/>
    <x v="2"/>
    <x v="9"/>
    <x v="0"/>
    <n v="3.2"/>
    <x v="1"/>
    <n v="0"/>
    <s v="2-Day Shipping"/>
    <s v="No"/>
    <n v="0"/>
    <x v="1"/>
    <n v="0"/>
    <n v="38"/>
    <x v="1384"/>
    <x v="4"/>
    <x v="3"/>
    <x v="3"/>
  </r>
  <r>
    <n v="3593"/>
    <x v="12"/>
    <x v="0"/>
    <x v="1"/>
    <x v="23"/>
    <x v="1"/>
    <x v="71"/>
    <x v="32"/>
    <x v="0"/>
    <x v="12"/>
    <x v="1"/>
    <n v="4.4000000000000004"/>
    <x v="1"/>
    <n v="0"/>
    <s v="2-Day Shipping"/>
    <s v="No"/>
    <n v="0"/>
    <x v="1"/>
    <n v="0"/>
    <n v="18"/>
    <x v="1360"/>
    <x v="0"/>
    <x v="0"/>
    <x v="0"/>
  </r>
  <r>
    <n v="3594"/>
    <x v="6"/>
    <x v="0"/>
    <x v="1"/>
    <x v="3"/>
    <x v="1"/>
    <x v="68"/>
    <x v="5"/>
    <x v="2"/>
    <x v="13"/>
    <x v="1"/>
    <n v="4.5999999999999996"/>
    <x v="1"/>
    <n v="0"/>
    <s v="Next Day Air"/>
    <s v="No"/>
    <n v="0"/>
    <x v="1"/>
    <n v="0"/>
    <n v="24"/>
    <x v="366"/>
    <x v="3"/>
    <x v="5"/>
    <x v="5"/>
  </r>
  <r>
    <n v="3595"/>
    <x v="1"/>
    <x v="1"/>
    <x v="1"/>
    <x v="18"/>
    <x v="3"/>
    <x v="55"/>
    <x v="15"/>
    <x v="0"/>
    <x v="4"/>
    <x v="2"/>
    <n v="2.6"/>
    <x v="1"/>
    <n v="0"/>
    <s v="2-Day Shipping"/>
    <s v="No"/>
    <n v="0"/>
    <x v="1"/>
    <n v="0"/>
    <n v="29"/>
    <x v="1358"/>
    <x v="0"/>
    <x v="3"/>
    <x v="3"/>
  </r>
  <r>
    <n v="3596"/>
    <x v="3"/>
    <x v="2"/>
    <x v="1"/>
    <x v="0"/>
    <x v="0"/>
    <x v="52"/>
    <x v="45"/>
    <x v="2"/>
    <x v="10"/>
    <x v="1"/>
    <n v="3.1"/>
    <x v="1"/>
    <n v="0"/>
    <s v="Store Pickup"/>
    <s v="No"/>
    <n v="0"/>
    <x v="1"/>
    <n v="0"/>
    <n v="14"/>
    <x v="380"/>
    <x v="3"/>
    <x v="2"/>
    <x v="2"/>
  </r>
  <r>
    <n v="3597"/>
    <x v="48"/>
    <x v="2"/>
    <x v="1"/>
    <x v="15"/>
    <x v="0"/>
    <x v="42"/>
    <x v="36"/>
    <x v="2"/>
    <x v="4"/>
    <x v="1"/>
    <n v="4.3"/>
    <x v="1"/>
    <n v="0"/>
    <s v="Standard"/>
    <s v="No"/>
    <n v="0"/>
    <x v="1"/>
    <n v="0"/>
    <n v="44"/>
    <x v="1385"/>
    <x v="1"/>
    <x v="0"/>
    <x v="0"/>
  </r>
  <r>
    <n v="3598"/>
    <x v="26"/>
    <x v="2"/>
    <x v="1"/>
    <x v="12"/>
    <x v="3"/>
    <x v="79"/>
    <x v="35"/>
    <x v="2"/>
    <x v="1"/>
    <x v="2"/>
    <n v="3.1"/>
    <x v="1"/>
    <n v="0"/>
    <s v="Standard"/>
    <s v="No"/>
    <n v="0"/>
    <x v="1"/>
    <n v="0"/>
    <n v="18"/>
    <x v="1116"/>
    <x v="4"/>
    <x v="3"/>
    <x v="3"/>
  </r>
  <r>
    <n v="3599"/>
    <x v="51"/>
    <x v="2"/>
    <x v="1"/>
    <x v="15"/>
    <x v="0"/>
    <x v="31"/>
    <x v="39"/>
    <x v="3"/>
    <x v="7"/>
    <x v="1"/>
    <n v="4.5999999999999996"/>
    <x v="1"/>
    <n v="0"/>
    <s v="Store Pickup"/>
    <s v="No"/>
    <n v="0"/>
    <x v="1"/>
    <n v="0"/>
    <n v="19"/>
    <x v="1172"/>
    <x v="4"/>
    <x v="4"/>
    <x v="4"/>
  </r>
  <r>
    <n v="3600"/>
    <x v="43"/>
    <x v="0"/>
    <x v="1"/>
    <x v="18"/>
    <x v="3"/>
    <x v="7"/>
    <x v="23"/>
    <x v="1"/>
    <x v="15"/>
    <x v="1"/>
    <n v="4.5999999999999996"/>
    <x v="1"/>
    <n v="0"/>
    <s v="Express"/>
    <s v="No"/>
    <n v="0"/>
    <x v="1"/>
    <n v="0"/>
    <n v="4"/>
    <x v="1386"/>
    <x v="1"/>
    <x v="1"/>
    <x v="1"/>
  </r>
  <r>
    <n v="3601"/>
    <x v="29"/>
    <x v="3"/>
    <x v="1"/>
    <x v="10"/>
    <x v="0"/>
    <x v="13"/>
    <x v="36"/>
    <x v="3"/>
    <x v="8"/>
    <x v="1"/>
    <n v="2.7"/>
    <x v="1"/>
    <n v="0"/>
    <s v="Free Shipping"/>
    <s v="No"/>
    <n v="0"/>
    <x v="1"/>
    <n v="0"/>
    <n v="25"/>
    <x v="591"/>
    <x v="1"/>
    <x v="4"/>
    <x v="4"/>
  </r>
  <r>
    <n v="3602"/>
    <x v="50"/>
    <x v="0"/>
    <x v="1"/>
    <x v="17"/>
    <x v="0"/>
    <x v="53"/>
    <x v="17"/>
    <x v="2"/>
    <x v="21"/>
    <x v="2"/>
    <n v="3"/>
    <x v="1"/>
    <n v="0"/>
    <s v="Next Day Air"/>
    <s v="No"/>
    <n v="0"/>
    <x v="1"/>
    <n v="0"/>
    <n v="3"/>
    <x v="142"/>
    <x v="3"/>
    <x v="5"/>
    <x v="5"/>
  </r>
  <r>
    <n v="3603"/>
    <x v="44"/>
    <x v="0"/>
    <x v="1"/>
    <x v="11"/>
    <x v="0"/>
    <x v="14"/>
    <x v="5"/>
    <x v="1"/>
    <x v="23"/>
    <x v="2"/>
    <n v="3.3"/>
    <x v="1"/>
    <n v="0"/>
    <s v="Store Pickup"/>
    <s v="No"/>
    <n v="0"/>
    <x v="1"/>
    <n v="0"/>
    <n v="40"/>
    <x v="982"/>
    <x v="5"/>
    <x v="3"/>
    <x v="3"/>
  </r>
  <r>
    <n v="3604"/>
    <x v="4"/>
    <x v="0"/>
    <x v="1"/>
    <x v="2"/>
    <x v="0"/>
    <x v="12"/>
    <x v="7"/>
    <x v="2"/>
    <x v="9"/>
    <x v="1"/>
    <n v="2.7"/>
    <x v="1"/>
    <n v="0"/>
    <s v="Free Shipping"/>
    <s v="No"/>
    <n v="0"/>
    <x v="1"/>
    <n v="0"/>
    <n v="5"/>
    <x v="1294"/>
    <x v="1"/>
    <x v="1"/>
    <x v="1"/>
  </r>
  <r>
    <n v="3605"/>
    <x v="6"/>
    <x v="0"/>
    <x v="1"/>
    <x v="15"/>
    <x v="0"/>
    <x v="62"/>
    <x v="7"/>
    <x v="2"/>
    <x v="20"/>
    <x v="3"/>
    <n v="3.3"/>
    <x v="1"/>
    <n v="0"/>
    <s v="Standard"/>
    <s v="No"/>
    <n v="0"/>
    <x v="1"/>
    <n v="0"/>
    <n v="17"/>
    <x v="647"/>
    <x v="5"/>
    <x v="2"/>
    <x v="2"/>
  </r>
  <r>
    <n v="3606"/>
    <x v="33"/>
    <x v="3"/>
    <x v="1"/>
    <x v="2"/>
    <x v="0"/>
    <x v="52"/>
    <x v="15"/>
    <x v="2"/>
    <x v="9"/>
    <x v="3"/>
    <n v="4.3"/>
    <x v="1"/>
    <n v="0"/>
    <s v="Store Pickup"/>
    <s v="No"/>
    <n v="0"/>
    <x v="1"/>
    <n v="0"/>
    <n v="36"/>
    <x v="1360"/>
    <x v="4"/>
    <x v="6"/>
    <x v="3"/>
  </r>
  <r>
    <n v="3607"/>
    <x v="38"/>
    <x v="0"/>
    <x v="1"/>
    <x v="3"/>
    <x v="1"/>
    <x v="3"/>
    <x v="46"/>
    <x v="3"/>
    <x v="7"/>
    <x v="3"/>
    <n v="4.8"/>
    <x v="1"/>
    <n v="0"/>
    <s v="Express"/>
    <s v="No"/>
    <n v="0"/>
    <x v="1"/>
    <n v="0"/>
    <n v="41"/>
    <x v="1159"/>
    <x v="0"/>
    <x v="2"/>
    <x v="2"/>
  </r>
  <r>
    <n v="3608"/>
    <x v="2"/>
    <x v="0"/>
    <x v="1"/>
    <x v="19"/>
    <x v="3"/>
    <x v="73"/>
    <x v="35"/>
    <x v="0"/>
    <x v="4"/>
    <x v="3"/>
    <n v="3.3"/>
    <x v="1"/>
    <n v="0"/>
    <s v="Standard"/>
    <s v="No"/>
    <n v="0"/>
    <x v="1"/>
    <n v="0"/>
    <n v="20"/>
    <x v="391"/>
    <x v="0"/>
    <x v="4"/>
    <x v="4"/>
  </r>
  <r>
    <n v="3609"/>
    <x v="41"/>
    <x v="2"/>
    <x v="1"/>
    <x v="24"/>
    <x v="3"/>
    <x v="22"/>
    <x v="30"/>
    <x v="2"/>
    <x v="17"/>
    <x v="3"/>
    <n v="4.3"/>
    <x v="1"/>
    <n v="0"/>
    <s v="Next Day Air"/>
    <s v="No"/>
    <n v="0"/>
    <x v="1"/>
    <n v="0"/>
    <n v="2"/>
    <x v="803"/>
    <x v="1"/>
    <x v="6"/>
    <x v="3"/>
  </r>
  <r>
    <n v="3610"/>
    <x v="3"/>
    <x v="2"/>
    <x v="1"/>
    <x v="20"/>
    <x v="0"/>
    <x v="32"/>
    <x v="35"/>
    <x v="2"/>
    <x v="17"/>
    <x v="2"/>
    <n v="3"/>
    <x v="1"/>
    <n v="0"/>
    <s v="2-Day Shipping"/>
    <s v="No"/>
    <n v="0"/>
    <x v="1"/>
    <n v="0"/>
    <n v="31"/>
    <x v="412"/>
    <x v="5"/>
    <x v="5"/>
    <x v="5"/>
  </r>
  <r>
    <n v="3611"/>
    <x v="20"/>
    <x v="1"/>
    <x v="1"/>
    <x v="14"/>
    <x v="2"/>
    <x v="62"/>
    <x v="21"/>
    <x v="3"/>
    <x v="14"/>
    <x v="3"/>
    <n v="4.8"/>
    <x v="1"/>
    <n v="0"/>
    <s v="2-Day Shipping"/>
    <s v="No"/>
    <n v="0"/>
    <x v="1"/>
    <n v="0"/>
    <n v="23"/>
    <x v="577"/>
    <x v="4"/>
    <x v="0"/>
    <x v="0"/>
  </r>
  <r>
    <n v="3612"/>
    <x v="6"/>
    <x v="0"/>
    <x v="1"/>
    <x v="17"/>
    <x v="0"/>
    <x v="71"/>
    <x v="47"/>
    <x v="2"/>
    <x v="5"/>
    <x v="1"/>
    <n v="2.9"/>
    <x v="1"/>
    <n v="0"/>
    <s v="Standard"/>
    <s v="No"/>
    <n v="0"/>
    <x v="1"/>
    <n v="0"/>
    <n v="30"/>
    <x v="1055"/>
    <x v="2"/>
    <x v="2"/>
    <x v="2"/>
  </r>
  <r>
    <n v="3613"/>
    <x v="36"/>
    <x v="0"/>
    <x v="1"/>
    <x v="3"/>
    <x v="1"/>
    <x v="45"/>
    <x v="49"/>
    <x v="2"/>
    <x v="11"/>
    <x v="2"/>
    <n v="3.6"/>
    <x v="1"/>
    <n v="0"/>
    <s v="Standard"/>
    <s v="No"/>
    <n v="0"/>
    <x v="1"/>
    <n v="0"/>
    <n v="26"/>
    <x v="171"/>
    <x v="1"/>
    <x v="6"/>
    <x v="3"/>
  </r>
  <r>
    <n v="3614"/>
    <x v="44"/>
    <x v="0"/>
    <x v="1"/>
    <x v="19"/>
    <x v="3"/>
    <x v="65"/>
    <x v="46"/>
    <x v="2"/>
    <x v="23"/>
    <x v="3"/>
    <n v="3.5"/>
    <x v="1"/>
    <n v="0"/>
    <s v="Store Pickup"/>
    <s v="No"/>
    <n v="0"/>
    <x v="1"/>
    <n v="0"/>
    <n v="40"/>
    <x v="38"/>
    <x v="0"/>
    <x v="2"/>
    <x v="2"/>
  </r>
  <r>
    <n v="3615"/>
    <x v="5"/>
    <x v="0"/>
    <x v="1"/>
    <x v="24"/>
    <x v="3"/>
    <x v="21"/>
    <x v="12"/>
    <x v="0"/>
    <x v="1"/>
    <x v="1"/>
    <n v="4.7"/>
    <x v="1"/>
    <n v="0"/>
    <s v="2-Day Shipping"/>
    <s v="No"/>
    <n v="0"/>
    <x v="1"/>
    <n v="0"/>
    <n v="19"/>
    <x v="568"/>
    <x v="4"/>
    <x v="2"/>
    <x v="2"/>
  </r>
  <r>
    <n v="3616"/>
    <x v="25"/>
    <x v="0"/>
    <x v="1"/>
    <x v="10"/>
    <x v="0"/>
    <x v="9"/>
    <x v="18"/>
    <x v="2"/>
    <x v="9"/>
    <x v="0"/>
    <n v="4.4000000000000004"/>
    <x v="1"/>
    <n v="0"/>
    <s v="Free Shipping"/>
    <s v="No"/>
    <n v="0"/>
    <x v="1"/>
    <n v="0"/>
    <n v="4"/>
    <x v="9"/>
    <x v="2"/>
    <x v="5"/>
    <x v="5"/>
  </r>
  <r>
    <n v="3617"/>
    <x v="32"/>
    <x v="0"/>
    <x v="1"/>
    <x v="15"/>
    <x v="0"/>
    <x v="66"/>
    <x v="48"/>
    <x v="0"/>
    <x v="7"/>
    <x v="0"/>
    <n v="3.3"/>
    <x v="1"/>
    <n v="0"/>
    <s v="Store Pickup"/>
    <s v="No"/>
    <n v="0"/>
    <x v="1"/>
    <n v="0"/>
    <n v="33"/>
    <x v="622"/>
    <x v="5"/>
    <x v="0"/>
    <x v="0"/>
  </r>
  <r>
    <n v="3618"/>
    <x v="39"/>
    <x v="0"/>
    <x v="1"/>
    <x v="22"/>
    <x v="3"/>
    <x v="53"/>
    <x v="0"/>
    <x v="2"/>
    <x v="12"/>
    <x v="3"/>
    <n v="4.3"/>
    <x v="1"/>
    <n v="0"/>
    <s v="Express"/>
    <s v="No"/>
    <n v="0"/>
    <x v="1"/>
    <n v="0"/>
    <n v="29"/>
    <x v="650"/>
    <x v="5"/>
    <x v="5"/>
    <x v="5"/>
  </r>
  <r>
    <n v="3619"/>
    <x v="48"/>
    <x v="2"/>
    <x v="1"/>
    <x v="24"/>
    <x v="3"/>
    <x v="25"/>
    <x v="22"/>
    <x v="2"/>
    <x v="1"/>
    <x v="3"/>
    <n v="4"/>
    <x v="1"/>
    <n v="0"/>
    <s v="2-Day Shipping"/>
    <s v="No"/>
    <n v="0"/>
    <x v="1"/>
    <n v="0"/>
    <n v="47"/>
    <x v="1042"/>
    <x v="3"/>
    <x v="4"/>
    <x v="4"/>
  </r>
  <r>
    <n v="3620"/>
    <x v="42"/>
    <x v="0"/>
    <x v="1"/>
    <x v="18"/>
    <x v="3"/>
    <x v="60"/>
    <x v="17"/>
    <x v="1"/>
    <x v="23"/>
    <x v="0"/>
    <n v="4.9000000000000004"/>
    <x v="1"/>
    <n v="0"/>
    <s v="2-Day Shipping"/>
    <s v="No"/>
    <n v="0"/>
    <x v="1"/>
    <n v="0"/>
    <n v="50"/>
    <x v="716"/>
    <x v="0"/>
    <x v="1"/>
    <x v="1"/>
  </r>
  <r>
    <n v="3621"/>
    <x v="52"/>
    <x v="0"/>
    <x v="1"/>
    <x v="3"/>
    <x v="1"/>
    <x v="71"/>
    <x v="7"/>
    <x v="2"/>
    <x v="2"/>
    <x v="2"/>
    <n v="2.9"/>
    <x v="1"/>
    <n v="0"/>
    <s v="Express"/>
    <s v="No"/>
    <n v="0"/>
    <x v="1"/>
    <n v="0"/>
    <n v="28"/>
    <x v="1296"/>
    <x v="2"/>
    <x v="0"/>
    <x v="0"/>
  </r>
  <r>
    <n v="3622"/>
    <x v="21"/>
    <x v="0"/>
    <x v="1"/>
    <x v="4"/>
    <x v="1"/>
    <x v="50"/>
    <x v="32"/>
    <x v="3"/>
    <x v="5"/>
    <x v="2"/>
    <n v="4"/>
    <x v="1"/>
    <n v="0"/>
    <s v="2-Day Shipping"/>
    <s v="No"/>
    <n v="0"/>
    <x v="1"/>
    <n v="0"/>
    <n v="5"/>
    <x v="1287"/>
    <x v="1"/>
    <x v="0"/>
    <x v="0"/>
  </r>
  <r>
    <n v="3623"/>
    <x v="5"/>
    <x v="0"/>
    <x v="1"/>
    <x v="10"/>
    <x v="0"/>
    <x v="52"/>
    <x v="48"/>
    <x v="2"/>
    <x v="7"/>
    <x v="3"/>
    <n v="4.3"/>
    <x v="1"/>
    <n v="0"/>
    <s v="Store Pickup"/>
    <s v="No"/>
    <n v="0"/>
    <x v="1"/>
    <n v="0"/>
    <n v="12"/>
    <x v="900"/>
    <x v="2"/>
    <x v="2"/>
    <x v="2"/>
  </r>
  <r>
    <n v="3624"/>
    <x v="31"/>
    <x v="0"/>
    <x v="1"/>
    <x v="16"/>
    <x v="3"/>
    <x v="58"/>
    <x v="10"/>
    <x v="2"/>
    <x v="10"/>
    <x v="0"/>
    <n v="2.7"/>
    <x v="1"/>
    <n v="0"/>
    <s v="2-Day Shipping"/>
    <s v="No"/>
    <n v="0"/>
    <x v="1"/>
    <n v="0"/>
    <n v="4"/>
    <x v="1305"/>
    <x v="3"/>
    <x v="1"/>
    <x v="1"/>
  </r>
  <r>
    <n v="3625"/>
    <x v="40"/>
    <x v="2"/>
    <x v="1"/>
    <x v="19"/>
    <x v="3"/>
    <x v="71"/>
    <x v="21"/>
    <x v="3"/>
    <x v="15"/>
    <x v="3"/>
    <n v="5"/>
    <x v="1"/>
    <n v="0"/>
    <s v="Store Pickup"/>
    <s v="No"/>
    <n v="0"/>
    <x v="1"/>
    <n v="0"/>
    <n v="22"/>
    <x v="968"/>
    <x v="4"/>
    <x v="4"/>
    <x v="4"/>
  </r>
  <r>
    <n v="3626"/>
    <x v="42"/>
    <x v="0"/>
    <x v="1"/>
    <x v="18"/>
    <x v="3"/>
    <x v="54"/>
    <x v="26"/>
    <x v="0"/>
    <x v="14"/>
    <x v="0"/>
    <n v="4.4000000000000004"/>
    <x v="1"/>
    <n v="0"/>
    <s v="Express"/>
    <s v="No"/>
    <n v="0"/>
    <x v="1"/>
    <n v="0"/>
    <n v="32"/>
    <x v="388"/>
    <x v="3"/>
    <x v="1"/>
    <x v="1"/>
  </r>
  <r>
    <n v="3627"/>
    <x v="28"/>
    <x v="3"/>
    <x v="1"/>
    <x v="0"/>
    <x v="0"/>
    <x v="57"/>
    <x v="16"/>
    <x v="0"/>
    <x v="11"/>
    <x v="3"/>
    <n v="3.5"/>
    <x v="1"/>
    <n v="0"/>
    <s v="Express"/>
    <s v="No"/>
    <n v="0"/>
    <x v="1"/>
    <n v="0"/>
    <n v="32"/>
    <x v="1093"/>
    <x v="0"/>
    <x v="3"/>
    <x v="3"/>
  </r>
  <r>
    <n v="3628"/>
    <x v="31"/>
    <x v="0"/>
    <x v="1"/>
    <x v="22"/>
    <x v="3"/>
    <x v="36"/>
    <x v="12"/>
    <x v="2"/>
    <x v="5"/>
    <x v="0"/>
    <n v="3.3"/>
    <x v="1"/>
    <n v="0"/>
    <s v="Next Day Air"/>
    <s v="No"/>
    <n v="0"/>
    <x v="1"/>
    <n v="0"/>
    <n v="48"/>
    <x v="375"/>
    <x v="1"/>
    <x v="6"/>
    <x v="3"/>
  </r>
  <r>
    <n v="3629"/>
    <x v="10"/>
    <x v="0"/>
    <x v="1"/>
    <x v="0"/>
    <x v="0"/>
    <x v="19"/>
    <x v="42"/>
    <x v="0"/>
    <x v="7"/>
    <x v="2"/>
    <n v="3.8"/>
    <x v="1"/>
    <n v="0"/>
    <s v="Free Shipping"/>
    <s v="No"/>
    <n v="0"/>
    <x v="1"/>
    <n v="0"/>
    <n v="35"/>
    <x v="904"/>
    <x v="2"/>
    <x v="5"/>
    <x v="5"/>
  </r>
  <r>
    <n v="3630"/>
    <x v="16"/>
    <x v="0"/>
    <x v="1"/>
    <x v="17"/>
    <x v="0"/>
    <x v="35"/>
    <x v="23"/>
    <x v="0"/>
    <x v="12"/>
    <x v="2"/>
    <n v="4.5"/>
    <x v="1"/>
    <n v="0"/>
    <s v="Standard"/>
    <s v="No"/>
    <n v="0"/>
    <x v="1"/>
    <n v="0"/>
    <n v="44"/>
    <x v="914"/>
    <x v="5"/>
    <x v="0"/>
    <x v="0"/>
  </r>
  <r>
    <n v="3631"/>
    <x v="13"/>
    <x v="3"/>
    <x v="1"/>
    <x v="19"/>
    <x v="3"/>
    <x v="2"/>
    <x v="19"/>
    <x v="2"/>
    <x v="12"/>
    <x v="0"/>
    <n v="4.8"/>
    <x v="1"/>
    <n v="0"/>
    <s v="Store Pickup"/>
    <s v="No"/>
    <n v="0"/>
    <x v="1"/>
    <n v="0"/>
    <n v="29"/>
    <x v="1387"/>
    <x v="1"/>
    <x v="1"/>
    <x v="1"/>
  </r>
  <r>
    <n v="3632"/>
    <x v="39"/>
    <x v="0"/>
    <x v="1"/>
    <x v="19"/>
    <x v="3"/>
    <x v="74"/>
    <x v="32"/>
    <x v="2"/>
    <x v="15"/>
    <x v="3"/>
    <n v="2.9"/>
    <x v="1"/>
    <n v="0"/>
    <s v="Store Pickup"/>
    <s v="No"/>
    <n v="0"/>
    <x v="1"/>
    <n v="0"/>
    <n v="26"/>
    <x v="443"/>
    <x v="2"/>
    <x v="5"/>
    <x v="5"/>
  </r>
  <r>
    <n v="3633"/>
    <x v="7"/>
    <x v="2"/>
    <x v="1"/>
    <x v="4"/>
    <x v="1"/>
    <x v="2"/>
    <x v="40"/>
    <x v="0"/>
    <x v="14"/>
    <x v="1"/>
    <n v="3.2"/>
    <x v="1"/>
    <n v="0"/>
    <s v="Express"/>
    <s v="No"/>
    <n v="0"/>
    <x v="1"/>
    <n v="0"/>
    <n v="3"/>
    <x v="1388"/>
    <x v="5"/>
    <x v="3"/>
    <x v="3"/>
  </r>
  <r>
    <n v="3634"/>
    <x v="31"/>
    <x v="0"/>
    <x v="1"/>
    <x v="24"/>
    <x v="3"/>
    <x v="12"/>
    <x v="6"/>
    <x v="2"/>
    <x v="20"/>
    <x v="1"/>
    <n v="2.8"/>
    <x v="1"/>
    <n v="0"/>
    <s v="Free Shipping"/>
    <s v="No"/>
    <n v="0"/>
    <x v="1"/>
    <n v="0"/>
    <n v="1"/>
    <x v="629"/>
    <x v="4"/>
    <x v="4"/>
    <x v="4"/>
  </r>
  <r>
    <n v="3635"/>
    <x v="35"/>
    <x v="0"/>
    <x v="1"/>
    <x v="20"/>
    <x v="0"/>
    <x v="20"/>
    <x v="31"/>
    <x v="2"/>
    <x v="6"/>
    <x v="0"/>
    <n v="3.3"/>
    <x v="1"/>
    <n v="0"/>
    <s v="Standard"/>
    <s v="No"/>
    <n v="0"/>
    <x v="1"/>
    <n v="0"/>
    <n v="17"/>
    <x v="1377"/>
    <x v="3"/>
    <x v="2"/>
    <x v="2"/>
  </r>
  <r>
    <n v="3636"/>
    <x v="16"/>
    <x v="0"/>
    <x v="1"/>
    <x v="3"/>
    <x v="1"/>
    <x v="50"/>
    <x v="24"/>
    <x v="0"/>
    <x v="17"/>
    <x v="3"/>
    <n v="3.3"/>
    <x v="1"/>
    <n v="0"/>
    <s v="Free Shipping"/>
    <s v="No"/>
    <n v="0"/>
    <x v="1"/>
    <n v="0"/>
    <n v="17"/>
    <x v="476"/>
    <x v="2"/>
    <x v="0"/>
    <x v="0"/>
  </r>
  <r>
    <n v="3637"/>
    <x v="2"/>
    <x v="0"/>
    <x v="1"/>
    <x v="3"/>
    <x v="1"/>
    <x v="15"/>
    <x v="18"/>
    <x v="0"/>
    <x v="12"/>
    <x v="2"/>
    <n v="4.2"/>
    <x v="1"/>
    <n v="0"/>
    <s v="2-Day Shipping"/>
    <s v="No"/>
    <n v="0"/>
    <x v="1"/>
    <n v="0"/>
    <n v="36"/>
    <x v="17"/>
    <x v="1"/>
    <x v="1"/>
    <x v="1"/>
  </r>
  <r>
    <n v="3638"/>
    <x v="45"/>
    <x v="0"/>
    <x v="1"/>
    <x v="23"/>
    <x v="1"/>
    <x v="76"/>
    <x v="40"/>
    <x v="0"/>
    <x v="22"/>
    <x v="0"/>
    <n v="3.6"/>
    <x v="1"/>
    <n v="0"/>
    <s v="Express"/>
    <s v="No"/>
    <n v="0"/>
    <x v="1"/>
    <n v="0"/>
    <n v="32"/>
    <x v="350"/>
    <x v="2"/>
    <x v="0"/>
    <x v="0"/>
  </r>
  <r>
    <n v="3639"/>
    <x v="37"/>
    <x v="0"/>
    <x v="1"/>
    <x v="21"/>
    <x v="3"/>
    <x v="5"/>
    <x v="23"/>
    <x v="2"/>
    <x v="8"/>
    <x v="1"/>
    <n v="4.5999999999999996"/>
    <x v="1"/>
    <n v="0"/>
    <s v="Express"/>
    <s v="No"/>
    <n v="0"/>
    <x v="1"/>
    <n v="0"/>
    <n v="50"/>
    <x v="725"/>
    <x v="3"/>
    <x v="4"/>
    <x v="4"/>
  </r>
  <r>
    <n v="3640"/>
    <x v="8"/>
    <x v="2"/>
    <x v="1"/>
    <x v="7"/>
    <x v="2"/>
    <x v="77"/>
    <x v="26"/>
    <x v="2"/>
    <x v="18"/>
    <x v="2"/>
    <n v="3.6"/>
    <x v="1"/>
    <n v="0"/>
    <s v="2-Day Shipping"/>
    <s v="No"/>
    <n v="0"/>
    <x v="1"/>
    <n v="0"/>
    <n v="39"/>
    <x v="430"/>
    <x v="0"/>
    <x v="2"/>
    <x v="2"/>
  </r>
  <r>
    <n v="3641"/>
    <x v="36"/>
    <x v="0"/>
    <x v="1"/>
    <x v="12"/>
    <x v="3"/>
    <x v="9"/>
    <x v="46"/>
    <x v="0"/>
    <x v="6"/>
    <x v="1"/>
    <n v="4"/>
    <x v="1"/>
    <n v="0"/>
    <s v="Next Day Air"/>
    <s v="No"/>
    <n v="0"/>
    <x v="1"/>
    <n v="0"/>
    <n v="17"/>
    <x v="1335"/>
    <x v="3"/>
    <x v="5"/>
    <x v="5"/>
  </r>
  <r>
    <n v="3642"/>
    <x v="47"/>
    <x v="0"/>
    <x v="1"/>
    <x v="14"/>
    <x v="2"/>
    <x v="29"/>
    <x v="14"/>
    <x v="2"/>
    <x v="17"/>
    <x v="3"/>
    <n v="2.7"/>
    <x v="1"/>
    <n v="0"/>
    <s v="Free Shipping"/>
    <s v="No"/>
    <n v="0"/>
    <x v="1"/>
    <n v="0"/>
    <n v="39"/>
    <x v="184"/>
    <x v="4"/>
    <x v="6"/>
    <x v="3"/>
  </r>
  <r>
    <n v="3643"/>
    <x v="36"/>
    <x v="0"/>
    <x v="1"/>
    <x v="10"/>
    <x v="0"/>
    <x v="79"/>
    <x v="28"/>
    <x v="0"/>
    <x v="1"/>
    <x v="2"/>
    <n v="4.4000000000000004"/>
    <x v="1"/>
    <n v="0"/>
    <s v="Store Pickup"/>
    <s v="No"/>
    <n v="0"/>
    <x v="1"/>
    <n v="0"/>
    <n v="5"/>
    <x v="1003"/>
    <x v="3"/>
    <x v="2"/>
    <x v="2"/>
  </r>
  <r>
    <n v="3644"/>
    <x v="10"/>
    <x v="0"/>
    <x v="1"/>
    <x v="18"/>
    <x v="3"/>
    <x v="48"/>
    <x v="30"/>
    <x v="3"/>
    <x v="23"/>
    <x v="3"/>
    <n v="3.2"/>
    <x v="1"/>
    <n v="0"/>
    <s v="Standard"/>
    <s v="No"/>
    <n v="0"/>
    <x v="1"/>
    <n v="0"/>
    <n v="47"/>
    <x v="110"/>
    <x v="5"/>
    <x v="2"/>
    <x v="2"/>
  </r>
  <r>
    <n v="3645"/>
    <x v="25"/>
    <x v="0"/>
    <x v="1"/>
    <x v="0"/>
    <x v="0"/>
    <x v="50"/>
    <x v="10"/>
    <x v="2"/>
    <x v="10"/>
    <x v="0"/>
    <n v="2.6"/>
    <x v="1"/>
    <n v="0"/>
    <s v="Next Day Air"/>
    <s v="No"/>
    <n v="0"/>
    <x v="1"/>
    <n v="0"/>
    <n v="18"/>
    <x v="283"/>
    <x v="0"/>
    <x v="1"/>
    <x v="1"/>
  </r>
  <r>
    <n v="3646"/>
    <x v="21"/>
    <x v="0"/>
    <x v="1"/>
    <x v="21"/>
    <x v="3"/>
    <x v="3"/>
    <x v="24"/>
    <x v="0"/>
    <x v="5"/>
    <x v="2"/>
    <n v="3.4"/>
    <x v="1"/>
    <n v="0"/>
    <s v="Free Shipping"/>
    <s v="No"/>
    <n v="0"/>
    <x v="1"/>
    <n v="0"/>
    <n v="31"/>
    <x v="807"/>
    <x v="2"/>
    <x v="6"/>
    <x v="3"/>
  </r>
  <r>
    <n v="3647"/>
    <x v="28"/>
    <x v="3"/>
    <x v="1"/>
    <x v="16"/>
    <x v="3"/>
    <x v="10"/>
    <x v="22"/>
    <x v="2"/>
    <x v="1"/>
    <x v="1"/>
    <n v="5"/>
    <x v="1"/>
    <n v="0"/>
    <s v="2-Day Shipping"/>
    <s v="No"/>
    <n v="0"/>
    <x v="1"/>
    <n v="0"/>
    <n v="39"/>
    <x v="218"/>
    <x v="5"/>
    <x v="0"/>
    <x v="0"/>
  </r>
  <r>
    <n v="3648"/>
    <x v="36"/>
    <x v="0"/>
    <x v="1"/>
    <x v="6"/>
    <x v="0"/>
    <x v="29"/>
    <x v="23"/>
    <x v="2"/>
    <x v="0"/>
    <x v="0"/>
    <n v="2.9"/>
    <x v="1"/>
    <n v="0"/>
    <s v="Store Pickup"/>
    <s v="No"/>
    <n v="0"/>
    <x v="1"/>
    <n v="0"/>
    <n v="12"/>
    <x v="319"/>
    <x v="4"/>
    <x v="1"/>
    <x v="1"/>
  </r>
  <r>
    <n v="3649"/>
    <x v="18"/>
    <x v="0"/>
    <x v="1"/>
    <x v="11"/>
    <x v="0"/>
    <x v="25"/>
    <x v="14"/>
    <x v="2"/>
    <x v="3"/>
    <x v="0"/>
    <n v="5"/>
    <x v="1"/>
    <n v="0"/>
    <s v="Free Shipping"/>
    <s v="No"/>
    <n v="0"/>
    <x v="1"/>
    <n v="0"/>
    <n v="45"/>
    <x v="1167"/>
    <x v="1"/>
    <x v="4"/>
    <x v="4"/>
  </r>
  <r>
    <n v="3650"/>
    <x v="33"/>
    <x v="3"/>
    <x v="1"/>
    <x v="11"/>
    <x v="0"/>
    <x v="75"/>
    <x v="46"/>
    <x v="2"/>
    <x v="18"/>
    <x v="3"/>
    <n v="4.4000000000000004"/>
    <x v="1"/>
    <n v="0"/>
    <s v="Standard"/>
    <s v="No"/>
    <n v="0"/>
    <x v="1"/>
    <n v="0"/>
    <n v="33"/>
    <x v="1389"/>
    <x v="2"/>
    <x v="0"/>
    <x v="0"/>
  </r>
  <r>
    <n v="3651"/>
    <x v="47"/>
    <x v="0"/>
    <x v="1"/>
    <x v="2"/>
    <x v="0"/>
    <x v="30"/>
    <x v="31"/>
    <x v="2"/>
    <x v="5"/>
    <x v="2"/>
    <n v="3.5"/>
    <x v="1"/>
    <n v="0"/>
    <s v="2-Day Shipping"/>
    <s v="No"/>
    <n v="0"/>
    <x v="1"/>
    <n v="0"/>
    <n v="3"/>
    <x v="256"/>
    <x v="3"/>
    <x v="2"/>
    <x v="2"/>
  </r>
  <r>
    <n v="3652"/>
    <x v="30"/>
    <x v="2"/>
    <x v="1"/>
    <x v="8"/>
    <x v="3"/>
    <x v="50"/>
    <x v="28"/>
    <x v="2"/>
    <x v="22"/>
    <x v="1"/>
    <n v="3.8"/>
    <x v="1"/>
    <n v="0"/>
    <s v="Express"/>
    <s v="No"/>
    <n v="0"/>
    <x v="1"/>
    <n v="0"/>
    <n v="5"/>
    <x v="1287"/>
    <x v="0"/>
    <x v="6"/>
    <x v="3"/>
  </r>
  <r>
    <n v="3653"/>
    <x v="7"/>
    <x v="2"/>
    <x v="1"/>
    <x v="8"/>
    <x v="3"/>
    <x v="45"/>
    <x v="0"/>
    <x v="1"/>
    <x v="23"/>
    <x v="3"/>
    <n v="3.8"/>
    <x v="1"/>
    <n v="0"/>
    <s v="Store Pickup"/>
    <s v="No"/>
    <n v="0"/>
    <x v="1"/>
    <n v="0"/>
    <n v="23"/>
    <x v="1390"/>
    <x v="5"/>
    <x v="5"/>
    <x v="5"/>
  </r>
  <r>
    <n v="3654"/>
    <x v="29"/>
    <x v="3"/>
    <x v="1"/>
    <x v="7"/>
    <x v="2"/>
    <x v="5"/>
    <x v="46"/>
    <x v="2"/>
    <x v="24"/>
    <x v="1"/>
    <n v="3.9"/>
    <x v="1"/>
    <n v="0"/>
    <s v="Next Day Air"/>
    <s v="No"/>
    <n v="0"/>
    <x v="1"/>
    <n v="0"/>
    <n v="39"/>
    <x v="516"/>
    <x v="2"/>
    <x v="0"/>
    <x v="0"/>
  </r>
  <r>
    <n v="3655"/>
    <x v="3"/>
    <x v="2"/>
    <x v="1"/>
    <x v="16"/>
    <x v="3"/>
    <x v="57"/>
    <x v="10"/>
    <x v="2"/>
    <x v="14"/>
    <x v="0"/>
    <n v="3.3"/>
    <x v="1"/>
    <n v="0"/>
    <s v="Next Day Air"/>
    <s v="No"/>
    <n v="0"/>
    <x v="1"/>
    <n v="0"/>
    <n v="10"/>
    <x v="919"/>
    <x v="2"/>
    <x v="2"/>
    <x v="2"/>
  </r>
  <r>
    <n v="3656"/>
    <x v="30"/>
    <x v="2"/>
    <x v="1"/>
    <x v="1"/>
    <x v="0"/>
    <x v="65"/>
    <x v="5"/>
    <x v="2"/>
    <x v="22"/>
    <x v="3"/>
    <n v="2.9"/>
    <x v="1"/>
    <n v="0"/>
    <s v="Next Day Air"/>
    <s v="No"/>
    <n v="0"/>
    <x v="1"/>
    <n v="0"/>
    <n v="4"/>
    <x v="528"/>
    <x v="2"/>
    <x v="4"/>
    <x v="4"/>
  </r>
  <r>
    <n v="3657"/>
    <x v="25"/>
    <x v="0"/>
    <x v="1"/>
    <x v="14"/>
    <x v="2"/>
    <x v="25"/>
    <x v="25"/>
    <x v="3"/>
    <x v="17"/>
    <x v="1"/>
    <n v="3.7"/>
    <x v="1"/>
    <n v="0"/>
    <s v="2-Day Shipping"/>
    <s v="No"/>
    <n v="0"/>
    <x v="1"/>
    <n v="0"/>
    <n v="18"/>
    <x v="1391"/>
    <x v="2"/>
    <x v="5"/>
    <x v="5"/>
  </r>
  <r>
    <n v="3658"/>
    <x v="44"/>
    <x v="0"/>
    <x v="1"/>
    <x v="9"/>
    <x v="1"/>
    <x v="71"/>
    <x v="15"/>
    <x v="0"/>
    <x v="9"/>
    <x v="0"/>
    <n v="3.7"/>
    <x v="1"/>
    <n v="0"/>
    <s v="Express"/>
    <s v="No"/>
    <n v="0"/>
    <x v="1"/>
    <n v="0"/>
    <n v="1"/>
    <x v="596"/>
    <x v="5"/>
    <x v="6"/>
    <x v="3"/>
  </r>
  <r>
    <n v="3659"/>
    <x v="48"/>
    <x v="2"/>
    <x v="1"/>
    <x v="17"/>
    <x v="0"/>
    <x v="11"/>
    <x v="16"/>
    <x v="2"/>
    <x v="23"/>
    <x v="3"/>
    <n v="4.5999999999999996"/>
    <x v="1"/>
    <n v="0"/>
    <s v="Standard"/>
    <s v="No"/>
    <n v="0"/>
    <x v="1"/>
    <n v="0"/>
    <n v="18"/>
    <x v="300"/>
    <x v="3"/>
    <x v="0"/>
    <x v="0"/>
  </r>
  <r>
    <n v="3660"/>
    <x v="7"/>
    <x v="2"/>
    <x v="1"/>
    <x v="3"/>
    <x v="1"/>
    <x v="64"/>
    <x v="26"/>
    <x v="1"/>
    <x v="0"/>
    <x v="3"/>
    <n v="4.9000000000000004"/>
    <x v="1"/>
    <n v="0"/>
    <s v="Store Pickup"/>
    <s v="No"/>
    <n v="0"/>
    <x v="1"/>
    <n v="0"/>
    <n v="46"/>
    <x v="930"/>
    <x v="4"/>
    <x v="2"/>
    <x v="2"/>
  </r>
  <r>
    <n v="3661"/>
    <x v="1"/>
    <x v="1"/>
    <x v="1"/>
    <x v="9"/>
    <x v="1"/>
    <x v="67"/>
    <x v="10"/>
    <x v="0"/>
    <x v="21"/>
    <x v="0"/>
    <n v="3.1"/>
    <x v="1"/>
    <n v="0"/>
    <s v="2-Day Shipping"/>
    <s v="No"/>
    <n v="0"/>
    <x v="1"/>
    <n v="0"/>
    <n v="13"/>
    <x v="247"/>
    <x v="4"/>
    <x v="0"/>
    <x v="0"/>
  </r>
  <r>
    <n v="3662"/>
    <x v="6"/>
    <x v="0"/>
    <x v="1"/>
    <x v="3"/>
    <x v="1"/>
    <x v="32"/>
    <x v="23"/>
    <x v="1"/>
    <x v="3"/>
    <x v="0"/>
    <n v="3.5"/>
    <x v="1"/>
    <n v="0"/>
    <s v="Next Day Air"/>
    <s v="No"/>
    <n v="0"/>
    <x v="1"/>
    <n v="0"/>
    <n v="5"/>
    <x v="1273"/>
    <x v="2"/>
    <x v="0"/>
    <x v="0"/>
  </r>
  <r>
    <n v="3663"/>
    <x v="28"/>
    <x v="3"/>
    <x v="1"/>
    <x v="6"/>
    <x v="0"/>
    <x v="68"/>
    <x v="3"/>
    <x v="2"/>
    <x v="21"/>
    <x v="1"/>
    <n v="4.9000000000000004"/>
    <x v="1"/>
    <n v="0"/>
    <s v="Next Day Air"/>
    <s v="No"/>
    <n v="0"/>
    <x v="1"/>
    <n v="0"/>
    <n v="11"/>
    <x v="401"/>
    <x v="5"/>
    <x v="1"/>
    <x v="1"/>
  </r>
  <r>
    <n v="3664"/>
    <x v="13"/>
    <x v="3"/>
    <x v="1"/>
    <x v="21"/>
    <x v="3"/>
    <x v="40"/>
    <x v="20"/>
    <x v="2"/>
    <x v="14"/>
    <x v="2"/>
    <n v="4.4000000000000004"/>
    <x v="1"/>
    <n v="0"/>
    <s v="Express"/>
    <s v="No"/>
    <n v="0"/>
    <x v="1"/>
    <n v="0"/>
    <n v="49"/>
    <x v="720"/>
    <x v="2"/>
    <x v="1"/>
    <x v="1"/>
  </r>
  <r>
    <n v="3665"/>
    <x v="6"/>
    <x v="0"/>
    <x v="1"/>
    <x v="14"/>
    <x v="2"/>
    <x v="10"/>
    <x v="9"/>
    <x v="2"/>
    <x v="2"/>
    <x v="3"/>
    <n v="4.4000000000000004"/>
    <x v="1"/>
    <n v="0"/>
    <s v="Store Pickup"/>
    <s v="No"/>
    <n v="0"/>
    <x v="1"/>
    <n v="0"/>
    <n v="1"/>
    <x v="147"/>
    <x v="5"/>
    <x v="0"/>
    <x v="0"/>
  </r>
  <r>
    <n v="3666"/>
    <x v="48"/>
    <x v="2"/>
    <x v="1"/>
    <x v="20"/>
    <x v="0"/>
    <x v="64"/>
    <x v="17"/>
    <x v="2"/>
    <x v="15"/>
    <x v="3"/>
    <n v="3.4"/>
    <x v="1"/>
    <n v="0"/>
    <s v="Next Day Air"/>
    <s v="No"/>
    <n v="0"/>
    <x v="1"/>
    <n v="0"/>
    <n v="11"/>
    <x v="579"/>
    <x v="2"/>
    <x v="3"/>
    <x v="3"/>
  </r>
  <r>
    <n v="3667"/>
    <x v="29"/>
    <x v="3"/>
    <x v="1"/>
    <x v="16"/>
    <x v="3"/>
    <x v="74"/>
    <x v="15"/>
    <x v="2"/>
    <x v="8"/>
    <x v="0"/>
    <n v="3"/>
    <x v="1"/>
    <n v="0"/>
    <s v="2-Day Shipping"/>
    <s v="No"/>
    <n v="0"/>
    <x v="1"/>
    <n v="0"/>
    <n v="47"/>
    <x v="126"/>
    <x v="1"/>
    <x v="6"/>
    <x v="3"/>
  </r>
  <r>
    <n v="3668"/>
    <x v="47"/>
    <x v="0"/>
    <x v="1"/>
    <x v="13"/>
    <x v="0"/>
    <x v="29"/>
    <x v="47"/>
    <x v="0"/>
    <x v="17"/>
    <x v="3"/>
    <n v="2.6"/>
    <x v="1"/>
    <n v="0"/>
    <s v="Next Day Air"/>
    <s v="No"/>
    <n v="0"/>
    <x v="1"/>
    <n v="0"/>
    <n v="20"/>
    <x v="317"/>
    <x v="0"/>
    <x v="5"/>
    <x v="5"/>
  </r>
  <r>
    <n v="3669"/>
    <x v="35"/>
    <x v="0"/>
    <x v="1"/>
    <x v="0"/>
    <x v="0"/>
    <x v="79"/>
    <x v="49"/>
    <x v="3"/>
    <x v="23"/>
    <x v="2"/>
    <n v="3.2"/>
    <x v="1"/>
    <n v="0"/>
    <s v="Store Pickup"/>
    <s v="No"/>
    <n v="0"/>
    <x v="1"/>
    <n v="0"/>
    <n v="18"/>
    <x v="1116"/>
    <x v="0"/>
    <x v="2"/>
    <x v="2"/>
  </r>
  <r>
    <n v="3670"/>
    <x v="15"/>
    <x v="2"/>
    <x v="1"/>
    <x v="20"/>
    <x v="0"/>
    <x v="78"/>
    <x v="47"/>
    <x v="1"/>
    <x v="5"/>
    <x v="3"/>
    <n v="4.5999999999999996"/>
    <x v="1"/>
    <n v="0"/>
    <s v="Store Pickup"/>
    <s v="No"/>
    <n v="0"/>
    <x v="1"/>
    <n v="0"/>
    <n v="43"/>
    <x v="369"/>
    <x v="3"/>
    <x v="3"/>
    <x v="3"/>
  </r>
  <r>
    <n v="3671"/>
    <x v="18"/>
    <x v="0"/>
    <x v="1"/>
    <x v="9"/>
    <x v="1"/>
    <x v="74"/>
    <x v="34"/>
    <x v="1"/>
    <x v="3"/>
    <x v="0"/>
    <n v="3.8"/>
    <x v="1"/>
    <n v="0"/>
    <s v="Free Shipping"/>
    <s v="No"/>
    <n v="0"/>
    <x v="1"/>
    <n v="0"/>
    <n v="4"/>
    <x v="429"/>
    <x v="3"/>
    <x v="6"/>
    <x v="3"/>
  </r>
  <r>
    <n v="3672"/>
    <x v="46"/>
    <x v="0"/>
    <x v="1"/>
    <x v="8"/>
    <x v="3"/>
    <x v="76"/>
    <x v="26"/>
    <x v="0"/>
    <x v="6"/>
    <x v="2"/>
    <n v="4.8"/>
    <x v="1"/>
    <n v="0"/>
    <s v="2-Day Shipping"/>
    <s v="No"/>
    <n v="0"/>
    <x v="1"/>
    <n v="0"/>
    <n v="20"/>
    <x v="96"/>
    <x v="0"/>
    <x v="3"/>
    <x v="3"/>
  </r>
  <r>
    <n v="3673"/>
    <x v="47"/>
    <x v="0"/>
    <x v="1"/>
    <x v="3"/>
    <x v="1"/>
    <x v="13"/>
    <x v="14"/>
    <x v="1"/>
    <x v="6"/>
    <x v="3"/>
    <n v="4.5"/>
    <x v="1"/>
    <n v="0"/>
    <s v="Free Shipping"/>
    <s v="No"/>
    <n v="0"/>
    <x v="1"/>
    <n v="0"/>
    <n v="7"/>
    <x v="417"/>
    <x v="3"/>
    <x v="5"/>
    <x v="5"/>
  </r>
  <r>
    <n v="3674"/>
    <x v="45"/>
    <x v="0"/>
    <x v="1"/>
    <x v="20"/>
    <x v="0"/>
    <x v="39"/>
    <x v="3"/>
    <x v="2"/>
    <x v="6"/>
    <x v="2"/>
    <n v="4.2"/>
    <x v="1"/>
    <n v="0"/>
    <s v="2-Day Shipping"/>
    <s v="No"/>
    <n v="0"/>
    <x v="1"/>
    <n v="0"/>
    <n v="31"/>
    <x v="849"/>
    <x v="4"/>
    <x v="0"/>
    <x v="0"/>
  </r>
  <r>
    <n v="3675"/>
    <x v="25"/>
    <x v="0"/>
    <x v="1"/>
    <x v="8"/>
    <x v="3"/>
    <x v="61"/>
    <x v="47"/>
    <x v="2"/>
    <x v="24"/>
    <x v="0"/>
    <n v="2.7"/>
    <x v="1"/>
    <n v="0"/>
    <s v="2-Day Shipping"/>
    <s v="No"/>
    <n v="0"/>
    <x v="1"/>
    <n v="0"/>
    <n v="41"/>
    <x v="1392"/>
    <x v="0"/>
    <x v="0"/>
    <x v="0"/>
  </r>
  <r>
    <n v="3676"/>
    <x v="27"/>
    <x v="3"/>
    <x v="1"/>
    <x v="19"/>
    <x v="3"/>
    <x v="68"/>
    <x v="41"/>
    <x v="2"/>
    <x v="3"/>
    <x v="0"/>
    <n v="4.5"/>
    <x v="1"/>
    <n v="0"/>
    <s v="Express"/>
    <s v="No"/>
    <n v="0"/>
    <x v="1"/>
    <n v="0"/>
    <n v="3"/>
    <x v="238"/>
    <x v="4"/>
    <x v="5"/>
    <x v="5"/>
  </r>
  <r>
    <n v="3677"/>
    <x v="1"/>
    <x v="1"/>
    <x v="1"/>
    <x v="16"/>
    <x v="3"/>
    <x v="23"/>
    <x v="48"/>
    <x v="1"/>
    <x v="11"/>
    <x v="1"/>
    <n v="4.9000000000000004"/>
    <x v="1"/>
    <n v="0"/>
    <s v="Free Shipping"/>
    <s v="No"/>
    <n v="0"/>
    <x v="1"/>
    <n v="0"/>
    <n v="16"/>
    <x v="1393"/>
    <x v="3"/>
    <x v="5"/>
    <x v="5"/>
  </r>
  <r>
    <n v="3678"/>
    <x v="45"/>
    <x v="0"/>
    <x v="1"/>
    <x v="21"/>
    <x v="3"/>
    <x v="38"/>
    <x v="49"/>
    <x v="2"/>
    <x v="0"/>
    <x v="3"/>
    <n v="2.8"/>
    <x v="1"/>
    <n v="0"/>
    <s v="Standard"/>
    <s v="No"/>
    <n v="0"/>
    <x v="1"/>
    <n v="0"/>
    <n v="43"/>
    <x v="1394"/>
    <x v="1"/>
    <x v="2"/>
    <x v="2"/>
  </r>
  <r>
    <n v="3679"/>
    <x v="19"/>
    <x v="0"/>
    <x v="1"/>
    <x v="5"/>
    <x v="0"/>
    <x v="29"/>
    <x v="21"/>
    <x v="1"/>
    <x v="19"/>
    <x v="3"/>
    <n v="3.5"/>
    <x v="1"/>
    <n v="0"/>
    <s v="Standard"/>
    <s v="No"/>
    <n v="0"/>
    <x v="1"/>
    <n v="0"/>
    <n v="29"/>
    <x v="222"/>
    <x v="4"/>
    <x v="0"/>
    <x v="0"/>
  </r>
  <r>
    <n v="3680"/>
    <x v="10"/>
    <x v="0"/>
    <x v="1"/>
    <x v="7"/>
    <x v="2"/>
    <x v="26"/>
    <x v="37"/>
    <x v="2"/>
    <x v="10"/>
    <x v="2"/>
    <n v="2.5"/>
    <x v="1"/>
    <n v="0"/>
    <s v="Store Pickup"/>
    <s v="No"/>
    <n v="0"/>
    <x v="1"/>
    <n v="0"/>
    <n v="5"/>
    <x v="1166"/>
    <x v="1"/>
    <x v="4"/>
    <x v="4"/>
  </r>
  <r>
    <n v="3681"/>
    <x v="40"/>
    <x v="2"/>
    <x v="1"/>
    <x v="12"/>
    <x v="3"/>
    <x v="14"/>
    <x v="44"/>
    <x v="1"/>
    <x v="24"/>
    <x v="0"/>
    <n v="2.9"/>
    <x v="1"/>
    <n v="0"/>
    <s v="Standard"/>
    <s v="No"/>
    <n v="0"/>
    <x v="1"/>
    <n v="0"/>
    <n v="30"/>
    <x v="38"/>
    <x v="5"/>
    <x v="3"/>
    <x v="3"/>
  </r>
  <r>
    <n v="3682"/>
    <x v="8"/>
    <x v="2"/>
    <x v="1"/>
    <x v="24"/>
    <x v="3"/>
    <x v="2"/>
    <x v="39"/>
    <x v="3"/>
    <x v="23"/>
    <x v="3"/>
    <n v="4.2"/>
    <x v="1"/>
    <n v="0"/>
    <s v="Next Day Air"/>
    <s v="No"/>
    <n v="0"/>
    <x v="1"/>
    <n v="0"/>
    <n v="33"/>
    <x v="611"/>
    <x v="5"/>
    <x v="5"/>
    <x v="5"/>
  </r>
  <r>
    <n v="3683"/>
    <x v="32"/>
    <x v="0"/>
    <x v="1"/>
    <x v="5"/>
    <x v="0"/>
    <x v="30"/>
    <x v="5"/>
    <x v="2"/>
    <x v="1"/>
    <x v="3"/>
    <n v="4.5999999999999996"/>
    <x v="1"/>
    <n v="0"/>
    <s v="Store Pickup"/>
    <s v="No"/>
    <n v="0"/>
    <x v="1"/>
    <n v="0"/>
    <n v="46"/>
    <x v="494"/>
    <x v="0"/>
    <x v="4"/>
    <x v="4"/>
  </r>
  <r>
    <n v="3684"/>
    <x v="11"/>
    <x v="0"/>
    <x v="1"/>
    <x v="20"/>
    <x v="0"/>
    <x v="64"/>
    <x v="16"/>
    <x v="2"/>
    <x v="7"/>
    <x v="0"/>
    <n v="3"/>
    <x v="1"/>
    <n v="0"/>
    <s v="Free Shipping"/>
    <s v="No"/>
    <n v="0"/>
    <x v="1"/>
    <n v="0"/>
    <n v="17"/>
    <x v="1395"/>
    <x v="0"/>
    <x v="0"/>
    <x v="0"/>
  </r>
  <r>
    <n v="3685"/>
    <x v="26"/>
    <x v="2"/>
    <x v="1"/>
    <x v="11"/>
    <x v="0"/>
    <x v="62"/>
    <x v="38"/>
    <x v="0"/>
    <x v="4"/>
    <x v="1"/>
    <n v="4.4000000000000004"/>
    <x v="1"/>
    <n v="0"/>
    <s v="Free Shipping"/>
    <s v="No"/>
    <n v="0"/>
    <x v="1"/>
    <n v="0"/>
    <n v="47"/>
    <x v="1074"/>
    <x v="2"/>
    <x v="4"/>
    <x v="4"/>
  </r>
  <r>
    <n v="3686"/>
    <x v="36"/>
    <x v="0"/>
    <x v="1"/>
    <x v="6"/>
    <x v="0"/>
    <x v="69"/>
    <x v="30"/>
    <x v="0"/>
    <x v="16"/>
    <x v="2"/>
    <n v="2.6"/>
    <x v="1"/>
    <n v="0"/>
    <s v="Standard"/>
    <s v="No"/>
    <n v="0"/>
    <x v="1"/>
    <n v="0"/>
    <n v="17"/>
    <x v="637"/>
    <x v="1"/>
    <x v="4"/>
    <x v="4"/>
  </r>
  <r>
    <n v="3687"/>
    <x v="35"/>
    <x v="0"/>
    <x v="1"/>
    <x v="3"/>
    <x v="1"/>
    <x v="44"/>
    <x v="7"/>
    <x v="2"/>
    <x v="4"/>
    <x v="1"/>
    <n v="4.8"/>
    <x v="1"/>
    <n v="0"/>
    <s v="Free Shipping"/>
    <s v="No"/>
    <n v="0"/>
    <x v="1"/>
    <n v="0"/>
    <n v="17"/>
    <x v="883"/>
    <x v="1"/>
    <x v="4"/>
    <x v="4"/>
  </r>
  <r>
    <n v="3688"/>
    <x v="50"/>
    <x v="0"/>
    <x v="1"/>
    <x v="5"/>
    <x v="0"/>
    <x v="77"/>
    <x v="10"/>
    <x v="0"/>
    <x v="12"/>
    <x v="2"/>
    <n v="2.9"/>
    <x v="1"/>
    <n v="0"/>
    <s v="Next Day Air"/>
    <s v="No"/>
    <n v="0"/>
    <x v="1"/>
    <n v="0"/>
    <n v="28"/>
    <x v="385"/>
    <x v="4"/>
    <x v="6"/>
    <x v="3"/>
  </r>
  <r>
    <n v="3689"/>
    <x v="16"/>
    <x v="0"/>
    <x v="1"/>
    <x v="12"/>
    <x v="3"/>
    <x v="26"/>
    <x v="8"/>
    <x v="0"/>
    <x v="3"/>
    <x v="1"/>
    <n v="3"/>
    <x v="1"/>
    <n v="0"/>
    <s v="Next Day Air"/>
    <s v="No"/>
    <n v="0"/>
    <x v="1"/>
    <n v="0"/>
    <n v="8"/>
    <x v="784"/>
    <x v="1"/>
    <x v="5"/>
    <x v="5"/>
  </r>
  <r>
    <n v="3690"/>
    <x v="36"/>
    <x v="0"/>
    <x v="1"/>
    <x v="16"/>
    <x v="3"/>
    <x v="38"/>
    <x v="36"/>
    <x v="0"/>
    <x v="16"/>
    <x v="3"/>
    <n v="4.5"/>
    <x v="1"/>
    <n v="0"/>
    <s v="Standard"/>
    <s v="No"/>
    <n v="0"/>
    <x v="1"/>
    <n v="0"/>
    <n v="8"/>
    <x v="238"/>
    <x v="4"/>
    <x v="3"/>
    <x v="3"/>
  </r>
  <r>
    <n v="3691"/>
    <x v="41"/>
    <x v="2"/>
    <x v="1"/>
    <x v="0"/>
    <x v="0"/>
    <x v="66"/>
    <x v="23"/>
    <x v="1"/>
    <x v="10"/>
    <x v="3"/>
    <n v="3.7"/>
    <x v="1"/>
    <n v="0"/>
    <s v="Store Pickup"/>
    <s v="No"/>
    <n v="0"/>
    <x v="1"/>
    <n v="0"/>
    <n v="4"/>
    <x v="811"/>
    <x v="4"/>
    <x v="4"/>
    <x v="4"/>
  </r>
  <r>
    <n v="3692"/>
    <x v="6"/>
    <x v="0"/>
    <x v="1"/>
    <x v="3"/>
    <x v="1"/>
    <x v="34"/>
    <x v="49"/>
    <x v="3"/>
    <x v="20"/>
    <x v="2"/>
    <n v="4.8"/>
    <x v="1"/>
    <n v="0"/>
    <s v="Next Day Air"/>
    <s v="No"/>
    <n v="0"/>
    <x v="1"/>
    <n v="0"/>
    <n v="24"/>
    <x v="433"/>
    <x v="3"/>
    <x v="1"/>
    <x v="1"/>
  </r>
  <r>
    <n v="3693"/>
    <x v="35"/>
    <x v="0"/>
    <x v="1"/>
    <x v="7"/>
    <x v="2"/>
    <x v="7"/>
    <x v="15"/>
    <x v="0"/>
    <x v="2"/>
    <x v="1"/>
    <n v="4.8"/>
    <x v="1"/>
    <n v="0"/>
    <s v="Free Shipping"/>
    <s v="No"/>
    <n v="0"/>
    <x v="1"/>
    <n v="0"/>
    <n v="29"/>
    <x v="1396"/>
    <x v="1"/>
    <x v="0"/>
    <x v="0"/>
  </r>
  <r>
    <n v="3694"/>
    <x v="17"/>
    <x v="3"/>
    <x v="1"/>
    <x v="0"/>
    <x v="0"/>
    <x v="43"/>
    <x v="45"/>
    <x v="2"/>
    <x v="10"/>
    <x v="2"/>
    <n v="4.7"/>
    <x v="1"/>
    <n v="0"/>
    <s v="2-Day Shipping"/>
    <s v="No"/>
    <n v="0"/>
    <x v="1"/>
    <n v="0"/>
    <n v="10"/>
    <x v="623"/>
    <x v="0"/>
    <x v="1"/>
    <x v="1"/>
  </r>
  <r>
    <n v="3695"/>
    <x v="4"/>
    <x v="0"/>
    <x v="1"/>
    <x v="1"/>
    <x v="0"/>
    <x v="52"/>
    <x v="3"/>
    <x v="2"/>
    <x v="24"/>
    <x v="0"/>
    <n v="2.6"/>
    <x v="1"/>
    <n v="0"/>
    <s v="Express"/>
    <s v="No"/>
    <n v="0"/>
    <x v="1"/>
    <n v="0"/>
    <n v="11"/>
    <x v="1397"/>
    <x v="3"/>
    <x v="4"/>
    <x v="4"/>
  </r>
  <r>
    <n v="3696"/>
    <x v="21"/>
    <x v="0"/>
    <x v="1"/>
    <x v="11"/>
    <x v="0"/>
    <x v="27"/>
    <x v="20"/>
    <x v="2"/>
    <x v="3"/>
    <x v="3"/>
    <n v="4.5999999999999996"/>
    <x v="1"/>
    <n v="0"/>
    <s v="Standard"/>
    <s v="No"/>
    <n v="0"/>
    <x v="1"/>
    <n v="0"/>
    <n v="18"/>
    <x v="906"/>
    <x v="4"/>
    <x v="0"/>
    <x v="0"/>
  </r>
  <r>
    <n v="3697"/>
    <x v="6"/>
    <x v="0"/>
    <x v="1"/>
    <x v="0"/>
    <x v="0"/>
    <x v="16"/>
    <x v="39"/>
    <x v="0"/>
    <x v="2"/>
    <x v="3"/>
    <n v="3.4"/>
    <x v="1"/>
    <n v="0"/>
    <s v="Next Day Air"/>
    <s v="No"/>
    <n v="0"/>
    <x v="1"/>
    <n v="0"/>
    <n v="26"/>
    <x v="335"/>
    <x v="4"/>
    <x v="2"/>
    <x v="2"/>
  </r>
  <r>
    <n v="3698"/>
    <x v="0"/>
    <x v="0"/>
    <x v="1"/>
    <x v="15"/>
    <x v="0"/>
    <x v="76"/>
    <x v="38"/>
    <x v="0"/>
    <x v="6"/>
    <x v="0"/>
    <n v="3"/>
    <x v="1"/>
    <n v="0"/>
    <s v="Standard"/>
    <s v="No"/>
    <n v="0"/>
    <x v="1"/>
    <n v="0"/>
    <n v="39"/>
    <x v="902"/>
    <x v="1"/>
    <x v="1"/>
    <x v="1"/>
  </r>
  <r>
    <n v="3699"/>
    <x v="15"/>
    <x v="2"/>
    <x v="1"/>
    <x v="11"/>
    <x v="0"/>
    <x v="36"/>
    <x v="18"/>
    <x v="3"/>
    <x v="1"/>
    <x v="1"/>
    <n v="4"/>
    <x v="1"/>
    <n v="0"/>
    <s v="2-Day Shipping"/>
    <s v="No"/>
    <n v="0"/>
    <x v="1"/>
    <n v="0"/>
    <n v="4"/>
    <x v="410"/>
    <x v="0"/>
    <x v="2"/>
    <x v="2"/>
  </r>
  <r>
    <n v="3700"/>
    <x v="47"/>
    <x v="0"/>
    <x v="1"/>
    <x v="21"/>
    <x v="3"/>
    <x v="37"/>
    <x v="19"/>
    <x v="2"/>
    <x v="8"/>
    <x v="3"/>
    <n v="2.6"/>
    <x v="1"/>
    <n v="0"/>
    <s v="Store Pickup"/>
    <s v="No"/>
    <n v="0"/>
    <x v="1"/>
    <n v="0"/>
    <n v="24"/>
    <x v="96"/>
    <x v="4"/>
    <x v="1"/>
    <x v="1"/>
  </r>
  <r>
    <n v="3701"/>
    <x v="48"/>
    <x v="2"/>
    <x v="1"/>
    <x v="8"/>
    <x v="3"/>
    <x v="63"/>
    <x v="25"/>
    <x v="3"/>
    <x v="4"/>
    <x v="2"/>
    <n v="3.4"/>
    <x v="1"/>
    <n v="0"/>
    <s v="Store Pickup"/>
    <s v="No"/>
    <n v="0"/>
    <x v="1"/>
    <n v="0"/>
    <n v="2"/>
    <x v="233"/>
    <x v="4"/>
    <x v="6"/>
    <x v="3"/>
  </r>
  <r>
    <n v="3702"/>
    <x v="5"/>
    <x v="0"/>
    <x v="1"/>
    <x v="3"/>
    <x v="1"/>
    <x v="76"/>
    <x v="35"/>
    <x v="2"/>
    <x v="4"/>
    <x v="1"/>
    <n v="4.5"/>
    <x v="1"/>
    <n v="0"/>
    <s v="Store Pickup"/>
    <s v="No"/>
    <n v="0"/>
    <x v="1"/>
    <n v="0"/>
    <n v="36"/>
    <x v="263"/>
    <x v="1"/>
    <x v="2"/>
    <x v="2"/>
  </r>
  <r>
    <n v="3703"/>
    <x v="44"/>
    <x v="0"/>
    <x v="1"/>
    <x v="9"/>
    <x v="1"/>
    <x v="61"/>
    <x v="36"/>
    <x v="2"/>
    <x v="21"/>
    <x v="1"/>
    <n v="2.7"/>
    <x v="1"/>
    <n v="0"/>
    <s v="Store Pickup"/>
    <s v="No"/>
    <n v="0"/>
    <x v="1"/>
    <n v="0"/>
    <n v="36"/>
    <x v="393"/>
    <x v="0"/>
    <x v="1"/>
    <x v="1"/>
  </r>
  <r>
    <n v="3704"/>
    <x v="11"/>
    <x v="0"/>
    <x v="1"/>
    <x v="3"/>
    <x v="1"/>
    <x v="42"/>
    <x v="49"/>
    <x v="1"/>
    <x v="11"/>
    <x v="3"/>
    <n v="2.9"/>
    <x v="1"/>
    <n v="0"/>
    <s v="Standard"/>
    <s v="No"/>
    <n v="0"/>
    <x v="1"/>
    <n v="0"/>
    <n v="23"/>
    <x v="513"/>
    <x v="3"/>
    <x v="6"/>
    <x v="3"/>
  </r>
  <r>
    <n v="3705"/>
    <x v="33"/>
    <x v="3"/>
    <x v="1"/>
    <x v="12"/>
    <x v="3"/>
    <x v="70"/>
    <x v="9"/>
    <x v="0"/>
    <x v="13"/>
    <x v="0"/>
    <n v="4"/>
    <x v="1"/>
    <n v="0"/>
    <s v="Store Pickup"/>
    <s v="No"/>
    <n v="0"/>
    <x v="1"/>
    <n v="0"/>
    <n v="36"/>
    <x v="1398"/>
    <x v="2"/>
    <x v="3"/>
    <x v="3"/>
  </r>
  <r>
    <n v="3706"/>
    <x v="48"/>
    <x v="2"/>
    <x v="1"/>
    <x v="11"/>
    <x v="0"/>
    <x v="61"/>
    <x v="24"/>
    <x v="0"/>
    <x v="11"/>
    <x v="2"/>
    <n v="3.2"/>
    <x v="1"/>
    <n v="0"/>
    <s v="Free Shipping"/>
    <s v="No"/>
    <n v="0"/>
    <x v="1"/>
    <n v="0"/>
    <n v="2"/>
    <x v="349"/>
    <x v="5"/>
    <x v="2"/>
    <x v="2"/>
  </r>
  <r>
    <n v="3707"/>
    <x v="8"/>
    <x v="2"/>
    <x v="1"/>
    <x v="3"/>
    <x v="1"/>
    <x v="37"/>
    <x v="23"/>
    <x v="2"/>
    <x v="14"/>
    <x v="1"/>
    <n v="4"/>
    <x v="1"/>
    <n v="0"/>
    <s v="Store Pickup"/>
    <s v="No"/>
    <n v="0"/>
    <x v="1"/>
    <n v="0"/>
    <n v="17"/>
    <x v="1399"/>
    <x v="1"/>
    <x v="4"/>
    <x v="4"/>
  </r>
  <r>
    <n v="3708"/>
    <x v="25"/>
    <x v="0"/>
    <x v="1"/>
    <x v="24"/>
    <x v="3"/>
    <x v="24"/>
    <x v="26"/>
    <x v="2"/>
    <x v="9"/>
    <x v="3"/>
    <n v="3.4"/>
    <x v="1"/>
    <n v="0"/>
    <s v="2-Day Shipping"/>
    <s v="No"/>
    <n v="0"/>
    <x v="1"/>
    <n v="0"/>
    <n v="19"/>
    <x v="834"/>
    <x v="0"/>
    <x v="1"/>
    <x v="1"/>
  </r>
  <r>
    <n v="3709"/>
    <x v="37"/>
    <x v="0"/>
    <x v="1"/>
    <x v="15"/>
    <x v="0"/>
    <x v="48"/>
    <x v="36"/>
    <x v="2"/>
    <x v="16"/>
    <x v="3"/>
    <n v="4.9000000000000004"/>
    <x v="1"/>
    <n v="0"/>
    <s v="Express"/>
    <s v="No"/>
    <n v="0"/>
    <x v="1"/>
    <n v="0"/>
    <n v="41"/>
    <x v="1115"/>
    <x v="3"/>
    <x v="5"/>
    <x v="5"/>
  </r>
  <r>
    <n v="3710"/>
    <x v="18"/>
    <x v="0"/>
    <x v="1"/>
    <x v="20"/>
    <x v="0"/>
    <x v="35"/>
    <x v="40"/>
    <x v="2"/>
    <x v="5"/>
    <x v="3"/>
    <n v="3.6"/>
    <x v="1"/>
    <n v="0"/>
    <s v="Free Shipping"/>
    <s v="No"/>
    <n v="0"/>
    <x v="1"/>
    <n v="0"/>
    <n v="27"/>
    <x v="1207"/>
    <x v="3"/>
    <x v="3"/>
    <x v="3"/>
  </r>
  <r>
    <n v="3711"/>
    <x v="52"/>
    <x v="0"/>
    <x v="1"/>
    <x v="16"/>
    <x v="3"/>
    <x v="49"/>
    <x v="11"/>
    <x v="2"/>
    <x v="22"/>
    <x v="2"/>
    <n v="3.6"/>
    <x v="1"/>
    <n v="0"/>
    <s v="2-Day Shipping"/>
    <s v="No"/>
    <n v="0"/>
    <x v="1"/>
    <n v="0"/>
    <n v="32"/>
    <x v="816"/>
    <x v="4"/>
    <x v="0"/>
    <x v="0"/>
  </r>
  <r>
    <n v="3712"/>
    <x v="28"/>
    <x v="3"/>
    <x v="1"/>
    <x v="19"/>
    <x v="3"/>
    <x v="17"/>
    <x v="21"/>
    <x v="3"/>
    <x v="15"/>
    <x v="3"/>
    <n v="3.2"/>
    <x v="1"/>
    <n v="0"/>
    <s v="Free Shipping"/>
    <s v="No"/>
    <n v="0"/>
    <x v="1"/>
    <n v="0"/>
    <n v="33"/>
    <x v="766"/>
    <x v="1"/>
    <x v="2"/>
    <x v="2"/>
  </r>
  <r>
    <n v="3713"/>
    <x v="47"/>
    <x v="0"/>
    <x v="1"/>
    <x v="0"/>
    <x v="0"/>
    <x v="11"/>
    <x v="4"/>
    <x v="2"/>
    <x v="2"/>
    <x v="1"/>
    <n v="3.7"/>
    <x v="1"/>
    <n v="0"/>
    <s v="2-Day Shipping"/>
    <s v="No"/>
    <n v="0"/>
    <x v="1"/>
    <n v="0"/>
    <n v="24"/>
    <x v="77"/>
    <x v="3"/>
    <x v="3"/>
    <x v="3"/>
  </r>
  <r>
    <n v="3714"/>
    <x v="34"/>
    <x v="0"/>
    <x v="1"/>
    <x v="9"/>
    <x v="1"/>
    <x v="55"/>
    <x v="28"/>
    <x v="2"/>
    <x v="15"/>
    <x v="1"/>
    <n v="2.6"/>
    <x v="1"/>
    <n v="0"/>
    <s v="Express"/>
    <s v="No"/>
    <n v="0"/>
    <x v="1"/>
    <n v="0"/>
    <n v="31"/>
    <x v="952"/>
    <x v="5"/>
    <x v="6"/>
    <x v="3"/>
  </r>
  <r>
    <n v="3715"/>
    <x v="20"/>
    <x v="1"/>
    <x v="1"/>
    <x v="19"/>
    <x v="3"/>
    <x v="9"/>
    <x v="14"/>
    <x v="1"/>
    <x v="15"/>
    <x v="0"/>
    <n v="3.9"/>
    <x v="1"/>
    <n v="0"/>
    <s v="Express"/>
    <s v="No"/>
    <n v="0"/>
    <x v="1"/>
    <n v="0"/>
    <n v="35"/>
    <x v="103"/>
    <x v="2"/>
    <x v="1"/>
    <x v="1"/>
  </r>
  <r>
    <n v="3716"/>
    <x v="6"/>
    <x v="0"/>
    <x v="1"/>
    <x v="12"/>
    <x v="3"/>
    <x v="7"/>
    <x v="43"/>
    <x v="1"/>
    <x v="20"/>
    <x v="3"/>
    <n v="3.4"/>
    <x v="1"/>
    <n v="0"/>
    <s v="Free Shipping"/>
    <s v="No"/>
    <n v="0"/>
    <x v="1"/>
    <n v="0"/>
    <n v="2"/>
    <x v="147"/>
    <x v="4"/>
    <x v="5"/>
    <x v="5"/>
  </r>
  <r>
    <n v="3717"/>
    <x v="9"/>
    <x v="0"/>
    <x v="1"/>
    <x v="5"/>
    <x v="0"/>
    <x v="0"/>
    <x v="34"/>
    <x v="2"/>
    <x v="4"/>
    <x v="3"/>
    <n v="3.4"/>
    <x v="1"/>
    <n v="0"/>
    <s v="Next Day Air"/>
    <s v="No"/>
    <n v="0"/>
    <x v="1"/>
    <n v="0"/>
    <n v="42"/>
    <x v="753"/>
    <x v="5"/>
    <x v="6"/>
    <x v="3"/>
  </r>
  <r>
    <n v="3718"/>
    <x v="4"/>
    <x v="0"/>
    <x v="1"/>
    <x v="17"/>
    <x v="0"/>
    <x v="6"/>
    <x v="33"/>
    <x v="3"/>
    <x v="3"/>
    <x v="2"/>
    <n v="4.2"/>
    <x v="1"/>
    <n v="0"/>
    <s v="Express"/>
    <s v="No"/>
    <n v="0"/>
    <x v="1"/>
    <n v="0"/>
    <n v="47"/>
    <x v="1400"/>
    <x v="4"/>
    <x v="6"/>
    <x v="3"/>
  </r>
  <r>
    <n v="3719"/>
    <x v="24"/>
    <x v="0"/>
    <x v="1"/>
    <x v="13"/>
    <x v="0"/>
    <x v="74"/>
    <x v="30"/>
    <x v="0"/>
    <x v="2"/>
    <x v="3"/>
    <n v="2.9"/>
    <x v="1"/>
    <n v="0"/>
    <s v="Standard"/>
    <s v="No"/>
    <n v="0"/>
    <x v="1"/>
    <n v="0"/>
    <n v="44"/>
    <x v="394"/>
    <x v="4"/>
    <x v="4"/>
    <x v="4"/>
  </r>
  <r>
    <n v="3720"/>
    <x v="30"/>
    <x v="2"/>
    <x v="1"/>
    <x v="13"/>
    <x v="0"/>
    <x v="26"/>
    <x v="38"/>
    <x v="2"/>
    <x v="16"/>
    <x v="2"/>
    <n v="4.0999999999999996"/>
    <x v="1"/>
    <n v="0"/>
    <s v="Free Shipping"/>
    <s v="No"/>
    <n v="0"/>
    <x v="1"/>
    <n v="0"/>
    <n v="8"/>
    <x v="784"/>
    <x v="4"/>
    <x v="6"/>
    <x v="3"/>
  </r>
  <r>
    <n v="3721"/>
    <x v="3"/>
    <x v="2"/>
    <x v="1"/>
    <x v="19"/>
    <x v="3"/>
    <x v="22"/>
    <x v="36"/>
    <x v="2"/>
    <x v="15"/>
    <x v="3"/>
    <n v="3.6"/>
    <x v="1"/>
    <n v="0"/>
    <s v="Free Shipping"/>
    <s v="No"/>
    <n v="0"/>
    <x v="1"/>
    <n v="0"/>
    <n v="13"/>
    <x v="784"/>
    <x v="2"/>
    <x v="3"/>
    <x v="3"/>
  </r>
  <r>
    <n v="3722"/>
    <x v="46"/>
    <x v="0"/>
    <x v="1"/>
    <x v="7"/>
    <x v="2"/>
    <x v="30"/>
    <x v="39"/>
    <x v="0"/>
    <x v="6"/>
    <x v="3"/>
    <n v="4"/>
    <x v="1"/>
    <n v="0"/>
    <s v="Next Day Air"/>
    <s v="No"/>
    <n v="0"/>
    <x v="1"/>
    <n v="0"/>
    <n v="10"/>
    <x v="235"/>
    <x v="1"/>
    <x v="2"/>
    <x v="2"/>
  </r>
  <r>
    <n v="3723"/>
    <x v="51"/>
    <x v="2"/>
    <x v="1"/>
    <x v="14"/>
    <x v="2"/>
    <x v="7"/>
    <x v="0"/>
    <x v="3"/>
    <x v="22"/>
    <x v="3"/>
    <n v="4"/>
    <x v="1"/>
    <n v="0"/>
    <s v="Standard"/>
    <s v="No"/>
    <n v="0"/>
    <x v="1"/>
    <n v="0"/>
    <n v="1"/>
    <x v="483"/>
    <x v="2"/>
    <x v="0"/>
    <x v="0"/>
  </r>
  <r>
    <n v="3724"/>
    <x v="8"/>
    <x v="2"/>
    <x v="1"/>
    <x v="3"/>
    <x v="1"/>
    <x v="38"/>
    <x v="3"/>
    <x v="2"/>
    <x v="19"/>
    <x v="1"/>
    <n v="3.6"/>
    <x v="1"/>
    <n v="0"/>
    <s v="Free Shipping"/>
    <s v="No"/>
    <n v="0"/>
    <x v="1"/>
    <n v="0"/>
    <n v="1"/>
    <x v="963"/>
    <x v="5"/>
    <x v="5"/>
    <x v="5"/>
  </r>
  <r>
    <n v="3725"/>
    <x v="11"/>
    <x v="0"/>
    <x v="1"/>
    <x v="24"/>
    <x v="3"/>
    <x v="79"/>
    <x v="24"/>
    <x v="0"/>
    <x v="14"/>
    <x v="0"/>
    <n v="3.1"/>
    <x v="1"/>
    <n v="0"/>
    <s v="Express"/>
    <s v="No"/>
    <n v="0"/>
    <x v="1"/>
    <n v="0"/>
    <n v="18"/>
    <x v="1116"/>
    <x v="4"/>
    <x v="2"/>
    <x v="2"/>
  </r>
  <r>
    <n v="3726"/>
    <x v="20"/>
    <x v="1"/>
    <x v="1"/>
    <x v="10"/>
    <x v="0"/>
    <x v="33"/>
    <x v="19"/>
    <x v="1"/>
    <x v="2"/>
    <x v="0"/>
    <n v="4.4000000000000004"/>
    <x v="1"/>
    <n v="0"/>
    <s v="Next Day Air"/>
    <s v="No"/>
    <n v="0"/>
    <x v="1"/>
    <n v="0"/>
    <n v="2"/>
    <x v="429"/>
    <x v="3"/>
    <x v="2"/>
    <x v="2"/>
  </r>
  <r>
    <n v="3727"/>
    <x v="36"/>
    <x v="0"/>
    <x v="1"/>
    <x v="22"/>
    <x v="3"/>
    <x v="6"/>
    <x v="37"/>
    <x v="3"/>
    <x v="20"/>
    <x v="3"/>
    <n v="4.3"/>
    <x v="1"/>
    <n v="0"/>
    <s v="Next Day Air"/>
    <s v="No"/>
    <n v="0"/>
    <x v="1"/>
    <n v="0"/>
    <n v="36"/>
    <x v="506"/>
    <x v="5"/>
    <x v="6"/>
    <x v="3"/>
  </r>
  <r>
    <n v="3728"/>
    <x v="38"/>
    <x v="0"/>
    <x v="1"/>
    <x v="20"/>
    <x v="0"/>
    <x v="42"/>
    <x v="1"/>
    <x v="2"/>
    <x v="9"/>
    <x v="2"/>
    <n v="3.5"/>
    <x v="1"/>
    <n v="0"/>
    <s v="Next Day Air"/>
    <s v="No"/>
    <n v="0"/>
    <x v="1"/>
    <n v="0"/>
    <n v="17"/>
    <x v="1401"/>
    <x v="5"/>
    <x v="4"/>
    <x v="4"/>
  </r>
  <r>
    <n v="3729"/>
    <x v="46"/>
    <x v="0"/>
    <x v="1"/>
    <x v="14"/>
    <x v="2"/>
    <x v="9"/>
    <x v="34"/>
    <x v="0"/>
    <x v="16"/>
    <x v="0"/>
    <n v="3"/>
    <x v="1"/>
    <n v="0"/>
    <s v="Standard"/>
    <s v="No"/>
    <n v="0"/>
    <x v="1"/>
    <n v="0"/>
    <n v="1"/>
    <x v="942"/>
    <x v="5"/>
    <x v="2"/>
    <x v="2"/>
  </r>
  <r>
    <n v="3730"/>
    <x v="48"/>
    <x v="2"/>
    <x v="1"/>
    <x v="23"/>
    <x v="1"/>
    <x v="71"/>
    <x v="3"/>
    <x v="2"/>
    <x v="11"/>
    <x v="1"/>
    <n v="4.7"/>
    <x v="1"/>
    <n v="0"/>
    <s v="2-Day Shipping"/>
    <s v="No"/>
    <n v="0"/>
    <x v="1"/>
    <n v="0"/>
    <n v="50"/>
    <x v="1038"/>
    <x v="1"/>
    <x v="3"/>
    <x v="3"/>
  </r>
  <r>
    <n v="3731"/>
    <x v="5"/>
    <x v="0"/>
    <x v="1"/>
    <x v="5"/>
    <x v="0"/>
    <x v="24"/>
    <x v="20"/>
    <x v="2"/>
    <x v="11"/>
    <x v="2"/>
    <n v="2.5"/>
    <x v="1"/>
    <n v="0"/>
    <s v="2-Day Shipping"/>
    <s v="No"/>
    <n v="0"/>
    <x v="1"/>
    <n v="0"/>
    <n v="3"/>
    <x v="1402"/>
    <x v="2"/>
    <x v="4"/>
    <x v="4"/>
  </r>
  <r>
    <n v="3732"/>
    <x v="22"/>
    <x v="0"/>
    <x v="1"/>
    <x v="19"/>
    <x v="3"/>
    <x v="17"/>
    <x v="8"/>
    <x v="2"/>
    <x v="12"/>
    <x v="1"/>
    <n v="3.1"/>
    <x v="1"/>
    <n v="0"/>
    <s v="2-Day Shipping"/>
    <s v="No"/>
    <n v="0"/>
    <x v="1"/>
    <n v="0"/>
    <n v="45"/>
    <x v="807"/>
    <x v="3"/>
    <x v="3"/>
    <x v="3"/>
  </r>
  <r>
    <n v="3733"/>
    <x v="24"/>
    <x v="0"/>
    <x v="1"/>
    <x v="9"/>
    <x v="1"/>
    <x v="56"/>
    <x v="27"/>
    <x v="0"/>
    <x v="6"/>
    <x v="1"/>
    <n v="3.3"/>
    <x v="1"/>
    <n v="0"/>
    <s v="Free Shipping"/>
    <s v="No"/>
    <n v="0"/>
    <x v="1"/>
    <n v="0"/>
    <n v="28"/>
    <x v="556"/>
    <x v="3"/>
    <x v="2"/>
    <x v="2"/>
  </r>
  <r>
    <n v="3734"/>
    <x v="15"/>
    <x v="2"/>
    <x v="1"/>
    <x v="20"/>
    <x v="0"/>
    <x v="47"/>
    <x v="26"/>
    <x v="2"/>
    <x v="1"/>
    <x v="3"/>
    <n v="4.7"/>
    <x v="1"/>
    <n v="0"/>
    <s v="Next Day Air"/>
    <s v="No"/>
    <n v="0"/>
    <x v="1"/>
    <n v="0"/>
    <n v="6"/>
    <x v="178"/>
    <x v="5"/>
    <x v="6"/>
    <x v="3"/>
  </r>
  <r>
    <n v="3735"/>
    <x v="21"/>
    <x v="0"/>
    <x v="1"/>
    <x v="15"/>
    <x v="0"/>
    <x v="19"/>
    <x v="18"/>
    <x v="2"/>
    <x v="19"/>
    <x v="1"/>
    <n v="3.4"/>
    <x v="1"/>
    <n v="0"/>
    <s v="Next Day Air"/>
    <s v="No"/>
    <n v="0"/>
    <x v="1"/>
    <n v="0"/>
    <n v="33"/>
    <x v="1290"/>
    <x v="5"/>
    <x v="6"/>
    <x v="3"/>
  </r>
  <r>
    <n v="3736"/>
    <x v="21"/>
    <x v="0"/>
    <x v="1"/>
    <x v="3"/>
    <x v="1"/>
    <x v="77"/>
    <x v="2"/>
    <x v="0"/>
    <x v="20"/>
    <x v="1"/>
    <n v="3.1"/>
    <x v="1"/>
    <n v="0"/>
    <s v="2-Day Shipping"/>
    <s v="No"/>
    <n v="0"/>
    <x v="1"/>
    <n v="0"/>
    <n v="29"/>
    <x v="699"/>
    <x v="3"/>
    <x v="2"/>
    <x v="2"/>
  </r>
  <r>
    <n v="3737"/>
    <x v="32"/>
    <x v="0"/>
    <x v="1"/>
    <x v="2"/>
    <x v="0"/>
    <x v="22"/>
    <x v="37"/>
    <x v="2"/>
    <x v="16"/>
    <x v="1"/>
    <n v="4.5999999999999996"/>
    <x v="1"/>
    <n v="0"/>
    <s v="Store Pickup"/>
    <s v="No"/>
    <n v="0"/>
    <x v="1"/>
    <n v="0"/>
    <n v="2"/>
    <x v="803"/>
    <x v="3"/>
    <x v="6"/>
    <x v="3"/>
  </r>
  <r>
    <n v="3738"/>
    <x v="1"/>
    <x v="1"/>
    <x v="1"/>
    <x v="16"/>
    <x v="3"/>
    <x v="66"/>
    <x v="0"/>
    <x v="1"/>
    <x v="1"/>
    <x v="0"/>
    <n v="4.9000000000000004"/>
    <x v="1"/>
    <n v="0"/>
    <s v="Free Shipping"/>
    <s v="No"/>
    <n v="0"/>
    <x v="1"/>
    <n v="0"/>
    <n v="43"/>
    <x v="755"/>
    <x v="3"/>
    <x v="4"/>
    <x v="4"/>
  </r>
  <r>
    <n v="3739"/>
    <x v="50"/>
    <x v="0"/>
    <x v="1"/>
    <x v="6"/>
    <x v="0"/>
    <x v="29"/>
    <x v="12"/>
    <x v="2"/>
    <x v="18"/>
    <x v="1"/>
    <n v="2.7"/>
    <x v="1"/>
    <n v="0"/>
    <s v="Free Shipping"/>
    <s v="No"/>
    <n v="0"/>
    <x v="1"/>
    <n v="0"/>
    <n v="48"/>
    <x v="313"/>
    <x v="1"/>
    <x v="0"/>
    <x v="0"/>
  </r>
  <r>
    <n v="3740"/>
    <x v="21"/>
    <x v="0"/>
    <x v="1"/>
    <x v="12"/>
    <x v="3"/>
    <x v="9"/>
    <x v="37"/>
    <x v="2"/>
    <x v="8"/>
    <x v="3"/>
    <n v="4.2"/>
    <x v="1"/>
    <n v="0"/>
    <s v="Free Shipping"/>
    <s v="No"/>
    <n v="0"/>
    <x v="1"/>
    <n v="0"/>
    <n v="43"/>
    <x v="1254"/>
    <x v="2"/>
    <x v="1"/>
    <x v="1"/>
  </r>
  <r>
    <n v="3741"/>
    <x v="32"/>
    <x v="0"/>
    <x v="1"/>
    <x v="13"/>
    <x v="0"/>
    <x v="48"/>
    <x v="41"/>
    <x v="2"/>
    <x v="5"/>
    <x v="2"/>
    <n v="2.6"/>
    <x v="1"/>
    <n v="0"/>
    <s v="Store Pickup"/>
    <s v="No"/>
    <n v="0"/>
    <x v="1"/>
    <n v="0"/>
    <n v="26"/>
    <x v="1004"/>
    <x v="5"/>
    <x v="4"/>
    <x v="4"/>
  </r>
  <r>
    <n v="3742"/>
    <x v="44"/>
    <x v="0"/>
    <x v="1"/>
    <x v="5"/>
    <x v="0"/>
    <x v="48"/>
    <x v="28"/>
    <x v="2"/>
    <x v="7"/>
    <x v="1"/>
    <n v="3.2"/>
    <x v="1"/>
    <n v="0"/>
    <s v="2-Day Shipping"/>
    <s v="No"/>
    <n v="0"/>
    <x v="1"/>
    <n v="0"/>
    <n v="26"/>
    <x v="1004"/>
    <x v="5"/>
    <x v="4"/>
    <x v="4"/>
  </r>
  <r>
    <n v="3743"/>
    <x v="19"/>
    <x v="0"/>
    <x v="1"/>
    <x v="5"/>
    <x v="0"/>
    <x v="68"/>
    <x v="33"/>
    <x v="2"/>
    <x v="0"/>
    <x v="3"/>
    <n v="4.4000000000000004"/>
    <x v="1"/>
    <n v="0"/>
    <s v="Standard"/>
    <s v="No"/>
    <n v="0"/>
    <x v="1"/>
    <n v="0"/>
    <n v="50"/>
    <x v="1403"/>
    <x v="2"/>
    <x v="4"/>
    <x v="4"/>
  </r>
  <r>
    <n v="3744"/>
    <x v="46"/>
    <x v="0"/>
    <x v="1"/>
    <x v="13"/>
    <x v="0"/>
    <x v="39"/>
    <x v="37"/>
    <x v="0"/>
    <x v="17"/>
    <x v="3"/>
    <n v="3.6"/>
    <x v="1"/>
    <n v="0"/>
    <s v="Free Shipping"/>
    <s v="No"/>
    <n v="0"/>
    <x v="1"/>
    <n v="0"/>
    <n v="36"/>
    <x v="266"/>
    <x v="5"/>
    <x v="3"/>
    <x v="3"/>
  </r>
  <r>
    <n v="3745"/>
    <x v="41"/>
    <x v="2"/>
    <x v="1"/>
    <x v="15"/>
    <x v="0"/>
    <x v="12"/>
    <x v="32"/>
    <x v="2"/>
    <x v="0"/>
    <x v="2"/>
    <n v="2.7"/>
    <x v="1"/>
    <n v="0"/>
    <s v="Next Day Air"/>
    <s v="No"/>
    <n v="0"/>
    <x v="1"/>
    <n v="0"/>
    <n v="26"/>
    <x v="1404"/>
    <x v="4"/>
    <x v="0"/>
    <x v="0"/>
  </r>
  <r>
    <n v="3746"/>
    <x v="52"/>
    <x v="0"/>
    <x v="1"/>
    <x v="20"/>
    <x v="0"/>
    <x v="52"/>
    <x v="47"/>
    <x v="0"/>
    <x v="9"/>
    <x v="1"/>
    <n v="4.3"/>
    <x v="1"/>
    <n v="0"/>
    <s v="Express"/>
    <s v="No"/>
    <n v="0"/>
    <x v="1"/>
    <n v="0"/>
    <n v="2"/>
    <x v="596"/>
    <x v="5"/>
    <x v="5"/>
    <x v="5"/>
  </r>
  <r>
    <n v="3747"/>
    <x v="10"/>
    <x v="0"/>
    <x v="1"/>
    <x v="7"/>
    <x v="2"/>
    <x v="54"/>
    <x v="37"/>
    <x v="3"/>
    <x v="17"/>
    <x v="2"/>
    <n v="2.6"/>
    <x v="1"/>
    <n v="0"/>
    <s v="Next Day Air"/>
    <s v="No"/>
    <n v="0"/>
    <x v="1"/>
    <n v="0"/>
    <n v="49"/>
    <x v="633"/>
    <x v="3"/>
    <x v="5"/>
    <x v="5"/>
  </r>
  <r>
    <n v="3748"/>
    <x v="8"/>
    <x v="2"/>
    <x v="1"/>
    <x v="1"/>
    <x v="0"/>
    <x v="0"/>
    <x v="3"/>
    <x v="0"/>
    <x v="8"/>
    <x v="1"/>
    <n v="4.3"/>
    <x v="1"/>
    <n v="0"/>
    <s v="Store Pickup"/>
    <s v="No"/>
    <n v="0"/>
    <x v="1"/>
    <n v="0"/>
    <n v="32"/>
    <x v="1037"/>
    <x v="4"/>
    <x v="4"/>
    <x v="4"/>
  </r>
  <r>
    <n v="3749"/>
    <x v="50"/>
    <x v="0"/>
    <x v="1"/>
    <x v="21"/>
    <x v="3"/>
    <x v="21"/>
    <x v="12"/>
    <x v="2"/>
    <x v="10"/>
    <x v="3"/>
    <n v="3.9"/>
    <x v="1"/>
    <n v="0"/>
    <s v="2-Day Shipping"/>
    <s v="No"/>
    <n v="0"/>
    <x v="1"/>
    <n v="0"/>
    <n v="3"/>
    <x v="337"/>
    <x v="0"/>
    <x v="2"/>
    <x v="2"/>
  </r>
  <r>
    <n v="3750"/>
    <x v="41"/>
    <x v="2"/>
    <x v="1"/>
    <x v="0"/>
    <x v="0"/>
    <x v="51"/>
    <x v="29"/>
    <x v="0"/>
    <x v="22"/>
    <x v="0"/>
    <n v="2.9"/>
    <x v="1"/>
    <n v="0"/>
    <s v="2-Day Shipping"/>
    <s v="No"/>
    <n v="0"/>
    <x v="1"/>
    <n v="0"/>
    <n v="38"/>
    <x v="1405"/>
    <x v="0"/>
    <x v="6"/>
    <x v="3"/>
  </r>
  <r>
    <n v="3751"/>
    <x v="32"/>
    <x v="0"/>
    <x v="1"/>
    <x v="15"/>
    <x v="0"/>
    <x v="19"/>
    <x v="28"/>
    <x v="2"/>
    <x v="9"/>
    <x v="3"/>
    <n v="3.1"/>
    <x v="1"/>
    <n v="0"/>
    <s v="Free Shipping"/>
    <s v="No"/>
    <n v="0"/>
    <x v="1"/>
    <n v="0"/>
    <n v="5"/>
    <x v="1158"/>
    <x v="3"/>
    <x v="5"/>
    <x v="5"/>
  </r>
  <r>
    <n v="3752"/>
    <x v="24"/>
    <x v="0"/>
    <x v="1"/>
    <x v="16"/>
    <x v="3"/>
    <x v="8"/>
    <x v="15"/>
    <x v="1"/>
    <x v="5"/>
    <x v="3"/>
    <n v="4.2"/>
    <x v="1"/>
    <n v="0"/>
    <s v="Free Shipping"/>
    <s v="No"/>
    <n v="0"/>
    <x v="1"/>
    <n v="0"/>
    <n v="8"/>
    <x v="8"/>
    <x v="2"/>
    <x v="6"/>
    <x v="3"/>
  </r>
  <r>
    <n v="3753"/>
    <x v="41"/>
    <x v="2"/>
    <x v="1"/>
    <x v="7"/>
    <x v="2"/>
    <x v="13"/>
    <x v="47"/>
    <x v="0"/>
    <x v="6"/>
    <x v="0"/>
    <n v="4.0999999999999996"/>
    <x v="1"/>
    <n v="0"/>
    <s v="2-Day Shipping"/>
    <s v="No"/>
    <n v="0"/>
    <x v="1"/>
    <n v="0"/>
    <n v="43"/>
    <x v="1406"/>
    <x v="0"/>
    <x v="1"/>
    <x v="1"/>
  </r>
  <r>
    <n v="3754"/>
    <x v="31"/>
    <x v="0"/>
    <x v="1"/>
    <x v="12"/>
    <x v="3"/>
    <x v="46"/>
    <x v="7"/>
    <x v="1"/>
    <x v="2"/>
    <x v="0"/>
    <n v="4.2"/>
    <x v="1"/>
    <n v="0"/>
    <s v="Next Day Air"/>
    <s v="No"/>
    <n v="0"/>
    <x v="1"/>
    <n v="0"/>
    <n v="22"/>
    <x v="416"/>
    <x v="4"/>
    <x v="0"/>
    <x v="0"/>
  </r>
  <r>
    <n v="3755"/>
    <x v="5"/>
    <x v="0"/>
    <x v="1"/>
    <x v="9"/>
    <x v="1"/>
    <x v="52"/>
    <x v="43"/>
    <x v="2"/>
    <x v="2"/>
    <x v="2"/>
    <n v="4.4000000000000004"/>
    <x v="1"/>
    <n v="0"/>
    <s v="Express"/>
    <s v="No"/>
    <n v="0"/>
    <x v="1"/>
    <n v="0"/>
    <n v="10"/>
    <x v="1231"/>
    <x v="1"/>
    <x v="6"/>
    <x v="3"/>
  </r>
  <r>
    <n v="3756"/>
    <x v="14"/>
    <x v="0"/>
    <x v="1"/>
    <x v="11"/>
    <x v="0"/>
    <x v="73"/>
    <x v="38"/>
    <x v="2"/>
    <x v="15"/>
    <x v="3"/>
    <n v="3.4"/>
    <x v="1"/>
    <n v="0"/>
    <s v="Free Shipping"/>
    <s v="No"/>
    <n v="0"/>
    <x v="1"/>
    <n v="0"/>
    <n v="26"/>
    <x v="1355"/>
    <x v="2"/>
    <x v="5"/>
    <x v="5"/>
  </r>
  <r>
    <n v="3757"/>
    <x v="14"/>
    <x v="0"/>
    <x v="1"/>
    <x v="11"/>
    <x v="0"/>
    <x v="28"/>
    <x v="36"/>
    <x v="0"/>
    <x v="11"/>
    <x v="1"/>
    <n v="4.8"/>
    <x v="1"/>
    <n v="0"/>
    <s v="Express"/>
    <s v="No"/>
    <n v="0"/>
    <x v="1"/>
    <n v="0"/>
    <n v="42"/>
    <x v="246"/>
    <x v="5"/>
    <x v="4"/>
    <x v="4"/>
  </r>
  <r>
    <n v="3758"/>
    <x v="12"/>
    <x v="0"/>
    <x v="1"/>
    <x v="11"/>
    <x v="0"/>
    <x v="77"/>
    <x v="18"/>
    <x v="0"/>
    <x v="16"/>
    <x v="3"/>
    <n v="4.5"/>
    <x v="1"/>
    <n v="0"/>
    <s v="2-Day Shipping"/>
    <s v="No"/>
    <n v="0"/>
    <x v="1"/>
    <n v="0"/>
    <n v="33"/>
    <x v="769"/>
    <x v="1"/>
    <x v="1"/>
    <x v="1"/>
  </r>
  <r>
    <n v="3759"/>
    <x v="12"/>
    <x v="0"/>
    <x v="1"/>
    <x v="3"/>
    <x v="1"/>
    <x v="36"/>
    <x v="27"/>
    <x v="1"/>
    <x v="13"/>
    <x v="1"/>
    <n v="2.7"/>
    <x v="1"/>
    <n v="0"/>
    <s v="Store Pickup"/>
    <s v="No"/>
    <n v="0"/>
    <x v="1"/>
    <n v="0"/>
    <n v="23"/>
    <x v="847"/>
    <x v="4"/>
    <x v="3"/>
    <x v="3"/>
  </r>
  <r>
    <n v="3760"/>
    <x v="42"/>
    <x v="0"/>
    <x v="1"/>
    <x v="4"/>
    <x v="1"/>
    <x v="70"/>
    <x v="9"/>
    <x v="2"/>
    <x v="6"/>
    <x v="1"/>
    <n v="3.5"/>
    <x v="1"/>
    <n v="0"/>
    <s v="Store Pickup"/>
    <s v="No"/>
    <n v="0"/>
    <x v="1"/>
    <n v="0"/>
    <n v="30"/>
    <x v="1407"/>
    <x v="0"/>
    <x v="3"/>
    <x v="3"/>
  </r>
  <r>
    <n v="3761"/>
    <x v="13"/>
    <x v="3"/>
    <x v="1"/>
    <x v="20"/>
    <x v="0"/>
    <x v="68"/>
    <x v="39"/>
    <x v="2"/>
    <x v="15"/>
    <x v="3"/>
    <n v="3.1"/>
    <x v="1"/>
    <n v="0"/>
    <s v="Next Day Air"/>
    <s v="No"/>
    <n v="0"/>
    <x v="1"/>
    <n v="0"/>
    <n v="36"/>
    <x v="750"/>
    <x v="3"/>
    <x v="1"/>
    <x v="1"/>
  </r>
  <r>
    <n v="3762"/>
    <x v="52"/>
    <x v="0"/>
    <x v="1"/>
    <x v="21"/>
    <x v="3"/>
    <x v="38"/>
    <x v="22"/>
    <x v="2"/>
    <x v="14"/>
    <x v="2"/>
    <n v="2.8"/>
    <x v="1"/>
    <n v="0"/>
    <s v="Next Day Air"/>
    <s v="No"/>
    <n v="0"/>
    <x v="1"/>
    <n v="0"/>
    <n v="3"/>
    <x v="159"/>
    <x v="0"/>
    <x v="6"/>
    <x v="3"/>
  </r>
  <r>
    <n v="3763"/>
    <x v="13"/>
    <x v="3"/>
    <x v="1"/>
    <x v="6"/>
    <x v="0"/>
    <x v="23"/>
    <x v="14"/>
    <x v="0"/>
    <x v="14"/>
    <x v="3"/>
    <n v="2.9"/>
    <x v="1"/>
    <n v="0"/>
    <s v="Store Pickup"/>
    <s v="No"/>
    <n v="0"/>
    <x v="1"/>
    <n v="0"/>
    <n v="13"/>
    <x v="1057"/>
    <x v="3"/>
    <x v="2"/>
    <x v="2"/>
  </r>
  <r>
    <n v="3764"/>
    <x v="7"/>
    <x v="2"/>
    <x v="1"/>
    <x v="5"/>
    <x v="0"/>
    <x v="41"/>
    <x v="19"/>
    <x v="3"/>
    <x v="16"/>
    <x v="0"/>
    <n v="4.5"/>
    <x v="1"/>
    <n v="0"/>
    <s v="Standard"/>
    <s v="No"/>
    <n v="0"/>
    <x v="1"/>
    <n v="0"/>
    <n v="38"/>
    <x v="408"/>
    <x v="1"/>
    <x v="6"/>
    <x v="3"/>
  </r>
  <r>
    <n v="3765"/>
    <x v="24"/>
    <x v="0"/>
    <x v="1"/>
    <x v="20"/>
    <x v="0"/>
    <x v="34"/>
    <x v="45"/>
    <x v="2"/>
    <x v="1"/>
    <x v="3"/>
    <n v="3.5"/>
    <x v="1"/>
    <n v="0"/>
    <s v="Next Day Air"/>
    <s v="No"/>
    <n v="0"/>
    <x v="1"/>
    <n v="0"/>
    <n v="19"/>
    <x v="383"/>
    <x v="0"/>
    <x v="5"/>
    <x v="5"/>
  </r>
  <r>
    <n v="3766"/>
    <x v="40"/>
    <x v="2"/>
    <x v="1"/>
    <x v="16"/>
    <x v="3"/>
    <x v="78"/>
    <x v="9"/>
    <x v="2"/>
    <x v="14"/>
    <x v="2"/>
    <n v="4.3"/>
    <x v="1"/>
    <n v="0"/>
    <s v="Standard"/>
    <s v="No"/>
    <n v="0"/>
    <x v="1"/>
    <n v="0"/>
    <n v="14"/>
    <x v="784"/>
    <x v="4"/>
    <x v="4"/>
    <x v="4"/>
  </r>
  <r>
    <n v="3767"/>
    <x v="46"/>
    <x v="0"/>
    <x v="1"/>
    <x v="8"/>
    <x v="3"/>
    <x v="40"/>
    <x v="21"/>
    <x v="2"/>
    <x v="13"/>
    <x v="3"/>
    <n v="4.9000000000000004"/>
    <x v="1"/>
    <n v="0"/>
    <s v="Next Day Air"/>
    <s v="No"/>
    <n v="0"/>
    <x v="1"/>
    <n v="0"/>
    <n v="43"/>
    <x v="1408"/>
    <x v="5"/>
    <x v="2"/>
    <x v="2"/>
  </r>
  <r>
    <n v="3768"/>
    <x v="35"/>
    <x v="0"/>
    <x v="1"/>
    <x v="6"/>
    <x v="0"/>
    <x v="12"/>
    <x v="14"/>
    <x v="3"/>
    <x v="13"/>
    <x v="2"/>
    <n v="3.1"/>
    <x v="1"/>
    <n v="0"/>
    <s v="Free Shipping"/>
    <s v="No"/>
    <n v="0"/>
    <x v="1"/>
    <n v="0"/>
    <n v="10"/>
    <x v="704"/>
    <x v="4"/>
    <x v="0"/>
    <x v="0"/>
  </r>
  <r>
    <n v="3769"/>
    <x v="2"/>
    <x v="0"/>
    <x v="1"/>
    <x v="1"/>
    <x v="0"/>
    <x v="59"/>
    <x v="34"/>
    <x v="2"/>
    <x v="22"/>
    <x v="0"/>
    <n v="4"/>
    <x v="1"/>
    <n v="0"/>
    <s v="Free Shipping"/>
    <s v="No"/>
    <n v="0"/>
    <x v="1"/>
    <n v="0"/>
    <n v="34"/>
    <x v="883"/>
    <x v="4"/>
    <x v="3"/>
    <x v="3"/>
  </r>
  <r>
    <n v="3770"/>
    <x v="47"/>
    <x v="0"/>
    <x v="1"/>
    <x v="24"/>
    <x v="3"/>
    <x v="55"/>
    <x v="28"/>
    <x v="0"/>
    <x v="14"/>
    <x v="2"/>
    <n v="3.6"/>
    <x v="1"/>
    <n v="0"/>
    <s v="Standard"/>
    <s v="No"/>
    <n v="0"/>
    <x v="1"/>
    <n v="0"/>
    <n v="31"/>
    <x v="952"/>
    <x v="0"/>
    <x v="2"/>
    <x v="2"/>
  </r>
  <r>
    <n v="3771"/>
    <x v="51"/>
    <x v="2"/>
    <x v="1"/>
    <x v="13"/>
    <x v="0"/>
    <x v="69"/>
    <x v="6"/>
    <x v="0"/>
    <x v="13"/>
    <x v="2"/>
    <n v="4"/>
    <x v="1"/>
    <n v="0"/>
    <s v="Store Pickup"/>
    <s v="No"/>
    <n v="0"/>
    <x v="1"/>
    <n v="0"/>
    <n v="34"/>
    <x v="60"/>
    <x v="4"/>
    <x v="1"/>
    <x v="1"/>
  </r>
  <r>
    <n v="3772"/>
    <x v="3"/>
    <x v="2"/>
    <x v="1"/>
    <x v="17"/>
    <x v="0"/>
    <x v="62"/>
    <x v="19"/>
    <x v="2"/>
    <x v="16"/>
    <x v="0"/>
    <n v="2.6"/>
    <x v="1"/>
    <n v="0"/>
    <s v="Express"/>
    <s v="No"/>
    <n v="0"/>
    <x v="1"/>
    <n v="0"/>
    <n v="28"/>
    <x v="1409"/>
    <x v="0"/>
    <x v="4"/>
    <x v="4"/>
  </r>
  <r>
    <n v="3773"/>
    <x v="42"/>
    <x v="0"/>
    <x v="1"/>
    <x v="13"/>
    <x v="0"/>
    <x v="46"/>
    <x v="13"/>
    <x v="0"/>
    <x v="22"/>
    <x v="3"/>
    <n v="3.1"/>
    <x v="1"/>
    <n v="0"/>
    <s v="Next Day Air"/>
    <s v="No"/>
    <n v="0"/>
    <x v="1"/>
    <n v="0"/>
    <n v="35"/>
    <x v="994"/>
    <x v="1"/>
    <x v="2"/>
    <x v="2"/>
  </r>
  <r>
    <n v="3774"/>
    <x v="15"/>
    <x v="2"/>
    <x v="1"/>
    <x v="1"/>
    <x v="0"/>
    <x v="30"/>
    <x v="48"/>
    <x v="2"/>
    <x v="10"/>
    <x v="2"/>
    <n v="3.5"/>
    <x v="1"/>
    <n v="0"/>
    <s v="Store Pickup"/>
    <s v="No"/>
    <n v="0"/>
    <x v="1"/>
    <n v="0"/>
    <n v="41"/>
    <x v="1055"/>
    <x v="1"/>
    <x v="3"/>
    <x v="3"/>
  </r>
  <r>
    <n v="3775"/>
    <x v="9"/>
    <x v="0"/>
    <x v="1"/>
    <x v="24"/>
    <x v="3"/>
    <x v="42"/>
    <x v="29"/>
    <x v="1"/>
    <x v="17"/>
    <x v="0"/>
    <n v="3.9"/>
    <x v="1"/>
    <n v="0"/>
    <s v="Standard"/>
    <s v="No"/>
    <n v="0"/>
    <x v="1"/>
    <n v="0"/>
    <n v="48"/>
    <x v="969"/>
    <x v="3"/>
    <x v="0"/>
    <x v="0"/>
  </r>
  <r>
    <n v="3776"/>
    <x v="38"/>
    <x v="0"/>
    <x v="1"/>
    <x v="22"/>
    <x v="3"/>
    <x v="80"/>
    <x v="45"/>
    <x v="1"/>
    <x v="6"/>
    <x v="1"/>
    <n v="2.7"/>
    <x v="1"/>
    <n v="0"/>
    <s v="2-Day Shipping"/>
    <s v="No"/>
    <n v="0"/>
    <x v="1"/>
    <n v="0"/>
    <n v="45"/>
    <x v="1410"/>
    <x v="1"/>
    <x v="3"/>
    <x v="3"/>
  </r>
  <r>
    <n v="3777"/>
    <x v="1"/>
    <x v="1"/>
    <x v="1"/>
    <x v="4"/>
    <x v="1"/>
    <x v="21"/>
    <x v="29"/>
    <x v="0"/>
    <x v="8"/>
    <x v="1"/>
    <n v="4.0999999999999996"/>
    <x v="1"/>
    <n v="0"/>
    <s v="Standard"/>
    <s v="No"/>
    <n v="0"/>
    <x v="1"/>
    <n v="0"/>
    <n v="10"/>
    <x v="309"/>
    <x v="2"/>
    <x v="0"/>
    <x v="0"/>
  </r>
  <r>
    <n v="3778"/>
    <x v="49"/>
    <x v="0"/>
    <x v="1"/>
    <x v="6"/>
    <x v="0"/>
    <x v="61"/>
    <x v="40"/>
    <x v="2"/>
    <x v="1"/>
    <x v="3"/>
    <n v="4.3"/>
    <x v="1"/>
    <n v="0"/>
    <s v="Express"/>
    <s v="No"/>
    <n v="0"/>
    <x v="1"/>
    <n v="0"/>
    <n v="9"/>
    <x v="1266"/>
    <x v="1"/>
    <x v="1"/>
    <x v="1"/>
  </r>
  <r>
    <n v="3779"/>
    <x v="15"/>
    <x v="2"/>
    <x v="1"/>
    <x v="4"/>
    <x v="1"/>
    <x v="30"/>
    <x v="45"/>
    <x v="2"/>
    <x v="17"/>
    <x v="3"/>
    <n v="2.9"/>
    <x v="1"/>
    <n v="0"/>
    <s v="Free Shipping"/>
    <s v="No"/>
    <n v="0"/>
    <x v="1"/>
    <n v="0"/>
    <n v="30"/>
    <x v="327"/>
    <x v="5"/>
    <x v="2"/>
    <x v="2"/>
  </r>
  <r>
    <n v="3780"/>
    <x v="52"/>
    <x v="0"/>
    <x v="1"/>
    <x v="2"/>
    <x v="0"/>
    <x v="60"/>
    <x v="18"/>
    <x v="3"/>
    <x v="12"/>
    <x v="1"/>
    <n v="4"/>
    <x v="1"/>
    <n v="0"/>
    <s v="Express"/>
    <s v="No"/>
    <n v="0"/>
    <x v="1"/>
    <n v="0"/>
    <n v="45"/>
    <x v="986"/>
    <x v="3"/>
    <x v="2"/>
    <x v="2"/>
  </r>
  <r>
    <n v="3781"/>
    <x v="22"/>
    <x v="0"/>
    <x v="1"/>
    <x v="4"/>
    <x v="1"/>
    <x v="75"/>
    <x v="16"/>
    <x v="0"/>
    <x v="22"/>
    <x v="3"/>
    <n v="4.0999999999999996"/>
    <x v="1"/>
    <n v="0"/>
    <s v="Free Shipping"/>
    <s v="No"/>
    <n v="0"/>
    <x v="1"/>
    <n v="0"/>
    <n v="41"/>
    <x v="551"/>
    <x v="0"/>
    <x v="3"/>
    <x v="3"/>
  </r>
  <r>
    <n v="3782"/>
    <x v="16"/>
    <x v="0"/>
    <x v="1"/>
    <x v="23"/>
    <x v="1"/>
    <x v="54"/>
    <x v="30"/>
    <x v="2"/>
    <x v="6"/>
    <x v="0"/>
    <n v="3.7"/>
    <x v="1"/>
    <n v="0"/>
    <s v="Standard"/>
    <s v="No"/>
    <n v="0"/>
    <x v="1"/>
    <n v="0"/>
    <n v="40"/>
    <x v="477"/>
    <x v="3"/>
    <x v="0"/>
    <x v="0"/>
  </r>
  <r>
    <n v="3783"/>
    <x v="37"/>
    <x v="0"/>
    <x v="1"/>
    <x v="14"/>
    <x v="2"/>
    <x v="29"/>
    <x v="15"/>
    <x v="0"/>
    <x v="20"/>
    <x v="1"/>
    <n v="2.8"/>
    <x v="1"/>
    <n v="0"/>
    <s v="Free Shipping"/>
    <s v="No"/>
    <n v="0"/>
    <x v="1"/>
    <n v="0"/>
    <n v="42"/>
    <x v="451"/>
    <x v="3"/>
    <x v="0"/>
    <x v="0"/>
  </r>
  <r>
    <n v="3784"/>
    <x v="31"/>
    <x v="0"/>
    <x v="1"/>
    <x v="24"/>
    <x v="3"/>
    <x v="76"/>
    <x v="1"/>
    <x v="3"/>
    <x v="20"/>
    <x v="2"/>
    <n v="3.2"/>
    <x v="1"/>
    <n v="0"/>
    <s v="Free Shipping"/>
    <s v="No"/>
    <n v="0"/>
    <x v="1"/>
    <n v="0"/>
    <n v="17"/>
    <x v="675"/>
    <x v="5"/>
    <x v="0"/>
    <x v="0"/>
  </r>
  <r>
    <n v="3785"/>
    <x v="22"/>
    <x v="0"/>
    <x v="1"/>
    <x v="20"/>
    <x v="0"/>
    <x v="0"/>
    <x v="41"/>
    <x v="2"/>
    <x v="10"/>
    <x v="0"/>
    <n v="4.5"/>
    <x v="1"/>
    <n v="0"/>
    <s v="Next Day Air"/>
    <s v="No"/>
    <n v="0"/>
    <x v="1"/>
    <n v="0"/>
    <n v="4"/>
    <x v="1246"/>
    <x v="0"/>
    <x v="2"/>
    <x v="2"/>
  </r>
  <r>
    <n v="3786"/>
    <x v="14"/>
    <x v="0"/>
    <x v="1"/>
    <x v="2"/>
    <x v="0"/>
    <x v="23"/>
    <x v="13"/>
    <x v="0"/>
    <x v="12"/>
    <x v="0"/>
    <n v="3.8"/>
    <x v="1"/>
    <n v="0"/>
    <s v="Standard"/>
    <s v="No"/>
    <n v="0"/>
    <x v="1"/>
    <n v="0"/>
    <n v="6"/>
    <x v="988"/>
    <x v="1"/>
    <x v="5"/>
    <x v="5"/>
  </r>
  <r>
    <n v="3787"/>
    <x v="18"/>
    <x v="0"/>
    <x v="1"/>
    <x v="23"/>
    <x v="1"/>
    <x v="53"/>
    <x v="30"/>
    <x v="0"/>
    <x v="22"/>
    <x v="3"/>
    <n v="3.6"/>
    <x v="1"/>
    <n v="0"/>
    <s v="2-Day Shipping"/>
    <s v="No"/>
    <n v="0"/>
    <x v="1"/>
    <n v="0"/>
    <n v="22"/>
    <x v="1135"/>
    <x v="0"/>
    <x v="1"/>
    <x v="1"/>
  </r>
  <r>
    <n v="3788"/>
    <x v="43"/>
    <x v="0"/>
    <x v="1"/>
    <x v="0"/>
    <x v="0"/>
    <x v="68"/>
    <x v="14"/>
    <x v="2"/>
    <x v="6"/>
    <x v="3"/>
    <n v="3.6"/>
    <x v="1"/>
    <n v="0"/>
    <s v="2-Day Shipping"/>
    <s v="No"/>
    <n v="0"/>
    <x v="1"/>
    <n v="0"/>
    <n v="46"/>
    <x v="1375"/>
    <x v="3"/>
    <x v="6"/>
    <x v="3"/>
  </r>
  <r>
    <n v="3789"/>
    <x v="49"/>
    <x v="0"/>
    <x v="1"/>
    <x v="19"/>
    <x v="3"/>
    <x v="61"/>
    <x v="23"/>
    <x v="3"/>
    <x v="11"/>
    <x v="1"/>
    <n v="3.2"/>
    <x v="1"/>
    <n v="0"/>
    <s v="Next Day Air"/>
    <s v="No"/>
    <n v="0"/>
    <x v="1"/>
    <n v="0"/>
    <n v="27"/>
    <x v="184"/>
    <x v="5"/>
    <x v="5"/>
    <x v="5"/>
  </r>
  <r>
    <n v="3790"/>
    <x v="19"/>
    <x v="0"/>
    <x v="1"/>
    <x v="5"/>
    <x v="0"/>
    <x v="60"/>
    <x v="25"/>
    <x v="2"/>
    <x v="23"/>
    <x v="2"/>
    <n v="3.8"/>
    <x v="1"/>
    <n v="0"/>
    <s v="Express"/>
    <s v="No"/>
    <n v="0"/>
    <x v="1"/>
    <n v="0"/>
    <n v="18"/>
    <x v="520"/>
    <x v="4"/>
    <x v="6"/>
    <x v="3"/>
  </r>
  <r>
    <n v="3791"/>
    <x v="7"/>
    <x v="2"/>
    <x v="1"/>
    <x v="8"/>
    <x v="3"/>
    <x v="29"/>
    <x v="29"/>
    <x v="3"/>
    <x v="19"/>
    <x v="2"/>
    <n v="4.4000000000000004"/>
    <x v="1"/>
    <n v="0"/>
    <s v="Standard"/>
    <s v="No"/>
    <n v="0"/>
    <x v="1"/>
    <n v="0"/>
    <n v="31"/>
    <x v="774"/>
    <x v="2"/>
    <x v="1"/>
    <x v="1"/>
  </r>
  <r>
    <n v="3792"/>
    <x v="37"/>
    <x v="0"/>
    <x v="1"/>
    <x v="12"/>
    <x v="3"/>
    <x v="12"/>
    <x v="21"/>
    <x v="2"/>
    <x v="0"/>
    <x v="1"/>
    <n v="3.7"/>
    <x v="1"/>
    <n v="0"/>
    <s v="Store Pickup"/>
    <s v="No"/>
    <n v="0"/>
    <x v="1"/>
    <n v="0"/>
    <n v="1"/>
    <x v="629"/>
    <x v="0"/>
    <x v="1"/>
    <x v="1"/>
  </r>
  <r>
    <n v="3793"/>
    <x v="49"/>
    <x v="0"/>
    <x v="1"/>
    <x v="18"/>
    <x v="3"/>
    <x v="47"/>
    <x v="2"/>
    <x v="1"/>
    <x v="2"/>
    <x v="2"/>
    <n v="2.6"/>
    <x v="1"/>
    <n v="0"/>
    <s v="Express"/>
    <s v="No"/>
    <n v="0"/>
    <x v="1"/>
    <n v="0"/>
    <n v="2"/>
    <x v="1411"/>
    <x v="3"/>
    <x v="0"/>
    <x v="0"/>
  </r>
  <r>
    <n v="3794"/>
    <x v="46"/>
    <x v="0"/>
    <x v="1"/>
    <x v="12"/>
    <x v="3"/>
    <x v="5"/>
    <x v="12"/>
    <x v="2"/>
    <x v="6"/>
    <x v="3"/>
    <n v="4"/>
    <x v="1"/>
    <n v="0"/>
    <s v="Standard"/>
    <s v="No"/>
    <n v="0"/>
    <x v="1"/>
    <n v="0"/>
    <n v="46"/>
    <x v="496"/>
    <x v="4"/>
    <x v="2"/>
    <x v="2"/>
  </r>
  <r>
    <n v="3795"/>
    <x v="42"/>
    <x v="0"/>
    <x v="1"/>
    <x v="18"/>
    <x v="3"/>
    <x v="71"/>
    <x v="45"/>
    <x v="2"/>
    <x v="10"/>
    <x v="2"/>
    <n v="3.6"/>
    <x v="1"/>
    <n v="0"/>
    <s v="2-Day Shipping"/>
    <s v="No"/>
    <n v="0"/>
    <x v="1"/>
    <n v="0"/>
    <n v="27"/>
    <x v="1412"/>
    <x v="0"/>
    <x v="1"/>
    <x v="1"/>
  </r>
  <r>
    <n v="3796"/>
    <x v="4"/>
    <x v="0"/>
    <x v="1"/>
    <x v="24"/>
    <x v="3"/>
    <x v="56"/>
    <x v="10"/>
    <x v="2"/>
    <x v="4"/>
    <x v="1"/>
    <n v="2.5"/>
    <x v="1"/>
    <n v="0"/>
    <s v="Express"/>
    <s v="No"/>
    <n v="0"/>
    <x v="1"/>
    <n v="0"/>
    <n v="3"/>
    <x v="372"/>
    <x v="1"/>
    <x v="1"/>
    <x v="1"/>
  </r>
  <r>
    <n v="3797"/>
    <x v="37"/>
    <x v="0"/>
    <x v="1"/>
    <x v="6"/>
    <x v="0"/>
    <x v="13"/>
    <x v="40"/>
    <x v="2"/>
    <x v="12"/>
    <x v="3"/>
    <n v="3.2"/>
    <x v="1"/>
    <n v="0"/>
    <s v="Free Shipping"/>
    <s v="No"/>
    <n v="0"/>
    <x v="1"/>
    <n v="0"/>
    <n v="47"/>
    <x v="1342"/>
    <x v="4"/>
    <x v="3"/>
    <x v="3"/>
  </r>
  <r>
    <n v="3798"/>
    <x v="33"/>
    <x v="3"/>
    <x v="1"/>
    <x v="12"/>
    <x v="3"/>
    <x v="77"/>
    <x v="18"/>
    <x v="2"/>
    <x v="0"/>
    <x v="2"/>
    <n v="2.5"/>
    <x v="1"/>
    <n v="0"/>
    <s v="Next Day Air"/>
    <s v="No"/>
    <n v="0"/>
    <x v="1"/>
    <n v="0"/>
    <n v="20"/>
    <x v="401"/>
    <x v="1"/>
    <x v="3"/>
    <x v="3"/>
  </r>
  <r>
    <n v="3799"/>
    <x v="6"/>
    <x v="0"/>
    <x v="1"/>
    <x v="16"/>
    <x v="3"/>
    <x v="11"/>
    <x v="3"/>
    <x v="1"/>
    <x v="18"/>
    <x v="0"/>
    <n v="3.2"/>
    <x v="1"/>
    <n v="0"/>
    <s v="Next Day Air"/>
    <s v="No"/>
    <n v="0"/>
    <x v="1"/>
    <n v="0"/>
    <n v="23"/>
    <x v="406"/>
    <x v="2"/>
    <x v="2"/>
    <x v="2"/>
  </r>
  <r>
    <n v="3800"/>
    <x v="52"/>
    <x v="0"/>
    <x v="1"/>
    <x v="14"/>
    <x v="2"/>
    <x v="46"/>
    <x v="19"/>
    <x v="0"/>
    <x v="10"/>
    <x v="0"/>
    <n v="2.6"/>
    <x v="1"/>
    <n v="0"/>
    <s v="Store Pickup"/>
    <s v="No"/>
    <n v="0"/>
    <x v="1"/>
    <n v="0"/>
    <n v="13"/>
    <x v="962"/>
    <x v="2"/>
    <x v="5"/>
    <x v="5"/>
  </r>
  <r>
    <n v="3801"/>
    <x v="1"/>
    <x v="1"/>
    <x v="1"/>
    <x v="1"/>
    <x v="0"/>
    <x v="46"/>
    <x v="34"/>
    <x v="2"/>
    <x v="2"/>
    <x v="3"/>
    <n v="4.8"/>
    <x v="1"/>
    <n v="0"/>
    <s v="Next Day Air"/>
    <s v="No"/>
    <n v="0"/>
    <x v="1"/>
    <n v="0"/>
    <n v="12"/>
    <x v="566"/>
    <x v="0"/>
    <x v="4"/>
    <x v="4"/>
  </r>
  <r>
    <n v="3802"/>
    <x v="8"/>
    <x v="2"/>
    <x v="1"/>
    <x v="0"/>
    <x v="0"/>
    <x v="63"/>
    <x v="0"/>
    <x v="2"/>
    <x v="15"/>
    <x v="1"/>
    <n v="5"/>
    <x v="1"/>
    <n v="0"/>
    <s v="Store Pickup"/>
    <s v="No"/>
    <n v="0"/>
    <x v="1"/>
    <n v="0"/>
    <n v="36"/>
    <x v="564"/>
    <x v="3"/>
    <x v="0"/>
    <x v="0"/>
  </r>
  <r>
    <n v="3803"/>
    <x v="27"/>
    <x v="3"/>
    <x v="1"/>
    <x v="18"/>
    <x v="3"/>
    <x v="11"/>
    <x v="26"/>
    <x v="1"/>
    <x v="2"/>
    <x v="1"/>
    <n v="3.2"/>
    <x v="1"/>
    <n v="0"/>
    <s v="2-Day Shipping"/>
    <s v="No"/>
    <n v="0"/>
    <x v="1"/>
    <n v="0"/>
    <n v="1"/>
    <x v="569"/>
    <x v="4"/>
    <x v="5"/>
    <x v="5"/>
  </r>
  <r>
    <n v="3804"/>
    <x v="39"/>
    <x v="0"/>
    <x v="1"/>
    <x v="8"/>
    <x v="3"/>
    <x v="37"/>
    <x v="39"/>
    <x v="2"/>
    <x v="10"/>
    <x v="1"/>
    <n v="3.6"/>
    <x v="1"/>
    <n v="0"/>
    <s v="Standard"/>
    <s v="No"/>
    <n v="0"/>
    <x v="1"/>
    <n v="0"/>
    <n v="14"/>
    <x v="985"/>
    <x v="5"/>
    <x v="1"/>
    <x v="1"/>
  </r>
  <r>
    <n v="3805"/>
    <x v="43"/>
    <x v="0"/>
    <x v="1"/>
    <x v="19"/>
    <x v="3"/>
    <x v="64"/>
    <x v="20"/>
    <x v="2"/>
    <x v="8"/>
    <x v="3"/>
    <n v="2.7"/>
    <x v="1"/>
    <n v="0"/>
    <s v="2-Day Shipping"/>
    <s v="No"/>
    <n v="0"/>
    <x v="1"/>
    <n v="0"/>
    <n v="45"/>
    <x v="1315"/>
    <x v="1"/>
    <x v="2"/>
    <x v="2"/>
  </r>
  <r>
    <n v="3806"/>
    <x v="39"/>
    <x v="0"/>
    <x v="1"/>
    <x v="18"/>
    <x v="3"/>
    <x v="75"/>
    <x v="32"/>
    <x v="2"/>
    <x v="14"/>
    <x v="3"/>
    <n v="3.1"/>
    <x v="1"/>
    <n v="0"/>
    <s v="Standard"/>
    <s v="No"/>
    <n v="0"/>
    <x v="1"/>
    <n v="0"/>
    <n v="31"/>
    <x v="837"/>
    <x v="2"/>
    <x v="3"/>
    <x v="3"/>
  </r>
  <r>
    <n v="3807"/>
    <x v="20"/>
    <x v="1"/>
    <x v="1"/>
    <x v="23"/>
    <x v="1"/>
    <x v="79"/>
    <x v="9"/>
    <x v="2"/>
    <x v="11"/>
    <x v="1"/>
    <n v="3"/>
    <x v="1"/>
    <n v="0"/>
    <s v="Standard"/>
    <s v="No"/>
    <n v="0"/>
    <x v="1"/>
    <n v="0"/>
    <n v="41"/>
    <x v="1413"/>
    <x v="3"/>
    <x v="1"/>
    <x v="1"/>
  </r>
  <r>
    <n v="3808"/>
    <x v="21"/>
    <x v="0"/>
    <x v="1"/>
    <x v="0"/>
    <x v="0"/>
    <x v="32"/>
    <x v="49"/>
    <x v="0"/>
    <x v="15"/>
    <x v="1"/>
    <n v="2.9"/>
    <x v="1"/>
    <n v="0"/>
    <s v="Next Day Air"/>
    <s v="No"/>
    <n v="0"/>
    <x v="1"/>
    <n v="0"/>
    <n v="36"/>
    <x v="1041"/>
    <x v="3"/>
    <x v="2"/>
    <x v="2"/>
  </r>
  <r>
    <n v="3809"/>
    <x v="23"/>
    <x v="0"/>
    <x v="1"/>
    <x v="20"/>
    <x v="0"/>
    <x v="39"/>
    <x v="47"/>
    <x v="2"/>
    <x v="6"/>
    <x v="0"/>
    <n v="4.7"/>
    <x v="1"/>
    <n v="0"/>
    <s v="Express"/>
    <s v="No"/>
    <n v="0"/>
    <x v="1"/>
    <n v="0"/>
    <n v="6"/>
    <x v="233"/>
    <x v="5"/>
    <x v="4"/>
    <x v="4"/>
  </r>
  <r>
    <n v="3810"/>
    <x v="9"/>
    <x v="0"/>
    <x v="1"/>
    <x v="9"/>
    <x v="1"/>
    <x v="27"/>
    <x v="14"/>
    <x v="1"/>
    <x v="1"/>
    <x v="0"/>
    <n v="3.7"/>
    <x v="1"/>
    <n v="0"/>
    <s v="Standard"/>
    <s v="No"/>
    <n v="0"/>
    <x v="1"/>
    <n v="0"/>
    <n v="28"/>
    <x v="226"/>
    <x v="2"/>
    <x v="2"/>
    <x v="2"/>
  </r>
  <r>
    <n v="3811"/>
    <x v="5"/>
    <x v="0"/>
    <x v="1"/>
    <x v="11"/>
    <x v="0"/>
    <x v="24"/>
    <x v="48"/>
    <x v="0"/>
    <x v="15"/>
    <x v="3"/>
    <n v="3.9"/>
    <x v="1"/>
    <n v="0"/>
    <s v="Free Shipping"/>
    <s v="No"/>
    <n v="0"/>
    <x v="1"/>
    <n v="0"/>
    <n v="29"/>
    <x v="1341"/>
    <x v="0"/>
    <x v="5"/>
    <x v="5"/>
  </r>
  <r>
    <n v="3812"/>
    <x v="5"/>
    <x v="0"/>
    <x v="1"/>
    <x v="22"/>
    <x v="3"/>
    <x v="38"/>
    <x v="37"/>
    <x v="2"/>
    <x v="1"/>
    <x v="0"/>
    <n v="4"/>
    <x v="1"/>
    <n v="0"/>
    <s v="Standard"/>
    <s v="No"/>
    <n v="0"/>
    <x v="1"/>
    <n v="0"/>
    <n v="14"/>
    <x v="155"/>
    <x v="1"/>
    <x v="5"/>
    <x v="5"/>
  </r>
  <r>
    <n v="3813"/>
    <x v="2"/>
    <x v="0"/>
    <x v="1"/>
    <x v="11"/>
    <x v="0"/>
    <x v="60"/>
    <x v="49"/>
    <x v="2"/>
    <x v="6"/>
    <x v="1"/>
    <n v="2.8"/>
    <x v="1"/>
    <n v="0"/>
    <s v="Next Day Air"/>
    <s v="No"/>
    <n v="0"/>
    <x v="1"/>
    <n v="0"/>
    <n v="7"/>
    <x v="44"/>
    <x v="4"/>
    <x v="6"/>
    <x v="3"/>
  </r>
  <r>
    <n v="3814"/>
    <x v="12"/>
    <x v="0"/>
    <x v="1"/>
    <x v="13"/>
    <x v="0"/>
    <x v="58"/>
    <x v="42"/>
    <x v="2"/>
    <x v="20"/>
    <x v="2"/>
    <n v="4.0999999999999996"/>
    <x v="1"/>
    <n v="0"/>
    <s v="Express"/>
    <s v="No"/>
    <n v="0"/>
    <x v="1"/>
    <n v="0"/>
    <n v="31"/>
    <x v="217"/>
    <x v="0"/>
    <x v="4"/>
    <x v="4"/>
  </r>
  <r>
    <n v="3815"/>
    <x v="4"/>
    <x v="0"/>
    <x v="1"/>
    <x v="10"/>
    <x v="0"/>
    <x v="51"/>
    <x v="49"/>
    <x v="2"/>
    <x v="20"/>
    <x v="0"/>
    <n v="4.2"/>
    <x v="1"/>
    <n v="0"/>
    <s v="Free Shipping"/>
    <s v="No"/>
    <n v="0"/>
    <x v="1"/>
    <n v="0"/>
    <n v="26"/>
    <x v="585"/>
    <x v="4"/>
    <x v="6"/>
    <x v="3"/>
  </r>
  <r>
    <n v="3816"/>
    <x v="45"/>
    <x v="0"/>
    <x v="1"/>
    <x v="19"/>
    <x v="3"/>
    <x v="77"/>
    <x v="1"/>
    <x v="2"/>
    <x v="18"/>
    <x v="3"/>
    <n v="4.3"/>
    <x v="1"/>
    <n v="0"/>
    <s v="Express"/>
    <s v="No"/>
    <n v="0"/>
    <x v="1"/>
    <n v="0"/>
    <n v="12"/>
    <x v="573"/>
    <x v="0"/>
    <x v="0"/>
    <x v="0"/>
  </r>
  <r>
    <n v="3817"/>
    <x v="26"/>
    <x v="2"/>
    <x v="1"/>
    <x v="7"/>
    <x v="2"/>
    <x v="62"/>
    <x v="33"/>
    <x v="1"/>
    <x v="5"/>
    <x v="2"/>
    <n v="4.3"/>
    <x v="1"/>
    <n v="0"/>
    <s v="Store Pickup"/>
    <s v="No"/>
    <n v="0"/>
    <x v="1"/>
    <n v="0"/>
    <n v="45"/>
    <x v="1414"/>
    <x v="2"/>
    <x v="0"/>
    <x v="0"/>
  </r>
  <r>
    <n v="3818"/>
    <x v="17"/>
    <x v="3"/>
    <x v="1"/>
    <x v="18"/>
    <x v="3"/>
    <x v="26"/>
    <x v="9"/>
    <x v="2"/>
    <x v="23"/>
    <x v="3"/>
    <n v="2.6"/>
    <x v="1"/>
    <n v="0"/>
    <s v="Express"/>
    <s v="No"/>
    <n v="0"/>
    <x v="1"/>
    <n v="0"/>
    <n v="40"/>
    <x v="1415"/>
    <x v="3"/>
    <x v="2"/>
    <x v="2"/>
  </r>
  <r>
    <n v="3819"/>
    <x v="27"/>
    <x v="3"/>
    <x v="1"/>
    <x v="4"/>
    <x v="1"/>
    <x v="52"/>
    <x v="4"/>
    <x v="3"/>
    <x v="21"/>
    <x v="0"/>
    <n v="3.8"/>
    <x v="1"/>
    <n v="0"/>
    <s v="Free Shipping"/>
    <s v="No"/>
    <n v="0"/>
    <x v="1"/>
    <n v="0"/>
    <n v="42"/>
    <x v="619"/>
    <x v="1"/>
    <x v="5"/>
    <x v="5"/>
  </r>
  <r>
    <n v="3820"/>
    <x v="24"/>
    <x v="0"/>
    <x v="1"/>
    <x v="13"/>
    <x v="0"/>
    <x v="54"/>
    <x v="10"/>
    <x v="1"/>
    <x v="9"/>
    <x v="1"/>
    <n v="2.9"/>
    <x v="1"/>
    <n v="0"/>
    <s v="Express"/>
    <s v="No"/>
    <n v="0"/>
    <x v="1"/>
    <n v="0"/>
    <n v="45"/>
    <x v="822"/>
    <x v="1"/>
    <x v="3"/>
    <x v="3"/>
  </r>
  <r>
    <n v="3821"/>
    <x v="50"/>
    <x v="0"/>
    <x v="1"/>
    <x v="22"/>
    <x v="3"/>
    <x v="61"/>
    <x v="13"/>
    <x v="2"/>
    <x v="7"/>
    <x v="0"/>
    <n v="5"/>
    <x v="1"/>
    <n v="0"/>
    <s v="Standard"/>
    <s v="No"/>
    <n v="0"/>
    <x v="1"/>
    <n v="0"/>
    <n v="34"/>
    <x v="261"/>
    <x v="5"/>
    <x v="3"/>
    <x v="3"/>
  </r>
  <r>
    <n v="3822"/>
    <x v="30"/>
    <x v="2"/>
    <x v="1"/>
    <x v="4"/>
    <x v="1"/>
    <x v="16"/>
    <x v="4"/>
    <x v="2"/>
    <x v="9"/>
    <x v="2"/>
    <n v="4.5999999999999996"/>
    <x v="1"/>
    <n v="0"/>
    <s v="Free Shipping"/>
    <s v="No"/>
    <n v="0"/>
    <x v="1"/>
    <n v="0"/>
    <n v="34"/>
    <x v="68"/>
    <x v="2"/>
    <x v="6"/>
    <x v="3"/>
  </r>
  <r>
    <n v="3823"/>
    <x v="27"/>
    <x v="3"/>
    <x v="1"/>
    <x v="19"/>
    <x v="3"/>
    <x v="52"/>
    <x v="23"/>
    <x v="1"/>
    <x v="9"/>
    <x v="1"/>
    <n v="3.2"/>
    <x v="1"/>
    <n v="0"/>
    <s v="Free Shipping"/>
    <s v="No"/>
    <n v="0"/>
    <x v="1"/>
    <n v="0"/>
    <n v="17"/>
    <x v="1416"/>
    <x v="3"/>
    <x v="6"/>
    <x v="3"/>
  </r>
  <r>
    <n v="3824"/>
    <x v="2"/>
    <x v="0"/>
    <x v="1"/>
    <x v="5"/>
    <x v="0"/>
    <x v="69"/>
    <x v="18"/>
    <x v="2"/>
    <x v="9"/>
    <x v="2"/>
    <n v="3"/>
    <x v="1"/>
    <n v="0"/>
    <s v="Standard"/>
    <s v="No"/>
    <n v="0"/>
    <x v="1"/>
    <n v="0"/>
    <n v="27"/>
    <x v="828"/>
    <x v="4"/>
    <x v="1"/>
    <x v="1"/>
  </r>
  <r>
    <n v="3825"/>
    <x v="22"/>
    <x v="0"/>
    <x v="1"/>
    <x v="6"/>
    <x v="0"/>
    <x v="46"/>
    <x v="42"/>
    <x v="2"/>
    <x v="8"/>
    <x v="2"/>
    <n v="4"/>
    <x v="1"/>
    <n v="0"/>
    <s v="Free Shipping"/>
    <s v="No"/>
    <n v="0"/>
    <x v="1"/>
    <n v="0"/>
    <n v="31"/>
    <x v="384"/>
    <x v="2"/>
    <x v="3"/>
    <x v="3"/>
  </r>
  <r>
    <n v="3826"/>
    <x v="34"/>
    <x v="0"/>
    <x v="1"/>
    <x v="6"/>
    <x v="0"/>
    <x v="59"/>
    <x v="11"/>
    <x v="0"/>
    <x v="14"/>
    <x v="3"/>
    <n v="4.0999999999999996"/>
    <x v="1"/>
    <n v="0"/>
    <s v="Express"/>
    <s v="No"/>
    <n v="0"/>
    <x v="1"/>
    <n v="0"/>
    <n v="47"/>
    <x v="85"/>
    <x v="5"/>
    <x v="0"/>
    <x v="0"/>
  </r>
  <r>
    <n v="3827"/>
    <x v="2"/>
    <x v="0"/>
    <x v="1"/>
    <x v="14"/>
    <x v="2"/>
    <x v="9"/>
    <x v="6"/>
    <x v="2"/>
    <x v="0"/>
    <x v="2"/>
    <n v="4"/>
    <x v="1"/>
    <n v="0"/>
    <s v="Express"/>
    <s v="No"/>
    <n v="0"/>
    <x v="1"/>
    <n v="0"/>
    <n v="25"/>
    <x v="926"/>
    <x v="4"/>
    <x v="2"/>
    <x v="2"/>
  </r>
  <r>
    <n v="3828"/>
    <x v="46"/>
    <x v="0"/>
    <x v="1"/>
    <x v="16"/>
    <x v="3"/>
    <x v="2"/>
    <x v="6"/>
    <x v="2"/>
    <x v="16"/>
    <x v="2"/>
    <n v="4.0999999999999996"/>
    <x v="1"/>
    <n v="0"/>
    <s v="Standard"/>
    <s v="No"/>
    <n v="0"/>
    <x v="1"/>
    <n v="0"/>
    <n v="47"/>
    <x v="1417"/>
    <x v="1"/>
    <x v="0"/>
    <x v="0"/>
  </r>
  <r>
    <n v="3829"/>
    <x v="32"/>
    <x v="0"/>
    <x v="1"/>
    <x v="0"/>
    <x v="0"/>
    <x v="71"/>
    <x v="16"/>
    <x v="2"/>
    <x v="4"/>
    <x v="1"/>
    <n v="3.4"/>
    <x v="1"/>
    <n v="0"/>
    <s v="Free Shipping"/>
    <s v="No"/>
    <n v="0"/>
    <x v="1"/>
    <n v="0"/>
    <n v="8"/>
    <x v="1058"/>
    <x v="1"/>
    <x v="1"/>
    <x v="1"/>
  </r>
  <r>
    <n v="3830"/>
    <x v="28"/>
    <x v="3"/>
    <x v="1"/>
    <x v="13"/>
    <x v="0"/>
    <x v="50"/>
    <x v="47"/>
    <x v="2"/>
    <x v="21"/>
    <x v="1"/>
    <n v="2.9"/>
    <x v="1"/>
    <n v="0"/>
    <s v="Free Shipping"/>
    <s v="No"/>
    <n v="0"/>
    <x v="1"/>
    <n v="0"/>
    <n v="32"/>
    <x v="1418"/>
    <x v="5"/>
    <x v="0"/>
    <x v="0"/>
  </r>
  <r>
    <n v="3831"/>
    <x v="40"/>
    <x v="2"/>
    <x v="1"/>
    <x v="19"/>
    <x v="3"/>
    <x v="65"/>
    <x v="38"/>
    <x v="2"/>
    <x v="21"/>
    <x v="2"/>
    <n v="3"/>
    <x v="1"/>
    <n v="0"/>
    <s v="2-Day Shipping"/>
    <s v="No"/>
    <n v="0"/>
    <x v="1"/>
    <n v="0"/>
    <n v="33"/>
    <x v="648"/>
    <x v="4"/>
    <x v="6"/>
    <x v="3"/>
  </r>
  <r>
    <n v="3832"/>
    <x v="24"/>
    <x v="0"/>
    <x v="1"/>
    <x v="21"/>
    <x v="3"/>
    <x v="62"/>
    <x v="22"/>
    <x v="0"/>
    <x v="5"/>
    <x v="1"/>
    <n v="4"/>
    <x v="1"/>
    <n v="0"/>
    <s v="Next Day Air"/>
    <s v="No"/>
    <n v="0"/>
    <x v="1"/>
    <n v="0"/>
    <n v="16"/>
    <x v="73"/>
    <x v="5"/>
    <x v="6"/>
    <x v="3"/>
  </r>
  <r>
    <n v="3833"/>
    <x v="14"/>
    <x v="0"/>
    <x v="1"/>
    <x v="23"/>
    <x v="1"/>
    <x v="15"/>
    <x v="23"/>
    <x v="3"/>
    <x v="7"/>
    <x v="0"/>
    <n v="4.8"/>
    <x v="1"/>
    <n v="0"/>
    <s v="2-Day Shipping"/>
    <s v="No"/>
    <n v="0"/>
    <x v="1"/>
    <n v="0"/>
    <n v="27"/>
    <x v="501"/>
    <x v="1"/>
    <x v="1"/>
    <x v="1"/>
  </r>
  <r>
    <n v="3834"/>
    <x v="42"/>
    <x v="0"/>
    <x v="1"/>
    <x v="14"/>
    <x v="2"/>
    <x v="73"/>
    <x v="28"/>
    <x v="0"/>
    <x v="0"/>
    <x v="2"/>
    <n v="4.5999999999999996"/>
    <x v="1"/>
    <n v="0"/>
    <s v="Free Shipping"/>
    <s v="No"/>
    <n v="0"/>
    <x v="1"/>
    <n v="0"/>
    <n v="17"/>
    <x v="13"/>
    <x v="3"/>
    <x v="6"/>
    <x v="3"/>
  </r>
  <r>
    <n v="3835"/>
    <x v="49"/>
    <x v="0"/>
    <x v="1"/>
    <x v="15"/>
    <x v="0"/>
    <x v="40"/>
    <x v="30"/>
    <x v="2"/>
    <x v="23"/>
    <x v="0"/>
    <n v="4.0999999999999996"/>
    <x v="1"/>
    <n v="0"/>
    <s v="2-Day Shipping"/>
    <s v="No"/>
    <n v="0"/>
    <x v="1"/>
    <n v="0"/>
    <n v="17"/>
    <x v="240"/>
    <x v="1"/>
    <x v="3"/>
    <x v="3"/>
  </r>
  <r>
    <n v="3836"/>
    <x v="44"/>
    <x v="0"/>
    <x v="1"/>
    <x v="3"/>
    <x v="1"/>
    <x v="47"/>
    <x v="38"/>
    <x v="0"/>
    <x v="5"/>
    <x v="0"/>
    <n v="2.6"/>
    <x v="1"/>
    <n v="0"/>
    <s v="Express"/>
    <s v="No"/>
    <n v="0"/>
    <x v="1"/>
    <n v="0"/>
    <n v="28"/>
    <x v="1419"/>
    <x v="3"/>
    <x v="4"/>
    <x v="4"/>
  </r>
  <r>
    <n v="3837"/>
    <x v="46"/>
    <x v="0"/>
    <x v="1"/>
    <x v="11"/>
    <x v="0"/>
    <x v="63"/>
    <x v="29"/>
    <x v="2"/>
    <x v="10"/>
    <x v="1"/>
    <n v="2.5"/>
    <x v="1"/>
    <n v="0"/>
    <s v="Free Shipping"/>
    <s v="No"/>
    <n v="0"/>
    <x v="1"/>
    <n v="0"/>
    <n v="38"/>
    <x v="315"/>
    <x v="3"/>
    <x v="0"/>
    <x v="0"/>
  </r>
  <r>
    <n v="3838"/>
    <x v="4"/>
    <x v="0"/>
    <x v="1"/>
    <x v="15"/>
    <x v="0"/>
    <x v="33"/>
    <x v="35"/>
    <x v="2"/>
    <x v="14"/>
    <x v="1"/>
    <n v="4.8"/>
    <x v="1"/>
    <n v="0"/>
    <s v="Free Shipping"/>
    <s v="No"/>
    <n v="0"/>
    <x v="1"/>
    <n v="0"/>
    <n v="33"/>
    <x v="227"/>
    <x v="4"/>
    <x v="0"/>
    <x v="0"/>
  </r>
  <r>
    <n v="3839"/>
    <x v="36"/>
    <x v="0"/>
    <x v="1"/>
    <x v="10"/>
    <x v="0"/>
    <x v="21"/>
    <x v="3"/>
    <x v="0"/>
    <x v="14"/>
    <x v="2"/>
    <n v="4.2"/>
    <x v="1"/>
    <n v="0"/>
    <s v="Express"/>
    <s v="No"/>
    <n v="0"/>
    <x v="1"/>
    <n v="0"/>
    <n v="24"/>
    <x v="235"/>
    <x v="0"/>
    <x v="6"/>
    <x v="3"/>
  </r>
  <r>
    <n v="3840"/>
    <x v="17"/>
    <x v="3"/>
    <x v="1"/>
    <x v="3"/>
    <x v="1"/>
    <x v="45"/>
    <x v="39"/>
    <x v="2"/>
    <x v="15"/>
    <x v="1"/>
    <n v="3.9"/>
    <x v="1"/>
    <n v="0"/>
    <s v="Free Shipping"/>
    <s v="No"/>
    <n v="0"/>
    <x v="1"/>
    <n v="0"/>
    <n v="14"/>
    <x v="781"/>
    <x v="0"/>
    <x v="3"/>
    <x v="3"/>
  </r>
  <r>
    <n v="3841"/>
    <x v="11"/>
    <x v="0"/>
    <x v="1"/>
    <x v="2"/>
    <x v="0"/>
    <x v="69"/>
    <x v="37"/>
    <x v="2"/>
    <x v="2"/>
    <x v="1"/>
    <n v="3.7"/>
    <x v="1"/>
    <n v="0"/>
    <s v="Express"/>
    <s v="No"/>
    <n v="0"/>
    <x v="1"/>
    <n v="0"/>
    <n v="5"/>
    <x v="880"/>
    <x v="0"/>
    <x v="0"/>
    <x v="0"/>
  </r>
  <r>
    <n v="3842"/>
    <x v="33"/>
    <x v="3"/>
    <x v="1"/>
    <x v="2"/>
    <x v="0"/>
    <x v="75"/>
    <x v="16"/>
    <x v="0"/>
    <x v="6"/>
    <x v="3"/>
    <n v="4.2"/>
    <x v="1"/>
    <n v="0"/>
    <s v="2-Day Shipping"/>
    <s v="No"/>
    <n v="0"/>
    <x v="1"/>
    <n v="0"/>
    <n v="8"/>
    <x v="905"/>
    <x v="4"/>
    <x v="5"/>
    <x v="5"/>
  </r>
  <r>
    <n v="3843"/>
    <x v="25"/>
    <x v="0"/>
    <x v="1"/>
    <x v="14"/>
    <x v="2"/>
    <x v="63"/>
    <x v="24"/>
    <x v="0"/>
    <x v="12"/>
    <x v="0"/>
    <n v="4.2"/>
    <x v="1"/>
    <n v="0"/>
    <s v="Next Day Air"/>
    <s v="No"/>
    <n v="0"/>
    <x v="1"/>
    <n v="0"/>
    <n v="42"/>
    <x v="1420"/>
    <x v="5"/>
    <x v="5"/>
    <x v="5"/>
  </r>
  <r>
    <n v="3844"/>
    <x v="14"/>
    <x v="0"/>
    <x v="1"/>
    <x v="19"/>
    <x v="3"/>
    <x v="79"/>
    <x v="42"/>
    <x v="0"/>
    <x v="5"/>
    <x v="0"/>
    <n v="4"/>
    <x v="1"/>
    <n v="0"/>
    <s v="Free Shipping"/>
    <s v="No"/>
    <n v="0"/>
    <x v="1"/>
    <n v="0"/>
    <n v="48"/>
    <x v="891"/>
    <x v="0"/>
    <x v="6"/>
    <x v="3"/>
  </r>
  <r>
    <n v="3845"/>
    <x v="11"/>
    <x v="0"/>
    <x v="1"/>
    <x v="6"/>
    <x v="0"/>
    <x v="55"/>
    <x v="6"/>
    <x v="1"/>
    <x v="17"/>
    <x v="3"/>
    <n v="5"/>
    <x v="1"/>
    <n v="0"/>
    <s v="Next Day Air"/>
    <s v="No"/>
    <n v="0"/>
    <x v="1"/>
    <n v="0"/>
    <n v="40"/>
    <x v="1421"/>
    <x v="0"/>
    <x v="3"/>
    <x v="3"/>
  </r>
  <r>
    <n v="3846"/>
    <x v="44"/>
    <x v="0"/>
    <x v="1"/>
    <x v="1"/>
    <x v="0"/>
    <x v="78"/>
    <x v="18"/>
    <x v="2"/>
    <x v="14"/>
    <x v="0"/>
    <n v="4.9000000000000004"/>
    <x v="1"/>
    <n v="0"/>
    <s v="Standard"/>
    <s v="No"/>
    <n v="0"/>
    <x v="1"/>
    <n v="0"/>
    <n v="46"/>
    <x v="777"/>
    <x v="0"/>
    <x v="2"/>
    <x v="2"/>
  </r>
  <r>
    <n v="3847"/>
    <x v="9"/>
    <x v="0"/>
    <x v="1"/>
    <x v="0"/>
    <x v="0"/>
    <x v="47"/>
    <x v="38"/>
    <x v="0"/>
    <x v="20"/>
    <x v="2"/>
    <n v="4"/>
    <x v="1"/>
    <n v="0"/>
    <s v="Express"/>
    <s v="No"/>
    <n v="0"/>
    <x v="1"/>
    <n v="0"/>
    <n v="40"/>
    <x v="1052"/>
    <x v="3"/>
    <x v="6"/>
    <x v="3"/>
  </r>
  <r>
    <n v="3848"/>
    <x v="52"/>
    <x v="0"/>
    <x v="1"/>
    <x v="1"/>
    <x v="0"/>
    <x v="7"/>
    <x v="12"/>
    <x v="1"/>
    <x v="24"/>
    <x v="3"/>
    <n v="3.2"/>
    <x v="1"/>
    <n v="0"/>
    <s v="2-Day Shipping"/>
    <s v="No"/>
    <n v="0"/>
    <x v="1"/>
    <n v="0"/>
    <n v="31"/>
    <x v="295"/>
    <x v="3"/>
    <x v="0"/>
    <x v="0"/>
  </r>
  <r>
    <n v="3849"/>
    <x v="40"/>
    <x v="2"/>
    <x v="1"/>
    <x v="16"/>
    <x v="3"/>
    <x v="30"/>
    <x v="13"/>
    <x v="2"/>
    <x v="23"/>
    <x v="0"/>
    <n v="3"/>
    <x v="1"/>
    <n v="0"/>
    <s v="Next Day Air"/>
    <s v="No"/>
    <n v="0"/>
    <x v="1"/>
    <n v="0"/>
    <n v="39"/>
    <x v="393"/>
    <x v="1"/>
    <x v="6"/>
    <x v="3"/>
  </r>
  <r>
    <n v="3850"/>
    <x v="5"/>
    <x v="0"/>
    <x v="1"/>
    <x v="15"/>
    <x v="0"/>
    <x v="10"/>
    <x v="20"/>
    <x v="1"/>
    <x v="17"/>
    <x v="0"/>
    <n v="2.6"/>
    <x v="1"/>
    <n v="0"/>
    <s v="Express"/>
    <s v="No"/>
    <n v="0"/>
    <x v="1"/>
    <n v="0"/>
    <n v="36"/>
    <x v="1214"/>
    <x v="3"/>
    <x v="0"/>
    <x v="0"/>
  </r>
  <r>
    <n v="3851"/>
    <x v="7"/>
    <x v="2"/>
    <x v="1"/>
    <x v="16"/>
    <x v="3"/>
    <x v="67"/>
    <x v="16"/>
    <x v="0"/>
    <x v="21"/>
    <x v="2"/>
    <n v="4.4000000000000004"/>
    <x v="1"/>
    <n v="0"/>
    <s v="2-Day Shipping"/>
    <s v="No"/>
    <n v="0"/>
    <x v="1"/>
    <n v="0"/>
    <n v="25"/>
    <x v="525"/>
    <x v="5"/>
    <x v="6"/>
    <x v="3"/>
  </r>
  <r>
    <n v="3852"/>
    <x v="2"/>
    <x v="0"/>
    <x v="1"/>
    <x v="18"/>
    <x v="3"/>
    <x v="42"/>
    <x v="6"/>
    <x v="2"/>
    <x v="6"/>
    <x v="2"/>
    <n v="3.9"/>
    <x v="1"/>
    <n v="0"/>
    <s v="Free Shipping"/>
    <s v="No"/>
    <n v="0"/>
    <x v="1"/>
    <n v="0"/>
    <n v="24"/>
    <x v="729"/>
    <x v="5"/>
    <x v="2"/>
    <x v="2"/>
  </r>
  <r>
    <n v="3853"/>
    <x v="13"/>
    <x v="3"/>
    <x v="1"/>
    <x v="19"/>
    <x v="3"/>
    <x v="24"/>
    <x v="16"/>
    <x v="2"/>
    <x v="15"/>
    <x v="3"/>
    <n v="4"/>
    <x v="1"/>
    <n v="0"/>
    <s v="2-Day Shipping"/>
    <s v="No"/>
    <n v="0"/>
    <x v="1"/>
    <n v="0"/>
    <n v="19"/>
    <x v="834"/>
    <x v="3"/>
    <x v="1"/>
    <x v="1"/>
  </r>
  <r>
    <n v="3854"/>
    <x v="12"/>
    <x v="0"/>
    <x v="1"/>
    <x v="12"/>
    <x v="3"/>
    <x v="31"/>
    <x v="30"/>
    <x v="2"/>
    <x v="12"/>
    <x v="3"/>
    <n v="4"/>
    <x v="1"/>
    <n v="0"/>
    <s v="Store Pickup"/>
    <s v="No"/>
    <n v="0"/>
    <x v="1"/>
    <n v="0"/>
    <n v="49"/>
    <x v="993"/>
    <x v="5"/>
    <x v="4"/>
    <x v="4"/>
  </r>
  <r>
    <n v="3855"/>
    <x v="9"/>
    <x v="0"/>
    <x v="1"/>
    <x v="17"/>
    <x v="0"/>
    <x v="5"/>
    <x v="20"/>
    <x v="2"/>
    <x v="13"/>
    <x v="1"/>
    <n v="4.2"/>
    <x v="1"/>
    <n v="0"/>
    <s v="Free Shipping"/>
    <s v="No"/>
    <n v="0"/>
    <x v="1"/>
    <n v="0"/>
    <n v="4"/>
    <x v="673"/>
    <x v="0"/>
    <x v="2"/>
    <x v="2"/>
  </r>
  <r>
    <n v="3856"/>
    <x v="37"/>
    <x v="0"/>
    <x v="1"/>
    <x v="5"/>
    <x v="0"/>
    <x v="70"/>
    <x v="26"/>
    <x v="3"/>
    <x v="12"/>
    <x v="2"/>
    <n v="4.4000000000000004"/>
    <x v="1"/>
    <n v="0"/>
    <s v="Next Day Air"/>
    <s v="No"/>
    <n v="0"/>
    <x v="1"/>
    <n v="0"/>
    <n v="36"/>
    <x v="1398"/>
    <x v="1"/>
    <x v="3"/>
    <x v="3"/>
  </r>
  <r>
    <n v="3857"/>
    <x v="31"/>
    <x v="0"/>
    <x v="1"/>
    <x v="3"/>
    <x v="1"/>
    <x v="72"/>
    <x v="41"/>
    <x v="1"/>
    <x v="18"/>
    <x v="2"/>
    <n v="2.5"/>
    <x v="1"/>
    <n v="0"/>
    <s v="Free Shipping"/>
    <s v="No"/>
    <n v="0"/>
    <x v="1"/>
    <n v="0"/>
    <n v="8"/>
    <x v="415"/>
    <x v="5"/>
    <x v="3"/>
    <x v="3"/>
  </r>
  <r>
    <n v="3858"/>
    <x v="32"/>
    <x v="0"/>
    <x v="1"/>
    <x v="19"/>
    <x v="3"/>
    <x v="34"/>
    <x v="21"/>
    <x v="1"/>
    <x v="22"/>
    <x v="2"/>
    <n v="3.1"/>
    <x v="1"/>
    <n v="0"/>
    <s v="Store Pickup"/>
    <s v="No"/>
    <n v="0"/>
    <x v="1"/>
    <n v="0"/>
    <n v="29"/>
    <x v="1064"/>
    <x v="2"/>
    <x v="6"/>
    <x v="3"/>
  </r>
  <r>
    <n v="3859"/>
    <x v="11"/>
    <x v="0"/>
    <x v="1"/>
    <x v="17"/>
    <x v="0"/>
    <x v="64"/>
    <x v="9"/>
    <x v="2"/>
    <x v="8"/>
    <x v="0"/>
    <n v="3.5"/>
    <x v="1"/>
    <n v="0"/>
    <s v="Store Pickup"/>
    <s v="No"/>
    <n v="0"/>
    <x v="1"/>
    <n v="0"/>
    <n v="26"/>
    <x v="1283"/>
    <x v="2"/>
    <x v="3"/>
    <x v="3"/>
  </r>
  <r>
    <n v="3860"/>
    <x v="13"/>
    <x v="3"/>
    <x v="1"/>
    <x v="6"/>
    <x v="0"/>
    <x v="19"/>
    <x v="16"/>
    <x v="1"/>
    <x v="24"/>
    <x v="3"/>
    <n v="3"/>
    <x v="1"/>
    <n v="0"/>
    <s v="2-Day Shipping"/>
    <s v="No"/>
    <n v="0"/>
    <x v="1"/>
    <n v="0"/>
    <n v="47"/>
    <x v="1084"/>
    <x v="4"/>
    <x v="4"/>
    <x v="4"/>
  </r>
  <r>
    <n v="3861"/>
    <x v="9"/>
    <x v="0"/>
    <x v="1"/>
    <x v="12"/>
    <x v="3"/>
    <x v="1"/>
    <x v="38"/>
    <x v="2"/>
    <x v="2"/>
    <x v="2"/>
    <n v="4.4000000000000004"/>
    <x v="1"/>
    <n v="0"/>
    <s v="Next Day Air"/>
    <s v="No"/>
    <n v="0"/>
    <x v="1"/>
    <n v="0"/>
    <n v="44"/>
    <x v="1422"/>
    <x v="1"/>
    <x v="2"/>
    <x v="2"/>
  </r>
  <r>
    <n v="3862"/>
    <x v="14"/>
    <x v="0"/>
    <x v="1"/>
    <x v="14"/>
    <x v="2"/>
    <x v="75"/>
    <x v="5"/>
    <x v="2"/>
    <x v="22"/>
    <x v="1"/>
    <n v="4.9000000000000004"/>
    <x v="1"/>
    <n v="0"/>
    <s v="Standard"/>
    <s v="No"/>
    <n v="0"/>
    <x v="1"/>
    <n v="0"/>
    <n v="49"/>
    <x v="1423"/>
    <x v="2"/>
    <x v="5"/>
    <x v="5"/>
  </r>
  <r>
    <n v="3863"/>
    <x v="19"/>
    <x v="0"/>
    <x v="1"/>
    <x v="5"/>
    <x v="0"/>
    <x v="4"/>
    <x v="37"/>
    <x v="0"/>
    <x v="2"/>
    <x v="0"/>
    <n v="2.8"/>
    <x v="1"/>
    <n v="0"/>
    <s v="Next Day Air"/>
    <s v="No"/>
    <n v="0"/>
    <x v="1"/>
    <n v="0"/>
    <n v="9"/>
    <x v="1289"/>
    <x v="0"/>
    <x v="5"/>
    <x v="5"/>
  </r>
  <r>
    <n v="3864"/>
    <x v="37"/>
    <x v="0"/>
    <x v="1"/>
    <x v="18"/>
    <x v="3"/>
    <x v="59"/>
    <x v="13"/>
    <x v="2"/>
    <x v="20"/>
    <x v="2"/>
    <n v="3.3"/>
    <x v="1"/>
    <n v="0"/>
    <s v="Free Shipping"/>
    <s v="No"/>
    <n v="0"/>
    <x v="1"/>
    <n v="0"/>
    <n v="28"/>
    <x v="919"/>
    <x v="1"/>
    <x v="0"/>
    <x v="0"/>
  </r>
  <r>
    <n v="3865"/>
    <x v="0"/>
    <x v="0"/>
    <x v="1"/>
    <x v="17"/>
    <x v="0"/>
    <x v="54"/>
    <x v="5"/>
    <x v="1"/>
    <x v="24"/>
    <x v="0"/>
    <n v="4.9000000000000004"/>
    <x v="1"/>
    <n v="0"/>
    <s v="Express"/>
    <s v="No"/>
    <n v="0"/>
    <x v="1"/>
    <n v="0"/>
    <n v="1"/>
    <x v="1039"/>
    <x v="5"/>
    <x v="0"/>
    <x v="0"/>
  </r>
  <r>
    <n v="3866"/>
    <x v="15"/>
    <x v="2"/>
    <x v="1"/>
    <x v="6"/>
    <x v="0"/>
    <x v="69"/>
    <x v="43"/>
    <x v="2"/>
    <x v="8"/>
    <x v="1"/>
    <n v="4.2"/>
    <x v="1"/>
    <n v="0"/>
    <s v="Store Pickup"/>
    <s v="No"/>
    <n v="0"/>
    <x v="1"/>
    <n v="0"/>
    <n v="28"/>
    <x v="343"/>
    <x v="1"/>
    <x v="6"/>
    <x v="3"/>
  </r>
  <r>
    <n v="3867"/>
    <x v="44"/>
    <x v="0"/>
    <x v="1"/>
    <x v="19"/>
    <x v="3"/>
    <x v="50"/>
    <x v="29"/>
    <x v="2"/>
    <x v="19"/>
    <x v="0"/>
    <n v="3.3"/>
    <x v="1"/>
    <n v="0"/>
    <s v="2-Day Shipping"/>
    <s v="No"/>
    <n v="0"/>
    <x v="1"/>
    <n v="0"/>
    <n v="33"/>
    <x v="201"/>
    <x v="2"/>
    <x v="0"/>
    <x v="0"/>
  </r>
  <r>
    <n v="3868"/>
    <x v="5"/>
    <x v="0"/>
    <x v="1"/>
    <x v="14"/>
    <x v="2"/>
    <x v="34"/>
    <x v="33"/>
    <x v="0"/>
    <x v="12"/>
    <x v="2"/>
    <n v="2.7"/>
    <x v="1"/>
    <n v="0"/>
    <s v="Standard"/>
    <s v="No"/>
    <n v="0"/>
    <x v="1"/>
    <n v="0"/>
    <n v="28"/>
    <x v="79"/>
    <x v="2"/>
    <x v="5"/>
    <x v="5"/>
  </r>
  <r>
    <n v="3869"/>
    <x v="20"/>
    <x v="1"/>
    <x v="1"/>
    <x v="10"/>
    <x v="0"/>
    <x v="45"/>
    <x v="33"/>
    <x v="3"/>
    <x v="23"/>
    <x v="0"/>
    <n v="3.3"/>
    <x v="1"/>
    <n v="0"/>
    <s v="2-Day Shipping"/>
    <s v="No"/>
    <n v="0"/>
    <x v="1"/>
    <n v="0"/>
    <n v="9"/>
    <x v="311"/>
    <x v="1"/>
    <x v="2"/>
    <x v="2"/>
  </r>
  <r>
    <n v="3870"/>
    <x v="8"/>
    <x v="2"/>
    <x v="1"/>
    <x v="7"/>
    <x v="2"/>
    <x v="1"/>
    <x v="28"/>
    <x v="0"/>
    <x v="17"/>
    <x v="1"/>
    <n v="3.8"/>
    <x v="1"/>
    <n v="0"/>
    <s v="Free Shipping"/>
    <s v="No"/>
    <n v="0"/>
    <x v="1"/>
    <n v="0"/>
    <n v="28"/>
    <x v="601"/>
    <x v="4"/>
    <x v="2"/>
    <x v="2"/>
  </r>
  <r>
    <n v="3871"/>
    <x v="12"/>
    <x v="0"/>
    <x v="1"/>
    <x v="3"/>
    <x v="1"/>
    <x v="43"/>
    <x v="31"/>
    <x v="0"/>
    <x v="12"/>
    <x v="3"/>
    <n v="3.2"/>
    <x v="1"/>
    <n v="0"/>
    <s v="Next Day Air"/>
    <s v="No"/>
    <n v="0"/>
    <x v="1"/>
    <n v="0"/>
    <n v="19"/>
    <x v="1424"/>
    <x v="1"/>
    <x v="6"/>
    <x v="3"/>
  </r>
  <r>
    <n v="3872"/>
    <x v="0"/>
    <x v="0"/>
    <x v="1"/>
    <x v="17"/>
    <x v="0"/>
    <x v="8"/>
    <x v="46"/>
    <x v="2"/>
    <x v="13"/>
    <x v="3"/>
    <n v="4.0999999999999996"/>
    <x v="1"/>
    <n v="0"/>
    <s v="2-Day Shipping"/>
    <s v="No"/>
    <n v="0"/>
    <x v="1"/>
    <n v="0"/>
    <n v="20"/>
    <x v="1060"/>
    <x v="4"/>
    <x v="6"/>
    <x v="3"/>
  </r>
  <r>
    <n v="3873"/>
    <x v="38"/>
    <x v="0"/>
    <x v="1"/>
    <x v="14"/>
    <x v="2"/>
    <x v="23"/>
    <x v="13"/>
    <x v="2"/>
    <x v="14"/>
    <x v="1"/>
    <n v="4.3"/>
    <x v="1"/>
    <n v="0"/>
    <s v="Standard"/>
    <s v="No"/>
    <n v="0"/>
    <x v="1"/>
    <n v="0"/>
    <n v="3"/>
    <x v="64"/>
    <x v="1"/>
    <x v="5"/>
    <x v="5"/>
  </r>
  <r>
    <n v="3874"/>
    <x v="32"/>
    <x v="0"/>
    <x v="1"/>
    <x v="3"/>
    <x v="1"/>
    <x v="35"/>
    <x v="7"/>
    <x v="0"/>
    <x v="5"/>
    <x v="2"/>
    <n v="4"/>
    <x v="1"/>
    <n v="0"/>
    <s v="Standard"/>
    <s v="No"/>
    <n v="0"/>
    <x v="1"/>
    <n v="0"/>
    <n v="22"/>
    <x v="438"/>
    <x v="2"/>
    <x v="1"/>
    <x v="1"/>
  </r>
  <r>
    <n v="3875"/>
    <x v="27"/>
    <x v="3"/>
    <x v="1"/>
    <x v="1"/>
    <x v="0"/>
    <x v="36"/>
    <x v="22"/>
    <x v="3"/>
    <x v="19"/>
    <x v="2"/>
    <n v="3.9"/>
    <x v="1"/>
    <n v="0"/>
    <s v="2-Day Shipping"/>
    <s v="No"/>
    <n v="0"/>
    <x v="1"/>
    <n v="0"/>
    <n v="33"/>
    <x v="88"/>
    <x v="2"/>
    <x v="4"/>
    <x v="4"/>
  </r>
  <r>
    <n v="3876"/>
    <x v="6"/>
    <x v="0"/>
    <x v="1"/>
    <x v="19"/>
    <x v="3"/>
    <x v="12"/>
    <x v="13"/>
    <x v="2"/>
    <x v="6"/>
    <x v="0"/>
    <n v="3.3"/>
    <x v="1"/>
    <n v="0"/>
    <s v="2-Day Shipping"/>
    <s v="No"/>
    <n v="0"/>
    <x v="1"/>
    <n v="0"/>
    <n v="21"/>
    <x v="1292"/>
    <x v="2"/>
    <x v="2"/>
    <x v="2"/>
  </r>
  <r>
    <n v="3877"/>
    <x v="52"/>
    <x v="0"/>
    <x v="1"/>
    <x v="9"/>
    <x v="1"/>
    <x v="6"/>
    <x v="48"/>
    <x v="1"/>
    <x v="17"/>
    <x v="3"/>
    <n v="2.6"/>
    <x v="1"/>
    <n v="0"/>
    <s v="2-Day Shipping"/>
    <s v="No"/>
    <n v="0"/>
    <x v="1"/>
    <n v="0"/>
    <n v="7"/>
    <x v="330"/>
    <x v="1"/>
    <x v="2"/>
    <x v="2"/>
  </r>
  <r>
    <n v="3878"/>
    <x v="48"/>
    <x v="2"/>
    <x v="1"/>
    <x v="15"/>
    <x v="0"/>
    <x v="48"/>
    <x v="22"/>
    <x v="2"/>
    <x v="8"/>
    <x v="1"/>
    <n v="4.2"/>
    <x v="1"/>
    <n v="0"/>
    <s v="Next Day Air"/>
    <s v="No"/>
    <n v="0"/>
    <x v="1"/>
    <n v="0"/>
    <n v="46"/>
    <x v="1425"/>
    <x v="5"/>
    <x v="5"/>
    <x v="5"/>
  </r>
  <r>
    <n v="3879"/>
    <x v="52"/>
    <x v="0"/>
    <x v="1"/>
    <x v="19"/>
    <x v="3"/>
    <x v="69"/>
    <x v="36"/>
    <x v="2"/>
    <x v="6"/>
    <x v="2"/>
    <n v="3.4"/>
    <x v="1"/>
    <n v="0"/>
    <s v="2-Day Shipping"/>
    <s v="No"/>
    <n v="0"/>
    <x v="1"/>
    <n v="0"/>
    <n v="24"/>
    <x v="266"/>
    <x v="2"/>
    <x v="2"/>
    <x v="2"/>
  </r>
  <r>
    <n v="3880"/>
    <x v="8"/>
    <x v="2"/>
    <x v="1"/>
    <x v="11"/>
    <x v="0"/>
    <x v="80"/>
    <x v="20"/>
    <x v="0"/>
    <x v="1"/>
    <x v="0"/>
    <n v="4.0999999999999996"/>
    <x v="1"/>
    <n v="0"/>
    <s v="Free Shipping"/>
    <s v="No"/>
    <n v="0"/>
    <x v="1"/>
    <n v="0"/>
    <n v="6"/>
    <x v="157"/>
    <x v="5"/>
    <x v="3"/>
    <x v="3"/>
  </r>
  <r>
    <n v="3881"/>
    <x v="32"/>
    <x v="0"/>
    <x v="1"/>
    <x v="5"/>
    <x v="0"/>
    <x v="5"/>
    <x v="2"/>
    <x v="2"/>
    <x v="16"/>
    <x v="0"/>
    <n v="3.9"/>
    <x v="1"/>
    <n v="0"/>
    <s v="Free Shipping"/>
    <s v="No"/>
    <n v="0"/>
    <x v="1"/>
    <n v="0"/>
    <n v="40"/>
    <x v="305"/>
    <x v="3"/>
    <x v="5"/>
    <x v="5"/>
  </r>
  <r>
    <n v="3882"/>
    <x v="19"/>
    <x v="0"/>
    <x v="1"/>
    <x v="18"/>
    <x v="3"/>
    <x v="21"/>
    <x v="42"/>
    <x v="0"/>
    <x v="5"/>
    <x v="1"/>
    <n v="2.8"/>
    <x v="1"/>
    <n v="0"/>
    <s v="2-Day Shipping"/>
    <s v="No"/>
    <n v="0"/>
    <x v="1"/>
    <n v="0"/>
    <n v="17"/>
    <x v="1426"/>
    <x v="5"/>
    <x v="1"/>
    <x v="1"/>
  </r>
  <r>
    <n v="3883"/>
    <x v="25"/>
    <x v="0"/>
    <x v="1"/>
    <x v="13"/>
    <x v="0"/>
    <x v="51"/>
    <x v="25"/>
    <x v="0"/>
    <x v="24"/>
    <x v="3"/>
    <n v="2.6"/>
    <x v="1"/>
    <n v="0"/>
    <s v="Free Shipping"/>
    <s v="No"/>
    <n v="0"/>
    <x v="1"/>
    <n v="0"/>
    <n v="24"/>
    <x v="523"/>
    <x v="1"/>
    <x v="0"/>
    <x v="0"/>
  </r>
  <r>
    <n v="3884"/>
    <x v="50"/>
    <x v="0"/>
    <x v="1"/>
    <x v="19"/>
    <x v="3"/>
    <x v="15"/>
    <x v="25"/>
    <x v="3"/>
    <x v="7"/>
    <x v="3"/>
    <n v="4"/>
    <x v="1"/>
    <n v="0"/>
    <s v="Next Day Air"/>
    <s v="No"/>
    <n v="0"/>
    <x v="1"/>
    <n v="0"/>
    <n v="22"/>
    <x v="1364"/>
    <x v="1"/>
    <x v="0"/>
    <x v="0"/>
  </r>
  <r>
    <n v="3885"/>
    <x v="36"/>
    <x v="0"/>
    <x v="1"/>
    <x v="3"/>
    <x v="1"/>
    <x v="45"/>
    <x v="33"/>
    <x v="2"/>
    <x v="18"/>
    <x v="3"/>
    <n v="4.9000000000000004"/>
    <x v="1"/>
    <n v="0"/>
    <s v="Express"/>
    <s v="No"/>
    <n v="0"/>
    <x v="1"/>
    <n v="0"/>
    <n v="3"/>
    <x v="1427"/>
    <x v="3"/>
    <x v="1"/>
    <x v="1"/>
  </r>
  <r>
    <n v="3886"/>
    <x v="34"/>
    <x v="0"/>
    <x v="1"/>
    <x v="20"/>
    <x v="0"/>
    <x v="1"/>
    <x v="35"/>
    <x v="0"/>
    <x v="7"/>
    <x v="0"/>
    <n v="3.2"/>
    <x v="1"/>
    <n v="0"/>
    <s v="Free Shipping"/>
    <s v="No"/>
    <n v="0"/>
    <x v="1"/>
    <n v="0"/>
    <n v="39"/>
    <x v="1004"/>
    <x v="1"/>
    <x v="3"/>
    <x v="3"/>
  </r>
  <r>
    <n v="3887"/>
    <x v="43"/>
    <x v="0"/>
    <x v="1"/>
    <x v="16"/>
    <x v="3"/>
    <x v="56"/>
    <x v="44"/>
    <x v="1"/>
    <x v="18"/>
    <x v="2"/>
    <n v="3.9"/>
    <x v="1"/>
    <n v="0"/>
    <s v="Express"/>
    <s v="No"/>
    <n v="0"/>
    <x v="1"/>
    <n v="0"/>
    <n v="40"/>
    <x v="1375"/>
    <x v="5"/>
    <x v="3"/>
    <x v="3"/>
  </r>
  <r>
    <n v="3888"/>
    <x v="37"/>
    <x v="0"/>
    <x v="1"/>
    <x v="5"/>
    <x v="0"/>
    <x v="7"/>
    <x v="23"/>
    <x v="2"/>
    <x v="4"/>
    <x v="1"/>
    <n v="2.7"/>
    <x v="1"/>
    <n v="0"/>
    <s v="Express"/>
    <s v="No"/>
    <n v="0"/>
    <x v="1"/>
    <n v="0"/>
    <n v="1"/>
    <x v="483"/>
    <x v="2"/>
    <x v="3"/>
    <x v="3"/>
  </r>
  <r>
    <n v="3889"/>
    <x v="4"/>
    <x v="0"/>
    <x v="1"/>
    <x v="4"/>
    <x v="1"/>
    <x v="28"/>
    <x v="41"/>
    <x v="2"/>
    <x v="10"/>
    <x v="1"/>
    <n v="3.4"/>
    <x v="1"/>
    <n v="0"/>
    <s v="Standard"/>
    <s v="No"/>
    <n v="0"/>
    <x v="1"/>
    <n v="0"/>
    <n v="14"/>
    <x v="66"/>
    <x v="0"/>
    <x v="4"/>
    <x v="4"/>
  </r>
  <r>
    <n v="3890"/>
    <x v="9"/>
    <x v="0"/>
    <x v="1"/>
    <x v="10"/>
    <x v="0"/>
    <x v="61"/>
    <x v="29"/>
    <x v="1"/>
    <x v="22"/>
    <x v="1"/>
    <n v="3.5"/>
    <x v="1"/>
    <n v="0"/>
    <s v="Express"/>
    <s v="No"/>
    <n v="0"/>
    <x v="1"/>
    <n v="0"/>
    <n v="49"/>
    <x v="533"/>
    <x v="4"/>
    <x v="2"/>
    <x v="2"/>
  </r>
  <r>
    <n v="3891"/>
    <x v="25"/>
    <x v="0"/>
    <x v="1"/>
    <x v="5"/>
    <x v="0"/>
    <x v="13"/>
    <x v="43"/>
    <x v="3"/>
    <x v="14"/>
    <x v="0"/>
    <n v="2.6"/>
    <x v="1"/>
    <n v="0"/>
    <s v="Standard"/>
    <s v="No"/>
    <n v="0"/>
    <x v="1"/>
    <n v="0"/>
    <n v="33"/>
    <x v="715"/>
    <x v="5"/>
    <x v="2"/>
    <x v="2"/>
  </r>
  <r>
    <n v="3892"/>
    <x v="24"/>
    <x v="0"/>
    <x v="1"/>
    <x v="10"/>
    <x v="0"/>
    <x v="38"/>
    <x v="24"/>
    <x v="0"/>
    <x v="15"/>
    <x v="0"/>
    <n v="4.7"/>
    <x v="1"/>
    <n v="0"/>
    <s v="Free Shipping"/>
    <s v="No"/>
    <n v="0"/>
    <x v="1"/>
    <n v="0"/>
    <n v="6"/>
    <x v="256"/>
    <x v="4"/>
    <x v="3"/>
    <x v="3"/>
  </r>
  <r>
    <n v="3893"/>
    <x v="25"/>
    <x v="0"/>
    <x v="1"/>
    <x v="16"/>
    <x v="3"/>
    <x v="62"/>
    <x v="49"/>
    <x v="0"/>
    <x v="21"/>
    <x v="2"/>
    <n v="3.5"/>
    <x v="1"/>
    <n v="0"/>
    <s v="Standard"/>
    <s v="No"/>
    <n v="0"/>
    <x v="1"/>
    <n v="0"/>
    <n v="5"/>
    <x v="298"/>
    <x v="3"/>
    <x v="0"/>
    <x v="0"/>
  </r>
  <r>
    <n v="3894"/>
    <x v="3"/>
    <x v="2"/>
    <x v="1"/>
    <x v="19"/>
    <x v="3"/>
    <x v="1"/>
    <x v="2"/>
    <x v="0"/>
    <x v="3"/>
    <x v="3"/>
    <n v="3.3"/>
    <x v="1"/>
    <n v="0"/>
    <s v="Store Pickup"/>
    <s v="No"/>
    <n v="0"/>
    <x v="1"/>
    <n v="0"/>
    <n v="29"/>
    <x v="561"/>
    <x v="4"/>
    <x v="4"/>
    <x v="4"/>
  </r>
  <r>
    <n v="3895"/>
    <x v="17"/>
    <x v="3"/>
    <x v="1"/>
    <x v="11"/>
    <x v="0"/>
    <x v="72"/>
    <x v="39"/>
    <x v="0"/>
    <x v="3"/>
    <x v="1"/>
    <n v="3.9"/>
    <x v="1"/>
    <n v="0"/>
    <s v="2-Day Shipping"/>
    <s v="No"/>
    <n v="0"/>
    <x v="1"/>
    <n v="0"/>
    <n v="44"/>
    <x v="1428"/>
    <x v="2"/>
    <x v="6"/>
    <x v="3"/>
  </r>
  <r>
    <n v="3896"/>
    <x v="37"/>
    <x v="0"/>
    <x v="1"/>
    <x v="15"/>
    <x v="0"/>
    <x v="39"/>
    <x v="41"/>
    <x v="0"/>
    <x v="2"/>
    <x v="2"/>
    <n v="4.2"/>
    <x v="1"/>
    <n v="0"/>
    <s v="2-Day Shipping"/>
    <s v="No"/>
    <n v="0"/>
    <x v="1"/>
    <n v="0"/>
    <n v="32"/>
    <x v="248"/>
    <x v="0"/>
    <x v="1"/>
    <x v="1"/>
  </r>
  <r>
    <n v="3897"/>
    <x v="16"/>
    <x v="0"/>
    <x v="1"/>
    <x v="21"/>
    <x v="3"/>
    <x v="4"/>
    <x v="44"/>
    <x v="0"/>
    <x v="3"/>
    <x v="1"/>
    <n v="4.5"/>
    <x v="1"/>
    <n v="0"/>
    <s v="Store Pickup"/>
    <s v="No"/>
    <n v="0"/>
    <x v="1"/>
    <n v="0"/>
    <n v="41"/>
    <x v="959"/>
    <x v="4"/>
    <x v="4"/>
    <x v="4"/>
  </r>
  <r>
    <n v="3898"/>
    <x v="5"/>
    <x v="0"/>
    <x v="1"/>
    <x v="22"/>
    <x v="3"/>
    <x v="27"/>
    <x v="32"/>
    <x v="0"/>
    <x v="14"/>
    <x v="1"/>
    <n v="2.9"/>
    <x v="1"/>
    <n v="0"/>
    <s v="Standard"/>
    <s v="No"/>
    <n v="0"/>
    <x v="1"/>
    <n v="0"/>
    <n v="24"/>
    <x v="115"/>
    <x v="0"/>
    <x v="3"/>
    <x v="3"/>
  </r>
  <r>
    <n v="3899"/>
    <x v="42"/>
    <x v="0"/>
    <x v="1"/>
    <x v="9"/>
    <x v="1"/>
    <x v="64"/>
    <x v="46"/>
    <x v="1"/>
    <x v="18"/>
    <x v="2"/>
    <n v="3.8"/>
    <x v="1"/>
    <n v="0"/>
    <s v="Express"/>
    <s v="No"/>
    <n v="0"/>
    <x v="1"/>
    <n v="0"/>
    <n v="24"/>
    <x v="626"/>
    <x v="0"/>
    <x v="1"/>
    <x v="1"/>
  </r>
  <r>
    <n v="3900"/>
    <x v="16"/>
    <x v="0"/>
    <x v="1"/>
    <x v="8"/>
    <x v="3"/>
    <x v="13"/>
    <x v="18"/>
    <x v="2"/>
    <x v="19"/>
    <x v="1"/>
    <n v="3.1"/>
    <x v="1"/>
    <n v="0"/>
    <s v="Store Pickup"/>
    <s v="No"/>
    <n v="0"/>
    <x v="1"/>
    <n v="0"/>
    <n v="33"/>
    <x v="715"/>
    <x v="0"/>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9EC3C2-B31E-4993-8371-9B7D07FCF317}"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6:B51" firstHeaderRow="1" firstDataRow="1" firstDataCol="1"/>
  <pivotFields count="24">
    <pivotField showAll="0"/>
    <pivotField showAll="0"/>
    <pivotField showAll="0">
      <items count="5">
        <item x="0"/>
        <item x="3"/>
        <item x="1"/>
        <item x="2"/>
        <item t="default"/>
      </items>
    </pivotField>
    <pivotField showAll="0">
      <items count="3">
        <item x="1"/>
        <item x="0"/>
        <item t="default"/>
      </items>
    </pivotField>
    <pivotField showAll="0"/>
    <pivotField axis="axisRow" showAll="0">
      <items count="5">
        <item x="3"/>
        <item x="0"/>
        <item x="1"/>
        <item x="2"/>
        <item t="default"/>
      </items>
    </pivotField>
    <pivotField numFmtId="164"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dataField="1" numFmtId="164" showAll="0">
      <items count="1430">
        <item x="1095"/>
        <item x="957"/>
        <item x="1338"/>
        <item x="101"/>
        <item x="357"/>
        <item x="1198"/>
        <item x="1046"/>
        <item x="963"/>
        <item x="942"/>
        <item x="818"/>
        <item x="1186"/>
        <item x="483"/>
        <item x="951"/>
        <item x="709"/>
        <item x="316"/>
        <item x="1202"/>
        <item x="683"/>
        <item x="975"/>
        <item x="889"/>
        <item x="1071"/>
        <item x="629"/>
        <item x="1337"/>
        <item x="790"/>
        <item x="728"/>
        <item x="808"/>
        <item x="867"/>
        <item x="713"/>
        <item x="678"/>
        <item x="1056"/>
        <item x="321"/>
        <item x="1348"/>
        <item x="1299"/>
        <item x="147"/>
        <item x="810"/>
        <item x="542"/>
        <item x="569"/>
        <item x="839"/>
        <item x="287"/>
        <item x="337"/>
        <item x="923"/>
        <item x="1133"/>
        <item x="1005"/>
        <item x="487"/>
        <item x="673"/>
        <item x="874"/>
        <item x="596"/>
        <item x="1126"/>
        <item x="939"/>
        <item x="1427"/>
        <item x="1047"/>
        <item x="159"/>
        <item x="1077"/>
        <item x="811"/>
        <item x="456"/>
        <item x="173"/>
        <item x="964"/>
        <item x="278"/>
        <item x="1372"/>
        <item x="420"/>
        <item x="1039"/>
        <item x="1249"/>
        <item x="334"/>
        <item x="268"/>
        <item x="824"/>
        <item x="528"/>
        <item x="1284"/>
        <item x="803"/>
        <item x="482"/>
        <item x="469"/>
        <item x="1411"/>
        <item x="257"/>
        <item x="1263"/>
        <item x="1271"/>
        <item x="572"/>
        <item x="9"/>
        <item x="760"/>
        <item x="1"/>
        <item x="349"/>
        <item x="194"/>
        <item x="645"/>
        <item x="1386"/>
        <item x="508"/>
        <item x="161"/>
        <item x="142"/>
        <item x="698"/>
        <item x="1014"/>
        <item x="1181"/>
        <item x="1218"/>
        <item x="649"/>
        <item x="1026"/>
        <item x="798"/>
        <item x="872"/>
        <item x="466"/>
        <item x="770"/>
        <item x="1287"/>
        <item x="749"/>
        <item x="1329"/>
        <item x="624"/>
        <item x="233"/>
        <item x="220"/>
        <item x="165"/>
        <item x="71"/>
        <item x="1304"/>
        <item x="989"/>
        <item x="684"/>
        <item x="256"/>
        <item x="1262"/>
        <item x="1020"/>
        <item x="730"/>
        <item x="1065"/>
        <item x="943"/>
        <item x="950"/>
        <item x="82"/>
        <item x="333"/>
        <item x="734"/>
        <item x="1273"/>
        <item x="277"/>
        <item x="339"/>
        <item x="429"/>
        <item x="348"/>
        <item x="685"/>
        <item x="786"/>
        <item x="880"/>
        <item x="1246"/>
        <item x="890"/>
        <item x="1082"/>
        <item x="410"/>
        <item x="1388"/>
        <item x="644"/>
        <item x="359"/>
        <item x="731"/>
        <item x="229"/>
        <item x="876"/>
        <item x="540"/>
        <item x="796"/>
        <item x="859"/>
        <item x="578"/>
        <item x="1402"/>
        <item x="928"/>
        <item x="238"/>
        <item x="207"/>
        <item x="169"/>
        <item x="758"/>
        <item x="857"/>
        <item x="1381"/>
        <item x="309"/>
        <item x="705"/>
        <item x="666"/>
        <item x="1294"/>
        <item x="1012"/>
        <item x="1211"/>
        <item x="26"/>
        <item x="311"/>
        <item x="672"/>
        <item x="174"/>
        <item x="757"/>
        <item x="779"/>
        <item x="1327"/>
        <item x="1125"/>
        <item x="1333"/>
        <item x="628"/>
        <item x="702"/>
        <item x="372"/>
        <item x="168"/>
        <item x="5"/>
        <item x="64"/>
        <item x="1209"/>
        <item x="1018"/>
        <item x="695"/>
        <item x="436"/>
        <item x="1206"/>
        <item x="620"/>
        <item x="800"/>
        <item x="331"/>
        <item x="892"/>
        <item x="576"/>
        <item x="662"/>
        <item x="258"/>
        <item x="1048"/>
        <item x="609"/>
        <item x="566"/>
        <item x="471"/>
        <item x="58"/>
        <item x="772"/>
        <item x="830"/>
        <item x="953"/>
        <item x="154"/>
        <item x="175"/>
        <item x="187"/>
        <item x="850"/>
        <item x="587"/>
        <item x="962"/>
        <item x="464"/>
        <item x="1324"/>
        <item x="1035"/>
        <item x="128"/>
        <item x="1100"/>
        <item x="178"/>
        <item x="25"/>
        <item x="1144"/>
        <item x="24"/>
        <item x="1003"/>
        <item x="1305"/>
        <item x="200"/>
        <item x="1081"/>
        <item x="419"/>
        <item x="208"/>
        <item x="1148"/>
        <item x="1377"/>
        <item x="853"/>
        <item x="1045"/>
        <item x="918"/>
        <item x="157"/>
        <item x="265"/>
        <item x="102"/>
        <item x="1183"/>
        <item x="1310"/>
        <item x="347"/>
        <item x="1194"/>
        <item x="27"/>
        <item x="541"/>
        <item x="244"/>
        <item x="383"/>
        <item x="158"/>
        <item x="785"/>
        <item x="781"/>
        <item x="203"/>
        <item x="1231"/>
        <item x="50"/>
        <item x="899"/>
        <item x="1168"/>
        <item x="510"/>
        <item x="1108"/>
        <item x="155"/>
        <item x="584"/>
        <item x="1426"/>
        <item x="1013"/>
        <item x="1272"/>
        <item x="298"/>
        <item x="581"/>
        <item x="813"/>
        <item x="358"/>
        <item x="1330"/>
        <item x="1158"/>
        <item x="1289"/>
        <item x="328"/>
        <item x="589"/>
        <item x="1244"/>
        <item x="835"/>
        <item x="36"/>
        <item x="1397"/>
        <item x="1166"/>
        <item x="905"/>
        <item x="623"/>
        <item x="279"/>
        <item x="826"/>
        <item x="213"/>
        <item x="423"/>
        <item x="687"/>
        <item x="843"/>
        <item x="568"/>
        <item x="1088"/>
        <item x="1006"/>
        <item x="255"/>
        <item x="965"/>
        <item x="1237"/>
        <item x="820"/>
        <item x="1053"/>
        <item x="1024"/>
        <item x="900"/>
        <item x="1025"/>
        <item x="1067"/>
        <item x="30"/>
        <item x="724"/>
        <item x="472"/>
        <item x="234"/>
        <item x="433"/>
        <item x="583"/>
        <item x="122"/>
        <item x="704"/>
        <item x="618"/>
        <item x="1307"/>
        <item x="1243"/>
        <item x="845"/>
        <item x="51"/>
        <item x="379"/>
        <item x="44"/>
        <item x="1335"/>
        <item x="573"/>
        <item x="1147"/>
        <item x="1132"/>
        <item x="1293"/>
        <item x="831"/>
        <item x="1015"/>
        <item x="281"/>
        <item x="153"/>
        <item x="319"/>
        <item x="476"/>
        <item x="69"/>
        <item x="549"/>
        <item x="1278"/>
        <item x="1011"/>
        <item x="1134"/>
        <item x="1030"/>
        <item x="592"/>
        <item x="1297"/>
        <item x="988"/>
        <item x="417"/>
        <item x="499"/>
        <item x="416"/>
        <item x="380"/>
        <item x="1083"/>
        <item x="283"/>
        <item x="475"/>
        <item x="1374"/>
        <item x="1050"/>
        <item x="269"/>
        <item x="1280"/>
        <item x="1266"/>
        <item x="79"/>
        <item x="767"/>
        <item x="910"/>
        <item x="906"/>
        <item x="330"/>
        <item x="621"/>
        <item x="235"/>
        <item x="898"/>
        <item x="396"/>
        <item x="1064"/>
        <item x="701"/>
        <item x="669"/>
        <item x="1210"/>
        <item x="323"/>
        <item x="378"/>
        <item x="842"/>
        <item x="415"/>
        <item x="237"/>
        <item x="59"/>
        <item x="138"/>
        <item x="1175"/>
        <item x="992"/>
        <item x="935"/>
        <item x="682"/>
        <item x="1347"/>
        <item x="7"/>
        <item x="15"/>
        <item x="1302"/>
        <item x="627"/>
        <item x="61"/>
        <item x="1058"/>
        <item x="1129"/>
        <item x="418"/>
        <item x="948"/>
        <item x="909"/>
        <item x="1215"/>
        <item x="259"/>
        <item x="1390"/>
        <item x="286"/>
        <item x="870"/>
        <item x="29"/>
        <item x="107"/>
        <item x="106"/>
        <item x="11"/>
        <item x="407"/>
        <item x="189"/>
        <item x="437"/>
        <item x="1279"/>
        <item x="869"/>
        <item x="303"/>
        <item x="941"/>
        <item x="1416"/>
        <item x="557"/>
        <item x="474"/>
        <item x="789"/>
        <item x="653"/>
        <item x="1178"/>
        <item x="1359"/>
        <item x="792"/>
        <item x="637"/>
        <item x="356"/>
        <item x="326"/>
        <item x="1345"/>
        <item x="652"/>
        <item x="784"/>
        <item x="505"/>
        <item x="1260"/>
        <item x="1247"/>
        <item x="894"/>
        <item x="711"/>
        <item x="932"/>
        <item x="1009"/>
        <item x="987"/>
        <item x="509"/>
        <item x="236"/>
        <item x="0"/>
        <item x="446"/>
        <item x="607"/>
        <item x="1196"/>
        <item x="990"/>
        <item x="171"/>
        <item x="211"/>
        <item x="622"/>
        <item x="1197"/>
        <item x="860"/>
        <item x="985"/>
        <item x="522"/>
        <item x="926"/>
        <item x="8"/>
        <item x="534"/>
        <item x="424"/>
        <item x="516"/>
        <item x="567"/>
        <item x="150"/>
        <item x="971"/>
        <item x="927"/>
        <item x="488"/>
        <item x="115"/>
        <item x="1225"/>
        <item x="536"/>
        <item x="1072"/>
        <item x="305"/>
        <item x="1240"/>
        <item x="381"/>
        <item x="384"/>
        <item x="390"/>
        <item x="862"/>
        <item x="972"/>
        <item x="18"/>
        <item x="836"/>
        <item x="563"/>
        <item x="342"/>
        <item x="625"/>
        <item x="848"/>
        <item x="936"/>
        <item x="245"/>
        <item x="778"/>
        <item x="1364"/>
        <item x="562"/>
        <item x="52"/>
        <item x="1199"/>
        <item x="228"/>
        <item x="579"/>
        <item x="181"/>
        <item x="1169"/>
        <item x="314"/>
        <item x="109"/>
        <item x="617"/>
        <item x="1373"/>
        <item x="832"/>
        <item x="214"/>
        <item x="916"/>
        <item x="849"/>
        <item x="210"/>
        <item x="1127"/>
        <item x="1319"/>
        <item x="1424"/>
        <item x="1110"/>
        <item x="402"/>
        <item x="401"/>
        <item x="243"/>
        <item x="10"/>
        <item x="448"/>
        <item x="689"/>
        <item x="484"/>
        <item x="648"/>
        <item x="1332"/>
        <item x="248"/>
        <item x="1033"/>
        <item x="317"/>
        <item x="453"/>
        <item x="167"/>
        <item x="994"/>
        <item x="408"/>
        <item x="426"/>
        <item x="496"/>
        <item x="226"/>
        <item x="434"/>
        <item x="67"/>
        <item x="156"/>
        <item x="1399"/>
        <item x="216"/>
        <item x="1059"/>
        <item x="983"/>
        <item x="301"/>
        <item x="414"/>
        <item x="438"/>
        <item x="871"/>
        <item x="1356"/>
        <item x="544"/>
        <item x="886"/>
        <item x="1258"/>
        <item x="170"/>
        <item x="247"/>
        <item x="66"/>
        <item x="614"/>
        <item x="493"/>
        <item x="127"/>
        <item x="1165"/>
        <item x="919"/>
        <item x="1141"/>
        <item x="1396"/>
        <item x="658"/>
        <item x="280"/>
        <item x="755"/>
        <item x="490"/>
        <item x="783"/>
        <item x="1378"/>
        <item x="206"/>
        <item x="690"/>
        <item x="725"/>
        <item x="1219"/>
        <item x="240"/>
        <item x="537"/>
        <item x="974"/>
        <item x="266"/>
        <item x="284"/>
        <item x="306"/>
        <item x="712"/>
        <item x="48"/>
        <item x="901"/>
        <item x="195"/>
        <item x="1418"/>
        <item x="501"/>
        <item x="111"/>
        <item x="1135"/>
        <item x="1094"/>
        <item x="146"/>
        <item x="250"/>
        <item x="670"/>
        <item x="744"/>
        <item x="149"/>
        <item x="295"/>
        <item x="201"/>
        <item x="1109"/>
        <item x="1189"/>
        <item x="141"/>
        <item x="973"/>
        <item x="1152"/>
        <item x="1021"/>
        <item x="1292"/>
        <item x="445"/>
        <item x="136"/>
        <item x="441"/>
        <item x="38"/>
        <item x="432"/>
        <item x="103"/>
        <item x="56"/>
        <item x="1028"/>
        <item x="49"/>
        <item x="232"/>
        <item x="632"/>
        <item x="882"/>
        <item x="639"/>
        <item x="956"/>
        <item x="249"/>
        <item x="1123"/>
        <item x="355"/>
        <item x="1357"/>
        <item x="340"/>
        <item x="1256"/>
        <item x="949"/>
        <item x="1205"/>
        <item x="675"/>
        <item x="866"/>
        <item x="802"/>
        <item x="89"/>
        <item x="828"/>
        <item x="397"/>
        <item x="776"/>
        <item x="656"/>
        <item x="1104"/>
        <item x="160"/>
        <item x="199"/>
        <item x="530"/>
        <item x="922"/>
        <item x="1234"/>
        <item x="1328"/>
        <item x="642"/>
        <item x="1207"/>
        <item x="743"/>
        <item x="1162"/>
        <item x="239"/>
        <item x="1257"/>
        <item x="737"/>
        <item x="343"/>
        <item x="550"/>
        <item x="1286"/>
        <item x="22"/>
        <item x="273"/>
        <item x="883"/>
        <item x="351"/>
        <item x="135"/>
        <item x="1391"/>
        <item x="412"/>
        <item x="144"/>
        <item x="112"/>
        <item x="707"/>
        <item x="130"/>
        <item x="439"/>
        <item x="1057"/>
        <item x="879"/>
        <item x="575"/>
        <item x="746"/>
        <item x="385"/>
        <item x="1054"/>
        <item x="1316"/>
        <item x="362"/>
        <item x="1288"/>
        <item x="847"/>
        <item x="86"/>
        <item x="1061"/>
        <item x="335"/>
        <item x="733"/>
        <item x="188"/>
        <item x="838"/>
        <item x="600"/>
        <item x="302"/>
        <item x="1259"/>
        <item x="543"/>
        <item x="1331"/>
        <item x="365"/>
        <item x="1087"/>
        <item x="699"/>
        <item x="1116"/>
        <item x="816"/>
        <item x="198"/>
        <item x="264"/>
        <item x="1137"/>
        <item x="1394"/>
        <item x="1160"/>
        <item x="164"/>
        <item x="300"/>
        <item x="721"/>
        <item x="443"/>
        <item x="1224"/>
        <item x="222"/>
        <item x="1395"/>
        <item x="42"/>
        <item x="504"/>
        <item x="204"/>
        <item x="96"/>
        <item x="1376"/>
        <item x="1404"/>
        <item x="764"/>
        <item x="641"/>
        <item x="325"/>
        <item x="1254"/>
        <item x="123"/>
        <item x="597"/>
        <item x="95"/>
        <item x="254"/>
        <item x="81"/>
        <item x="344"/>
        <item x="520"/>
        <item x="1031"/>
        <item x="231"/>
        <item x="507"/>
        <item x="386"/>
        <item x="80"/>
        <item x="650"/>
        <item x="21"/>
        <item x="846"/>
        <item x="17"/>
        <item x="1320"/>
        <item x="54"/>
        <item x="73"/>
        <item x="1107"/>
        <item x="163"/>
        <item x="1270"/>
        <item x="771"/>
        <item x="87"/>
        <item x="205"/>
        <item x="774"/>
        <item x="132"/>
        <item x="1041"/>
        <item x="267"/>
        <item x="1029"/>
        <item x="180"/>
        <item x="1401"/>
        <item x="527"/>
        <item x="479"/>
        <item x="151"/>
        <item x="1136"/>
        <item x="881"/>
        <item x="336"/>
        <item x="60"/>
        <item x="912"/>
        <item x="858"/>
        <item x="982"/>
        <item x="1036"/>
        <item x="1172"/>
        <item x="570"/>
        <item x="253"/>
        <item x="740"/>
        <item x="769"/>
        <item x="752"/>
        <item x="1001"/>
        <item x="571"/>
        <item x="747"/>
        <item x="647"/>
        <item x="706"/>
        <item x="612"/>
        <item x="864"/>
        <item x="896"/>
        <item x="1360"/>
        <item x="1149"/>
        <item x="840"/>
        <item x="921"/>
        <item x="999"/>
        <item x="1079"/>
        <item x="63"/>
        <item x="405"/>
        <item x="41"/>
        <item x="834"/>
        <item x="1393"/>
        <item x="613"/>
        <item x="1049"/>
        <item x="294"/>
        <item x="431"/>
        <item x="457"/>
        <item x="4"/>
        <item x="1314"/>
        <item x="1124"/>
        <item x="1239"/>
        <item x="276"/>
        <item x="197"/>
        <item x="521"/>
        <item x="1017"/>
        <item x="590"/>
        <item x="1264"/>
        <item x="192"/>
        <item x="1173"/>
        <item x="373"/>
        <item x="615"/>
        <item x="788"/>
        <item x="1295"/>
        <item x="1185"/>
        <item x="40"/>
        <item x="1090"/>
        <item x="461"/>
        <item x="57"/>
        <item x="977"/>
        <item x="382"/>
        <item x="970"/>
        <item x="462"/>
        <item x="13"/>
        <item x="16"/>
        <item x="1277"/>
        <item x="946"/>
        <item x="308"/>
        <item x="558"/>
        <item x="449"/>
        <item x="931"/>
        <item x="191"/>
        <item x="608"/>
        <item x="377"/>
        <item x="502"/>
        <item x="732"/>
        <item x="65"/>
        <item x="799"/>
        <item x="1419"/>
        <item x="125"/>
        <item x="37"/>
        <item x="68"/>
        <item x="129"/>
        <item x="224"/>
        <item x="539"/>
        <item x="667"/>
        <item x="85"/>
        <item x="262"/>
        <item x="495"/>
        <item x="1383"/>
        <item x="406"/>
        <item x="1301"/>
        <item x="668"/>
        <item x="954"/>
        <item x="938"/>
        <item x="1122"/>
        <item x="605"/>
        <item x="352"/>
        <item x="863"/>
        <item x="2"/>
        <item x="427"/>
        <item x="604"/>
        <item x="1118"/>
        <item x="447"/>
        <item x="1111"/>
        <item x="1037"/>
        <item x="861"/>
        <item x="1368"/>
        <item x="997"/>
        <item x="1281"/>
        <item x="595"/>
        <item x="33"/>
        <item x="1238"/>
        <item x="430"/>
        <item x="225"/>
        <item x="619"/>
        <item x="873"/>
        <item x="77"/>
        <item x="230"/>
        <item x="172"/>
        <item x="1155"/>
        <item x="455"/>
        <item x="1228"/>
        <item x="531"/>
        <item x="1044"/>
        <item x="1191"/>
        <item x="184"/>
        <item x="116"/>
        <item x="310"/>
        <item x="663"/>
        <item x="837"/>
        <item x="852"/>
        <item x="186"/>
        <item x="1370"/>
        <item x="1139"/>
        <item x="88"/>
        <item x="72"/>
        <item x="1371"/>
        <item x="601"/>
        <item x="498"/>
        <item x="1106"/>
        <item x="327"/>
        <item x="14"/>
        <item x="968"/>
        <item x="955"/>
        <item x="651"/>
        <item x="1121"/>
        <item x="1062"/>
        <item x="545"/>
        <item x="108"/>
        <item x="1365"/>
        <item x="1217"/>
        <item x="486"/>
        <item x="1407"/>
        <item x="304"/>
        <item x="492"/>
        <item x="917"/>
        <item x="626"/>
        <item x="525"/>
        <item x="958"/>
        <item x="561"/>
        <item x="391"/>
        <item x="1075"/>
        <item x="787"/>
        <item x="976"/>
        <item x="594"/>
        <item x="631"/>
        <item x="1032"/>
        <item x="468"/>
        <item x="1389"/>
        <item x="371"/>
        <item x="395"/>
        <item x="367"/>
        <item x="451"/>
        <item x="735"/>
        <item x="914"/>
        <item x="1349"/>
        <item x="1291"/>
        <item x="1153"/>
        <item x="844"/>
        <item x="74"/>
        <item x="513"/>
        <item x="353"/>
        <item x="134"/>
        <item x="366"/>
        <item x="763"/>
        <item x="83"/>
        <item x="1099"/>
        <item x="45"/>
        <item x="895"/>
        <item x="1212"/>
        <item x="1060"/>
        <item x="46"/>
        <item x="937"/>
        <item x="1242"/>
        <item x="411"/>
        <item x="723"/>
        <item x="100"/>
        <item x="814"/>
        <item x="293"/>
        <item x="364"/>
        <item x="1098"/>
        <item x="166"/>
        <item x="577"/>
        <item x="458"/>
        <item x="139"/>
        <item x="664"/>
        <item x="694"/>
        <item x="729"/>
        <item x="1000"/>
        <item x="1283"/>
        <item x="1163"/>
        <item x="959"/>
        <item x="1334"/>
        <item x="554"/>
        <item x="288"/>
        <item x="1352"/>
        <item x="591"/>
        <item x="354"/>
        <item x="1235"/>
        <item x="1177"/>
        <item x="659"/>
        <item x="897"/>
        <item x="403"/>
        <item x="766"/>
        <item x="196"/>
        <item x="754"/>
        <item x="1051"/>
        <item x="145"/>
        <item x="696"/>
        <item x="399"/>
        <item x="708"/>
        <item x="920"/>
        <item x="133"/>
        <item x="1040"/>
        <item x="851"/>
        <item x="805"/>
        <item x="925"/>
        <item x="1171"/>
        <item x="47"/>
        <item x="1236"/>
        <item x="1351"/>
        <item x="413"/>
        <item x="915"/>
        <item x="260"/>
        <item x="450"/>
        <item x="350"/>
        <item x="565"/>
        <item x="370"/>
        <item x="1387"/>
        <item x="588"/>
        <item x="91"/>
        <item x="929"/>
        <item x="465"/>
        <item x="812"/>
        <item x="1361"/>
        <item x="660"/>
        <item x="376"/>
        <item x="435"/>
        <item x="736"/>
        <item x="1367"/>
        <item x="738"/>
        <item x="345"/>
        <item x="425"/>
        <item x="1156"/>
        <item x="313"/>
        <item x="821"/>
        <item x="610"/>
        <item x="1089"/>
        <item x="1275"/>
        <item x="251"/>
        <item x="296"/>
        <item x="1398"/>
        <item x="394"/>
        <item x="1128"/>
        <item x="177"/>
        <item x="1034"/>
        <item x="726"/>
        <item x="261"/>
        <item x="865"/>
        <item x="1412"/>
        <item x="318"/>
        <item x="1346"/>
        <item x="753"/>
        <item x="1150"/>
        <item x="1268"/>
        <item x="369"/>
        <item x="270"/>
        <item x="215"/>
        <item x="833"/>
        <item x="1091"/>
        <item x="209"/>
        <item x="981"/>
        <item x="676"/>
        <item x="980"/>
        <item x="290"/>
        <item x="1145"/>
        <item x="242"/>
        <item x="529"/>
        <item x="638"/>
        <item x="967"/>
        <item x="552"/>
        <item x="523"/>
        <item x="1341"/>
        <item x="152"/>
        <item x="1296"/>
        <item x="481"/>
        <item x="1312"/>
        <item x="560"/>
        <item x="1101"/>
        <item x="582"/>
        <item x="120"/>
        <item x="1052"/>
        <item x="1267"/>
        <item x="1092"/>
        <item x="1080"/>
        <item x="404"/>
        <item x="84"/>
        <item x="185"/>
        <item x="551"/>
        <item x="393"/>
        <item x="1354"/>
        <item x="99"/>
        <item x="480"/>
        <item x="392"/>
        <item x="126"/>
        <item x="271"/>
        <item x="39"/>
        <item x="546"/>
        <item x="1102"/>
        <item x="272"/>
        <item x="263"/>
        <item x="794"/>
        <item x="43"/>
        <item x="777"/>
        <item x="815"/>
        <item x="221"/>
        <item x="241"/>
        <item x="1409"/>
        <item x="611"/>
        <item x="1355"/>
        <item x="1154"/>
        <item x="1022"/>
        <item x="119"/>
        <item x="517"/>
        <item x="124"/>
        <item x="1200"/>
        <item x="1096"/>
        <item x="657"/>
        <item x="1214"/>
        <item x="748"/>
        <item x="1055"/>
        <item x="497"/>
        <item x="489"/>
        <item x="585"/>
        <item x="907"/>
        <item x="1229"/>
        <item x="32"/>
        <item x="454"/>
        <item x="1007"/>
        <item x="1170"/>
        <item x="1027"/>
        <item x="759"/>
        <item x="1073"/>
        <item x="1261"/>
        <item x="1004"/>
        <item x="1066"/>
        <item x="368"/>
        <item x="819"/>
        <item x="538"/>
        <item x="460"/>
        <item x="1358"/>
        <item x="105"/>
        <item x="762"/>
        <item x="1408"/>
        <item x="998"/>
        <item x="524"/>
        <item x="741"/>
        <item x="1174"/>
        <item x="20"/>
        <item x="877"/>
        <item x="252"/>
        <item x="1008"/>
        <item x="825"/>
        <item x="1318"/>
        <item x="1350"/>
        <item x="902"/>
        <item x="556"/>
        <item x="804"/>
        <item x="1131"/>
        <item x="375"/>
        <item x="532"/>
        <item x="1226"/>
        <item x="961"/>
        <item x="1313"/>
        <item x="1255"/>
        <item x="978"/>
        <item x="444"/>
        <item x="1085"/>
        <item x="1146"/>
        <item x="1188"/>
        <item x="361"/>
        <item x="478"/>
        <item x="218"/>
        <item x="1043"/>
        <item x="599"/>
        <item x="292"/>
        <item x="12"/>
        <item x="1392"/>
        <item x="1201"/>
        <item x="1216"/>
        <item x="756"/>
        <item x="715"/>
        <item x="885"/>
        <item x="1140"/>
        <item x="856"/>
        <item x="114"/>
        <item x="559"/>
        <item x="913"/>
        <item x="952"/>
        <item x="1143"/>
        <item x="878"/>
        <item x="817"/>
        <item x="773"/>
        <item x="827"/>
        <item x="742"/>
        <item x="809"/>
        <item x="1192"/>
        <item x="202"/>
        <item x="1245"/>
        <item x="398"/>
        <item x="855"/>
        <item x="515"/>
        <item x="636"/>
        <item x="217"/>
        <item x="494"/>
        <item x="440"/>
        <item x="574"/>
        <item x="485"/>
        <item x="1382"/>
        <item x="1097"/>
        <item x="807"/>
        <item x="1423"/>
        <item x="470"/>
        <item x="887"/>
        <item x="780"/>
        <item x="945"/>
        <item x="459"/>
        <item x="1203"/>
        <item x="162"/>
        <item x="1422"/>
        <item x="1182"/>
        <item x="1326"/>
        <item x="1227"/>
        <item x="1410"/>
        <item x="1161"/>
        <item x="1195"/>
        <item x="553"/>
        <item x="700"/>
        <item x="131"/>
        <item x="90"/>
        <item x="409"/>
        <item x="1363"/>
        <item x="750"/>
        <item x="893"/>
        <item x="655"/>
        <item x="1204"/>
        <item x="1023"/>
        <item x="720"/>
        <item x="246"/>
        <item x="179"/>
        <item x="1290"/>
        <item x="1369"/>
        <item x="1413"/>
        <item x="681"/>
        <item x="422"/>
        <item x="547"/>
        <item x="793"/>
        <item x="1180"/>
        <item x="421"/>
        <item x="1343"/>
        <item x="274"/>
        <item x="1138"/>
        <item x="1233"/>
        <item x="903"/>
        <item x="586"/>
        <item x="806"/>
        <item x="1309"/>
        <item x="606"/>
        <item x="467"/>
        <item x="1340"/>
        <item x="518"/>
        <item x="995"/>
        <item x="1285"/>
        <item x="1010"/>
        <item x="745"/>
        <item x="1112"/>
        <item x="654"/>
        <item x="616"/>
        <item x="1142"/>
        <item x="1251"/>
        <item x="1300"/>
        <item x="960"/>
        <item x="1063"/>
        <item x="1167"/>
        <item x="564"/>
        <item x="374"/>
        <item x="291"/>
        <item x="35"/>
        <item x="97"/>
        <item x="332"/>
        <item x="1344"/>
        <item x="506"/>
        <item x="1252"/>
        <item x="503"/>
        <item x="751"/>
        <item x="1002"/>
        <item x="904"/>
        <item x="511"/>
        <item x="104"/>
        <item x="602"/>
        <item x="940"/>
        <item x="1353"/>
        <item x="491"/>
        <item x="1379"/>
        <item x="1113"/>
        <item x="346"/>
        <item x="1190"/>
        <item x="1119"/>
        <item x="718"/>
        <item x="775"/>
        <item x="1093"/>
        <item x="93"/>
        <item x="1042"/>
        <item x="841"/>
        <item x="1269"/>
        <item x="1222"/>
        <item x="823"/>
        <item x="388"/>
        <item x="1105"/>
        <item x="533"/>
        <item x="315"/>
        <item x="719"/>
        <item x="312"/>
        <item x="183"/>
        <item x="944"/>
        <item x="996"/>
        <item x="1076"/>
        <item x="671"/>
        <item x="1306"/>
        <item x="692"/>
        <item x="1184"/>
        <item x="984"/>
        <item x="768"/>
        <item x="1323"/>
        <item x="219"/>
        <item x="1157"/>
        <item x="947"/>
        <item x="1253"/>
        <item x="428"/>
        <item x="1179"/>
        <item x="307"/>
        <item x="934"/>
        <item x="463"/>
        <item x="121"/>
        <item x="727"/>
        <item x="53"/>
        <item x="630"/>
        <item x="227"/>
        <item x="452"/>
        <item x="1250"/>
        <item x="1223"/>
        <item x="442"/>
        <item x="1193"/>
        <item x="113"/>
        <item x="1086"/>
        <item x="593"/>
        <item x="55"/>
        <item x="176"/>
        <item x="1230"/>
        <item x="1274"/>
        <item x="765"/>
        <item x="986"/>
        <item x="1384"/>
        <item x="603"/>
        <item x="634"/>
        <item x="62"/>
        <item x="223"/>
        <item x="1321"/>
        <item x="514"/>
        <item x="94"/>
        <item x="891"/>
        <item x="1417"/>
        <item x="1428"/>
        <item x="500"/>
        <item x="285"/>
        <item x="78"/>
        <item x="34"/>
        <item x="1315"/>
        <item x="686"/>
        <item x="1421"/>
        <item x="1406"/>
        <item x="691"/>
        <item x="1308"/>
        <item x="190"/>
        <item x="548"/>
        <item x="526"/>
        <item x="23"/>
        <item x="908"/>
        <item x="1362"/>
        <item x="1420"/>
        <item x="341"/>
        <item x="930"/>
        <item x="1019"/>
        <item x="31"/>
        <item x="1069"/>
        <item x="143"/>
        <item x="338"/>
        <item x="555"/>
        <item x="854"/>
        <item x="182"/>
        <item x="1405"/>
        <item x="400"/>
        <item x="473"/>
        <item x="1322"/>
        <item x="1415"/>
        <item x="1339"/>
        <item x="598"/>
        <item x="761"/>
        <item x="148"/>
        <item x="1385"/>
        <item x="70"/>
        <item x="1317"/>
        <item x="1375"/>
        <item x="1151"/>
        <item x="1159"/>
        <item x="322"/>
        <item x="801"/>
        <item x="1070"/>
        <item x="697"/>
        <item x="993"/>
        <item x="717"/>
        <item x="299"/>
        <item x="1366"/>
        <item x="739"/>
        <item x="716"/>
        <item x="703"/>
        <item x="782"/>
        <item x="1187"/>
        <item x="275"/>
        <item x="661"/>
        <item x="212"/>
        <item x="797"/>
        <item x="535"/>
        <item x="1342"/>
        <item x="884"/>
        <item x="1221"/>
        <item x="512"/>
        <item x="282"/>
        <item x="28"/>
        <item x="795"/>
        <item x="1414"/>
        <item x="1130"/>
        <item x="1248"/>
        <item x="679"/>
        <item x="363"/>
        <item x="693"/>
        <item x="868"/>
        <item x="329"/>
        <item x="1265"/>
        <item x="791"/>
        <item x="1115"/>
        <item x="677"/>
        <item x="1336"/>
        <item x="477"/>
        <item x="991"/>
        <item x="969"/>
        <item x="888"/>
        <item x="1400"/>
        <item x="1311"/>
        <item x="1403"/>
        <item x="1176"/>
        <item x="1103"/>
        <item x="519"/>
        <item x="1276"/>
        <item x="1074"/>
        <item x="1068"/>
        <item x="1117"/>
        <item x="1325"/>
        <item x="875"/>
        <item x="1303"/>
        <item x="1220"/>
        <item x="117"/>
        <item x="1038"/>
        <item x="643"/>
        <item x="76"/>
        <item x="1084"/>
        <item x="19"/>
        <item x="688"/>
        <item x="665"/>
        <item x="6"/>
        <item x="722"/>
        <item x="966"/>
        <item x="137"/>
        <item x="640"/>
        <item x="635"/>
        <item x="140"/>
        <item x="98"/>
        <item x="193"/>
        <item x="1016"/>
        <item x="580"/>
        <item x="1232"/>
        <item x="118"/>
        <item x="1208"/>
        <item x="320"/>
        <item x="1298"/>
        <item x="1078"/>
        <item x="389"/>
        <item x="933"/>
        <item x="1282"/>
        <item x="324"/>
        <item x="3"/>
        <item x="1425"/>
        <item x="714"/>
        <item x="911"/>
        <item x="822"/>
        <item x="924"/>
        <item x="289"/>
        <item x="674"/>
        <item x="297"/>
        <item x="110"/>
        <item x="75"/>
        <item x="646"/>
        <item x="1120"/>
        <item x="710"/>
        <item x="1380"/>
        <item x="1241"/>
        <item x="829"/>
        <item x="1213"/>
        <item x="1164"/>
        <item x="360"/>
        <item x="92"/>
        <item x="1114"/>
        <item x="633"/>
        <item x="979"/>
        <item x="680"/>
        <item x="387"/>
        <item t="default"/>
      </items>
    </pivotField>
    <pivotField showAll="0">
      <items count="7">
        <item x="4"/>
        <item x="1"/>
        <item x="2"/>
        <item x="5"/>
        <item x="3"/>
        <item x="0"/>
        <item t="default"/>
      </items>
    </pivotField>
    <pivotField showAll="0">
      <items count="8">
        <item x="2"/>
        <item x="4"/>
        <item x="6"/>
        <item x="0"/>
        <item x="5"/>
        <item x="3"/>
        <item x="1"/>
        <item t="default"/>
      </items>
    </pivotField>
    <pivotField showAll="0">
      <items count="7">
        <item x="2"/>
        <item x="3"/>
        <item x="5"/>
        <item x="0"/>
        <item x="1"/>
        <item x="4"/>
        <item t="default"/>
      </items>
    </pivotField>
  </pivotFields>
  <rowFields count="1">
    <field x="5"/>
  </rowFields>
  <rowItems count="5">
    <i>
      <x/>
    </i>
    <i>
      <x v="1"/>
    </i>
    <i>
      <x v="2"/>
    </i>
    <i>
      <x v="3"/>
    </i>
    <i t="grand">
      <x/>
    </i>
  </rowItems>
  <colItems count="1">
    <i/>
  </colItems>
  <dataFields count="1">
    <dataField name="Sum of Revenue Generated" fld="2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30F003-9009-439B-A5EC-0170EA510BD3}"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2:C29" firstHeaderRow="0" firstDataRow="1" firstDataCol="1"/>
  <pivotFields count="24">
    <pivotField showAll="0"/>
    <pivotField showAll="0"/>
    <pivotField showAll="0">
      <items count="5">
        <item x="0"/>
        <item x="3"/>
        <item x="1"/>
        <item x="2"/>
        <item t="default"/>
      </items>
    </pivotField>
    <pivotField showAll="0">
      <items count="3">
        <item x="1"/>
        <item x="0"/>
        <item t="default"/>
      </items>
    </pivotField>
    <pivotField showAll="0"/>
    <pivotField showAll="0">
      <items count="5">
        <item x="3"/>
        <item x="0"/>
        <item x="1"/>
        <item x="2"/>
        <item t="default"/>
      </items>
    </pivotField>
    <pivotField numFmtId="164"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dataField="1" numFmtId="164" showAll="0"/>
    <pivotField axis="axisRow" showAll="0">
      <items count="7">
        <item x="4"/>
        <item x="1"/>
        <item x="2"/>
        <item x="5"/>
        <item x="3"/>
        <item x="0"/>
        <item t="default"/>
      </items>
    </pivotField>
    <pivotField showAll="0">
      <items count="8">
        <item x="2"/>
        <item x="4"/>
        <item x="6"/>
        <item x="0"/>
        <item x="5"/>
        <item x="3"/>
        <item x="1"/>
        <item t="default"/>
      </items>
    </pivotField>
    <pivotField dataField="1" showAll="0">
      <items count="7">
        <item x="2"/>
        <item x="3"/>
        <item x="5"/>
        <item x="0"/>
        <item x="1"/>
        <item x="4"/>
        <item t="default"/>
      </items>
    </pivotField>
  </pivotFields>
  <rowFields count="1">
    <field x="21"/>
  </rowFields>
  <rowItems count="7">
    <i>
      <x/>
    </i>
    <i>
      <x v="1"/>
    </i>
    <i>
      <x v="2"/>
    </i>
    <i>
      <x v="3"/>
    </i>
    <i>
      <x v="4"/>
    </i>
    <i>
      <x v="5"/>
    </i>
    <i t="grand">
      <x/>
    </i>
  </rowItems>
  <colFields count="1">
    <field x="-2"/>
  </colFields>
  <colItems count="2">
    <i>
      <x/>
    </i>
    <i i="1">
      <x v="1"/>
    </i>
  </colItems>
  <dataFields count="2">
    <dataField name="Sum of Revenue Generated" fld="20" baseField="0" baseItem="0"/>
    <dataField name="Sum of frequency Of Purchase" fld="23" baseField="0" baseItem="0"/>
  </dataFields>
  <chartFormats count="4">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DCC36F-BEFD-4360-B634-C90C11B9F23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24:H29" firstHeaderRow="1" firstDataRow="1" firstDataCol="1"/>
  <pivotFields count="24">
    <pivotField showAll="0"/>
    <pivotField showAll="0"/>
    <pivotField showAll="0"/>
    <pivotField showAll="0">
      <items count="3">
        <item x="1"/>
        <item x="0"/>
        <item t="default"/>
      </items>
    </pivotField>
    <pivotField showAll="0"/>
    <pivotField axis="axisRow" showAll="0">
      <items count="5">
        <item x="3"/>
        <item x="0"/>
        <item x="1"/>
        <item x="2"/>
        <item t="default"/>
      </items>
    </pivotField>
    <pivotField numFmtId="164"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3">
        <item x="1"/>
        <item x="0"/>
        <item t="default"/>
      </items>
    </pivotField>
    <pivotField showAll="0"/>
    <pivotField showAll="0"/>
    <pivotField dataField="1" numFmtId="164" showAll="0"/>
    <pivotField showAll="0"/>
    <pivotField showAll="0"/>
    <pivotField showAll="0"/>
  </pivotFields>
  <rowFields count="1">
    <field x="5"/>
  </rowFields>
  <rowItems count="5">
    <i>
      <x/>
    </i>
    <i>
      <x v="1"/>
    </i>
    <i>
      <x v="2"/>
    </i>
    <i>
      <x v="3"/>
    </i>
    <i t="grand">
      <x/>
    </i>
  </rowItems>
  <colItems count="1">
    <i/>
  </colItems>
  <dataFields count="1">
    <dataField name="Sum of Revenue Generated" fld="20" baseField="0" baseItem="0"/>
  </dataFields>
  <chartFormats count="2">
    <chartFormat chart="0"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3B03FC-F9D1-4183-90B1-8CED39E79918}"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5:H10" firstHeaderRow="1" firstDataRow="1" firstDataCol="1"/>
  <pivotFields count="24">
    <pivotField showAll="0"/>
    <pivotField showAll="0"/>
    <pivotField showAll="0">
      <items count="5">
        <item x="0"/>
        <item x="3"/>
        <item x="1"/>
        <item x="2"/>
        <item t="default"/>
      </items>
    </pivotField>
    <pivotField showAll="0">
      <items count="3">
        <item x="1"/>
        <item x="0"/>
        <item t="default"/>
      </items>
    </pivotField>
    <pivotField showAll="0"/>
    <pivotField showAll="0">
      <items count="5">
        <item x="3"/>
        <item x="0"/>
        <item x="1"/>
        <item x="2"/>
        <item t="default"/>
      </items>
    </pivotField>
    <pivotField numFmtId="164"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axis="axisRow" showAll="0">
      <items count="5">
        <item x="0"/>
        <item x="2"/>
        <item x="1"/>
        <item x="3"/>
        <item t="default"/>
      </items>
    </pivotField>
    <pivotField showAll="0">
      <items count="26">
        <item x="13"/>
        <item x="19"/>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numFmtId="164" showAll="0"/>
    <pivotField showAll="0">
      <items count="7">
        <item x="4"/>
        <item x="1"/>
        <item x="2"/>
        <item x="5"/>
        <item x="3"/>
        <item x="0"/>
        <item t="default"/>
      </items>
    </pivotField>
    <pivotField showAll="0">
      <items count="8">
        <item x="2"/>
        <item x="4"/>
        <item x="6"/>
        <item x="0"/>
        <item x="5"/>
        <item x="3"/>
        <item x="1"/>
        <item t="default"/>
      </items>
    </pivotField>
    <pivotField dataField="1" showAll="0">
      <items count="7">
        <item x="2"/>
        <item x="3"/>
        <item x="5"/>
        <item x="0"/>
        <item x="1"/>
        <item x="4"/>
        <item t="default"/>
      </items>
    </pivotField>
  </pivotFields>
  <rowFields count="1">
    <field x="8"/>
  </rowFields>
  <rowItems count="5">
    <i>
      <x/>
    </i>
    <i>
      <x v="1"/>
    </i>
    <i>
      <x v="2"/>
    </i>
    <i>
      <x v="3"/>
    </i>
    <i t="grand">
      <x/>
    </i>
  </rowItems>
  <colItems count="1">
    <i/>
  </colItems>
  <dataFields count="1">
    <dataField name="Sum of frequency Of Purchase" fld="23" baseField="0" baseItem="0"/>
  </dataFields>
  <chartFormats count="15">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8" count="1" selected="0">
            <x v="0"/>
          </reference>
        </references>
      </pivotArea>
    </chartFormat>
    <chartFormat chart="1" format="5">
      <pivotArea type="data" outline="0" fieldPosition="0">
        <references count="2">
          <reference field="4294967294" count="1" selected="0">
            <x v="0"/>
          </reference>
          <reference field="8" count="1" selected="0">
            <x v="1"/>
          </reference>
        </references>
      </pivotArea>
    </chartFormat>
    <chartFormat chart="1" format="6">
      <pivotArea type="data" outline="0" fieldPosition="0">
        <references count="2">
          <reference field="4294967294" count="1" selected="0">
            <x v="0"/>
          </reference>
          <reference field="8" count="1" selected="0">
            <x v="2"/>
          </reference>
        </references>
      </pivotArea>
    </chartFormat>
    <chartFormat chart="1" format="7">
      <pivotArea type="data" outline="0" fieldPosition="0">
        <references count="2">
          <reference field="4294967294" count="1" selected="0">
            <x v="0"/>
          </reference>
          <reference field="8"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0"/>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 chart="3" format="11">
      <pivotArea type="data" outline="0" fieldPosition="0">
        <references count="2">
          <reference field="4294967294" count="1" selected="0">
            <x v="0"/>
          </reference>
          <reference field="8" count="1" selected="0">
            <x v="2"/>
          </reference>
        </references>
      </pivotArea>
    </chartFormat>
    <chartFormat chart="3" format="12">
      <pivotArea type="data" outline="0" fieldPosition="0">
        <references count="2">
          <reference field="4294967294" count="1" selected="0">
            <x v="0"/>
          </reference>
          <reference field="8" count="1" selected="0">
            <x v="3"/>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0" format="5">
      <pivotArea type="data" outline="0" fieldPosition="0">
        <references count="2">
          <reference field="4294967294" count="1" selected="0">
            <x v="0"/>
          </reference>
          <reference field="8" count="1" selected="0">
            <x v="2"/>
          </reference>
        </references>
      </pivotArea>
    </chartFormat>
    <chartFormat chart="0"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795E8F-54A0-4DE0-AD37-C3127462649D}"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5:C40" firstHeaderRow="0" firstDataRow="1" firstDataCol="1" rowPageCount="1" colPageCount="1"/>
  <pivotFields count="24">
    <pivotField showAll="0"/>
    <pivotField showAll="0"/>
    <pivotField axis="axisRow" showAll="0">
      <items count="5">
        <item x="0"/>
        <item x="3"/>
        <item x="1"/>
        <item x="2"/>
        <item t="default"/>
      </items>
    </pivotField>
    <pivotField axis="axisPage" showAll="0">
      <items count="3">
        <item x="1"/>
        <item x="0"/>
        <item t="default"/>
      </items>
    </pivotField>
    <pivotField showAll="0"/>
    <pivotField showAll="0">
      <items count="5">
        <item x="3"/>
        <item x="0"/>
        <item x="1"/>
        <item x="2"/>
        <item t="default"/>
      </items>
    </pivotField>
    <pivotField numFmtId="164"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dataField="1" numFmtId="164" showAll="0"/>
    <pivotField showAll="0">
      <items count="7">
        <item x="4"/>
        <item x="1"/>
        <item x="2"/>
        <item x="5"/>
        <item x="3"/>
        <item x="0"/>
        <item t="default"/>
      </items>
    </pivotField>
    <pivotField showAll="0">
      <items count="8">
        <item x="2"/>
        <item x="4"/>
        <item x="6"/>
        <item x="0"/>
        <item x="5"/>
        <item x="3"/>
        <item x="1"/>
        <item t="default"/>
      </items>
    </pivotField>
    <pivotField dataField="1" showAll="0">
      <items count="7">
        <item x="2"/>
        <item x="3"/>
        <item x="5"/>
        <item x="0"/>
        <item x="1"/>
        <item x="4"/>
        <item t="default"/>
      </items>
    </pivotField>
  </pivotFields>
  <rowFields count="1">
    <field x="2"/>
  </rowFields>
  <rowItems count="5">
    <i>
      <x/>
    </i>
    <i>
      <x v="1"/>
    </i>
    <i>
      <x v="2"/>
    </i>
    <i>
      <x v="3"/>
    </i>
    <i t="grand">
      <x/>
    </i>
  </rowItems>
  <colFields count="1">
    <field x="-2"/>
  </colFields>
  <colItems count="2">
    <i>
      <x/>
    </i>
    <i i="1">
      <x v="1"/>
    </i>
  </colItems>
  <pageFields count="1">
    <pageField fld="3" hier="-1"/>
  </pageFields>
  <dataFields count="2">
    <dataField name="Sum of frequency Of Purchase" fld="23" baseField="0" baseItem="0"/>
    <dataField name="Sum of Revenue Generated"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CA7E3E-716C-4204-9144-AA23624FA83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12:D17" firstHeaderRow="0" firstDataRow="1" firstDataCol="1"/>
  <pivotFields count="24">
    <pivotField showAll="0"/>
    <pivotField showAll="0"/>
    <pivotField axis="axisRow" showAll="0">
      <items count="5">
        <item x="0"/>
        <item x="3"/>
        <item x="1"/>
        <item x="2"/>
        <item t="default"/>
      </items>
    </pivotField>
    <pivotField showAll="0">
      <items count="3">
        <item x="1"/>
        <item x="0"/>
        <item t="default"/>
      </items>
    </pivotField>
    <pivotField showAll="0"/>
    <pivotField showAll="0">
      <items count="5">
        <item x="3"/>
        <item x="0"/>
        <item x="1"/>
        <item x="2"/>
        <item t="default"/>
      </items>
    </pivotField>
    <pivotField numFmtId="164"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dataField="1" numFmtId="164" showAll="0"/>
    <pivotField showAll="0"/>
    <pivotField showAll="0">
      <items count="8">
        <item x="2"/>
        <item x="4"/>
        <item x="6"/>
        <item x="0"/>
        <item x="5"/>
        <item x="3"/>
        <item x="1"/>
        <item t="default"/>
      </items>
    </pivotField>
    <pivotField dataField="1" showAll="0">
      <items count="7">
        <item x="2"/>
        <item x="3"/>
        <item x="5"/>
        <item x="0"/>
        <item x="1"/>
        <item x="4"/>
        <item t="default"/>
      </items>
    </pivotField>
  </pivotFields>
  <rowFields count="1">
    <field x="2"/>
  </rowFields>
  <rowItems count="5">
    <i>
      <x/>
    </i>
    <i>
      <x v="1"/>
    </i>
    <i>
      <x v="2"/>
    </i>
    <i>
      <x v="3"/>
    </i>
    <i t="grand">
      <x/>
    </i>
  </rowItems>
  <colFields count="1">
    <field x="-2"/>
  </colFields>
  <colItems count="3">
    <i>
      <x/>
    </i>
    <i i="1">
      <x v="1"/>
    </i>
    <i i="2">
      <x v="2"/>
    </i>
  </colItems>
  <dataFields count="3">
    <dataField name="Sum of Revenue Generated" fld="20" baseField="0" baseItem="0"/>
    <dataField name="Sum of frequency Of Purchase" fld="23" baseField="0" baseItem="0"/>
    <dataField name="Sum of Previous Purchases" fld="19"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934143-117F-453D-8F51-459A88F2B68E}"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G15:J18" firstHeaderRow="0" firstDataRow="1" firstDataCol="1"/>
  <pivotFields count="24">
    <pivotField showAll="0"/>
    <pivotField showAll="0"/>
    <pivotField showAll="0"/>
    <pivotField showAll="0">
      <items count="3">
        <item x="1"/>
        <item x="0"/>
        <item t="default"/>
      </items>
    </pivotField>
    <pivotField showAll="0"/>
    <pivotField showAll="0">
      <items count="5">
        <item x="3"/>
        <item x="0"/>
        <item x="1"/>
        <item x="2"/>
        <item t="default"/>
      </items>
    </pivotField>
    <pivotField numFmtId="164" showAll="0"/>
    <pivotField showAll="0"/>
    <pivotField showAll="0"/>
    <pivotField showAll="0"/>
    <pivotField showAll="0"/>
    <pivotField showAll="0"/>
    <pivotField showAll="0">
      <items count="3">
        <item x="1"/>
        <item x="0"/>
        <item t="default"/>
      </items>
    </pivotField>
    <pivotField showAll="0"/>
    <pivotField showAll="0"/>
    <pivotField dataField="1" showAll="0"/>
    <pivotField showAll="0"/>
    <pivotField axis="axisRow" showAll="0">
      <items count="3">
        <item x="1"/>
        <item x="0"/>
        <item t="default"/>
      </items>
    </pivotField>
    <pivotField showAll="0"/>
    <pivotField showAll="0"/>
    <pivotField dataField="1" numFmtId="164" showAll="0"/>
    <pivotField showAll="0"/>
    <pivotField showAll="0"/>
    <pivotField dataField="1" showAll="0"/>
  </pivotFields>
  <rowFields count="1">
    <field x="17"/>
  </rowFields>
  <rowItems count="3">
    <i>
      <x/>
    </i>
    <i>
      <x v="1"/>
    </i>
    <i t="grand">
      <x/>
    </i>
  </rowItems>
  <colFields count="1">
    <field x="-2"/>
  </colFields>
  <colItems count="3">
    <i>
      <x/>
    </i>
    <i i="1">
      <x v="1"/>
    </i>
    <i i="2">
      <x v="2"/>
    </i>
  </colItems>
  <dataFields count="3">
    <dataField name="Sum of Revenue Generated" fld="20" baseField="0" baseItem="0"/>
    <dataField name="Count of Discount Applied2" fld="15" subtotal="count" baseField="0" baseItem="0"/>
    <dataField name="Sum of frequency Of Purchase" fld="23" baseField="0" baseItem="0"/>
  </dataFields>
  <chartFormats count="9">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8D5434-38AF-4409-B64E-2C34AB2989C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6" firstHeaderRow="1" firstDataRow="1" firstDataCol="1"/>
  <pivotFields count="24">
    <pivotField showAll="0"/>
    <pivotField showAll="0"/>
    <pivotField showAll="0"/>
    <pivotField showAll="0">
      <items count="3">
        <item x="1"/>
        <item x="0"/>
        <item t="default"/>
      </items>
    </pivotField>
    <pivotField showAll="0"/>
    <pivotField showAll="0">
      <items count="5">
        <item x="3"/>
        <item x="0"/>
        <item x="1"/>
        <item x="2"/>
        <item t="default"/>
      </items>
    </pivotField>
    <pivotField numFmtId="164"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numFmtId="164" showAll="0"/>
    <pivotField showAll="0"/>
    <pivotField showAll="0"/>
    <pivotField dataField="1" showAll="0"/>
  </pivotFields>
  <rowFields count="1">
    <field x="12"/>
  </rowFields>
  <rowItems count="3">
    <i>
      <x/>
    </i>
    <i>
      <x v="1"/>
    </i>
    <i t="grand">
      <x/>
    </i>
  </rowItems>
  <colItems count="1">
    <i/>
  </colItems>
  <dataFields count="1">
    <dataField name="Sum of frequency Of Purchase" fld="23" baseField="0" baseItem="0"/>
  </dataFields>
  <chartFormats count="6">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2" count="1" selected="0">
            <x v="0"/>
          </reference>
        </references>
      </pivotArea>
    </chartFormat>
    <chartFormat chart="8" format="7">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8B393E-C0C1-44E5-AF79-6C9D594F8FA9}" sourceName="Category">
  <pivotTables>
    <pivotTable tabId="4" name="PivotTable13"/>
    <pivotTable tabId="4" name="PivotTable1"/>
    <pivotTable tabId="4" name="PivotTable10"/>
    <pivotTable tabId="4" name="PivotTable16"/>
    <pivotTable tabId="4" name="PivotTable18"/>
    <pivotTable tabId="4" name="PivotTable3"/>
    <pivotTable tabId="4" name="PivotTable4"/>
    <pivotTable tabId="4" name="PivotTable5"/>
  </pivotTables>
  <data>
    <tabular pivotCacheId="154915972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0DE6B3C-285F-47E5-A527-F417BDD96837}" sourceName="Gender">
  <pivotTables>
    <pivotTable tabId="4" name="PivotTable16"/>
    <pivotTable tabId="4" name="PivotTable1"/>
    <pivotTable tabId="4" name="PivotTable10"/>
    <pivotTable tabId="4" name="PivotTable13"/>
    <pivotTable tabId="4" name="PivotTable18"/>
    <pivotTable tabId="4" name="PivotTable3"/>
    <pivotTable tabId="4" name="PivotTable4"/>
    <pivotTable tabId="4" name="PivotTable5"/>
  </pivotTables>
  <data>
    <tabular pivotCacheId="154915972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477E4CD-C4C3-44D1-9E90-AD35C4DB7B83}" cache="Slicer_Category" caption="Category" rowHeight="241300"/>
  <slicer name="Gender" xr10:uid="{8DECC327-B0B5-410A-B852-B1C986A90260}"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901"/>
  <sheetViews>
    <sheetView topLeftCell="D1" workbookViewId="0">
      <selection activeCell="H23" sqref="H23"/>
    </sheetView>
  </sheetViews>
  <sheetFormatPr defaultRowHeight="15" x14ac:dyDescent="0.25"/>
  <cols>
    <col min="1" max="1" width="11.85546875" customWidth="1"/>
    <col min="2" max="2" width="5.7109375" customWidth="1"/>
    <col min="4" max="4" width="15.140625" customWidth="1"/>
    <col min="7" max="7" width="15.85546875" customWidth="1"/>
    <col min="9" max="9" width="10.140625" customWidth="1"/>
    <col min="11" max="11" width="14" customWidth="1"/>
    <col min="12" max="12" width="17.42578125" customWidth="1"/>
    <col min="13" max="13" width="14.7109375" customWidth="1"/>
    <col min="14" max="14" width="17.140625" customWidth="1"/>
    <col min="15" max="15" width="17.85546875" customWidth="1"/>
    <col min="16" max="16" width="18" customWidth="1"/>
    <col min="17" max="17" width="16.5703125" customWidth="1"/>
    <col min="18" max="18" width="22.8554687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v>55</v>
      </c>
      <c r="C2" t="s">
        <v>18</v>
      </c>
      <c r="D2" t="s">
        <v>19</v>
      </c>
      <c r="E2" t="s">
        <v>20</v>
      </c>
      <c r="F2">
        <v>53</v>
      </c>
      <c r="G2" t="s">
        <v>21</v>
      </c>
      <c r="H2" t="s">
        <v>22</v>
      </c>
      <c r="I2" t="s">
        <v>23</v>
      </c>
      <c r="J2" t="s">
        <v>24</v>
      </c>
      <c r="K2">
        <v>3.1</v>
      </c>
      <c r="L2" t="s">
        <v>25</v>
      </c>
      <c r="M2" t="s">
        <v>26</v>
      </c>
      <c r="N2" t="s">
        <v>25</v>
      </c>
      <c r="O2" t="s">
        <v>25</v>
      </c>
      <c r="P2">
        <v>14</v>
      </c>
      <c r="Q2" t="s">
        <v>27</v>
      </c>
      <c r="R2" t="s">
        <v>28</v>
      </c>
    </row>
    <row r="3" spans="1:18" x14ac:dyDescent="0.25">
      <c r="A3">
        <v>2</v>
      </c>
      <c r="B3">
        <v>19</v>
      </c>
      <c r="C3" t="s">
        <v>18</v>
      </c>
      <c r="D3" t="s">
        <v>29</v>
      </c>
      <c r="E3" t="s">
        <v>20</v>
      </c>
      <c r="F3">
        <v>64</v>
      </c>
      <c r="G3" t="s">
        <v>30</v>
      </c>
      <c r="H3" t="s">
        <v>22</v>
      </c>
      <c r="I3" t="s">
        <v>31</v>
      </c>
      <c r="J3" t="s">
        <v>24</v>
      </c>
      <c r="K3">
        <v>3.1</v>
      </c>
      <c r="L3" t="s">
        <v>25</v>
      </c>
      <c r="M3" t="s">
        <v>26</v>
      </c>
      <c r="N3" t="s">
        <v>25</v>
      </c>
      <c r="O3" t="s">
        <v>25</v>
      </c>
      <c r="P3">
        <v>2</v>
      </c>
      <c r="Q3" t="s">
        <v>32</v>
      </c>
      <c r="R3" t="s">
        <v>28</v>
      </c>
    </row>
    <row r="4" spans="1:18" x14ac:dyDescent="0.25">
      <c r="A4">
        <v>3</v>
      </c>
      <c r="B4">
        <v>50</v>
      </c>
      <c r="C4" t="s">
        <v>18</v>
      </c>
      <c r="D4" t="s">
        <v>33</v>
      </c>
      <c r="E4" t="s">
        <v>20</v>
      </c>
      <c r="F4">
        <v>73</v>
      </c>
      <c r="G4" t="s">
        <v>34</v>
      </c>
      <c r="H4" t="s">
        <v>35</v>
      </c>
      <c r="I4" t="s">
        <v>31</v>
      </c>
      <c r="J4" t="s">
        <v>36</v>
      </c>
      <c r="K4">
        <v>3.1</v>
      </c>
      <c r="L4" t="s">
        <v>25</v>
      </c>
      <c r="M4" t="s">
        <v>37</v>
      </c>
      <c r="N4" t="s">
        <v>25</v>
      </c>
      <c r="O4" t="s">
        <v>25</v>
      </c>
      <c r="P4">
        <v>23</v>
      </c>
      <c r="Q4" t="s">
        <v>38</v>
      </c>
      <c r="R4" t="s">
        <v>39</v>
      </c>
    </row>
    <row r="5" spans="1:18" x14ac:dyDescent="0.25">
      <c r="A5">
        <v>4</v>
      </c>
      <c r="B5">
        <v>21</v>
      </c>
      <c r="C5" t="s">
        <v>18</v>
      </c>
      <c r="D5" t="s">
        <v>40</v>
      </c>
      <c r="E5" t="s">
        <v>41</v>
      </c>
      <c r="F5">
        <v>90</v>
      </c>
      <c r="G5" t="s">
        <v>42</v>
      </c>
      <c r="H5" t="s">
        <v>43</v>
      </c>
      <c r="I5" t="s">
        <v>31</v>
      </c>
      <c r="J5" t="s">
        <v>36</v>
      </c>
      <c r="K5">
        <v>3.5</v>
      </c>
      <c r="L5" t="s">
        <v>25</v>
      </c>
      <c r="M5" t="s">
        <v>44</v>
      </c>
      <c r="N5" t="s">
        <v>25</v>
      </c>
      <c r="O5" t="s">
        <v>25</v>
      </c>
      <c r="P5">
        <v>49</v>
      </c>
      <c r="Q5" t="s">
        <v>45</v>
      </c>
      <c r="R5" t="s">
        <v>39</v>
      </c>
    </row>
    <row r="6" spans="1:18" x14ac:dyDescent="0.25">
      <c r="A6">
        <v>5</v>
      </c>
      <c r="B6">
        <v>45</v>
      </c>
      <c r="C6" t="s">
        <v>18</v>
      </c>
      <c r="D6" t="s">
        <v>19</v>
      </c>
      <c r="E6" t="s">
        <v>20</v>
      </c>
      <c r="F6">
        <v>49</v>
      </c>
      <c r="G6" t="s">
        <v>46</v>
      </c>
      <c r="H6" t="s">
        <v>43</v>
      </c>
      <c r="I6" t="s">
        <v>47</v>
      </c>
      <c r="J6" t="s">
        <v>36</v>
      </c>
      <c r="K6">
        <v>2.7</v>
      </c>
      <c r="L6" t="s">
        <v>25</v>
      </c>
      <c r="M6" t="s">
        <v>37</v>
      </c>
      <c r="N6" t="s">
        <v>25</v>
      </c>
      <c r="O6" t="s">
        <v>25</v>
      </c>
      <c r="P6">
        <v>31</v>
      </c>
      <c r="Q6" t="s">
        <v>45</v>
      </c>
      <c r="R6" t="s">
        <v>48</v>
      </c>
    </row>
    <row r="7" spans="1:18" x14ac:dyDescent="0.25">
      <c r="A7">
        <v>6</v>
      </c>
      <c r="B7">
        <v>46</v>
      </c>
      <c r="C7" t="s">
        <v>18</v>
      </c>
      <c r="D7" t="s">
        <v>49</v>
      </c>
      <c r="E7" t="s">
        <v>41</v>
      </c>
      <c r="F7">
        <v>20</v>
      </c>
      <c r="G7" t="s">
        <v>50</v>
      </c>
      <c r="H7" t="s">
        <v>43</v>
      </c>
      <c r="I7" t="s">
        <v>51</v>
      </c>
      <c r="J7" t="s">
        <v>52</v>
      </c>
      <c r="K7">
        <v>2.9</v>
      </c>
      <c r="L7" t="s">
        <v>25</v>
      </c>
      <c r="M7" t="s">
        <v>53</v>
      </c>
      <c r="N7" t="s">
        <v>25</v>
      </c>
      <c r="O7" t="s">
        <v>25</v>
      </c>
      <c r="P7">
        <v>14</v>
      </c>
      <c r="Q7" t="s">
        <v>27</v>
      </c>
      <c r="R7" t="s">
        <v>39</v>
      </c>
    </row>
    <row r="8" spans="1:18" x14ac:dyDescent="0.25">
      <c r="A8">
        <v>7</v>
      </c>
      <c r="B8">
        <v>63</v>
      </c>
      <c r="C8" t="s">
        <v>18</v>
      </c>
      <c r="D8" t="s">
        <v>54</v>
      </c>
      <c r="E8" t="s">
        <v>20</v>
      </c>
      <c r="F8">
        <v>85</v>
      </c>
      <c r="G8" t="s">
        <v>55</v>
      </c>
      <c r="H8" t="s">
        <v>43</v>
      </c>
      <c r="I8" t="s">
        <v>23</v>
      </c>
      <c r="J8" t="s">
        <v>56</v>
      </c>
      <c r="K8">
        <v>3.2</v>
      </c>
      <c r="L8" t="s">
        <v>25</v>
      </c>
      <c r="M8" t="s">
        <v>37</v>
      </c>
      <c r="N8" t="s">
        <v>25</v>
      </c>
      <c r="O8" t="s">
        <v>25</v>
      </c>
      <c r="P8">
        <v>49</v>
      </c>
      <c r="Q8" t="s">
        <v>32</v>
      </c>
      <c r="R8" t="s">
        <v>57</v>
      </c>
    </row>
    <row r="9" spans="1:18" x14ac:dyDescent="0.25">
      <c r="A9">
        <v>8</v>
      </c>
      <c r="B9">
        <v>27</v>
      </c>
      <c r="C9" t="s">
        <v>18</v>
      </c>
      <c r="D9" t="s">
        <v>58</v>
      </c>
      <c r="E9" t="s">
        <v>20</v>
      </c>
      <c r="F9">
        <v>34</v>
      </c>
      <c r="G9" t="s">
        <v>59</v>
      </c>
      <c r="H9" t="s">
        <v>22</v>
      </c>
      <c r="I9" t="s">
        <v>60</v>
      </c>
      <c r="J9" t="s">
        <v>24</v>
      </c>
      <c r="K9">
        <v>3.2</v>
      </c>
      <c r="L9" t="s">
        <v>25</v>
      </c>
      <c r="M9" t="s">
        <v>37</v>
      </c>
      <c r="N9" t="s">
        <v>25</v>
      </c>
      <c r="O9" t="s">
        <v>25</v>
      </c>
      <c r="P9">
        <v>19</v>
      </c>
      <c r="Q9" t="s">
        <v>38</v>
      </c>
      <c r="R9" t="s">
        <v>39</v>
      </c>
    </row>
    <row r="10" spans="1:18" x14ac:dyDescent="0.25">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row>
    <row r="11" spans="1:18" x14ac:dyDescent="0.25">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row>
    <row r="12" spans="1:18" x14ac:dyDescent="0.25">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row>
    <row r="13" spans="1:18" x14ac:dyDescent="0.25">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row>
    <row r="14" spans="1:18" x14ac:dyDescent="0.25">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row>
    <row r="15" spans="1:18" x14ac:dyDescent="0.25">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row>
    <row r="16" spans="1:18" x14ac:dyDescent="0.25">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row>
    <row r="17" spans="1:18" x14ac:dyDescent="0.25">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row>
    <row r="18" spans="1:18" x14ac:dyDescent="0.25">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row>
    <row r="19" spans="1:18" x14ac:dyDescent="0.25">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row>
    <row r="20" spans="1:18" x14ac:dyDescent="0.25">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row>
    <row r="21" spans="1:18" x14ac:dyDescent="0.25">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row>
    <row r="22" spans="1:18" x14ac:dyDescent="0.25">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row>
    <row r="23" spans="1:18" x14ac:dyDescent="0.25">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row>
    <row r="24" spans="1:18" x14ac:dyDescent="0.25">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row>
    <row r="25" spans="1:18" x14ac:dyDescent="0.25">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row>
    <row r="26" spans="1:18" x14ac:dyDescent="0.25">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row>
    <row r="27" spans="1:18" x14ac:dyDescent="0.25">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row>
    <row r="28" spans="1:18" x14ac:dyDescent="0.25">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row>
    <row r="29" spans="1:18" x14ac:dyDescent="0.25">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row>
    <row r="30" spans="1:18" x14ac:dyDescent="0.25">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row>
    <row r="31" spans="1:18" x14ac:dyDescent="0.25">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row>
    <row r="32" spans="1:18" x14ac:dyDescent="0.25">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row>
    <row r="33" spans="1:18" x14ac:dyDescent="0.25">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row>
    <row r="34" spans="1:18" x14ac:dyDescent="0.25">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row>
    <row r="35" spans="1:18" x14ac:dyDescent="0.25">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row>
    <row r="36" spans="1:18" x14ac:dyDescent="0.25">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row>
    <row r="37" spans="1:18" x14ac:dyDescent="0.25">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row>
    <row r="38" spans="1:18" x14ac:dyDescent="0.25">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row>
    <row r="39" spans="1:18" x14ac:dyDescent="0.25">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row>
    <row r="40" spans="1:18" x14ac:dyDescent="0.25">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row>
    <row r="41" spans="1:18" x14ac:dyDescent="0.25">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row>
    <row r="42" spans="1:18" x14ac:dyDescent="0.25">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row>
    <row r="43" spans="1:18" x14ac:dyDescent="0.25">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row>
    <row r="44" spans="1:18" x14ac:dyDescent="0.25">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row>
    <row r="45" spans="1:18" x14ac:dyDescent="0.25">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row>
    <row r="46" spans="1:18" x14ac:dyDescent="0.25">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row>
    <row r="47" spans="1:18" x14ac:dyDescent="0.25">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row>
    <row r="48" spans="1:18" x14ac:dyDescent="0.25">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row>
    <row r="49" spans="1:18" x14ac:dyDescent="0.25">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row>
    <row r="50" spans="1:18" x14ac:dyDescent="0.25">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row>
    <row r="51" spans="1:18" x14ac:dyDescent="0.25">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row>
    <row r="52" spans="1:18" x14ac:dyDescent="0.25">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row>
    <row r="53" spans="1:18" x14ac:dyDescent="0.25">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row>
    <row r="54" spans="1:18" x14ac:dyDescent="0.25">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row>
    <row r="55" spans="1:18" x14ac:dyDescent="0.25">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row>
    <row r="56" spans="1:18" x14ac:dyDescent="0.25">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row>
    <row r="57" spans="1:18" x14ac:dyDescent="0.25">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row>
    <row r="58" spans="1:18" x14ac:dyDescent="0.25">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row>
    <row r="59" spans="1:18" x14ac:dyDescent="0.25">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row>
    <row r="60" spans="1:18" x14ac:dyDescent="0.25">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row>
    <row r="61" spans="1:18" x14ac:dyDescent="0.25">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row>
    <row r="62" spans="1:18" x14ac:dyDescent="0.25">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row>
    <row r="63" spans="1:18" x14ac:dyDescent="0.25">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row>
    <row r="64" spans="1:18" x14ac:dyDescent="0.25">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row>
    <row r="65" spans="1:18" x14ac:dyDescent="0.25">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row>
    <row r="66" spans="1:18" x14ac:dyDescent="0.25">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row>
    <row r="67" spans="1:18" x14ac:dyDescent="0.25">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row>
    <row r="68" spans="1:18" x14ac:dyDescent="0.25">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row>
    <row r="69" spans="1:18" x14ac:dyDescent="0.25">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row>
    <row r="70" spans="1:18" x14ac:dyDescent="0.25">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row>
    <row r="71" spans="1:18" x14ac:dyDescent="0.25">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row>
    <row r="72" spans="1:18" x14ac:dyDescent="0.25">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row>
    <row r="73" spans="1:18" x14ac:dyDescent="0.25">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row>
    <row r="74" spans="1:18" x14ac:dyDescent="0.25">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row>
    <row r="75" spans="1:18" x14ac:dyDescent="0.25">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row>
    <row r="76" spans="1:18" x14ac:dyDescent="0.25">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row>
    <row r="77" spans="1:18" x14ac:dyDescent="0.25">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row>
    <row r="78" spans="1:18" x14ac:dyDescent="0.25">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row>
    <row r="79" spans="1:18" x14ac:dyDescent="0.25">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row>
    <row r="80" spans="1:18" x14ac:dyDescent="0.25">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row>
    <row r="81" spans="1:18" x14ac:dyDescent="0.25">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row>
    <row r="82" spans="1:18" x14ac:dyDescent="0.25">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row>
    <row r="83" spans="1:18" x14ac:dyDescent="0.25">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row>
    <row r="84" spans="1:18" x14ac:dyDescent="0.25">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row>
    <row r="85" spans="1:18" x14ac:dyDescent="0.25">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row>
    <row r="86" spans="1:18" x14ac:dyDescent="0.25">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row>
    <row r="87" spans="1:18" x14ac:dyDescent="0.25">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row>
    <row r="88" spans="1:18" x14ac:dyDescent="0.25">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row>
    <row r="89" spans="1:18" x14ac:dyDescent="0.25">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row>
    <row r="90" spans="1:18" x14ac:dyDescent="0.25">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row>
    <row r="91" spans="1:18" x14ac:dyDescent="0.25">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row>
    <row r="92" spans="1:18" x14ac:dyDescent="0.25">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row>
    <row r="93" spans="1:18" x14ac:dyDescent="0.25">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row>
    <row r="94" spans="1:18" x14ac:dyDescent="0.25">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row>
    <row r="95" spans="1:18" x14ac:dyDescent="0.25">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row>
    <row r="96" spans="1:18" x14ac:dyDescent="0.25">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row>
    <row r="97" spans="1:18" x14ac:dyDescent="0.25">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row>
    <row r="98" spans="1:18" x14ac:dyDescent="0.25">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row>
    <row r="99" spans="1:18" x14ac:dyDescent="0.25">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row>
    <row r="100" spans="1:18" x14ac:dyDescent="0.25">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row>
    <row r="101" spans="1:18" x14ac:dyDescent="0.25">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row>
    <row r="102" spans="1:18" x14ac:dyDescent="0.25">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row>
    <row r="103" spans="1:18" x14ac:dyDescent="0.25">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row>
    <row r="104" spans="1:18" x14ac:dyDescent="0.25">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row>
    <row r="105" spans="1:18" x14ac:dyDescent="0.25">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row>
    <row r="106" spans="1:18" x14ac:dyDescent="0.25">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row>
    <row r="107" spans="1:18" x14ac:dyDescent="0.25">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row>
    <row r="108" spans="1:18" x14ac:dyDescent="0.25">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row>
    <row r="109" spans="1:18" x14ac:dyDescent="0.25">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row>
    <row r="110" spans="1:18" x14ac:dyDescent="0.25">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row>
    <row r="111" spans="1:18" x14ac:dyDescent="0.25">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row>
    <row r="112" spans="1:18" x14ac:dyDescent="0.25">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row>
    <row r="113" spans="1:18" x14ac:dyDescent="0.25">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row>
    <row r="114" spans="1:18" x14ac:dyDescent="0.25">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row>
    <row r="115" spans="1:18" x14ac:dyDescent="0.25">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row>
    <row r="116" spans="1:18" x14ac:dyDescent="0.25">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row>
    <row r="117" spans="1:18" x14ac:dyDescent="0.25">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row>
    <row r="118" spans="1:18" x14ac:dyDescent="0.25">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row>
    <row r="119" spans="1:18" x14ac:dyDescent="0.25">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row>
    <row r="120" spans="1:18" x14ac:dyDescent="0.25">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row>
    <row r="121" spans="1:18" x14ac:dyDescent="0.25">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row>
    <row r="122" spans="1:18" x14ac:dyDescent="0.25">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row>
    <row r="123" spans="1:18" x14ac:dyDescent="0.25">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row>
    <row r="124" spans="1:18" x14ac:dyDescent="0.25">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row>
    <row r="125" spans="1:18" x14ac:dyDescent="0.25">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row>
    <row r="126" spans="1:18" x14ac:dyDescent="0.25">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row>
    <row r="127" spans="1:18" x14ac:dyDescent="0.25">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row>
    <row r="128" spans="1:18" x14ac:dyDescent="0.25">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row>
    <row r="129" spans="1:18" x14ac:dyDescent="0.25">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row>
    <row r="130" spans="1:18" x14ac:dyDescent="0.25">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row>
    <row r="131" spans="1:18" x14ac:dyDescent="0.25">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row>
    <row r="132" spans="1:18" x14ac:dyDescent="0.25">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row>
    <row r="133" spans="1:18" x14ac:dyDescent="0.25">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row>
    <row r="134" spans="1:18" x14ac:dyDescent="0.25">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row>
    <row r="135" spans="1:18" x14ac:dyDescent="0.25">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row>
    <row r="136" spans="1:18" x14ac:dyDescent="0.25">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row>
    <row r="137" spans="1:18" x14ac:dyDescent="0.25">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row>
    <row r="138" spans="1:18" x14ac:dyDescent="0.25">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row>
    <row r="139" spans="1:18" x14ac:dyDescent="0.25">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row>
    <row r="140" spans="1:18" x14ac:dyDescent="0.25">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row>
    <row r="141" spans="1:18" x14ac:dyDescent="0.25">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row>
    <row r="142" spans="1:18" x14ac:dyDescent="0.25">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row>
    <row r="143" spans="1:18" x14ac:dyDescent="0.25">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row>
    <row r="144" spans="1:18" x14ac:dyDescent="0.25">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row>
    <row r="145" spans="1:18" x14ac:dyDescent="0.25">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row>
    <row r="146" spans="1:18" x14ac:dyDescent="0.25">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row>
    <row r="147" spans="1:18" x14ac:dyDescent="0.25">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row>
    <row r="148" spans="1:18" x14ac:dyDescent="0.25">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row>
    <row r="149" spans="1:18" x14ac:dyDescent="0.25">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row>
    <row r="150" spans="1:18" x14ac:dyDescent="0.25">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row>
    <row r="151" spans="1:18" x14ac:dyDescent="0.25">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row>
    <row r="152" spans="1:18" x14ac:dyDescent="0.25">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row>
    <row r="153" spans="1:18" x14ac:dyDescent="0.25">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row>
    <row r="154" spans="1:18" x14ac:dyDescent="0.25">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row>
    <row r="155" spans="1:18" x14ac:dyDescent="0.25">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row>
    <row r="156" spans="1:18" x14ac:dyDescent="0.25">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row>
    <row r="157" spans="1:18" x14ac:dyDescent="0.25">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row>
    <row r="158" spans="1:18" x14ac:dyDescent="0.25">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row>
    <row r="159" spans="1:18" x14ac:dyDescent="0.25">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row>
    <row r="160" spans="1:18" x14ac:dyDescent="0.25">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row>
    <row r="161" spans="1:18" x14ac:dyDescent="0.25">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row>
    <row r="162" spans="1:18" x14ac:dyDescent="0.25">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row>
    <row r="163" spans="1:18" x14ac:dyDescent="0.25">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row>
    <row r="164" spans="1:18" x14ac:dyDescent="0.25">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row>
    <row r="165" spans="1:18" x14ac:dyDescent="0.25">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row>
    <row r="166" spans="1:18" x14ac:dyDescent="0.25">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row>
    <row r="167" spans="1:18" x14ac:dyDescent="0.25">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row>
    <row r="168" spans="1:18" x14ac:dyDescent="0.25">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row>
    <row r="169" spans="1:18" x14ac:dyDescent="0.25">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row>
    <row r="170" spans="1:18" x14ac:dyDescent="0.25">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row>
    <row r="171" spans="1:18" x14ac:dyDescent="0.25">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row>
    <row r="172" spans="1:18" x14ac:dyDescent="0.25">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row>
    <row r="173" spans="1:18" x14ac:dyDescent="0.25">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row>
    <row r="174" spans="1:18" x14ac:dyDescent="0.25">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row>
    <row r="175" spans="1:18" x14ac:dyDescent="0.25">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row>
    <row r="176" spans="1:18" x14ac:dyDescent="0.25">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row>
    <row r="177" spans="1:18" x14ac:dyDescent="0.25">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row>
    <row r="178" spans="1:18" x14ac:dyDescent="0.25">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row>
    <row r="179" spans="1:18" x14ac:dyDescent="0.25">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row>
    <row r="180" spans="1:18" x14ac:dyDescent="0.25">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row>
    <row r="181" spans="1:18" x14ac:dyDescent="0.25">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row>
    <row r="182" spans="1:18" x14ac:dyDescent="0.25">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row>
    <row r="183" spans="1:18" x14ac:dyDescent="0.25">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row>
    <row r="184" spans="1:18" x14ac:dyDescent="0.25">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row>
    <row r="185" spans="1:18" x14ac:dyDescent="0.25">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row>
    <row r="186" spans="1:18" x14ac:dyDescent="0.25">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row>
    <row r="187" spans="1:18" x14ac:dyDescent="0.25">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row>
    <row r="188" spans="1:18" x14ac:dyDescent="0.25">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row>
    <row r="189" spans="1:18" x14ac:dyDescent="0.25">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row>
    <row r="190" spans="1:18" x14ac:dyDescent="0.25">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row>
    <row r="191" spans="1:18" x14ac:dyDescent="0.25">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row>
    <row r="192" spans="1:18" x14ac:dyDescent="0.25">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row>
    <row r="193" spans="1:18" x14ac:dyDescent="0.25">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row>
    <row r="194" spans="1:18" x14ac:dyDescent="0.25">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row>
    <row r="195" spans="1:18" x14ac:dyDescent="0.25">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row>
    <row r="196" spans="1:18" x14ac:dyDescent="0.25">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row>
    <row r="197" spans="1:18" x14ac:dyDescent="0.25">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row>
    <row r="198" spans="1:18" x14ac:dyDescent="0.25">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row>
    <row r="199" spans="1:18" x14ac:dyDescent="0.25">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row>
    <row r="200" spans="1:18" x14ac:dyDescent="0.25">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row>
    <row r="201" spans="1:18" x14ac:dyDescent="0.25">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row>
    <row r="202" spans="1:18" x14ac:dyDescent="0.25">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row>
    <row r="203" spans="1:18" x14ac:dyDescent="0.25">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row>
    <row r="204" spans="1:18" x14ac:dyDescent="0.25">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row>
    <row r="205" spans="1:18" x14ac:dyDescent="0.25">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row>
    <row r="206" spans="1:18" x14ac:dyDescent="0.25">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row>
    <row r="207" spans="1:18" x14ac:dyDescent="0.25">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row>
    <row r="208" spans="1:18" x14ac:dyDescent="0.25">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row>
    <row r="209" spans="1:18" x14ac:dyDescent="0.25">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row>
    <row r="210" spans="1:18" x14ac:dyDescent="0.25">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row>
    <row r="211" spans="1:18" x14ac:dyDescent="0.25">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row>
    <row r="212" spans="1:18" x14ac:dyDescent="0.25">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row>
    <row r="213" spans="1:18" x14ac:dyDescent="0.25">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row>
    <row r="214" spans="1:18" x14ac:dyDescent="0.25">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row>
    <row r="215" spans="1:18" x14ac:dyDescent="0.25">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row>
    <row r="216" spans="1:18" x14ac:dyDescent="0.25">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row>
    <row r="217" spans="1:18" x14ac:dyDescent="0.25">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row>
    <row r="218" spans="1:18" x14ac:dyDescent="0.25">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row>
    <row r="219" spans="1:18" x14ac:dyDescent="0.25">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row>
    <row r="220" spans="1:18" x14ac:dyDescent="0.25">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row>
    <row r="221" spans="1:18" x14ac:dyDescent="0.25">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row>
    <row r="222" spans="1:18" x14ac:dyDescent="0.25">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row>
    <row r="223" spans="1:18" x14ac:dyDescent="0.25">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row>
    <row r="224" spans="1:18" x14ac:dyDescent="0.25">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row>
    <row r="225" spans="1:18" x14ac:dyDescent="0.25">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row>
    <row r="226" spans="1:18" x14ac:dyDescent="0.25">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row>
    <row r="227" spans="1:18" x14ac:dyDescent="0.25">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row>
    <row r="228" spans="1:18" x14ac:dyDescent="0.25">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row>
    <row r="229" spans="1:18" x14ac:dyDescent="0.25">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row>
    <row r="230" spans="1:18" x14ac:dyDescent="0.25">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row>
    <row r="231" spans="1:18" x14ac:dyDescent="0.25">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row>
    <row r="232" spans="1:18" x14ac:dyDescent="0.25">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row>
    <row r="233" spans="1:18" x14ac:dyDescent="0.25">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row>
    <row r="234" spans="1:18" x14ac:dyDescent="0.25">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row>
    <row r="235" spans="1:18" x14ac:dyDescent="0.25">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row>
    <row r="236" spans="1:18" x14ac:dyDescent="0.25">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row>
    <row r="237" spans="1:18" x14ac:dyDescent="0.25">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row>
    <row r="238" spans="1:18" x14ac:dyDescent="0.25">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row>
    <row r="239" spans="1:18" x14ac:dyDescent="0.25">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row>
    <row r="240" spans="1:18" x14ac:dyDescent="0.25">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row>
    <row r="241" spans="1:18" x14ac:dyDescent="0.25">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row>
    <row r="242" spans="1:18" x14ac:dyDescent="0.25">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row>
    <row r="243" spans="1:18" x14ac:dyDescent="0.25">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row>
    <row r="244" spans="1:18" x14ac:dyDescent="0.25">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row>
    <row r="245" spans="1:18" x14ac:dyDescent="0.25">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row>
    <row r="246" spans="1:18" x14ac:dyDescent="0.25">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row>
    <row r="247" spans="1:18" x14ac:dyDescent="0.25">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row>
    <row r="248" spans="1:18" x14ac:dyDescent="0.25">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row>
    <row r="249" spans="1:18" x14ac:dyDescent="0.25">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row>
    <row r="250" spans="1:18" x14ac:dyDescent="0.25">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row>
    <row r="251" spans="1:18" x14ac:dyDescent="0.25">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row>
    <row r="252" spans="1:18" x14ac:dyDescent="0.25">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row>
    <row r="253" spans="1:18" x14ac:dyDescent="0.25">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row>
    <row r="254" spans="1:18" x14ac:dyDescent="0.25">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row>
    <row r="255" spans="1:18" x14ac:dyDescent="0.25">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row>
    <row r="256" spans="1:18" x14ac:dyDescent="0.25">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row>
    <row r="257" spans="1:18" x14ac:dyDescent="0.25">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row>
    <row r="258" spans="1:18" x14ac:dyDescent="0.25">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row>
    <row r="259" spans="1:18" x14ac:dyDescent="0.25">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row>
    <row r="260" spans="1:18" x14ac:dyDescent="0.25">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row>
    <row r="261" spans="1:18" x14ac:dyDescent="0.25">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row>
    <row r="262" spans="1:18" x14ac:dyDescent="0.25">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row>
    <row r="263" spans="1:18" x14ac:dyDescent="0.25">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row>
    <row r="264" spans="1:18" x14ac:dyDescent="0.25">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row>
    <row r="265" spans="1:18" x14ac:dyDescent="0.25">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row>
    <row r="266" spans="1:18" x14ac:dyDescent="0.25">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row>
    <row r="267" spans="1:18" x14ac:dyDescent="0.25">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row>
    <row r="268" spans="1:18" x14ac:dyDescent="0.25">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row>
    <row r="269" spans="1:18" x14ac:dyDescent="0.25">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row>
    <row r="270" spans="1:18" x14ac:dyDescent="0.25">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row>
    <row r="271" spans="1:18" x14ac:dyDescent="0.25">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row>
    <row r="272" spans="1:18" x14ac:dyDescent="0.25">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row>
    <row r="273" spans="1:18" x14ac:dyDescent="0.25">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row>
    <row r="274" spans="1:18" x14ac:dyDescent="0.25">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row>
    <row r="275" spans="1:18" x14ac:dyDescent="0.25">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row>
    <row r="276" spans="1:18" x14ac:dyDescent="0.25">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row>
    <row r="277" spans="1:18" x14ac:dyDescent="0.25">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row>
    <row r="278" spans="1:18" x14ac:dyDescent="0.25">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row>
    <row r="279" spans="1:18" x14ac:dyDescent="0.25">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row>
    <row r="280" spans="1:18" x14ac:dyDescent="0.25">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row>
    <row r="281" spans="1:18" x14ac:dyDescent="0.25">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row>
    <row r="282" spans="1:18" x14ac:dyDescent="0.25">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row>
    <row r="283" spans="1:18" x14ac:dyDescent="0.25">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row>
    <row r="284" spans="1:18" x14ac:dyDescent="0.25">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row>
    <row r="285" spans="1:18" x14ac:dyDescent="0.25">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row>
    <row r="286" spans="1:18" x14ac:dyDescent="0.25">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row>
    <row r="287" spans="1:18" x14ac:dyDescent="0.25">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row>
    <row r="288" spans="1:18" x14ac:dyDescent="0.25">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row>
    <row r="289" spans="1:18" x14ac:dyDescent="0.25">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row>
    <row r="290" spans="1:18" x14ac:dyDescent="0.25">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row>
    <row r="291" spans="1:18" x14ac:dyDescent="0.25">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row>
    <row r="292" spans="1:18" x14ac:dyDescent="0.25">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row>
    <row r="293" spans="1:18" x14ac:dyDescent="0.25">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row>
    <row r="294" spans="1:18" x14ac:dyDescent="0.25">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row>
    <row r="295" spans="1:18" x14ac:dyDescent="0.25">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row>
    <row r="296" spans="1:18" x14ac:dyDescent="0.25">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row>
    <row r="297" spans="1:18" x14ac:dyDescent="0.25">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row>
    <row r="298" spans="1:18" x14ac:dyDescent="0.25">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row>
    <row r="299" spans="1:18" x14ac:dyDescent="0.25">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row>
    <row r="300" spans="1:18" x14ac:dyDescent="0.25">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row>
    <row r="301" spans="1:18" x14ac:dyDescent="0.25">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row>
    <row r="302" spans="1:18" x14ac:dyDescent="0.25">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row>
    <row r="303" spans="1:18" x14ac:dyDescent="0.25">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row>
    <row r="304" spans="1:18" x14ac:dyDescent="0.25">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row>
    <row r="305" spans="1:18" x14ac:dyDescent="0.25">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row>
    <row r="306" spans="1:18" x14ac:dyDescent="0.25">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row>
    <row r="307" spans="1:18" x14ac:dyDescent="0.25">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row>
    <row r="308" spans="1:18" x14ac:dyDescent="0.25">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row>
    <row r="309" spans="1:18" x14ac:dyDescent="0.25">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row>
    <row r="310" spans="1:18" x14ac:dyDescent="0.25">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row>
    <row r="311" spans="1:18" x14ac:dyDescent="0.25">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row>
    <row r="312" spans="1:18" x14ac:dyDescent="0.25">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row>
    <row r="313" spans="1:18" x14ac:dyDescent="0.25">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row>
    <row r="314" spans="1:18" x14ac:dyDescent="0.25">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row>
    <row r="315" spans="1:18" x14ac:dyDescent="0.25">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row>
    <row r="316" spans="1:18" x14ac:dyDescent="0.25">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row>
    <row r="317" spans="1:18" x14ac:dyDescent="0.25">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row>
    <row r="318" spans="1:18" x14ac:dyDescent="0.25">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row>
    <row r="319" spans="1:18" x14ac:dyDescent="0.25">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row>
    <row r="320" spans="1:18" x14ac:dyDescent="0.25">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row>
    <row r="321" spans="1:18" x14ac:dyDescent="0.25">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row>
    <row r="322" spans="1:18" x14ac:dyDescent="0.25">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row>
    <row r="323" spans="1:18" x14ac:dyDescent="0.25">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row>
    <row r="324" spans="1:18" x14ac:dyDescent="0.25">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row>
    <row r="325" spans="1:18" x14ac:dyDescent="0.25">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row>
    <row r="326" spans="1:18" x14ac:dyDescent="0.25">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row>
    <row r="327" spans="1:18" x14ac:dyDescent="0.25">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row>
    <row r="328" spans="1:18" x14ac:dyDescent="0.25">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row>
    <row r="329" spans="1:18" x14ac:dyDescent="0.25">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row>
    <row r="330" spans="1:18" x14ac:dyDescent="0.25">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row>
    <row r="331" spans="1:18" x14ac:dyDescent="0.25">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row>
    <row r="332" spans="1:18" x14ac:dyDescent="0.25">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row>
    <row r="333" spans="1:18" x14ac:dyDescent="0.25">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row>
    <row r="334" spans="1:18" x14ac:dyDescent="0.25">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row>
    <row r="335" spans="1:18" x14ac:dyDescent="0.25">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row>
    <row r="336" spans="1:18" x14ac:dyDescent="0.25">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row>
    <row r="337" spans="1:18" x14ac:dyDescent="0.25">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row>
    <row r="338" spans="1:18" x14ac:dyDescent="0.25">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row>
    <row r="339" spans="1:18" x14ac:dyDescent="0.25">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row>
    <row r="340" spans="1:18" x14ac:dyDescent="0.25">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row>
    <row r="341" spans="1:18" x14ac:dyDescent="0.25">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row>
    <row r="342" spans="1:18" x14ac:dyDescent="0.25">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row>
    <row r="343" spans="1:18" x14ac:dyDescent="0.25">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row>
    <row r="344" spans="1:18" x14ac:dyDescent="0.25">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row>
    <row r="345" spans="1:18" x14ac:dyDescent="0.25">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row>
    <row r="346" spans="1:18" x14ac:dyDescent="0.25">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row>
    <row r="347" spans="1:18" x14ac:dyDescent="0.25">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row>
    <row r="348" spans="1:18" x14ac:dyDescent="0.25">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row>
    <row r="349" spans="1:18" x14ac:dyDescent="0.25">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row>
    <row r="350" spans="1:18" x14ac:dyDescent="0.25">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row>
    <row r="351" spans="1:18" x14ac:dyDescent="0.25">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row>
    <row r="352" spans="1:18" x14ac:dyDescent="0.25">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row>
    <row r="353" spans="1:18" x14ac:dyDescent="0.25">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row>
    <row r="354" spans="1:18" x14ac:dyDescent="0.25">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row>
    <row r="355" spans="1:18" x14ac:dyDescent="0.25">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row>
    <row r="356" spans="1:18" x14ac:dyDescent="0.25">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row>
    <row r="357" spans="1:18" x14ac:dyDescent="0.25">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row>
    <row r="358" spans="1:18" x14ac:dyDescent="0.25">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row>
    <row r="359" spans="1:18" x14ac:dyDescent="0.25">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row>
    <row r="360" spans="1:18" x14ac:dyDescent="0.25">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row>
    <row r="361" spans="1:18" x14ac:dyDescent="0.25">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row>
    <row r="362" spans="1:18" x14ac:dyDescent="0.25">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row>
    <row r="363" spans="1:18" x14ac:dyDescent="0.25">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row>
    <row r="364" spans="1:18" x14ac:dyDescent="0.25">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row>
    <row r="365" spans="1:18" x14ac:dyDescent="0.25">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row>
    <row r="366" spans="1:18" x14ac:dyDescent="0.25">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row>
    <row r="367" spans="1:18" x14ac:dyDescent="0.25">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row>
    <row r="368" spans="1:18" x14ac:dyDescent="0.25">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row>
    <row r="369" spans="1:18" x14ac:dyDescent="0.25">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row>
    <row r="370" spans="1:18" x14ac:dyDescent="0.25">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row>
    <row r="371" spans="1:18" x14ac:dyDescent="0.25">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row>
    <row r="372" spans="1:18" x14ac:dyDescent="0.25">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row>
    <row r="373" spans="1:18" x14ac:dyDescent="0.25">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row>
    <row r="374" spans="1:18" x14ac:dyDescent="0.25">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row>
    <row r="375" spans="1:18" x14ac:dyDescent="0.25">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row>
    <row r="376" spans="1:18" x14ac:dyDescent="0.25">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row>
    <row r="377" spans="1:18" x14ac:dyDescent="0.25">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row>
    <row r="378" spans="1:18" x14ac:dyDescent="0.25">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row>
    <row r="379" spans="1:18" x14ac:dyDescent="0.25">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row>
    <row r="380" spans="1:18" x14ac:dyDescent="0.25">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row>
    <row r="381" spans="1:18" x14ac:dyDescent="0.25">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row>
    <row r="382" spans="1:18" x14ac:dyDescent="0.25">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row>
    <row r="383" spans="1:18" x14ac:dyDescent="0.25">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row>
    <row r="384" spans="1:18" x14ac:dyDescent="0.25">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row>
    <row r="385" spans="1:18" x14ac:dyDescent="0.25">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row>
    <row r="386" spans="1:18" x14ac:dyDescent="0.25">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row>
    <row r="387" spans="1:18" x14ac:dyDescent="0.25">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row>
    <row r="388" spans="1:18" x14ac:dyDescent="0.25">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row>
    <row r="389" spans="1:18" x14ac:dyDescent="0.25">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row>
    <row r="390" spans="1:18" x14ac:dyDescent="0.25">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row>
    <row r="391" spans="1:18" x14ac:dyDescent="0.25">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row>
    <row r="392" spans="1:18" x14ac:dyDescent="0.25">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row>
    <row r="393" spans="1:18" x14ac:dyDescent="0.25">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row>
    <row r="394" spans="1:18" x14ac:dyDescent="0.25">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row>
    <row r="395" spans="1:18" x14ac:dyDescent="0.25">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row>
    <row r="396" spans="1:18" x14ac:dyDescent="0.25">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row>
    <row r="397" spans="1:18" x14ac:dyDescent="0.25">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row>
    <row r="398" spans="1:18" x14ac:dyDescent="0.25">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row>
    <row r="399" spans="1:18" x14ac:dyDescent="0.25">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row>
    <row r="400" spans="1:18" x14ac:dyDescent="0.25">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row>
    <row r="401" spans="1:18" x14ac:dyDescent="0.25">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row>
    <row r="402" spans="1:18" x14ac:dyDescent="0.25">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row>
    <row r="403" spans="1:18" x14ac:dyDescent="0.25">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row>
    <row r="404" spans="1:18" x14ac:dyDescent="0.25">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row>
    <row r="405" spans="1:18" x14ac:dyDescent="0.25">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row>
    <row r="406" spans="1:18" x14ac:dyDescent="0.25">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row>
    <row r="407" spans="1:18" x14ac:dyDescent="0.25">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row>
    <row r="408" spans="1:18" x14ac:dyDescent="0.25">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row>
    <row r="409" spans="1:18" x14ac:dyDescent="0.25">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row>
    <row r="410" spans="1:18" x14ac:dyDescent="0.25">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row>
    <row r="411" spans="1:18" x14ac:dyDescent="0.25">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row>
    <row r="412" spans="1:18" x14ac:dyDescent="0.25">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row>
    <row r="413" spans="1:18" x14ac:dyDescent="0.25">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row>
    <row r="414" spans="1:18" x14ac:dyDescent="0.25">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row>
    <row r="415" spans="1:18" x14ac:dyDescent="0.25">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row>
    <row r="416" spans="1:18" x14ac:dyDescent="0.25">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row>
    <row r="417" spans="1:18" x14ac:dyDescent="0.25">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row>
    <row r="418" spans="1:18" x14ac:dyDescent="0.25">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row>
    <row r="419" spans="1:18" x14ac:dyDescent="0.25">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row>
    <row r="420" spans="1:18" x14ac:dyDescent="0.25">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row>
    <row r="421" spans="1:18" x14ac:dyDescent="0.25">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row>
    <row r="422" spans="1:18" x14ac:dyDescent="0.25">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row>
    <row r="423" spans="1:18" x14ac:dyDescent="0.25">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row>
    <row r="424" spans="1:18" x14ac:dyDescent="0.25">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row>
    <row r="425" spans="1:18" x14ac:dyDescent="0.25">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row>
    <row r="426" spans="1:18" x14ac:dyDescent="0.25">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row>
    <row r="427" spans="1:18" x14ac:dyDescent="0.25">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row>
    <row r="428" spans="1:18" x14ac:dyDescent="0.25">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row>
    <row r="429" spans="1:18" x14ac:dyDescent="0.25">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row>
    <row r="430" spans="1:18" x14ac:dyDescent="0.25">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row>
    <row r="431" spans="1:18" x14ac:dyDescent="0.25">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row>
    <row r="432" spans="1:18" x14ac:dyDescent="0.25">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row>
    <row r="433" spans="1:18" x14ac:dyDescent="0.25">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row>
    <row r="434" spans="1:18" x14ac:dyDescent="0.25">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row>
    <row r="435" spans="1:18" x14ac:dyDescent="0.25">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row>
    <row r="436" spans="1:18" x14ac:dyDescent="0.25">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row>
    <row r="437" spans="1:18" x14ac:dyDescent="0.25">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row>
    <row r="438" spans="1:18" x14ac:dyDescent="0.25">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row>
    <row r="439" spans="1:18" x14ac:dyDescent="0.25">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row>
    <row r="440" spans="1:18" x14ac:dyDescent="0.25">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row>
    <row r="441" spans="1:18" x14ac:dyDescent="0.25">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row>
    <row r="442" spans="1:18" x14ac:dyDescent="0.25">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row>
    <row r="443" spans="1:18" x14ac:dyDescent="0.25">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row>
    <row r="444" spans="1:18" x14ac:dyDescent="0.25">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row>
    <row r="445" spans="1:18" x14ac:dyDescent="0.25">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row>
    <row r="446" spans="1:18" x14ac:dyDescent="0.25">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row>
    <row r="447" spans="1:18" x14ac:dyDescent="0.25">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row>
    <row r="448" spans="1:18" x14ac:dyDescent="0.25">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row>
    <row r="449" spans="1:18" x14ac:dyDescent="0.25">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row>
    <row r="450" spans="1:18" x14ac:dyDescent="0.25">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row>
    <row r="451" spans="1:18" x14ac:dyDescent="0.25">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row>
    <row r="452" spans="1:18" x14ac:dyDescent="0.25">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row>
    <row r="453" spans="1:18" x14ac:dyDescent="0.25">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row>
    <row r="454" spans="1:18" x14ac:dyDescent="0.25">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row>
    <row r="455" spans="1:18" x14ac:dyDescent="0.25">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row>
    <row r="456" spans="1:18" x14ac:dyDescent="0.25">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row>
    <row r="457" spans="1:18" x14ac:dyDescent="0.25">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row>
    <row r="458" spans="1:18" x14ac:dyDescent="0.25">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row>
    <row r="459" spans="1:18" x14ac:dyDescent="0.25">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row>
    <row r="460" spans="1:18" x14ac:dyDescent="0.25">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row>
    <row r="461" spans="1:18" x14ac:dyDescent="0.25">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row>
    <row r="462" spans="1:18" x14ac:dyDescent="0.25">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row>
    <row r="463" spans="1:18" x14ac:dyDescent="0.25">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row>
    <row r="464" spans="1:18" x14ac:dyDescent="0.25">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row>
    <row r="465" spans="1:18" x14ac:dyDescent="0.25">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row>
    <row r="466" spans="1:18" x14ac:dyDescent="0.25">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row>
    <row r="467" spans="1:18" x14ac:dyDescent="0.25">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row>
    <row r="468" spans="1:18" x14ac:dyDescent="0.25">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row>
    <row r="469" spans="1:18" x14ac:dyDescent="0.25">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row>
    <row r="470" spans="1:18" x14ac:dyDescent="0.25">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row>
    <row r="471" spans="1:18" x14ac:dyDescent="0.25">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row>
    <row r="472" spans="1:18" x14ac:dyDescent="0.25">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row>
    <row r="473" spans="1:18" x14ac:dyDescent="0.25">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row>
    <row r="474" spans="1:18" x14ac:dyDescent="0.25">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row>
    <row r="475" spans="1:18" x14ac:dyDescent="0.25">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row>
    <row r="476" spans="1:18" x14ac:dyDescent="0.25">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row>
    <row r="477" spans="1:18" x14ac:dyDescent="0.25">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row>
    <row r="478" spans="1:18" x14ac:dyDescent="0.25">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row>
    <row r="479" spans="1:18" x14ac:dyDescent="0.25">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row>
    <row r="480" spans="1:18" x14ac:dyDescent="0.25">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row>
    <row r="481" spans="1:18" x14ac:dyDescent="0.25">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row>
    <row r="482" spans="1:18" x14ac:dyDescent="0.25">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row>
    <row r="483" spans="1:18" x14ac:dyDescent="0.25">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row>
    <row r="484" spans="1:18" x14ac:dyDescent="0.25">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row>
    <row r="485" spans="1:18" x14ac:dyDescent="0.25">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row>
    <row r="486" spans="1:18" x14ac:dyDescent="0.25">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row>
    <row r="487" spans="1:18" x14ac:dyDescent="0.25">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row>
    <row r="488" spans="1:18" x14ac:dyDescent="0.25">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row>
    <row r="489" spans="1:18" x14ac:dyDescent="0.25">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row>
    <row r="490" spans="1:18" x14ac:dyDescent="0.25">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row>
    <row r="491" spans="1:18" x14ac:dyDescent="0.25">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row>
    <row r="492" spans="1:18" x14ac:dyDescent="0.25">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row>
    <row r="493" spans="1:18" x14ac:dyDescent="0.25">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row>
    <row r="494" spans="1:18" x14ac:dyDescent="0.25">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row>
    <row r="495" spans="1:18" x14ac:dyDescent="0.25">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row>
    <row r="496" spans="1:18" x14ac:dyDescent="0.25">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row>
    <row r="497" spans="1:18" x14ac:dyDescent="0.25">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row>
    <row r="498" spans="1:18" x14ac:dyDescent="0.25">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row>
    <row r="499" spans="1:18" x14ac:dyDescent="0.25">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row>
    <row r="500" spans="1:18" x14ac:dyDescent="0.25">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row>
    <row r="501" spans="1:18" x14ac:dyDescent="0.25">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row>
    <row r="502" spans="1:18" x14ac:dyDescent="0.25">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row>
    <row r="503" spans="1:18" x14ac:dyDescent="0.25">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row>
    <row r="504" spans="1:18" x14ac:dyDescent="0.25">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row>
    <row r="505" spans="1:18" x14ac:dyDescent="0.25">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row>
    <row r="506" spans="1:18" x14ac:dyDescent="0.25">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row>
    <row r="507" spans="1:18" x14ac:dyDescent="0.25">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row>
    <row r="508" spans="1:18" x14ac:dyDescent="0.25">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row>
    <row r="509" spans="1:18" x14ac:dyDescent="0.25">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row>
    <row r="510" spans="1:18" x14ac:dyDescent="0.25">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row>
    <row r="511" spans="1:18" x14ac:dyDescent="0.25">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row>
    <row r="512" spans="1:18" x14ac:dyDescent="0.25">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row>
    <row r="513" spans="1:18" x14ac:dyDescent="0.25">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row>
    <row r="514" spans="1:18" x14ac:dyDescent="0.25">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row>
    <row r="515" spans="1:18" x14ac:dyDescent="0.25">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row>
    <row r="516" spans="1:18" x14ac:dyDescent="0.25">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row>
    <row r="517" spans="1:18" x14ac:dyDescent="0.25">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row>
    <row r="518" spans="1:18" x14ac:dyDescent="0.25">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row>
    <row r="519" spans="1:18" x14ac:dyDescent="0.25">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row>
    <row r="520" spans="1:18" x14ac:dyDescent="0.25">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row>
    <row r="521" spans="1:18" x14ac:dyDescent="0.25">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row>
    <row r="522" spans="1:18" x14ac:dyDescent="0.25">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row>
    <row r="523" spans="1:18" x14ac:dyDescent="0.25">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row>
    <row r="524" spans="1:18" x14ac:dyDescent="0.25">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row>
    <row r="525" spans="1:18" x14ac:dyDescent="0.25">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row>
    <row r="526" spans="1:18" x14ac:dyDescent="0.25">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row>
    <row r="527" spans="1:18" x14ac:dyDescent="0.25">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row>
    <row r="528" spans="1:18" x14ac:dyDescent="0.25">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row>
    <row r="529" spans="1:18" x14ac:dyDescent="0.25">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row>
    <row r="530" spans="1:18" x14ac:dyDescent="0.25">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row>
    <row r="531" spans="1:18" x14ac:dyDescent="0.25">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row>
    <row r="532" spans="1:18" x14ac:dyDescent="0.25">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row>
    <row r="533" spans="1:18" x14ac:dyDescent="0.25">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row>
    <row r="534" spans="1:18" x14ac:dyDescent="0.25">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row>
    <row r="535" spans="1:18" x14ac:dyDescent="0.25">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row>
    <row r="536" spans="1:18" x14ac:dyDescent="0.25">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row>
    <row r="537" spans="1:18" x14ac:dyDescent="0.25">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row>
    <row r="538" spans="1:18" x14ac:dyDescent="0.25">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row>
    <row r="539" spans="1:18" x14ac:dyDescent="0.25">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row>
    <row r="540" spans="1:18" x14ac:dyDescent="0.25">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row>
    <row r="541" spans="1:18" x14ac:dyDescent="0.25">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row>
    <row r="542" spans="1:18" x14ac:dyDescent="0.25">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row>
    <row r="543" spans="1:18" x14ac:dyDescent="0.25">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row>
    <row r="544" spans="1:18" x14ac:dyDescent="0.25">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row>
    <row r="545" spans="1:18" x14ac:dyDescent="0.25">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row>
    <row r="546" spans="1:18" x14ac:dyDescent="0.25">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row>
    <row r="547" spans="1:18" x14ac:dyDescent="0.25">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row>
    <row r="548" spans="1:18" x14ac:dyDescent="0.25">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row>
    <row r="549" spans="1:18" x14ac:dyDescent="0.25">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row>
    <row r="550" spans="1:18" x14ac:dyDescent="0.25">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row>
    <row r="551" spans="1:18" x14ac:dyDescent="0.25">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row>
    <row r="552" spans="1:18" x14ac:dyDescent="0.25">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row>
    <row r="553" spans="1:18" x14ac:dyDescent="0.25">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row>
    <row r="554" spans="1:18" x14ac:dyDescent="0.25">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row>
    <row r="555" spans="1:18" x14ac:dyDescent="0.25">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row>
    <row r="556" spans="1:18" x14ac:dyDescent="0.25">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row>
    <row r="557" spans="1:18" x14ac:dyDescent="0.25">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row>
    <row r="558" spans="1:18" x14ac:dyDescent="0.25">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row>
    <row r="559" spans="1:18" x14ac:dyDescent="0.25">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row>
    <row r="560" spans="1:18" x14ac:dyDescent="0.25">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row>
    <row r="561" spans="1:18" x14ac:dyDescent="0.25">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row>
    <row r="562" spans="1:18" x14ac:dyDescent="0.25">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row>
    <row r="563" spans="1:18" x14ac:dyDescent="0.25">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row>
    <row r="564" spans="1:18" x14ac:dyDescent="0.25">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row>
    <row r="565" spans="1:18" x14ac:dyDescent="0.25">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row>
    <row r="566" spans="1:18" x14ac:dyDescent="0.25">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row>
    <row r="567" spans="1:18" x14ac:dyDescent="0.25">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row>
    <row r="568" spans="1:18" x14ac:dyDescent="0.25">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row>
    <row r="569" spans="1:18" x14ac:dyDescent="0.25">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row>
    <row r="570" spans="1:18" x14ac:dyDescent="0.25">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row>
    <row r="571" spans="1:18" x14ac:dyDescent="0.25">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row>
    <row r="572" spans="1:18" x14ac:dyDescent="0.25">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row>
    <row r="573" spans="1:18" x14ac:dyDescent="0.25">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row>
    <row r="574" spans="1:18" x14ac:dyDescent="0.25">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row>
    <row r="575" spans="1:18" x14ac:dyDescent="0.25">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row>
    <row r="576" spans="1:18" x14ac:dyDescent="0.25">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row>
    <row r="577" spans="1:18" x14ac:dyDescent="0.25">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row>
    <row r="578" spans="1:18" x14ac:dyDescent="0.25">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row>
    <row r="579" spans="1:18" x14ac:dyDescent="0.25">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row>
    <row r="580" spans="1:18" x14ac:dyDescent="0.25">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row>
    <row r="581" spans="1:18" x14ac:dyDescent="0.25">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row>
    <row r="582" spans="1:18" x14ac:dyDescent="0.25">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row>
    <row r="583" spans="1:18" x14ac:dyDescent="0.25">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row>
    <row r="584" spans="1:18" x14ac:dyDescent="0.25">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row>
    <row r="585" spans="1:18" x14ac:dyDescent="0.25">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row>
    <row r="586" spans="1:18" x14ac:dyDescent="0.25">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row>
    <row r="587" spans="1:18" x14ac:dyDescent="0.25">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row>
    <row r="588" spans="1:18" x14ac:dyDescent="0.25">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row>
    <row r="589" spans="1:18" x14ac:dyDescent="0.25">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row>
    <row r="590" spans="1:18" x14ac:dyDescent="0.25">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row>
    <row r="591" spans="1:18" x14ac:dyDescent="0.25">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row>
    <row r="592" spans="1:18" x14ac:dyDescent="0.25">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row>
    <row r="593" spans="1:18" x14ac:dyDescent="0.25">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row>
    <row r="594" spans="1:18" x14ac:dyDescent="0.25">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row>
    <row r="595" spans="1:18" x14ac:dyDescent="0.25">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row>
    <row r="596" spans="1:18" x14ac:dyDescent="0.25">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row>
    <row r="597" spans="1:18" x14ac:dyDescent="0.25">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row>
    <row r="598" spans="1:18" x14ac:dyDescent="0.25">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row>
    <row r="599" spans="1:18" x14ac:dyDescent="0.25">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row>
    <row r="600" spans="1:18" x14ac:dyDescent="0.25">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row>
    <row r="601" spans="1:18" x14ac:dyDescent="0.25">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row>
    <row r="602" spans="1:18" x14ac:dyDescent="0.25">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row>
    <row r="603" spans="1:18" x14ac:dyDescent="0.25">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row>
    <row r="604" spans="1:18" x14ac:dyDescent="0.25">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row>
    <row r="605" spans="1:18" x14ac:dyDescent="0.25">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row>
    <row r="606" spans="1:18" x14ac:dyDescent="0.25">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row>
    <row r="607" spans="1:18" x14ac:dyDescent="0.25">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row>
    <row r="608" spans="1:18" x14ac:dyDescent="0.25">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row>
    <row r="609" spans="1:18" x14ac:dyDescent="0.25">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row>
    <row r="610" spans="1:18" x14ac:dyDescent="0.25">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row>
    <row r="611" spans="1:18" x14ac:dyDescent="0.25">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row>
    <row r="612" spans="1:18" x14ac:dyDescent="0.25">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row>
    <row r="613" spans="1:18" x14ac:dyDescent="0.25">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row>
    <row r="614" spans="1:18" x14ac:dyDescent="0.25">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row>
    <row r="615" spans="1:18" x14ac:dyDescent="0.25">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row>
    <row r="616" spans="1:18" x14ac:dyDescent="0.25">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row>
    <row r="617" spans="1:18" x14ac:dyDescent="0.25">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row>
    <row r="618" spans="1:18" x14ac:dyDescent="0.25">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row>
    <row r="619" spans="1:18" x14ac:dyDescent="0.25">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row>
    <row r="620" spans="1:18" x14ac:dyDescent="0.25">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row>
    <row r="621" spans="1:18" x14ac:dyDescent="0.25">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row>
    <row r="622" spans="1:18" x14ac:dyDescent="0.25">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row>
    <row r="623" spans="1:18" x14ac:dyDescent="0.25">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row>
    <row r="624" spans="1:18" x14ac:dyDescent="0.25">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row>
    <row r="625" spans="1:18" x14ac:dyDescent="0.25">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row>
    <row r="626" spans="1:18" x14ac:dyDescent="0.25">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row>
    <row r="627" spans="1:18" x14ac:dyDescent="0.25">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row>
    <row r="628" spans="1:18" x14ac:dyDescent="0.25">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row>
    <row r="629" spans="1:18" x14ac:dyDescent="0.25">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row>
    <row r="630" spans="1:18" x14ac:dyDescent="0.25">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row>
    <row r="631" spans="1:18" x14ac:dyDescent="0.25">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row>
    <row r="632" spans="1:18" x14ac:dyDescent="0.25">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row>
    <row r="633" spans="1:18" x14ac:dyDescent="0.25">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row>
    <row r="634" spans="1:18" x14ac:dyDescent="0.25">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row>
    <row r="635" spans="1:18" x14ac:dyDescent="0.25">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row>
    <row r="636" spans="1:18" x14ac:dyDescent="0.25">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row>
    <row r="637" spans="1:18" x14ac:dyDescent="0.25">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row>
    <row r="638" spans="1:18" x14ac:dyDescent="0.25">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row>
    <row r="639" spans="1:18" x14ac:dyDescent="0.25">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row>
    <row r="640" spans="1:18" x14ac:dyDescent="0.25">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row>
    <row r="641" spans="1:18" x14ac:dyDescent="0.25">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row>
    <row r="642" spans="1:18" x14ac:dyDescent="0.25">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row>
    <row r="643" spans="1:18" x14ac:dyDescent="0.25">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row>
    <row r="644" spans="1:18" x14ac:dyDescent="0.25">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row>
    <row r="645" spans="1:18" x14ac:dyDescent="0.25">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row>
    <row r="646" spans="1:18" x14ac:dyDescent="0.25">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row>
    <row r="647" spans="1:18" x14ac:dyDescent="0.25">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row>
    <row r="648" spans="1:18" x14ac:dyDescent="0.25">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row>
    <row r="649" spans="1:18" x14ac:dyDescent="0.25">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row>
    <row r="650" spans="1:18" x14ac:dyDescent="0.25">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row>
    <row r="651" spans="1:18" x14ac:dyDescent="0.25">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row>
    <row r="652" spans="1:18" x14ac:dyDescent="0.25">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row>
    <row r="653" spans="1:18" x14ac:dyDescent="0.25">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row>
    <row r="654" spans="1:18" x14ac:dyDescent="0.25">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row>
    <row r="655" spans="1:18" x14ac:dyDescent="0.25">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row>
    <row r="656" spans="1:18" x14ac:dyDescent="0.25">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row>
    <row r="657" spans="1:18" x14ac:dyDescent="0.25">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row>
    <row r="658" spans="1:18" x14ac:dyDescent="0.25">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row>
    <row r="659" spans="1:18" x14ac:dyDescent="0.25">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row>
    <row r="660" spans="1:18" x14ac:dyDescent="0.25">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row>
    <row r="661" spans="1:18" x14ac:dyDescent="0.25">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row>
    <row r="662" spans="1:18" x14ac:dyDescent="0.25">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row>
    <row r="663" spans="1:18" x14ac:dyDescent="0.25">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row>
    <row r="664" spans="1:18" x14ac:dyDescent="0.25">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row>
    <row r="665" spans="1:18" x14ac:dyDescent="0.25">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row>
    <row r="666" spans="1:18" x14ac:dyDescent="0.25">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row>
    <row r="667" spans="1:18" x14ac:dyDescent="0.25">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row>
    <row r="668" spans="1:18" x14ac:dyDescent="0.25">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row>
    <row r="669" spans="1:18" x14ac:dyDescent="0.25">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row>
    <row r="670" spans="1:18" x14ac:dyDescent="0.25">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row>
    <row r="671" spans="1:18" x14ac:dyDescent="0.25">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row>
    <row r="672" spans="1:18" x14ac:dyDescent="0.25">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row>
    <row r="673" spans="1:18" x14ac:dyDescent="0.25">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row>
    <row r="674" spans="1:18" x14ac:dyDescent="0.25">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row>
    <row r="675" spans="1:18" x14ac:dyDescent="0.25">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row>
    <row r="676" spans="1:18" x14ac:dyDescent="0.25">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row>
    <row r="677" spans="1:18" x14ac:dyDescent="0.25">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row>
    <row r="678" spans="1:18" x14ac:dyDescent="0.25">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row>
    <row r="679" spans="1:18" x14ac:dyDescent="0.25">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row>
    <row r="680" spans="1:18" x14ac:dyDescent="0.25">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row>
    <row r="681" spans="1:18" x14ac:dyDescent="0.25">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row>
    <row r="682" spans="1:18" x14ac:dyDescent="0.25">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row>
    <row r="683" spans="1:18" x14ac:dyDescent="0.25">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row>
    <row r="684" spans="1:18" x14ac:dyDescent="0.25">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row>
    <row r="685" spans="1:18" x14ac:dyDescent="0.25">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row>
    <row r="686" spans="1:18" x14ac:dyDescent="0.25">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row>
    <row r="687" spans="1:18" x14ac:dyDescent="0.25">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row>
    <row r="688" spans="1:18" x14ac:dyDescent="0.25">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row>
    <row r="689" spans="1:18" x14ac:dyDescent="0.25">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row>
    <row r="690" spans="1:18" x14ac:dyDescent="0.25">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row>
    <row r="691" spans="1:18" x14ac:dyDescent="0.25">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row>
    <row r="692" spans="1:18" x14ac:dyDescent="0.25">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row>
    <row r="693" spans="1:18" x14ac:dyDescent="0.25">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row>
    <row r="694" spans="1:18" x14ac:dyDescent="0.25">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row>
    <row r="695" spans="1:18" x14ac:dyDescent="0.25">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row>
    <row r="696" spans="1:18" x14ac:dyDescent="0.25">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row>
    <row r="697" spans="1:18" x14ac:dyDescent="0.25">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row>
    <row r="698" spans="1:18" x14ac:dyDescent="0.25">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row>
    <row r="699" spans="1:18" x14ac:dyDescent="0.25">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row>
    <row r="700" spans="1:18" x14ac:dyDescent="0.25">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row>
    <row r="701" spans="1:18" x14ac:dyDescent="0.25">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row>
    <row r="702" spans="1:18" x14ac:dyDescent="0.25">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row>
    <row r="703" spans="1:18" x14ac:dyDescent="0.25">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row>
    <row r="704" spans="1:18" x14ac:dyDescent="0.25">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row>
    <row r="705" spans="1:18" x14ac:dyDescent="0.25">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row>
    <row r="706" spans="1:18" x14ac:dyDescent="0.25">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row>
    <row r="707" spans="1:18" x14ac:dyDescent="0.25">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row>
    <row r="708" spans="1:18" x14ac:dyDescent="0.25">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row>
    <row r="709" spans="1:18" x14ac:dyDescent="0.25">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row>
    <row r="710" spans="1:18" x14ac:dyDescent="0.25">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row>
    <row r="711" spans="1:18" x14ac:dyDescent="0.25">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row>
    <row r="712" spans="1:18" x14ac:dyDescent="0.25">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row>
    <row r="713" spans="1:18" x14ac:dyDescent="0.25">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row>
    <row r="714" spans="1:18" x14ac:dyDescent="0.25">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row>
    <row r="715" spans="1:18" x14ac:dyDescent="0.25">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row>
    <row r="716" spans="1:18" x14ac:dyDescent="0.25">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row>
    <row r="717" spans="1:18" x14ac:dyDescent="0.25">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row>
    <row r="718" spans="1:18" x14ac:dyDescent="0.25">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row>
    <row r="719" spans="1:18" x14ac:dyDescent="0.25">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row>
    <row r="720" spans="1:18" x14ac:dyDescent="0.25">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row>
    <row r="721" spans="1:18" x14ac:dyDescent="0.25">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row>
    <row r="722" spans="1:18" x14ac:dyDescent="0.25">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row>
    <row r="723" spans="1:18" x14ac:dyDescent="0.25">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row>
    <row r="724" spans="1:18" x14ac:dyDescent="0.25">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row>
    <row r="725" spans="1:18" x14ac:dyDescent="0.25">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row>
    <row r="726" spans="1:18" x14ac:dyDescent="0.25">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row>
    <row r="727" spans="1:18" x14ac:dyDescent="0.25">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row>
    <row r="728" spans="1:18" x14ac:dyDescent="0.25">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row>
    <row r="729" spans="1:18" x14ac:dyDescent="0.25">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row>
    <row r="730" spans="1:18" x14ac:dyDescent="0.25">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row>
    <row r="731" spans="1:18" x14ac:dyDescent="0.25">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row>
    <row r="732" spans="1:18" x14ac:dyDescent="0.25">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row>
    <row r="733" spans="1:18" x14ac:dyDescent="0.25">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row>
    <row r="734" spans="1:18" x14ac:dyDescent="0.25">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row>
    <row r="735" spans="1:18" x14ac:dyDescent="0.25">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row>
    <row r="736" spans="1:18" x14ac:dyDescent="0.25">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row>
    <row r="737" spans="1:18" x14ac:dyDescent="0.25">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row>
    <row r="738" spans="1:18" x14ac:dyDescent="0.25">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row>
    <row r="739" spans="1:18" x14ac:dyDescent="0.25">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row>
    <row r="740" spans="1:18" x14ac:dyDescent="0.25">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row>
    <row r="741" spans="1:18" x14ac:dyDescent="0.25">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row>
    <row r="742" spans="1:18" x14ac:dyDescent="0.25">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row>
    <row r="743" spans="1:18" x14ac:dyDescent="0.25">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row>
    <row r="744" spans="1:18" x14ac:dyDescent="0.25">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row>
    <row r="745" spans="1:18" x14ac:dyDescent="0.25">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row>
    <row r="746" spans="1:18" x14ac:dyDescent="0.25">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row>
    <row r="747" spans="1:18" x14ac:dyDescent="0.25">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row>
    <row r="748" spans="1:18" x14ac:dyDescent="0.25">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row>
    <row r="749" spans="1:18" x14ac:dyDescent="0.25">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row>
    <row r="750" spans="1:18" x14ac:dyDescent="0.25">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row>
    <row r="751" spans="1:18" x14ac:dyDescent="0.25">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row>
    <row r="752" spans="1:18" x14ac:dyDescent="0.25">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row>
    <row r="753" spans="1:18" x14ac:dyDescent="0.25">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row>
    <row r="754" spans="1:18" x14ac:dyDescent="0.25">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row>
    <row r="755" spans="1:18" x14ac:dyDescent="0.25">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row>
    <row r="756" spans="1:18" x14ac:dyDescent="0.25">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row>
    <row r="757" spans="1:18" x14ac:dyDescent="0.25">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row>
    <row r="758" spans="1:18" x14ac:dyDescent="0.25">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row>
    <row r="759" spans="1:18" x14ac:dyDescent="0.25">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row>
    <row r="760" spans="1:18" x14ac:dyDescent="0.25">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row>
    <row r="761" spans="1:18" x14ac:dyDescent="0.25">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row>
    <row r="762" spans="1:18" x14ac:dyDescent="0.25">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row>
    <row r="763" spans="1:18" x14ac:dyDescent="0.25">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row>
    <row r="764" spans="1:18" x14ac:dyDescent="0.25">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row>
    <row r="765" spans="1:18" x14ac:dyDescent="0.25">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row>
    <row r="766" spans="1:18" x14ac:dyDescent="0.25">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row>
    <row r="767" spans="1:18" x14ac:dyDescent="0.25">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row>
    <row r="768" spans="1:18" x14ac:dyDescent="0.25">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row>
    <row r="769" spans="1:18" x14ac:dyDescent="0.25">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row>
    <row r="770" spans="1:18" x14ac:dyDescent="0.25">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row>
    <row r="771" spans="1:18" x14ac:dyDescent="0.25">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row>
    <row r="772" spans="1:18" x14ac:dyDescent="0.25">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row>
    <row r="773" spans="1:18" x14ac:dyDescent="0.25">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row>
    <row r="774" spans="1:18" x14ac:dyDescent="0.25">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row>
    <row r="775" spans="1:18" x14ac:dyDescent="0.25">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row>
    <row r="776" spans="1:18" x14ac:dyDescent="0.25">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row>
    <row r="777" spans="1:18" x14ac:dyDescent="0.25">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row>
    <row r="778" spans="1:18" x14ac:dyDescent="0.25">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row>
    <row r="779" spans="1:18" x14ac:dyDescent="0.25">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row>
    <row r="780" spans="1:18" x14ac:dyDescent="0.25">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row>
    <row r="781" spans="1:18" x14ac:dyDescent="0.25">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row>
    <row r="782" spans="1:18" x14ac:dyDescent="0.25">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row>
    <row r="783" spans="1:18" x14ac:dyDescent="0.25">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row>
    <row r="784" spans="1:18" x14ac:dyDescent="0.25">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row>
    <row r="785" spans="1:18" x14ac:dyDescent="0.25">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row>
    <row r="786" spans="1:18" x14ac:dyDescent="0.25">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row>
    <row r="787" spans="1:18" x14ac:dyDescent="0.25">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row>
    <row r="788" spans="1:18" x14ac:dyDescent="0.25">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row>
    <row r="789" spans="1:18" x14ac:dyDescent="0.25">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row>
    <row r="790" spans="1:18" x14ac:dyDescent="0.25">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row>
    <row r="791" spans="1:18" x14ac:dyDescent="0.25">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row>
    <row r="792" spans="1:18" x14ac:dyDescent="0.25">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row>
    <row r="793" spans="1:18" x14ac:dyDescent="0.25">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row>
    <row r="794" spans="1:18" x14ac:dyDescent="0.25">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row>
    <row r="795" spans="1:18" x14ac:dyDescent="0.25">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row>
    <row r="796" spans="1:18" x14ac:dyDescent="0.25">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row>
    <row r="797" spans="1:18" x14ac:dyDescent="0.25">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row>
    <row r="798" spans="1:18" x14ac:dyDescent="0.25">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row>
    <row r="799" spans="1:18" x14ac:dyDescent="0.25">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row>
    <row r="800" spans="1:18" x14ac:dyDescent="0.25">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row>
    <row r="801" spans="1:18" x14ac:dyDescent="0.25">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row>
    <row r="802" spans="1:18" x14ac:dyDescent="0.25">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row>
    <row r="803" spans="1:18" x14ac:dyDescent="0.25">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row>
    <row r="804" spans="1:18" x14ac:dyDescent="0.25">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row>
    <row r="805" spans="1:18" x14ac:dyDescent="0.25">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row>
    <row r="806" spans="1:18" x14ac:dyDescent="0.25">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row>
    <row r="807" spans="1:18" x14ac:dyDescent="0.25">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row>
    <row r="808" spans="1:18" x14ac:dyDescent="0.25">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row>
    <row r="809" spans="1:18" x14ac:dyDescent="0.25">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row>
    <row r="810" spans="1:18" x14ac:dyDescent="0.25">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row>
    <row r="811" spans="1:18" x14ac:dyDescent="0.25">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row>
    <row r="812" spans="1:18" x14ac:dyDescent="0.25">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row>
    <row r="813" spans="1:18" x14ac:dyDescent="0.25">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row>
    <row r="814" spans="1:18" x14ac:dyDescent="0.25">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row>
    <row r="815" spans="1:18" x14ac:dyDescent="0.25">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row>
    <row r="816" spans="1:18" x14ac:dyDescent="0.25">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row>
    <row r="817" spans="1:18" x14ac:dyDescent="0.25">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row>
    <row r="818" spans="1:18" x14ac:dyDescent="0.25">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row>
    <row r="819" spans="1:18" x14ac:dyDescent="0.25">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row>
    <row r="820" spans="1:18" x14ac:dyDescent="0.25">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row>
    <row r="821" spans="1:18" x14ac:dyDescent="0.25">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row>
    <row r="822" spans="1:18" x14ac:dyDescent="0.25">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row>
    <row r="823" spans="1:18" x14ac:dyDescent="0.25">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row>
    <row r="824" spans="1:18" x14ac:dyDescent="0.25">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row>
    <row r="825" spans="1:18" x14ac:dyDescent="0.25">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row>
    <row r="826" spans="1:18" x14ac:dyDescent="0.25">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row>
    <row r="827" spans="1:18" x14ac:dyDescent="0.25">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row>
    <row r="828" spans="1:18" x14ac:dyDescent="0.25">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row>
    <row r="829" spans="1:18" x14ac:dyDescent="0.25">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row>
    <row r="830" spans="1:18" x14ac:dyDescent="0.25">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row>
    <row r="831" spans="1:18" x14ac:dyDescent="0.25">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row>
    <row r="832" spans="1:18" x14ac:dyDescent="0.25">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row>
    <row r="833" spans="1:18" x14ac:dyDescent="0.25">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row>
    <row r="834" spans="1:18" x14ac:dyDescent="0.25">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row>
    <row r="835" spans="1:18" x14ac:dyDescent="0.25">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row>
    <row r="836" spans="1:18" x14ac:dyDescent="0.25">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row>
    <row r="837" spans="1:18" x14ac:dyDescent="0.25">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row>
    <row r="838" spans="1:18" x14ac:dyDescent="0.25">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row>
    <row r="839" spans="1:18" x14ac:dyDescent="0.25">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row>
    <row r="840" spans="1:18" x14ac:dyDescent="0.25">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row>
    <row r="841" spans="1:18" x14ac:dyDescent="0.25">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row>
    <row r="842" spans="1:18" x14ac:dyDescent="0.25">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row>
    <row r="843" spans="1:18" x14ac:dyDescent="0.25">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row>
    <row r="844" spans="1:18" x14ac:dyDescent="0.25">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row>
    <row r="845" spans="1:18" x14ac:dyDescent="0.25">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row>
    <row r="846" spans="1:18" x14ac:dyDescent="0.25">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row>
    <row r="847" spans="1:18" x14ac:dyDescent="0.25">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row>
    <row r="848" spans="1:18" x14ac:dyDescent="0.25">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row>
    <row r="849" spans="1:18" x14ac:dyDescent="0.25">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row>
    <row r="850" spans="1:18" x14ac:dyDescent="0.25">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row>
    <row r="851" spans="1:18" x14ac:dyDescent="0.25">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row>
    <row r="852" spans="1:18" x14ac:dyDescent="0.25">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row>
    <row r="853" spans="1:18" x14ac:dyDescent="0.25">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row>
    <row r="854" spans="1:18" x14ac:dyDescent="0.25">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row>
    <row r="855" spans="1:18" x14ac:dyDescent="0.25">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row>
    <row r="856" spans="1:18" x14ac:dyDescent="0.25">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row>
    <row r="857" spans="1:18" x14ac:dyDescent="0.25">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row>
    <row r="858" spans="1:18" x14ac:dyDescent="0.25">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row>
    <row r="859" spans="1:18" x14ac:dyDescent="0.25">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row>
    <row r="860" spans="1:18" x14ac:dyDescent="0.25">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row>
    <row r="861" spans="1:18" x14ac:dyDescent="0.25">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row>
    <row r="862" spans="1:18" x14ac:dyDescent="0.25">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row>
    <row r="863" spans="1:18" x14ac:dyDescent="0.25">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row>
    <row r="864" spans="1:18" x14ac:dyDescent="0.25">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row>
    <row r="865" spans="1:18" x14ac:dyDescent="0.25">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row>
    <row r="866" spans="1:18" x14ac:dyDescent="0.25">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row>
    <row r="867" spans="1:18" x14ac:dyDescent="0.25">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row>
    <row r="868" spans="1:18" x14ac:dyDescent="0.25">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row>
    <row r="869" spans="1:18" x14ac:dyDescent="0.25">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row>
    <row r="870" spans="1:18" x14ac:dyDescent="0.25">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row>
    <row r="871" spans="1:18" x14ac:dyDescent="0.25">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row>
    <row r="872" spans="1:18" x14ac:dyDescent="0.25">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row>
    <row r="873" spans="1:18" x14ac:dyDescent="0.25">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row>
    <row r="874" spans="1:18" x14ac:dyDescent="0.25">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row>
    <row r="875" spans="1:18" x14ac:dyDescent="0.25">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row>
    <row r="876" spans="1:18" x14ac:dyDescent="0.25">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row>
    <row r="877" spans="1:18" x14ac:dyDescent="0.25">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row>
    <row r="878" spans="1:18" x14ac:dyDescent="0.25">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row>
    <row r="879" spans="1:18" x14ac:dyDescent="0.25">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row>
    <row r="880" spans="1:18" x14ac:dyDescent="0.25">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row>
    <row r="881" spans="1:18" x14ac:dyDescent="0.25">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row>
    <row r="882" spans="1:18" x14ac:dyDescent="0.25">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row>
    <row r="883" spans="1:18" x14ac:dyDescent="0.25">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row>
    <row r="884" spans="1:18" x14ac:dyDescent="0.25">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row>
    <row r="885" spans="1:18" x14ac:dyDescent="0.25">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row>
    <row r="886" spans="1:18" x14ac:dyDescent="0.25">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row>
    <row r="887" spans="1:18" x14ac:dyDescent="0.25">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row>
    <row r="888" spans="1:18" x14ac:dyDescent="0.25">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row>
    <row r="889" spans="1:18" x14ac:dyDescent="0.25">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row>
    <row r="890" spans="1:18" x14ac:dyDescent="0.25">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row>
    <row r="891" spans="1:18" x14ac:dyDescent="0.25">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row>
    <row r="892" spans="1:18" x14ac:dyDescent="0.25">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row>
    <row r="893" spans="1:18" x14ac:dyDescent="0.25">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row>
    <row r="894" spans="1:18" x14ac:dyDescent="0.25">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row>
    <row r="895" spans="1:18" x14ac:dyDescent="0.25">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row>
    <row r="896" spans="1:18" x14ac:dyDescent="0.25">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row>
    <row r="897" spans="1:18" x14ac:dyDescent="0.25">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row>
    <row r="898" spans="1:18" x14ac:dyDescent="0.25">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row>
    <row r="899" spans="1:18" x14ac:dyDescent="0.25">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row>
    <row r="900" spans="1:18" x14ac:dyDescent="0.25">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row>
    <row r="901" spans="1:18" x14ac:dyDescent="0.25">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row>
    <row r="902" spans="1:18" x14ac:dyDescent="0.25">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row>
    <row r="903" spans="1:18" x14ac:dyDescent="0.25">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row>
    <row r="904" spans="1:18" x14ac:dyDescent="0.25">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row>
    <row r="905" spans="1:18" x14ac:dyDescent="0.25">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row>
    <row r="906" spans="1:18" x14ac:dyDescent="0.25">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row>
    <row r="907" spans="1:18" x14ac:dyDescent="0.25">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row>
    <row r="908" spans="1:18" x14ac:dyDescent="0.25">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row>
    <row r="909" spans="1:18" x14ac:dyDescent="0.25">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row>
    <row r="910" spans="1:18" x14ac:dyDescent="0.25">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row>
    <row r="911" spans="1:18" x14ac:dyDescent="0.25">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row>
    <row r="912" spans="1:18" x14ac:dyDescent="0.25">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row>
    <row r="913" spans="1:18" x14ac:dyDescent="0.25">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row>
    <row r="914" spans="1:18" x14ac:dyDescent="0.25">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row>
    <row r="915" spans="1:18" x14ac:dyDescent="0.25">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row>
    <row r="916" spans="1:18" x14ac:dyDescent="0.25">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row>
    <row r="917" spans="1:18" x14ac:dyDescent="0.25">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row>
    <row r="918" spans="1:18" x14ac:dyDescent="0.25">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row>
    <row r="919" spans="1:18" x14ac:dyDescent="0.25">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row>
    <row r="920" spans="1:18" x14ac:dyDescent="0.25">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row>
    <row r="921" spans="1:18" x14ac:dyDescent="0.25">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row>
    <row r="922" spans="1:18" x14ac:dyDescent="0.25">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row>
    <row r="923" spans="1:18" x14ac:dyDescent="0.25">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row>
    <row r="924" spans="1:18" x14ac:dyDescent="0.25">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row>
    <row r="925" spans="1:18" x14ac:dyDescent="0.25">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row>
    <row r="926" spans="1:18" x14ac:dyDescent="0.25">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row>
    <row r="927" spans="1:18" x14ac:dyDescent="0.25">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row>
    <row r="928" spans="1:18" x14ac:dyDescent="0.25">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row>
    <row r="929" spans="1:18" x14ac:dyDescent="0.25">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row>
    <row r="930" spans="1:18" x14ac:dyDescent="0.25">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row>
    <row r="931" spans="1:18" x14ac:dyDescent="0.25">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row>
    <row r="932" spans="1:18" x14ac:dyDescent="0.25">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row>
    <row r="933" spans="1:18" x14ac:dyDescent="0.25">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row>
    <row r="934" spans="1:18" x14ac:dyDescent="0.25">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row>
    <row r="935" spans="1:18" x14ac:dyDescent="0.25">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row>
    <row r="936" spans="1:18" x14ac:dyDescent="0.25">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row>
    <row r="937" spans="1:18" x14ac:dyDescent="0.25">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row>
    <row r="938" spans="1:18" x14ac:dyDescent="0.25">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row>
    <row r="939" spans="1:18" x14ac:dyDescent="0.25">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row>
    <row r="940" spans="1:18" x14ac:dyDescent="0.25">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row>
    <row r="941" spans="1:18" x14ac:dyDescent="0.25">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row>
    <row r="942" spans="1:18" x14ac:dyDescent="0.25">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row>
    <row r="943" spans="1:18" x14ac:dyDescent="0.25">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row>
    <row r="944" spans="1:18" x14ac:dyDescent="0.25">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row>
    <row r="945" spans="1:18" x14ac:dyDescent="0.25">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row>
    <row r="946" spans="1:18" x14ac:dyDescent="0.25">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row>
    <row r="947" spans="1:18" x14ac:dyDescent="0.25">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row>
    <row r="948" spans="1:18" x14ac:dyDescent="0.25">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row>
    <row r="949" spans="1:18" x14ac:dyDescent="0.25">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row>
    <row r="950" spans="1:18" x14ac:dyDescent="0.25">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row>
    <row r="951" spans="1:18" x14ac:dyDescent="0.25">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row>
    <row r="952" spans="1:18" x14ac:dyDescent="0.25">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row>
    <row r="953" spans="1:18" x14ac:dyDescent="0.25">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row>
    <row r="954" spans="1:18" x14ac:dyDescent="0.25">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row>
    <row r="955" spans="1:18" x14ac:dyDescent="0.25">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row>
    <row r="956" spans="1:18" x14ac:dyDescent="0.25">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row>
    <row r="957" spans="1:18" x14ac:dyDescent="0.25">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row>
    <row r="958" spans="1:18" x14ac:dyDescent="0.25">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row>
    <row r="959" spans="1:18" x14ac:dyDescent="0.25">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row>
    <row r="960" spans="1:18" x14ac:dyDescent="0.25">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row>
    <row r="961" spans="1:18" x14ac:dyDescent="0.25">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row>
    <row r="962" spans="1:18" x14ac:dyDescent="0.25">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row>
    <row r="963" spans="1:18" x14ac:dyDescent="0.25">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row>
    <row r="964" spans="1:18" x14ac:dyDescent="0.25">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row>
    <row r="965" spans="1:18" x14ac:dyDescent="0.25">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row>
    <row r="966" spans="1:18" x14ac:dyDescent="0.25">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row>
    <row r="967" spans="1:18" x14ac:dyDescent="0.25">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row>
    <row r="968" spans="1:18" x14ac:dyDescent="0.25">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row>
    <row r="969" spans="1:18" x14ac:dyDescent="0.25">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row>
    <row r="970" spans="1:18" x14ac:dyDescent="0.25">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row>
    <row r="971" spans="1:18" x14ac:dyDescent="0.25">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row>
    <row r="972" spans="1:18" x14ac:dyDescent="0.25">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row>
    <row r="973" spans="1:18" x14ac:dyDescent="0.25">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row>
    <row r="974" spans="1:18" x14ac:dyDescent="0.25">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row>
    <row r="975" spans="1:18" x14ac:dyDescent="0.25">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row>
    <row r="976" spans="1:18" x14ac:dyDescent="0.25">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row>
    <row r="977" spans="1:18" x14ac:dyDescent="0.25">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row>
    <row r="978" spans="1:18" x14ac:dyDescent="0.25">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row>
    <row r="979" spans="1:18" x14ac:dyDescent="0.25">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row>
    <row r="980" spans="1:18" x14ac:dyDescent="0.25">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row>
    <row r="981" spans="1:18" x14ac:dyDescent="0.25">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row>
    <row r="982" spans="1:18" x14ac:dyDescent="0.25">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row>
    <row r="983" spans="1:18" x14ac:dyDescent="0.25">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row>
    <row r="984" spans="1:18" x14ac:dyDescent="0.25">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row>
    <row r="985" spans="1:18" x14ac:dyDescent="0.25">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row>
    <row r="986" spans="1:18" x14ac:dyDescent="0.25">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row>
    <row r="987" spans="1:18" x14ac:dyDescent="0.25">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row>
    <row r="988" spans="1:18" x14ac:dyDescent="0.25">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row>
    <row r="989" spans="1:18" x14ac:dyDescent="0.25">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row>
    <row r="990" spans="1:18" x14ac:dyDescent="0.25">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row>
    <row r="991" spans="1:18" x14ac:dyDescent="0.25">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row>
    <row r="992" spans="1:18" x14ac:dyDescent="0.25">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row>
    <row r="993" spans="1:18" x14ac:dyDescent="0.25">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row>
    <row r="994" spans="1:18" x14ac:dyDescent="0.25">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row>
    <row r="995" spans="1:18" x14ac:dyDescent="0.25">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row>
    <row r="996" spans="1:18" x14ac:dyDescent="0.25">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row>
    <row r="997" spans="1:18" x14ac:dyDescent="0.25">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row>
    <row r="998" spans="1:18" x14ac:dyDescent="0.25">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row>
    <row r="999" spans="1:18" x14ac:dyDescent="0.25">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row>
    <row r="1000" spans="1:18" x14ac:dyDescent="0.25">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row>
    <row r="1001" spans="1:18" x14ac:dyDescent="0.25">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row>
    <row r="1002" spans="1:18" x14ac:dyDescent="0.25">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row>
    <row r="1003" spans="1:18" x14ac:dyDescent="0.25">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row>
    <row r="1004" spans="1:18" x14ac:dyDescent="0.25">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row>
    <row r="1005" spans="1:18" x14ac:dyDescent="0.25">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row>
    <row r="1006" spans="1:18" x14ac:dyDescent="0.25">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row>
    <row r="1007" spans="1:18" x14ac:dyDescent="0.25">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row>
    <row r="1008" spans="1:18" x14ac:dyDescent="0.25">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row>
    <row r="1009" spans="1:18" x14ac:dyDescent="0.25">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row>
    <row r="1010" spans="1:18" x14ac:dyDescent="0.25">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row>
    <row r="1011" spans="1:18" x14ac:dyDescent="0.25">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row>
    <row r="1012" spans="1:18" x14ac:dyDescent="0.25">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row>
    <row r="1013" spans="1:18" x14ac:dyDescent="0.25">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row>
    <row r="1014" spans="1:18" x14ac:dyDescent="0.25">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row>
    <row r="1015" spans="1:18" x14ac:dyDescent="0.25">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row>
    <row r="1016" spans="1:18" x14ac:dyDescent="0.25">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row>
    <row r="1017" spans="1:18" x14ac:dyDescent="0.25">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row>
    <row r="1018" spans="1:18" x14ac:dyDescent="0.25">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row>
    <row r="1019" spans="1:18" x14ac:dyDescent="0.25">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row>
    <row r="1020" spans="1:18" x14ac:dyDescent="0.25">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row>
    <row r="1021" spans="1:18" x14ac:dyDescent="0.25">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row>
    <row r="1022" spans="1:18" x14ac:dyDescent="0.25">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row>
    <row r="1023" spans="1:18" x14ac:dyDescent="0.25">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row>
    <row r="1024" spans="1:18" x14ac:dyDescent="0.25">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row>
    <row r="1025" spans="1:18" x14ac:dyDescent="0.25">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row>
    <row r="1026" spans="1:18" x14ac:dyDescent="0.25">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row>
    <row r="1027" spans="1:18" x14ac:dyDescent="0.25">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row>
    <row r="1028" spans="1:18" x14ac:dyDescent="0.25">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row>
    <row r="1029" spans="1:18" x14ac:dyDescent="0.25">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row>
    <row r="1030" spans="1:18" x14ac:dyDescent="0.25">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row>
    <row r="1031" spans="1:18" x14ac:dyDescent="0.25">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row>
    <row r="1032" spans="1:18" x14ac:dyDescent="0.25">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row>
    <row r="1033" spans="1:18" x14ac:dyDescent="0.25">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row>
    <row r="1034" spans="1:18" x14ac:dyDescent="0.25">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row>
    <row r="1035" spans="1:18" x14ac:dyDescent="0.25">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row>
    <row r="1036" spans="1:18" x14ac:dyDescent="0.25">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row>
    <row r="1037" spans="1:18" x14ac:dyDescent="0.25">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row>
    <row r="1038" spans="1:18" x14ac:dyDescent="0.25">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row>
    <row r="1039" spans="1:18" x14ac:dyDescent="0.25">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row>
    <row r="1040" spans="1:18" x14ac:dyDescent="0.25">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row>
    <row r="1041" spans="1:18" x14ac:dyDescent="0.25">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row>
    <row r="1042" spans="1:18" x14ac:dyDescent="0.25">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row>
    <row r="1043" spans="1:18" x14ac:dyDescent="0.25">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row>
    <row r="1044" spans="1:18" x14ac:dyDescent="0.25">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row>
    <row r="1045" spans="1:18" x14ac:dyDescent="0.25">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row>
    <row r="1046" spans="1:18" x14ac:dyDescent="0.25">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row>
    <row r="1047" spans="1:18" x14ac:dyDescent="0.25">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row>
    <row r="1048" spans="1:18" x14ac:dyDescent="0.25">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row>
    <row r="1049" spans="1:18" x14ac:dyDescent="0.25">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row>
    <row r="1050" spans="1:18" x14ac:dyDescent="0.25">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row>
    <row r="1051" spans="1:18" x14ac:dyDescent="0.25">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row>
    <row r="1052" spans="1:18" x14ac:dyDescent="0.25">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row>
    <row r="1053" spans="1:18" x14ac:dyDescent="0.25">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row>
    <row r="1054" spans="1:18" x14ac:dyDescent="0.25">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row>
    <row r="1055" spans="1:18" x14ac:dyDescent="0.25">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row>
    <row r="1056" spans="1:18" x14ac:dyDescent="0.25">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row>
    <row r="1057" spans="1:18" x14ac:dyDescent="0.25">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row>
    <row r="1058" spans="1:18" x14ac:dyDescent="0.25">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row>
    <row r="1059" spans="1:18" x14ac:dyDescent="0.25">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row>
    <row r="1060" spans="1:18" x14ac:dyDescent="0.25">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row>
    <row r="1061" spans="1:18" x14ac:dyDescent="0.25">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row>
    <row r="1062" spans="1:18" x14ac:dyDescent="0.25">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row>
    <row r="1063" spans="1:18" x14ac:dyDescent="0.25">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row>
    <row r="1064" spans="1:18" x14ac:dyDescent="0.25">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row>
    <row r="1065" spans="1:18" x14ac:dyDescent="0.25">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row>
    <row r="1066" spans="1:18" x14ac:dyDescent="0.25">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row>
    <row r="1067" spans="1:18" x14ac:dyDescent="0.25">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row>
    <row r="1068" spans="1:18" x14ac:dyDescent="0.25">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row>
    <row r="1069" spans="1:18" x14ac:dyDescent="0.25">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row>
    <row r="1070" spans="1:18" x14ac:dyDescent="0.25">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row>
    <row r="1071" spans="1:18" x14ac:dyDescent="0.25">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row>
    <row r="1072" spans="1:18" x14ac:dyDescent="0.25">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row>
    <row r="1073" spans="1:18" x14ac:dyDescent="0.25">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row>
    <row r="1074" spans="1:18" x14ac:dyDescent="0.25">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row>
    <row r="1075" spans="1:18" x14ac:dyDescent="0.25">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row>
    <row r="1076" spans="1:18" x14ac:dyDescent="0.25">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row>
    <row r="1077" spans="1:18" x14ac:dyDescent="0.25">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row>
    <row r="1078" spans="1:18" x14ac:dyDescent="0.25">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row>
    <row r="1079" spans="1:18" x14ac:dyDescent="0.25">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row>
    <row r="1080" spans="1:18" x14ac:dyDescent="0.25">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row>
    <row r="1081" spans="1:18" x14ac:dyDescent="0.25">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row>
    <row r="1082" spans="1:18" x14ac:dyDescent="0.25">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row>
    <row r="1083" spans="1:18" x14ac:dyDescent="0.25">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row>
    <row r="1084" spans="1:18" x14ac:dyDescent="0.25">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row>
    <row r="1085" spans="1:18" x14ac:dyDescent="0.25">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row>
    <row r="1086" spans="1:18" x14ac:dyDescent="0.25">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row>
    <row r="1087" spans="1:18" x14ac:dyDescent="0.25">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row>
    <row r="1088" spans="1:18" x14ac:dyDescent="0.25">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row>
    <row r="1089" spans="1:18" x14ac:dyDescent="0.25">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row>
    <row r="1090" spans="1:18" x14ac:dyDescent="0.25">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row>
    <row r="1091" spans="1:18" x14ac:dyDescent="0.25">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row>
    <row r="1092" spans="1:18" x14ac:dyDescent="0.25">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row>
    <row r="1093" spans="1:18" x14ac:dyDescent="0.25">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row>
    <row r="1094" spans="1:18" x14ac:dyDescent="0.25">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row>
    <row r="1095" spans="1:18" x14ac:dyDescent="0.25">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row>
    <row r="1096" spans="1:18" x14ac:dyDescent="0.25">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row>
    <row r="1097" spans="1:18" x14ac:dyDescent="0.25">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row>
    <row r="1098" spans="1:18" x14ac:dyDescent="0.25">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row>
    <row r="1099" spans="1:18" x14ac:dyDescent="0.25">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row>
    <row r="1100" spans="1:18" x14ac:dyDescent="0.25">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row>
    <row r="1101" spans="1:18" x14ac:dyDescent="0.25">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row>
    <row r="1102" spans="1:18" x14ac:dyDescent="0.25">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row>
    <row r="1103" spans="1:18" x14ac:dyDescent="0.25">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row>
    <row r="1104" spans="1:18" x14ac:dyDescent="0.25">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row>
    <row r="1105" spans="1:18" x14ac:dyDescent="0.25">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row>
    <row r="1106" spans="1:18" x14ac:dyDescent="0.25">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row>
    <row r="1107" spans="1:18" x14ac:dyDescent="0.25">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row>
    <row r="1108" spans="1:18" x14ac:dyDescent="0.25">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row>
    <row r="1109" spans="1:18" x14ac:dyDescent="0.25">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row>
    <row r="1110" spans="1:18" x14ac:dyDescent="0.25">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row>
    <row r="1111" spans="1:18" x14ac:dyDescent="0.25">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row>
    <row r="1112" spans="1:18" x14ac:dyDescent="0.25">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row>
    <row r="1113" spans="1:18" x14ac:dyDescent="0.25">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row>
    <row r="1114" spans="1:18" x14ac:dyDescent="0.25">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row>
    <row r="1115" spans="1:18" x14ac:dyDescent="0.25">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row>
    <row r="1116" spans="1:18" x14ac:dyDescent="0.25">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row>
    <row r="1117" spans="1:18" x14ac:dyDescent="0.25">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row>
    <row r="1118" spans="1:18" x14ac:dyDescent="0.25">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row>
    <row r="1119" spans="1:18" x14ac:dyDescent="0.25">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row>
    <row r="1120" spans="1:18" x14ac:dyDescent="0.25">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row>
    <row r="1121" spans="1:18" x14ac:dyDescent="0.25">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row>
    <row r="1122" spans="1:18" x14ac:dyDescent="0.25">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row>
    <row r="1123" spans="1:18" x14ac:dyDescent="0.25">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row>
    <row r="1124" spans="1:18" x14ac:dyDescent="0.25">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row>
    <row r="1125" spans="1:18" x14ac:dyDescent="0.25">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row>
    <row r="1126" spans="1:18" x14ac:dyDescent="0.25">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row>
    <row r="1127" spans="1:18" x14ac:dyDescent="0.25">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row>
    <row r="1128" spans="1:18" x14ac:dyDescent="0.25">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row>
    <row r="1129" spans="1:18" x14ac:dyDescent="0.25">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row>
    <row r="1130" spans="1:18" x14ac:dyDescent="0.25">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row>
    <row r="1131" spans="1:18" x14ac:dyDescent="0.25">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row>
    <row r="1132" spans="1:18" x14ac:dyDescent="0.25">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row>
    <row r="1133" spans="1:18" x14ac:dyDescent="0.25">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row>
    <row r="1134" spans="1:18" x14ac:dyDescent="0.25">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row>
    <row r="1135" spans="1:18" x14ac:dyDescent="0.25">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row>
    <row r="1136" spans="1:18" x14ac:dyDescent="0.25">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row>
    <row r="1137" spans="1:18" x14ac:dyDescent="0.25">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row>
    <row r="1138" spans="1:18" x14ac:dyDescent="0.25">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row>
    <row r="1139" spans="1:18" x14ac:dyDescent="0.25">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row>
    <row r="1140" spans="1:18" x14ac:dyDescent="0.25">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row>
    <row r="1141" spans="1:18" x14ac:dyDescent="0.25">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row>
    <row r="1142" spans="1:18" x14ac:dyDescent="0.25">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row>
    <row r="1143" spans="1:18" x14ac:dyDescent="0.25">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row>
    <row r="1144" spans="1:18" x14ac:dyDescent="0.25">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row>
    <row r="1145" spans="1:18" x14ac:dyDescent="0.25">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row>
    <row r="1146" spans="1:18" x14ac:dyDescent="0.25">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row>
    <row r="1147" spans="1:18" x14ac:dyDescent="0.25">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row>
    <row r="1148" spans="1:18" x14ac:dyDescent="0.25">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row>
    <row r="1149" spans="1:18" x14ac:dyDescent="0.25">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row>
    <row r="1150" spans="1:18" x14ac:dyDescent="0.25">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row>
    <row r="1151" spans="1:18" x14ac:dyDescent="0.25">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row>
    <row r="1152" spans="1:18" x14ac:dyDescent="0.25">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row>
    <row r="1153" spans="1:18" x14ac:dyDescent="0.25">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row>
    <row r="1154" spans="1:18" x14ac:dyDescent="0.25">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row>
    <row r="1155" spans="1:18" x14ac:dyDescent="0.25">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row>
    <row r="1156" spans="1:18" x14ac:dyDescent="0.25">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row>
    <row r="1157" spans="1:18" x14ac:dyDescent="0.25">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row>
    <row r="1158" spans="1:18" x14ac:dyDescent="0.25">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row>
    <row r="1159" spans="1:18" x14ac:dyDescent="0.25">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row>
    <row r="1160" spans="1:18" x14ac:dyDescent="0.25">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row>
    <row r="1161" spans="1:18" x14ac:dyDescent="0.25">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row>
    <row r="1162" spans="1:18" x14ac:dyDescent="0.25">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row>
    <row r="1163" spans="1:18" x14ac:dyDescent="0.25">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row>
    <row r="1164" spans="1:18" x14ac:dyDescent="0.25">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row>
    <row r="1165" spans="1:18" x14ac:dyDescent="0.25">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row>
    <row r="1166" spans="1:18" x14ac:dyDescent="0.25">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row>
    <row r="1167" spans="1:18" x14ac:dyDescent="0.25">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row>
    <row r="1168" spans="1:18" x14ac:dyDescent="0.25">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row>
    <row r="1169" spans="1:18" x14ac:dyDescent="0.25">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row>
    <row r="1170" spans="1:18" x14ac:dyDescent="0.25">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row>
    <row r="1171" spans="1:18" x14ac:dyDescent="0.25">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row>
    <row r="1172" spans="1:18" x14ac:dyDescent="0.25">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row>
    <row r="1173" spans="1:18" x14ac:dyDescent="0.25">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row>
    <row r="1174" spans="1:18" x14ac:dyDescent="0.25">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row>
    <row r="1175" spans="1:18" x14ac:dyDescent="0.25">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row>
    <row r="1176" spans="1:18" x14ac:dyDescent="0.25">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row>
    <row r="1177" spans="1:18" x14ac:dyDescent="0.25">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row>
    <row r="1178" spans="1:18" x14ac:dyDescent="0.25">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row>
    <row r="1179" spans="1:18" x14ac:dyDescent="0.25">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row>
    <row r="1180" spans="1:18" x14ac:dyDescent="0.25">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row>
    <row r="1181" spans="1:18" x14ac:dyDescent="0.25">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row>
    <row r="1182" spans="1:18" x14ac:dyDescent="0.25">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row>
    <row r="1183" spans="1:18" x14ac:dyDescent="0.25">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row>
    <row r="1184" spans="1:18" x14ac:dyDescent="0.25">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row>
    <row r="1185" spans="1:18" x14ac:dyDescent="0.25">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row>
    <row r="1186" spans="1:18" x14ac:dyDescent="0.25">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row>
    <row r="1187" spans="1:18" x14ac:dyDescent="0.25">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row>
    <row r="1188" spans="1:18" x14ac:dyDescent="0.25">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row>
    <row r="1189" spans="1:18" x14ac:dyDescent="0.25">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row>
    <row r="1190" spans="1:18" x14ac:dyDescent="0.25">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row>
    <row r="1191" spans="1:18" x14ac:dyDescent="0.25">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row>
    <row r="1192" spans="1:18" x14ac:dyDescent="0.25">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row>
    <row r="1193" spans="1:18" x14ac:dyDescent="0.25">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row>
    <row r="1194" spans="1:18" x14ac:dyDescent="0.25">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row>
    <row r="1195" spans="1:18" x14ac:dyDescent="0.25">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row>
    <row r="1196" spans="1:18" x14ac:dyDescent="0.25">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row>
    <row r="1197" spans="1:18" x14ac:dyDescent="0.25">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row>
    <row r="1198" spans="1:18" x14ac:dyDescent="0.25">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row>
    <row r="1199" spans="1:18" x14ac:dyDescent="0.25">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row>
    <row r="1200" spans="1:18" x14ac:dyDescent="0.25">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row>
    <row r="1201" spans="1:18" x14ac:dyDescent="0.25">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row>
    <row r="1202" spans="1:18" x14ac:dyDescent="0.25">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row>
    <row r="1203" spans="1:18" x14ac:dyDescent="0.25">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row>
    <row r="1204" spans="1:18" x14ac:dyDescent="0.25">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row>
    <row r="1205" spans="1:18" x14ac:dyDescent="0.25">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row>
    <row r="1206" spans="1:18" x14ac:dyDescent="0.25">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row>
    <row r="1207" spans="1:18" x14ac:dyDescent="0.25">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row>
    <row r="1208" spans="1:18" x14ac:dyDescent="0.25">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row>
    <row r="1209" spans="1:18" x14ac:dyDescent="0.25">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row>
    <row r="1210" spans="1:18" x14ac:dyDescent="0.25">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row>
    <row r="1211" spans="1:18" x14ac:dyDescent="0.25">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row>
    <row r="1212" spans="1:18" x14ac:dyDescent="0.25">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row>
    <row r="1213" spans="1:18" x14ac:dyDescent="0.25">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row>
    <row r="1214" spans="1:18" x14ac:dyDescent="0.25">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row>
    <row r="1215" spans="1:18" x14ac:dyDescent="0.25">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row>
    <row r="1216" spans="1:18" x14ac:dyDescent="0.25">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row>
    <row r="1217" spans="1:18" x14ac:dyDescent="0.25">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row>
    <row r="1218" spans="1:18" x14ac:dyDescent="0.25">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row>
    <row r="1219" spans="1:18" x14ac:dyDescent="0.25">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row>
    <row r="1220" spans="1:18" x14ac:dyDescent="0.25">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row>
    <row r="1221" spans="1:18" x14ac:dyDescent="0.25">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row>
    <row r="1222" spans="1:18" x14ac:dyDescent="0.25">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row>
    <row r="1223" spans="1:18" x14ac:dyDescent="0.25">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row>
    <row r="1224" spans="1:18" x14ac:dyDescent="0.25">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row>
    <row r="1225" spans="1:18" x14ac:dyDescent="0.25">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row>
    <row r="1226" spans="1:18" x14ac:dyDescent="0.25">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row>
    <row r="1227" spans="1:18" x14ac:dyDescent="0.25">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row>
    <row r="1228" spans="1:18" x14ac:dyDescent="0.25">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row>
    <row r="1229" spans="1:18" x14ac:dyDescent="0.25">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row>
    <row r="1230" spans="1:18" x14ac:dyDescent="0.25">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row>
    <row r="1231" spans="1:18" x14ac:dyDescent="0.25">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row>
    <row r="1232" spans="1:18" x14ac:dyDescent="0.25">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row>
    <row r="1233" spans="1:18" x14ac:dyDescent="0.25">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row>
    <row r="1234" spans="1:18" x14ac:dyDescent="0.25">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row>
    <row r="1235" spans="1:18" x14ac:dyDescent="0.25">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row>
    <row r="1236" spans="1:18" x14ac:dyDescent="0.25">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row>
    <row r="1237" spans="1:18" x14ac:dyDescent="0.25">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row>
    <row r="1238" spans="1:18" x14ac:dyDescent="0.25">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row>
    <row r="1239" spans="1:18" x14ac:dyDescent="0.25">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row>
    <row r="1240" spans="1:18" x14ac:dyDescent="0.25">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row>
    <row r="1241" spans="1:18" x14ac:dyDescent="0.25">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row>
    <row r="1242" spans="1:18" x14ac:dyDescent="0.25">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row>
    <row r="1243" spans="1:18" x14ac:dyDescent="0.25">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row>
    <row r="1244" spans="1:18" x14ac:dyDescent="0.25">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row>
    <row r="1245" spans="1:18" x14ac:dyDescent="0.25">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row>
    <row r="1246" spans="1:18" x14ac:dyDescent="0.25">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row>
    <row r="1247" spans="1:18" x14ac:dyDescent="0.25">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row>
    <row r="1248" spans="1:18" x14ac:dyDescent="0.25">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row>
    <row r="1249" spans="1:18" x14ac:dyDescent="0.25">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row>
    <row r="1250" spans="1:18" x14ac:dyDescent="0.25">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row>
    <row r="1251" spans="1:18" x14ac:dyDescent="0.25">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row>
    <row r="1252" spans="1:18" x14ac:dyDescent="0.25">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row>
    <row r="1253" spans="1:18" x14ac:dyDescent="0.25">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row>
    <row r="1254" spans="1:18" x14ac:dyDescent="0.25">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row>
    <row r="1255" spans="1:18" x14ac:dyDescent="0.25">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row>
    <row r="1256" spans="1:18" x14ac:dyDescent="0.25">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row>
    <row r="1257" spans="1:18" x14ac:dyDescent="0.25">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row>
    <row r="1258" spans="1:18" x14ac:dyDescent="0.25">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row>
    <row r="1259" spans="1:18" x14ac:dyDescent="0.25">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row>
    <row r="1260" spans="1:18" x14ac:dyDescent="0.25">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row>
    <row r="1261" spans="1:18" x14ac:dyDescent="0.25">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row>
    <row r="1262" spans="1:18" x14ac:dyDescent="0.25">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row>
    <row r="1263" spans="1:18" x14ac:dyDescent="0.25">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row>
    <row r="1264" spans="1:18" x14ac:dyDescent="0.25">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row>
    <row r="1265" spans="1:18" x14ac:dyDescent="0.25">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row>
    <row r="1266" spans="1:18" x14ac:dyDescent="0.25">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row>
    <row r="1267" spans="1:18" x14ac:dyDescent="0.25">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row>
    <row r="1268" spans="1:18" x14ac:dyDescent="0.25">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row>
    <row r="1269" spans="1:18" x14ac:dyDescent="0.25">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row>
    <row r="1270" spans="1:18" x14ac:dyDescent="0.25">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row>
    <row r="1271" spans="1:18" x14ac:dyDescent="0.25">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row>
    <row r="1272" spans="1:18" x14ac:dyDescent="0.25">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row>
    <row r="1273" spans="1:18" x14ac:dyDescent="0.25">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row>
    <row r="1274" spans="1:18" x14ac:dyDescent="0.25">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row>
    <row r="1275" spans="1:18" x14ac:dyDescent="0.25">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row>
    <row r="1276" spans="1:18" x14ac:dyDescent="0.25">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row>
    <row r="1277" spans="1:18" x14ac:dyDescent="0.25">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row>
    <row r="1278" spans="1:18" x14ac:dyDescent="0.25">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row>
    <row r="1279" spans="1:18" x14ac:dyDescent="0.25">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row>
    <row r="1280" spans="1:18" x14ac:dyDescent="0.25">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row>
    <row r="1281" spans="1:18" x14ac:dyDescent="0.25">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row>
    <row r="1282" spans="1:18" x14ac:dyDescent="0.25">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row>
    <row r="1283" spans="1:18" x14ac:dyDescent="0.25">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row>
    <row r="1284" spans="1:18" x14ac:dyDescent="0.25">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row>
    <row r="1285" spans="1:18" x14ac:dyDescent="0.25">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row>
    <row r="1286" spans="1:18" x14ac:dyDescent="0.25">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row>
    <row r="1287" spans="1:18" x14ac:dyDescent="0.25">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row>
    <row r="1288" spans="1:18" x14ac:dyDescent="0.25">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row>
    <row r="1289" spans="1:18" x14ac:dyDescent="0.25">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row>
    <row r="1290" spans="1:18" x14ac:dyDescent="0.25">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row>
    <row r="1291" spans="1:18" x14ac:dyDescent="0.25">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row>
    <row r="1292" spans="1:18" x14ac:dyDescent="0.25">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row>
    <row r="1293" spans="1:18" x14ac:dyDescent="0.25">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row>
    <row r="1294" spans="1:18" x14ac:dyDescent="0.25">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row>
    <row r="1295" spans="1:18" x14ac:dyDescent="0.25">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row>
    <row r="1296" spans="1:18" x14ac:dyDescent="0.25">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row>
    <row r="1297" spans="1:18" x14ac:dyDescent="0.25">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row>
    <row r="1298" spans="1:18" x14ac:dyDescent="0.25">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row>
    <row r="1299" spans="1:18" x14ac:dyDescent="0.25">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row>
    <row r="1300" spans="1:18" x14ac:dyDescent="0.25">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row>
    <row r="1301" spans="1:18" x14ac:dyDescent="0.25">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row>
    <row r="1302" spans="1:18" x14ac:dyDescent="0.25">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row>
    <row r="1303" spans="1:18" x14ac:dyDescent="0.25">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row>
    <row r="1304" spans="1:18" x14ac:dyDescent="0.25">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row>
    <row r="1305" spans="1:18" x14ac:dyDescent="0.25">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row>
    <row r="1306" spans="1:18" x14ac:dyDescent="0.25">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row>
    <row r="1307" spans="1:18" x14ac:dyDescent="0.25">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row>
    <row r="1308" spans="1:18" x14ac:dyDescent="0.25">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row>
    <row r="1309" spans="1:18" x14ac:dyDescent="0.25">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row>
    <row r="1310" spans="1:18" x14ac:dyDescent="0.25">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row>
    <row r="1311" spans="1:18" x14ac:dyDescent="0.25">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row>
    <row r="1312" spans="1:18" x14ac:dyDescent="0.25">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row>
    <row r="1313" spans="1:18" x14ac:dyDescent="0.25">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row>
    <row r="1314" spans="1:18" x14ac:dyDescent="0.25">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row>
    <row r="1315" spans="1:18" x14ac:dyDescent="0.25">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row>
    <row r="1316" spans="1:18" x14ac:dyDescent="0.25">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row>
    <row r="1317" spans="1:18" x14ac:dyDescent="0.25">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row>
    <row r="1318" spans="1:18" x14ac:dyDescent="0.25">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row>
    <row r="1319" spans="1:18" x14ac:dyDescent="0.25">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row>
    <row r="1320" spans="1:18" x14ac:dyDescent="0.25">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row>
    <row r="1321" spans="1:18" x14ac:dyDescent="0.25">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row>
    <row r="1322" spans="1:18" x14ac:dyDescent="0.25">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row>
    <row r="1323" spans="1:18" x14ac:dyDescent="0.25">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row>
    <row r="1324" spans="1:18" x14ac:dyDescent="0.25">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row>
    <row r="1325" spans="1:18" x14ac:dyDescent="0.25">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row>
    <row r="1326" spans="1:18" x14ac:dyDescent="0.25">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row>
    <row r="1327" spans="1:18" x14ac:dyDescent="0.25">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row>
    <row r="1328" spans="1:18" x14ac:dyDescent="0.25">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row>
    <row r="1329" spans="1:18" x14ac:dyDescent="0.25">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row>
    <row r="1330" spans="1:18" x14ac:dyDescent="0.25">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row>
    <row r="1331" spans="1:18" x14ac:dyDescent="0.25">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row>
    <row r="1332" spans="1:18" x14ac:dyDescent="0.25">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row>
    <row r="1333" spans="1:18" x14ac:dyDescent="0.25">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row>
    <row r="1334" spans="1:18" x14ac:dyDescent="0.25">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row>
    <row r="1335" spans="1:18" x14ac:dyDescent="0.25">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row>
    <row r="1336" spans="1:18" x14ac:dyDescent="0.25">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row>
    <row r="1337" spans="1:18" x14ac:dyDescent="0.25">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row>
    <row r="1338" spans="1:18" x14ac:dyDescent="0.25">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row>
    <row r="1339" spans="1:18" x14ac:dyDescent="0.25">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row>
    <row r="1340" spans="1:18" x14ac:dyDescent="0.25">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row>
    <row r="1341" spans="1:18" x14ac:dyDescent="0.25">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row>
    <row r="1342" spans="1:18" x14ac:dyDescent="0.25">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row>
    <row r="1343" spans="1:18" x14ac:dyDescent="0.25">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row>
    <row r="1344" spans="1:18" x14ac:dyDescent="0.25">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row>
    <row r="1345" spans="1:18" x14ac:dyDescent="0.25">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row>
    <row r="1346" spans="1:18" x14ac:dyDescent="0.25">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row>
    <row r="1347" spans="1:18" x14ac:dyDescent="0.25">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row>
    <row r="1348" spans="1:18" x14ac:dyDescent="0.25">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row>
    <row r="1349" spans="1:18" x14ac:dyDescent="0.25">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row>
    <row r="1350" spans="1:18" x14ac:dyDescent="0.25">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row>
    <row r="1351" spans="1:18" x14ac:dyDescent="0.25">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row>
    <row r="1352" spans="1:18" x14ac:dyDescent="0.25">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row>
    <row r="1353" spans="1:18" x14ac:dyDescent="0.25">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row>
    <row r="1354" spans="1:18" x14ac:dyDescent="0.25">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row>
    <row r="1355" spans="1:18" x14ac:dyDescent="0.25">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row>
    <row r="1356" spans="1:18" x14ac:dyDescent="0.25">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row>
    <row r="1357" spans="1:18" x14ac:dyDescent="0.25">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row>
    <row r="1358" spans="1:18" x14ac:dyDescent="0.25">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row>
    <row r="1359" spans="1:18" x14ac:dyDescent="0.25">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row>
    <row r="1360" spans="1:18" x14ac:dyDescent="0.25">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row>
    <row r="1361" spans="1:18" x14ac:dyDescent="0.25">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row>
    <row r="1362" spans="1:18" x14ac:dyDescent="0.25">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row>
    <row r="1363" spans="1:18" x14ac:dyDescent="0.25">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row>
    <row r="1364" spans="1:18" x14ac:dyDescent="0.25">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row>
    <row r="1365" spans="1:18" x14ac:dyDescent="0.25">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row>
    <row r="1366" spans="1:18" x14ac:dyDescent="0.25">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row>
    <row r="1367" spans="1:18" x14ac:dyDescent="0.25">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row>
    <row r="1368" spans="1:18" x14ac:dyDescent="0.25">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row>
    <row r="1369" spans="1:18" x14ac:dyDescent="0.25">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row>
    <row r="1370" spans="1:18" x14ac:dyDescent="0.25">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row>
    <row r="1371" spans="1:18" x14ac:dyDescent="0.25">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row>
    <row r="1372" spans="1:18" x14ac:dyDescent="0.25">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row>
    <row r="1373" spans="1:18" x14ac:dyDescent="0.25">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row>
    <row r="1374" spans="1:18" x14ac:dyDescent="0.25">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row>
    <row r="1375" spans="1:18" x14ac:dyDescent="0.25">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row>
    <row r="1376" spans="1:18" x14ac:dyDescent="0.25">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row>
    <row r="1377" spans="1:18" x14ac:dyDescent="0.25">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row>
    <row r="1378" spans="1:18" x14ac:dyDescent="0.25">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row>
    <row r="1379" spans="1:18" x14ac:dyDescent="0.25">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row>
    <row r="1380" spans="1:18" x14ac:dyDescent="0.25">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row>
    <row r="1381" spans="1:18" x14ac:dyDescent="0.25">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row>
    <row r="1382" spans="1:18" x14ac:dyDescent="0.25">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row>
    <row r="1383" spans="1:18" x14ac:dyDescent="0.25">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row>
    <row r="1384" spans="1:18" x14ac:dyDescent="0.25">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row>
    <row r="1385" spans="1:18" x14ac:dyDescent="0.25">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row>
    <row r="1386" spans="1:18" x14ac:dyDescent="0.25">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row>
    <row r="1387" spans="1:18" x14ac:dyDescent="0.25">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row>
    <row r="1388" spans="1:18" x14ac:dyDescent="0.25">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row>
    <row r="1389" spans="1:18" x14ac:dyDescent="0.25">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row>
    <row r="1390" spans="1:18" x14ac:dyDescent="0.25">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row>
    <row r="1391" spans="1:18" x14ac:dyDescent="0.25">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row>
    <row r="1392" spans="1:18" x14ac:dyDescent="0.25">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row>
    <row r="1393" spans="1:18" x14ac:dyDescent="0.25">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row>
    <row r="1394" spans="1:18" x14ac:dyDescent="0.25">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row>
    <row r="1395" spans="1:18" x14ac:dyDescent="0.25">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row>
    <row r="1396" spans="1:18" x14ac:dyDescent="0.25">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row>
    <row r="1397" spans="1:18" x14ac:dyDescent="0.25">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row>
    <row r="1398" spans="1:18" x14ac:dyDescent="0.25">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row>
    <row r="1399" spans="1:18" x14ac:dyDescent="0.25">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row>
    <row r="1400" spans="1:18" x14ac:dyDescent="0.25">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row>
    <row r="1401" spans="1:18" x14ac:dyDescent="0.25">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row>
    <row r="1402" spans="1:18" x14ac:dyDescent="0.25">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row>
    <row r="1403" spans="1:18" x14ac:dyDescent="0.25">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row>
    <row r="1404" spans="1:18" x14ac:dyDescent="0.25">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row>
    <row r="1405" spans="1:18" x14ac:dyDescent="0.25">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row>
    <row r="1406" spans="1:18" x14ac:dyDescent="0.25">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row>
    <row r="1407" spans="1:18" x14ac:dyDescent="0.25">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row>
    <row r="1408" spans="1:18" x14ac:dyDescent="0.25">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row>
    <row r="1409" spans="1:18" x14ac:dyDescent="0.25">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row>
    <row r="1410" spans="1:18" x14ac:dyDescent="0.25">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row>
    <row r="1411" spans="1:18" x14ac:dyDescent="0.25">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row>
    <row r="1412" spans="1:18" x14ac:dyDescent="0.25">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row>
    <row r="1413" spans="1:18" x14ac:dyDescent="0.25">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row>
    <row r="1414" spans="1:18" x14ac:dyDescent="0.25">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row>
    <row r="1415" spans="1:18" x14ac:dyDescent="0.25">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row>
    <row r="1416" spans="1:18" x14ac:dyDescent="0.25">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row>
    <row r="1417" spans="1:18" x14ac:dyDescent="0.25">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row>
    <row r="1418" spans="1:18" x14ac:dyDescent="0.25">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row>
    <row r="1419" spans="1:18" x14ac:dyDescent="0.25">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row>
    <row r="1420" spans="1:18" x14ac:dyDescent="0.25">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row>
    <row r="1421" spans="1:18" x14ac:dyDescent="0.25">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row>
    <row r="1422" spans="1:18" x14ac:dyDescent="0.25">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row>
    <row r="1423" spans="1:18" x14ac:dyDescent="0.25">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row>
    <row r="1424" spans="1:18" x14ac:dyDescent="0.25">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row>
    <row r="1425" spans="1:18" x14ac:dyDescent="0.25">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row>
    <row r="1426" spans="1:18" x14ac:dyDescent="0.25">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row>
    <row r="1427" spans="1:18" x14ac:dyDescent="0.25">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row>
    <row r="1428" spans="1:18" x14ac:dyDescent="0.25">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row>
    <row r="1429" spans="1:18" x14ac:dyDescent="0.25">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row>
    <row r="1430" spans="1:18" x14ac:dyDescent="0.25">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row>
    <row r="1431" spans="1:18" x14ac:dyDescent="0.25">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row>
    <row r="1432" spans="1:18" x14ac:dyDescent="0.25">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row>
    <row r="1433" spans="1:18" x14ac:dyDescent="0.25">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row>
    <row r="1434" spans="1:18" x14ac:dyDescent="0.25">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row>
    <row r="1435" spans="1:18" x14ac:dyDescent="0.25">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row>
    <row r="1436" spans="1:18" x14ac:dyDescent="0.25">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row>
    <row r="1437" spans="1:18" x14ac:dyDescent="0.25">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row>
    <row r="1438" spans="1:18" x14ac:dyDescent="0.25">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row>
    <row r="1439" spans="1:18" x14ac:dyDescent="0.25">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row>
    <row r="1440" spans="1:18" x14ac:dyDescent="0.25">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row>
    <row r="1441" spans="1:18" x14ac:dyDescent="0.25">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row>
    <row r="1442" spans="1:18" x14ac:dyDescent="0.25">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row>
    <row r="1443" spans="1:18" x14ac:dyDescent="0.25">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row>
    <row r="1444" spans="1:18" x14ac:dyDescent="0.25">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row>
    <row r="1445" spans="1:18" x14ac:dyDescent="0.25">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row>
    <row r="1446" spans="1:18" x14ac:dyDescent="0.25">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row>
    <row r="1447" spans="1:18" x14ac:dyDescent="0.25">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row>
    <row r="1448" spans="1:18" x14ac:dyDescent="0.25">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row>
    <row r="1449" spans="1:18" x14ac:dyDescent="0.25">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row>
    <row r="1450" spans="1:18" x14ac:dyDescent="0.25">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row>
    <row r="1451" spans="1:18" x14ac:dyDescent="0.25">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row>
    <row r="1452" spans="1:18" x14ac:dyDescent="0.25">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row>
    <row r="1453" spans="1:18" x14ac:dyDescent="0.25">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row>
    <row r="1454" spans="1:18" x14ac:dyDescent="0.25">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row>
    <row r="1455" spans="1:18" x14ac:dyDescent="0.25">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row>
    <row r="1456" spans="1:18" x14ac:dyDescent="0.25">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row>
    <row r="1457" spans="1:18" x14ac:dyDescent="0.25">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row>
    <row r="1458" spans="1:18" x14ac:dyDescent="0.25">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row>
    <row r="1459" spans="1:18" x14ac:dyDescent="0.25">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row>
    <row r="1460" spans="1:18" x14ac:dyDescent="0.25">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row>
    <row r="1461" spans="1:18" x14ac:dyDescent="0.25">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row>
    <row r="1462" spans="1:18" x14ac:dyDescent="0.25">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row>
    <row r="1463" spans="1:18" x14ac:dyDescent="0.25">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row>
    <row r="1464" spans="1:18" x14ac:dyDescent="0.25">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row>
    <row r="1465" spans="1:18" x14ac:dyDescent="0.25">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row>
    <row r="1466" spans="1:18" x14ac:dyDescent="0.25">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row>
    <row r="1467" spans="1:18" x14ac:dyDescent="0.25">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row>
    <row r="1468" spans="1:18" x14ac:dyDescent="0.25">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row>
    <row r="1469" spans="1:18" x14ac:dyDescent="0.25">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row>
    <row r="1470" spans="1:18" x14ac:dyDescent="0.25">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row>
    <row r="1471" spans="1:18" x14ac:dyDescent="0.25">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row>
    <row r="1472" spans="1:18" x14ac:dyDescent="0.25">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row>
    <row r="1473" spans="1:18" x14ac:dyDescent="0.25">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row>
    <row r="1474" spans="1:18" x14ac:dyDescent="0.25">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row>
    <row r="1475" spans="1:18" x14ac:dyDescent="0.25">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row>
    <row r="1476" spans="1:18" x14ac:dyDescent="0.25">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row>
    <row r="1477" spans="1:18" x14ac:dyDescent="0.25">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row>
    <row r="1478" spans="1:18" x14ac:dyDescent="0.25">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row>
    <row r="1479" spans="1:18" x14ac:dyDescent="0.25">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row>
    <row r="1480" spans="1:18" x14ac:dyDescent="0.25">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row>
    <row r="1481" spans="1:18" x14ac:dyDescent="0.25">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row>
    <row r="1482" spans="1:18" x14ac:dyDescent="0.25">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row>
    <row r="1483" spans="1:18" x14ac:dyDescent="0.25">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row>
    <row r="1484" spans="1:18" x14ac:dyDescent="0.25">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row>
    <row r="1485" spans="1:18" x14ac:dyDescent="0.25">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row>
    <row r="1486" spans="1:18" x14ac:dyDescent="0.25">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row>
    <row r="1487" spans="1:18" x14ac:dyDescent="0.25">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row>
    <row r="1488" spans="1:18" x14ac:dyDescent="0.25">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row>
    <row r="1489" spans="1:18" x14ac:dyDescent="0.25">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row>
    <row r="1490" spans="1:18" x14ac:dyDescent="0.25">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row>
    <row r="1491" spans="1:18" x14ac:dyDescent="0.25">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row>
    <row r="1492" spans="1:18" x14ac:dyDescent="0.25">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row>
    <row r="1493" spans="1:18" x14ac:dyDescent="0.25">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row>
    <row r="1494" spans="1:18" x14ac:dyDescent="0.25">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row>
    <row r="1495" spans="1:18" x14ac:dyDescent="0.25">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row>
    <row r="1496" spans="1:18" x14ac:dyDescent="0.25">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row>
    <row r="1497" spans="1:18" x14ac:dyDescent="0.25">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row>
    <row r="1498" spans="1:18" x14ac:dyDescent="0.25">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row>
    <row r="1499" spans="1:18" x14ac:dyDescent="0.25">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row>
    <row r="1500" spans="1:18" x14ac:dyDescent="0.25">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row>
    <row r="1501" spans="1:18" x14ac:dyDescent="0.25">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row>
    <row r="1502" spans="1:18" x14ac:dyDescent="0.25">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row>
    <row r="1503" spans="1:18" x14ac:dyDescent="0.25">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row>
    <row r="1504" spans="1:18" x14ac:dyDescent="0.25">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row>
    <row r="1505" spans="1:18" x14ac:dyDescent="0.25">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row>
    <row r="1506" spans="1:18" x14ac:dyDescent="0.25">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row>
    <row r="1507" spans="1:18" x14ac:dyDescent="0.25">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row>
    <row r="1508" spans="1:18" x14ac:dyDescent="0.25">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row>
    <row r="1509" spans="1:18" x14ac:dyDescent="0.25">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row>
    <row r="1510" spans="1:18" x14ac:dyDescent="0.25">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row>
    <row r="1511" spans="1:18" x14ac:dyDescent="0.25">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row>
    <row r="1512" spans="1:18" x14ac:dyDescent="0.25">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row>
    <row r="1513" spans="1:18" x14ac:dyDescent="0.25">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row>
    <row r="1514" spans="1:18" x14ac:dyDescent="0.25">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row>
    <row r="1515" spans="1:18" x14ac:dyDescent="0.25">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row>
    <row r="1516" spans="1:18" x14ac:dyDescent="0.25">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row>
    <row r="1517" spans="1:18" x14ac:dyDescent="0.25">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row>
    <row r="1518" spans="1:18" x14ac:dyDescent="0.25">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row>
    <row r="1519" spans="1:18" x14ac:dyDescent="0.25">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row>
    <row r="1520" spans="1:18" x14ac:dyDescent="0.25">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row>
    <row r="1521" spans="1:18" x14ac:dyDescent="0.25">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row>
    <row r="1522" spans="1:18" x14ac:dyDescent="0.25">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row>
    <row r="1523" spans="1:18" x14ac:dyDescent="0.25">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row>
    <row r="1524" spans="1:18" x14ac:dyDescent="0.25">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row>
    <row r="1525" spans="1:18" x14ac:dyDescent="0.25">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row>
    <row r="1526" spans="1:18" x14ac:dyDescent="0.25">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row>
    <row r="1527" spans="1:18" x14ac:dyDescent="0.25">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row>
    <row r="1528" spans="1:18" x14ac:dyDescent="0.25">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row>
    <row r="1529" spans="1:18" x14ac:dyDescent="0.25">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row>
    <row r="1530" spans="1:18" x14ac:dyDescent="0.25">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row>
    <row r="1531" spans="1:18" x14ac:dyDescent="0.25">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row>
    <row r="1532" spans="1:18" x14ac:dyDescent="0.25">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row>
    <row r="1533" spans="1:18" x14ac:dyDescent="0.25">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row>
    <row r="1534" spans="1:18" x14ac:dyDescent="0.25">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row>
    <row r="1535" spans="1:18" x14ac:dyDescent="0.25">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row>
    <row r="1536" spans="1:18" x14ac:dyDescent="0.25">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row>
    <row r="1537" spans="1:18" x14ac:dyDescent="0.25">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row>
    <row r="1538" spans="1:18" x14ac:dyDescent="0.25">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row>
    <row r="1539" spans="1:18" x14ac:dyDescent="0.25">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row>
    <row r="1540" spans="1:18" x14ac:dyDescent="0.25">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row>
    <row r="1541" spans="1:18" x14ac:dyDescent="0.25">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row>
    <row r="1542" spans="1:18" x14ac:dyDescent="0.25">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row>
    <row r="1543" spans="1:18" x14ac:dyDescent="0.25">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row>
    <row r="1544" spans="1:18" x14ac:dyDescent="0.25">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row>
    <row r="1545" spans="1:18" x14ac:dyDescent="0.25">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row>
    <row r="1546" spans="1:18" x14ac:dyDescent="0.25">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row>
    <row r="1547" spans="1:18" x14ac:dyDescent="0.25">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row>
    <row r="1548" spans="1:18" x14ac:dyDescent="0.25">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row>
    <row r="1549" spans="1:18" x14ac:dyDescent="0.25">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row>
    <row r="1550" spans="1:18" x14ac:dyDescent="0.25">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row>
    <row r="1551" spans="1:18" x14ac:dyDescent="0.25">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row>
    <row r="1552" spans="1:18" x14ac:dyDescent="0.25">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row>
    <row r="1553" spans="1:18" x14ac:dyDescent="0.25">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row>
    <row r="1554" spans="1:18" x14ac:dyDescent="0.25">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row>
    <row r="1555" spans="1:18" x14ac:dyDescent="0.25">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row>
    <row r="1556" spans="1:18" x14ac:dyDescent="0.25">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row>
    <row r="1557" spans="1:18" x14ac:dyDescent="0.25">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row>
    <row r="1558" spans="1:18" x14ac:dyDescent="0.25">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row>
    <row r="1559" spans="1:18" x14ac:dyDescent="0.25">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row>
    <row r="1560" spans="1:18" x14ac:dyDescent="0.25">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row>
    <row r="1561" spans="1:18" x14ac:dyDescent="0.25">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row>
    <row r="1562" spans="1:18" x14ac:dyDescent="0.25">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row>
    <row r="1563" spans="1:18" x14ac:dyDescent="0.25">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row>
    <row r="1564" spans="1:18" x14ac:dyDescent="0.25">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row>
    <row r="1565" spans="1:18" x14ac:dyDescent="0.25">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row>
    <row r="1566" spans="1:18" x14ac:dyDescent="0.25">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row>
    <row r="1567" spans="1:18" x14ac:dyDescent="0.25">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row>
    <row r="1568" spans="1:18" x14ac:dyDescent="0.25">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row>
    <row r="1569" spans="1:18" x14ac:dyDescent="0.25">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row>
    <row r="1570" spans="1:18" x14ac:dyDescent="0.25">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row>
    <row r="1571" spans="1:18" x14ac:dyDescent="0.25">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row>
    <row r="1572" spans="1:18" x14ac:dyDescent="0.25">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row>
    <row r="1573" spans="1:18" x14ac:dyDescent="0.25">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row>
    <row r="1574" spans="1:18" x14ac:dyDescent="0.25">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row>
    <row r="1575" spans="1:18" x14ac:dyDescent="0.25">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row>
    <row r="1576" spans="1:18" x14ac:dyDescent="0.25">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row>
    <row r="1577" spans="1:18" x14ac:dyDescent="0.25">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row>
    <row r="1578" spans="1:18" x14ac:dyDescent="0.25">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row>
    <row r="1579" spans="1:18" x14ac:dyDescent="0.25">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row>
    <row r="1580" spans="1:18" x14ac:dyDescent="0.25">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row>
    <row r="1581" spans="1:18" x14ac:dyDescent="0.25">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row>
    <row r="1582" spans="1:18" x14ac:dyDescent="0.25">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row>
    <row r="1583" spans="1:18" x14ac:dyDescent="0.25">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row>
    <row r="1584" spans="1:18" x14ac:dyDescent="0.25">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row>
    <row r="1585" spans="1:18" x14ac:dyDescent="0.25">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row>
    <row r="1586" spans="1:18" x14ac:dyDescent="0.25">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row>
    <row r="1587" spans="1:18" x14ac:dyDescent="0.25">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row>
    <row r="1588" spans="1:18" x14ac:dyDescent="0.25">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row>
    <row r="1589" spans="1:18" x14ac:dyDescent="0.25">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row>
    <row r="1590" spans="1:18" x14ac:dyDescent="0.25">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row>
    <row r="1591" spans="1:18" x14ac:dyDescent="0.25">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row>
    <row r="1592" spans="1:18" x14ac:dyDescent="0.25">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row>
    <row r="1593" spans="1:18" x14ac:dyDescent="0.25">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row>
    <row r="1594" spans="1:18" x14ac:dyDescent="0.25">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row>
    <row r="1595" spans="1:18" x14ac:dyDescent="0.25">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row>
    <row r="1596" spans="1:18" x14ac:dyDescent="0.25">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row>
    <row r="1597" spans="1:18" x14ac:dyDescent="0.25">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row>
    <row r="1598" spans="1:18" x14ac:dyDescent="0.25">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row>
    <row r="1599" spans="1:18" x14ac:dyDescent="0.25">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row>
    <row r="1600" spans="1:18" x14ac:dyDescent="0.25">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row>
    <row r="1601" spans="1:18" x14ac:dyDescent="0.25">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row>
    <row r="1602" spans="1:18" x14ac:dyDescent="0.25">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row>
    <row r="1603" spans="1:18" x14ac:dyDescent="0.25">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row>
    <row r="1604" spans="1:18" x14ac:dyDescent="0.25">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row>
    <row r="1605" spans="1:18" x14ac:dyDescent="0.25">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row>
    <row r="1606" spans="1:18" x14ac:dyDescent="0.25">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row>
    <row r="1607" spans="1:18" x14ac:dyDescent="0.25">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row>
    <row r="1608" spans="1:18" x14ac:dyDescent="0.25">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row>
    <row r="1609" spans="1:18" x14ac:dyDescent="0.25">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row>
    <row r="1610" spans="1:18" x14ac:dyDescent="0.25">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row>
    <row r="1611" spans="1:18" x14ac:dyDescent="0.25">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row>
    <row r="1612" spans="1:18" x14ac:dyDescent="0.25">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row>
    <row r="1613" spans="1:18" x14ac:dyDescent="0.25">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row>
    <row r="1614" spans="1:18" x14ac:dyDescent="0.25">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row>
    <row r="1615" spans="1:18" x14ac:dyDescent="0.25">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row>
    <row r="1616" spans="1:18" x14ac:dyDescent="0.25">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row>
    <row r="1617" spans="1:18" x14ac:dyDescent="0.25">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row>
    <row r="1618" spans="1:18" x14ac:dyDescent="0.25">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row>
    <row r="1619" spans="1:18" x14ac:dyDescent="0.25">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row>
    <row r="1620" spans="1:18" x14ac:dyDescent="0.25">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row>
    <row r="1621" spans="1:18" x14ac:dyDescent="0.25">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row>
    <row r="1622" spans="1:18" x14ac:dyDescent="0.25">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row>
    <row r="1623" spans="1:18" x14ac:dyDescent="0.25">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row>
    <row r="1624" spans="1:18" x14ac:dyDescent="0.25">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row>
    <row r="1625" spans="1:18" x14ac:dyDescent="0.25">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row>
    <row r="1626" spans="1:18" x14ac:dyDescent="0.25">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row>
    <row r="1627" spans="1:18" x14ac:dyDescent="0.25">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row>
    <row r="1628" spans="1:18" x14ac:dyDescent="0.25">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row>
    <row r="1629" spans="1:18" x14ac:dyDescent="0.25">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row>
    <row r="1630" spans="1:18" x14ac:dyDescent="0.25">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row>
    <row r="1631" spans="1:18" x14ac:dyDescent="0.25">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row>
    <row r="1632" spans="1:18" x14ac:dyDescent="0.25">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row>
    <row r="1633" spans="1:18" x14ac:dyDescent="0.25">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row>
    <row r="1634" spans="1:18" x14ac:dyDescent="0.25">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row>
    <row r="1635" spans="1:18" x14ac:dyDescent="0.25">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row>
    <row r="1636" spans="1:18" x14ac:dyDescent="0.25">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row>
    <row r="1637" spans="1:18" x14ac:dyDescent="0.25">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row>
    <row r="1638" spans="1:18" x14ac:dyDescent="0.25">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row>
    <row r="1639" spans="1:18" x14ac:dyDescent="0.25">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row>
    <row r="1640" spans="1:18" x14ac:dyDescent="0.25">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row>
    <row r="1641" spans="1:18" x14ac:dyDescent="0.25">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row>
    <row r="1642" spans="1:18" x14ac:dyDescent="0.25">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row>
    <row r="1643" spans="1:18" x14ac:dyDescent="0.25">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row>
    <row r="1644" spans="1:18" x14ac:dyDescent="0.25">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row>
    <row r="1645" spans="1:18" x14ac:dyDescent="0.25">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row>
    <row r="1646" spans="1:18" x14ac:dyDescent="0.25">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row>
    <row r="1647" spans="1:18" x14ac:dyDescent="0.25">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row>
    <row r="1648" spans="1:18" x14ac:dyDescent="0.25">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row>
    <row r="1649" spans="1:18" x14ac:dyDescent="0.25">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row>
    <row r="1650" spans="1:18" x14ac:dyDescent="0.25">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row>
    <row r="1651" spans="1:18" x14ac:dyDescent="0.25">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row>
    <row r="1652" spans="1:18" x14ac:dyDescent="0.25">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row>
    <row r="1653" spans="1:18" x14ac:dyDescent="0.25">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row>
    <row r="1654" spans="1:18" x14ac:dyDescent="0.25">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row>
    <row r="1655" spans="1:18" x14ac:dyDescent="0.25">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row>
    <row r="1656" spans="1:18" x14ac:dyDescent="0.25">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row>
    <row r="1657" spans="1:18" x14ac:dyDescent="0.25">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row>
    <row r="1658" spans="1:18" x14ac:dyDescent="0.25">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row>
    <row r="1659" spans="1:18" x14ac:dyDescent="0.25">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row>
    <row r="1660" spans="1:18" x14ac:dyDescent="0.25">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row>
    <row r="1661" spans="1:18" x14ac:dyDescent="0.25">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row>
    <row r="1662" spans="1:18" x14ac:dyDescent="0.25">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row>
    <row r="1663" spans="1:18" x14ac:dyDescent="0.25">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row>
    <row r="1664" spans="1:18" x14ac:dyDescent="0.25">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row>
    <row r="1665" spans="1:18" x14ac:dyDescent="0.25">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row>
    <row r="1666" spans="1:18" x14ac:dyDescent="0.25">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row>
    <row r="1667" spans="1:18" x14ac:dyDescent="0.25">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row>
    <row r="1668" spans="1:18" x14ac:dyDescent="0.25">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row>
    <row r="1669" spans="1:18" x14ac:dyDescent="0.25">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row>
    <row r="1670" spans="1:18" x14ac:dyDescent="0.25">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row>
    <row r="1671" spans="1:18" x14ac:dyDescent="0.25">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row>
    <row r="1672" spans="1:18" x14ac:dyDescent="0.25">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row>
    <row r="1673" spans="1:18" x14ac:dyDescent="0.25">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row>
    <row r="1674" spans="1:18" x14ac:dyDescent="0.25">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row>
    <row r="1675" spans="1:18" x14ac:dyDescent="0.25">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row>
    <row r="1676" spans="1:18" x14ac:dyDescent="0.25">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row>
    <row r="1677" spans="1:18" x14ac:dyDescent="0.25">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row>
    <row r="1678" spans="1:18" x14ac:dyDescent="0.25">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row>
    <row r="1679" spans="1:18" x14ac:dyDescent="0.25">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row>
    <row r="1680" spans="1:18" x14ac:dyDescent="0.25">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row>
    <row r="1681" spans="1:18" x14ac:dyDescent="0.25">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row>
    <row r="1682" spans="1:18" x14ac:dyDescent="0.25">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row>
    <row r="1683" spans="1:18" x14ac:dyDescent="0.25">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row>
    <row r="1684" spans="1:18" x14ac:dyDescent="0.25">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row>
    <row r="1685" spans="1:18" x14ac:dyDescent="0.25">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row>
    <row r="1686" spans="1:18" x14ac:dyDescent="0.25">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row>
    <row r="1687" spans="1:18" x14ac:dyDescent="0.25">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row>
    <row r="1688" spans="1:18" x14ac:dyDescent="0.25">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row>
    <row r="1689" spans="1:18" x14ac:dyDescent="0.25">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row>
    <row r="1690" spans="1:18" x14ac:dyDescent="0.25">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row>
    <row r="1691" spans="1:18" x14ac:dyDescent="0.25">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row>
    <row r="1692" spans="1:18" x14ac:dyDescent="0.25">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row>
    <row r="1693" spans="1:18" x14ac:dyDescent="0.25">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row>
    <row r="1694" spans="1:18" x14ac:dyDescent="0.25">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row>
    <row r="1695" spans="1:18" x14ac:dyDescent="0.25">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row>
    <row r="1696" spans="1:18" x14ac:dyDescent="0.25">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row>
    <row r="1697" spans="1:18" x14ac:dyDescent="0.25">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row>
    <row r="1698" spans="1:18" x14ac:dyDescent="0.25">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row>
    <row r="1699" spans="1:18" x14ac:dyDescent="0.25">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row>
    <row r="1700" spans="1:18" x14ac:dyDescent="0.25">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row>
    <row r="1701" spans="1:18" x14ac:dyDescent="0.25">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row>
    <row r="1702" spans="1:18" x14ac:dyDescent="0.25">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row>
    <row r="1703" spans="1:18" x14ac:dyDescent="0.25">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row>
    <row r="1704" spans="1:18" x14ac:dyDescent="0.25">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row>
    <row r="1705" spans="1:18" x14ac:dyDescent="0.25">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row>
    <row r="1706" spans="1:18" x14ac:dyDescent="0.25">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row>
    <row r="1707" spans="1:18" x14ac:dyDescent="0.25">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row>
    <row r="1708" spans="1:18" x14ac:dyDescent="0.25">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row>
    <row r="1709" spans="1:18" x14ac:dyDescent="0.25">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row>
    <row r="1710" spans="1:18" x14ac:dyDescent="0.25">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row>
    <row r="1711" spans="1:18" x14ac:dyDescent="0.25">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row>
    <row r="1712" spans="1:18" x14ac:dyDescent="0.25">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row>
    <row r="1713" spans="1:18" x14ac:dyDescent="0.25">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row>
    <row r="1714" spans="1:18" x14ac:dyDescent="0.25">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row>
    <row r="1715" spans="1:18" x14ac:dyDescent="0.25">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row>
    <row r="1716" spans="1:18" x14ac:dyDescent="0.25">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row>
    <row r="1717" spans="1:18" x14ac:dyDescent="0.25">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row>
    <row r="1718" spans="1:18" x14ac:dyDescent="0.25">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row>
    <row r="1719" spans="1:18" x14ac:dyDescent="0.25">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row>
    <row r="1720" spans="1:18" x14ac:dyDescent="0.25">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row>
    <row r="1721" spans="1:18" x14ac:dyDescent="0.25">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row>
    <row r="1722" spans="1:18" x14ac:dyDescent="0.25">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row>
    <row r="1723" spans="1:18" x14ac:dyDescent="0.25">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row>
    <row r="1724" spans="1:18" x14ac:dyDescent="0.25">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row>
    <row r="1725" spans="1:18" x14ac:dyDescent="0.25">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row>
    <row r="1726" spans="1:18" x14ac:dyDescent="0.25">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row>
    <row r="1727" spans="1:18" x14ac:dyDescent="0.25">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row>
    <row r="1728" spans="1:18" x14ac:dyDescent="0.25">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row>
    <row r="1729" spans="1:18" x14ac:dyDescent="0.25">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row>
    <row r="1730" spans="1:18" x14ac:dyDescent="0.25">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row>
    <row r="1731" spans="1:18" x14ac:dyDescent="0.25">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row>
    <row r="1732" spans="1:18" x14ac:dyDescent="0.25">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row>
    <row r="1733" spans="1:18" x14ac:dyDescent="0.25">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row>
    <row r="1734" spans="1:18" x14ac:dyDescent="0.25">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row>
    <row r="1735" spans="1:18" x14ac:dyDescent="0.25">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row>
    <row r="1736" spans="1:18" x14ac:dyDescent="0.25">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row>
    <row r="1737" spans="1:18" x14ac:dyDescent="0.25">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row>
    <row r="1738" spans="1:18" x14ac:dyDescent="0.25">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row>
    <row r="1739" spans="1:18" x14ac:dyDescent="0.25">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row>
    <row r="1740" spans="1:18" x14ac:dyDescent="0.25">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row>
    <row r="1741" spans="1:18" x14ac:dyDescent="0.25">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row>
    <row r="1742" spans="1:18" x14ac:dyDescent="0.25">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row>
    <row r="1743" spans="1:18" x14ac:dyDescent="0.25">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row>
    <row r="1744" spans="1:18" x14ac:dyDescent="0.25">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row>
    <row r="1745" spans="1:18" x14ac:dyDescent="0.25">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row>
    <row r="1746" spans="1:18" x14ac:dyDescent="0.25">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row>
    <row r="1747" spans="1:18" x14ac:dyDescent="0.25">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row>
    <row r="1748" spans="1:18" x14ac:dyDescent="0.25">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row>
    <row r="1749" spans="1:18" x14ac:dyDescent="0.25">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row>
    <row r="1750" spans="1:18" x14ac:dyDescent="0.25">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row>
    <row r="1751" spans="1:18" x14ac:dyDescent="0.25">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row>
    <row r="1752" spans="1:18" x14ac:dyDescent="0.25">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row>
    <row r="1753" spans="1:18" x14ac:dyDescent="0.25">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row>
    <row r="1754" spans="1:18" x14ac:dyDescent="0.25">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row>
    <row r="1755" spans="1:18" x14ac:dyDescent="0.25">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row>
    <row r="1756" spans="1:18" x14ac:dyDescent="0.25">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row>
    <row r="1757" spans="1:18" x14ac:dyDescent="0.25">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row>
    <row r="1758" spans="1:18" x14ac:dyDescent="0.25">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row>
    <row r="1759" spans="1:18" x14ac:dyDescent="0.25">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row>
    <row r="1760" spans="1:18" x14ac:dyDescent="0.25">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row>
    <row r="1761" spans="1:18" x14ac:dyDescent="0.25">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row>
    <row r="1762" spans="1:18" x14ac:dyDescent="0.25">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row>
    <row r="1763" spans="1:18" x14ac:dyDescent="0.25">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row>
    <row r="1764" spans="1:18" x14ac:dyDescent="0.25">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row>
    <row r="1765" spans="1:18" x14ac:dyDescent="0.25">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row>
    <row r="1766" spans="1:18" x14ac:dyDescent="0.25">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row>
    <row r="1767" spans="1:18" x14ac:dyDescent="0.25">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row>
    <row r="1768" spans="1:18" x14ac:dyDescent="0.25">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row>
    <row r="1769" spans="1:18" x14ac:dyDescent="0.25">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row>
    <row r="1770" spans="1:18" x14ac:dyDescent="0.25">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row>
    <row r="1771" spans="1:18" x14ac:dyDescent="0.25">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row>
    <row r="1772" spans="1:18" x14ac:dyDescent="0.25">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row>
    <row r="1773" spans="1:18" x14ac:dyDescent="0.25">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row>
    <row r="1774" spans="1:18" x14ac:dyDescent="0.25">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row>
    <row r="1775" spans="1:18" x14ac:dyDescent="0.25">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row>
    <row r="1776" spans="1:18" x14ac:dyDescent="0.25">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row>
    <row r="1777" spans="1:18" x14ac:dyDescent="0.25">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row>
    <row r="1778" spans="1:18" x14ac:dyDescent="0.25">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row>
    <row r="1779" spans="1:18" x14ac:dyDescent="0.25">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row>
    <row r="1780" spans="1:18" x14ac:dyDescent="0.25">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row>
    <row r="1781" spans="1:18" x14ac:dyDescent="0.25">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row>
    <row r="1782" spans="1:18" x14ac:dyDescent="0.25">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row>
    <row r="1783" spans="1:18" x14ac:dyDescent="0.25">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row>
    <row r="1784" spans="1:18" x14ac:dyDescent="0.25">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row>
    <row r="1785" spans="1:18" x14ac:dyDescent="0.25">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row>
    <row r="1786" spans="1:18" x14ac:dyDescent="0.25">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row>
    <row r="1787" spans="1:18" x14ac:dyDescent="0.25">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row>
    <row r="1788" spans="1:18" x14ac:dyDescent="0.25">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row>
    <row r="1789" spans="1:18" x14ac:dyDescent="0.25">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row>
    <row r="1790" spans="1:18" x14ac:dyDescent="0.25">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row>
    <row r="1791" spans="1:18" x14ac:dyDescent="0.25">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row>
    <row r="1792" spans="1:18" x14ac:dyDescent="0.25">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row>
    <row r="1793" spans="1:18" x14ac:dyDescent="0.25">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row>
    <row r="1794" spans="1:18" x14ac:dyDescent="0.25">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row>
    <row r="1795" spans="1:18" x14ac:dyDescent="0.25">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row>
    <row r="1796" spans="1:18" x14ac:dyDescent="0.25">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row>
    <row r="1797" spans="1:18" x14ac:dyDescent="0.25">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row>
    <row r="1798" spans="1:18" x14ac:dyDescent="0.25">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row>
    <row r="1799" spans="1:18" x14ac:dyDescent="0.25">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row>
    <row r="1800" spans="1:18" x14ac:dyDescent="0.25">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row>
    <row r="1801" spans="1:18" x14ac:dyDescent="0.25">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row>
    <row r="1802" spans="1:18" x14ac:dyDescent="0.25">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row>
    <row r="1803" spans="1:18" x14ac:dyDescent="0.25">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row>
    <row r="1804" spans="1:18" x14ac:dyDescent="0.25">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row>
    <row r="1805" spans="1:18" x14ac:dyDescent="0.25">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row>
    <row r="1806" spans="1:18" x14ac:dyDescent="0.25">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row>
    <row r="1807" spans="1:18" x14ac:dyDescent="0.25">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row>
    <row r="1808" spans="1:18" x14ac:dyDescent="0.25">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row>
    <row r="1809" spans="1:18" x14ac:dyDescent="0.25">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row>
    <row r="1810" spans="1:18" x14ac:dyDescent="0.25">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row>
    <row r="1811" spans="1:18" x14ac:dyDescent="0.25">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row>
    <row r="1812" spans="1:18" x14ac:dyDescent="0.25">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row>
    <row r="1813" spans="1:18" x14ac:dyDescent="0.25">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row>
    <row r="1814" spans="1:18" x14ac:dyDescent="0.25">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row>
    <row r="1815" spans="1:18" x14ac:dyDescent="0.25">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row>
    <row r="1816" spans="1:18" x14ac:dyDescent="0.25">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row>
    <row r="1817" spans="1:18" x14ac:dyDescent="0.25">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row>
    <row r="1818" spans="1:18" x14ac:dyDescent="0.25">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row>
    <row r="1819" spans="1:18" x14ac:dyDescent="0.25">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row>
    <row r="1820" spans="1:18" x14ac:dyDescent="0.25">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row>
    <row r="1821" spans="1:18" x14ac:dyDescent="0.25">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row>
    <row r="1822" spans="1:18" x14ac:dyDescent="0.25">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row>
    <row r="1823" spans="1:18" x14ac:dyDescent="0.25">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row>
    <row r="1824" spans="1:18" x14ac:dyDescent="0.25">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row>
    <row r="1825" spans="1:18" x14ac:dyDescent="0.25">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row>
    <row r="1826" spans="1:18" x14ac:dyDescent="0.25">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row>
    <row r="1827" spans="1:18" x14ac:dyDescent="0.25">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row>
    <row r="1828" spans="1:18" x14ac:dyDescent="0.25">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row>
    <row r="1829" spans="1:18" x14ac:dyDescent="0.25">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row>
    <row r="1830" spans="1:18" x14ac:dyDescent="0.25">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row>
    <row r="1831" spans="1:18" x14ac:dyDescent="0.25">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row>
    <row r="1832" spans="1:18" x14ac:dyDescent="0.25">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row>
    <row r="1833" spans="1:18" x14ac:dyDescent="0.25">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row>
    <row r="1834" spans="1:18" x14ac:dyDescent="0.25">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row>
    <row r="1835" spans="1:18" x14ac:dyDescent="0.25">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row>
    <row r="1836" spans="1:18" x14ac:dyDescent="0.25">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row>
    <row r="1837" spans="1:18" x14ac:dyDescent="0.25">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row>
    <row r="1838" spans="1:18" x14ac:dyDescent="0.25">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row>
    <row r="1839" spans="1:18" x14ac:dyDescent="0.25">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row>
    <row r="1840" spans="1:18" x14ac:dyDescent="0.25">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row>
    <row r="1841" spans="1:18" x14ac:dyDescent="0.25">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row>
    <row r="1842" spans="1:18" x14ac:dyDescent="0.25">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row>
    <row r="1843" spans="1:18" x14ac:dyDescent="0.25">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row>
    <row r="1844" spans="1:18" x14ac:dyDescent="0.25">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row>
    <row r="1845" spans="1:18" x14ac:dyDescent="0.25">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row>
    <row r="1846" spans="1:18" x14ac:dyDescent="0.25">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row>
    <row r="1847" spans="1:18" x14ac:dyDescent="0.25">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row>
    <row r="1848" spans="1:18" x14ac:dyDescent="0.25">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row>
    <row r="1849" spans="1:18" x14ac:dyDescent="0.25">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row>
    <row r="1850" spans="1:18" x14ac:dyDescent="0.25">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row>
    <row r="1851" spans="1:18" x14ac:dyDescent="0.25">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row>
    <row r="1852" spans="1:18" x14ac:dyDescent="0.25">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row>
    <row r="1853" spans="1:18" x14ac:dyDescent="0.25">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row>
    <row r="1854" spans="1:18" x14ac:dyDescent="0.25">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row>
    <row r="1855" spans="1:18" x14ac:dyDescent="0.25">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row>
    <row r="1856" spans="1:18" x14ac:dyDescent="0.25">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row>
    <row r="1857" spans="1:18" x14ac:dyDescent="0.25">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row>
    <row r="1858" spans="1:18" x14ac:dyDescent="0.25">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row>
    <row r="1859" spans="1:18" x14ac:dyDescent="0.25">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row>
    <row r="1860" spans="1:18" x14ac:dyDescent="0.25">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row>
    <row r="1861" spans="1:18" x14ac:dyDescent="0.25">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row>
    <row r="1862" spans="1:18" x14ac:dyDescent="0.25">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row>
    <row r="1863" spans="1:18" x14ac:dyDescent="0.25">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row>
    <row r="1864" spans="1:18" x14ac:dyDescent="0.25">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row>
    <row r="1865" spans="1:18" x14ac:dyDescent="0.25">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row>
    <row r="1866" spans="1:18" x14ac:dyDescent="0.25">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row>
    <row r="1867" spans="1:18" x14ac:dyDescent="0.25">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row>
    <row r="1868" spans="1:18" x14ac:dyDescent="0.25">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row>
    <row r="1869" spans="1:18" x14ac:dyDescent="0.25">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row>
    <row r="1870" spans="1:18" x14ac:dyDescent="0.25">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row>
    <row r="1871" spans="1:18" x14ac:dyDescent="0.25">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row>
    <row r="1872" spans="1:18" x14ac:dyDescent="0.25">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row>
    <row r="1873" spans="1:18" x14ac:dyDescent="0.25">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row>
    <row r="1874" spans="1:18" x14ac:dyDescent="0.25">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row>
    <row r="1875" spans="1:18" x14ac:dyDescent="0.25">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row>
    <row r="1876" spans="1:18" x14ac:dyDescent="0.25">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row>
    <row r="1877" spans="1:18" x14ac:dyDescent="0.25">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row>
    <row r="1878" spans="1:18" x14ac:dyDescent="0.25">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row>
    <row r="1879" spans="1:18" x14ac:dyDescent="0.25">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row>
    <row r="1880" spans="1:18" x14ac:dyDescent="0.25">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row>
    <row r="1881" spans="1:18" x14ac:dyDescent="0.25">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row>
    <row r="1882" spans="1:18" x14ac:dyDescent="0.25">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row>
    <row r="1883" spans="1:18" x14ac:dyDescent="0.25">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row>
    <row r="1884" spans="1:18" x14ac:dyDescent="0.25">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row>
    <row r="1885" spans="1:18" x14ac:dyDescent="0.25">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row>
    <row r="1886" spans="1:18" x14ac:dyDescent="0.25">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row>
    <row r="1887" spans="1:18" x14ac:dyDescent="0.25">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row>
    <row r="1888" spans="1:18" x14ac:dyDescent="0.25">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row>
    <row r="1889" spans="1:18" x14ac:dyDescent="0.25">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row>
    <row r="1890" spans="1:18" x14ac:dyDescent="0.25">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row>
    <row r="1891" spans="1:18" x14ac:dyDescent="0.25">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row>
    <row r="1892" spans="1:18" x14ac:dyDescent="0.25">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row>
    <row r="1893" spans="1:18" x14ac:dyDescent="0.25">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row>
    <row r="1894" spans="1:18" x14ac:dyDescent="0.25">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row>
    <row r="1895" spans="1:18" x14ac:dyDescent="0.25">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row>
    <row r="1896" spans="1:18" x14ac:dyDescent="0.25">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row>
    <row r="1897" spans="1:18" x14ac:dyDescent="0.25">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row>
    <row r="1898" spans="1:18" x14ac:dyDescent="0.25">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row>
    <row r="1899" spans="1:18" x14ac:dyDescent="0.25">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row>
    <row r="1900" spans="1:18" x14ac:dyDescent="0.25">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row>
    <row r="1901" spans="1:18" x14ac:dyDescent="0.25">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row>
    <row r="1902" spans="1:18" x14ac:dyDescent="0.25">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row>
    <row r="1903" spans="1:18" x14ac:dyDescent="0.25">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row>
    <row r="1904" spans="1:18" x14ac:dyDescent="0.25">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row>
    <row r="1905" spans="1:18" x14ac:dyDescent="0.25">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row>
    <row r="1906" spans="1:18" x14ac:dyDescent="0.25">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row>
    <row r="1907" spans="1:18" x14ac:dyDescent="0.25">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row>
    <row r="1908" spans="1:18" x14ac:dyDescent="0.25">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row>
    <row r="1909" spans="1:18" x14ac:dyDescent="0.25">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row>
    <row r="1910" spans="1:18" x14ac:dyDescent="0.25">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row>
    <row r="1911" spans="1:18" x14ac:dyDescent="0.25">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row>
    <row r="1912" spans="1:18" x14ac:dyDescent="0.25">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row>
    <row r="1913" spans="1:18" x14ac:dyDescent="0.25">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row>
    <row r="1914" spans="1:18" x14ac:dyDescent="0.25">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row>
    <row r="1915" spans="1:18" x14ac:dyDescent="0.25">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row>
    <row r="1916" spans="1:18" x14ac:dyDescent="0.25">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row>
    <row r="1917" spans="1:18" x14ac:dyDescent="0.25">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row>
    <row r="1918" spans="1:18" x14ac:dyDescent="0.25">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row>
    <row r="1919" spans="1:18" x14ac:dyDescent="0.25">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row>
    <row r="1920" spans="1:18" x14ac:dyDescent="0.25">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row>
    <row r="1921" spans="1:18" x14ac:dyDescent="0.25">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row>
    <row r="1922" spans="1:18" x14ac:dyDescent="0.25">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row>
    <row r="1923" spans="1:18" x14ac:dyDescent="0.25">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row>
    <row r="1924" spans="1:18" x14ac:dyDescent="0.25">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row>
    <row r="1925" spans="1:18" x14ac:dyDescent="0.25">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row>
    <row r="1926" spans="1:18" x14ac:dyDescent="0.25">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row>
    <row r="1927" spans="1:18" x14ac:dyDescent="0.25">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row>
    <row r="1928" spans="1:18" x14ac:dyDescent="0.25">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row>
    <row r="1929" spans="1:18" x14ac:dyDescent="0.25">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row>
    <row r="1930" spans="1:18" x14ac:dyDescent="0.25">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row>
    <row r="1931" spans="1:18" x14ac:dyDescent="0.25">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row>
    <row r="1932" spans="1:18" x14ac:dyDescent="0.25">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row>
    <row r="1933" spans="1:18" x14ac:dyDescent="0.25">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row>
    <row r="1934" spans="1:18" x14ac:dyDescent="0.25">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row>
    <row r="1935" spans="1:18" x14ac:dyDescent="0.25">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row>
    <row r="1936" spans="1:18" x14ac:dyDescent="0.25">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row>
    <row r="1937" spans="1:18" x14ac:dyDescent="0.25">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row>
    <row r="1938" spans="1:18" x14ac:dyDescent="0.25">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row>
    <row r="1939" spans="1:18" x14ac:dyDescent="0.25">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row>
    <row r="1940" spans="1:18" x14ac:dyDescent="0.25">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row>
    <row r="1941" spans="1:18" x14ac:dyDescent="0.25">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row>
    <row r="1942" spans="1:18" x14ac:dyDescent="0.25">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row>
    <row r="1943" spans="1:18" x14ac:dyDescent="0.25">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row>
    <row r="1944" spans="1:18" x14ac:dyDescent="0.25">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row>
    <row r="1945" spans="1:18" x14ac:dyDescent="0.25">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row>
    <row r="1946" spans="1:18" x14ac:dyDescent="0.25">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row>
    <row r="1947" spans="1:18" x14ac:dyDescent="0.25">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row>
    <row r="1948" spans="1:18" x14ac:dyDescent="0.25">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row>
    <row r="1949" spans="1:18" x14ac:dyDescent="0.25">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row>
    <row r="1950" spans="1:18" x14ac:dyDescent="0.25">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row>
    <row r="1951" spans="1:18" x14ac:dyDescent="0.25">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row>
    <row r="1952" spans="1:18" x14ac:dyDescent="0.25">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row>
    <row r="1953" spans="1:18" x14ac:dyDescent="0.25">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row>
    <row r="1954" spans="1:18" x14ac:dyDescent="0.25">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row>
    <row r="1955" spans="1:18" x14ac:dyDescent="0.25">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row>
    <row r="1956" spans="1:18" x14ac:dyDescent="0.25">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row>
    <row r="1957" spans="1:18" x14ac:dyDescent="0.25">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row>
    <row r="1958" spans="1:18" x14ac:dyDescent="0.25">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row>
    <row r="1959" spans="1:18" x14ac:dyDescent="0.25">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row>
    <row r="1960" spans="1:18" x14ac:dyDescent="0.25">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row>
    <row r="1961" spans="1:18" x14ac:dyDescent="0.25">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row>
    <row r="1962" spans="1:18" x14ac:dyDescent="0.25">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row>
    <row r="1963" spans="1:18" x14ac:dyDescent="0.25">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row>
    <row r="1964" spans="1:18" x14ac:dyDescent="0.25">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row>
    <row r="1965" spans="1:18" x14ac:dyDescent="0.25">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row>
    <row r="1966" spans="1:18" x14ac:dyDescent="0.25">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row>
    <row r="1967" spans="1:18" x14ac:dyDescent="0.25">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row>
    <row r="1968" spans="1:18" x14ac:dyDescent="0.25">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row>
    <row r="1969" spans="1:18" x14ac:dyDescent="0.25">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row>
    <row r="1970" spans="1:18" x14ac:dyDescent="0.25">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row>
    <row r="1971" spans="1:18" x14ac:dyDescent="0.25">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row>
    <row r="1972" spans="1:18" x14ac:dyDescent="0.25">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row>
    <row r="1973" spans="1:18" x14ac:dyDescent="0.25">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row>
    <row r="1974" spans="1:18" x14ac:dyDescent="0.25">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row>
    <row r="1975" spans="1:18" x14ac:dyDescent="0.25">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row>
    <row r="1976" spans="1:18" x14ac:dyDescent="0.25">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row>
    <row r="1977" spans="1:18" x14ac:dyDescent="0.25">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row>
    <row r="1978" spans="1:18" x14ac:dyDescent="0.25">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row>
    <row r="1979" spans="1:18" x14ac:dyDescent="0.25">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row>
    <row r="1980" spans="1:18" x14ac:dyDescent="0.25">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row>
    <row r="1981" spans="1:18" x14ac:dyDescent="0.25">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row>
    <row r="1982" spans="1:18" x14ac:dyDescent="0.25">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row>
    <row r="1983" spans="1:18" x14ac:dyDescent="0.25">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row>
    <row r="1984" spans="1:18" x14ac:dyDescent="0.25">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row>
    <row r="1985" spans="1:18" x14ac:dyDescent="0.25">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row>
    <row r="1986" spans="1:18" x14ac:dyDescent="0.25">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row>
    <row r="1987" spans="1:18" x14ac:dyDescent="0.25">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row>
    <row r="1988" spans="1:18" x14ac:dyDescent="0.25">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row>
    <row r="1989" spans="1:18" x14ac:dyDescent="0.25">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row>
    <row r="1990" spans="1:18" x14ac:dyDescent="0.25">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row>
    <row r="1991" spans="1:18" x14ac:dyDescent="0.25">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row>
    <row r="1992" spans="1:18" x14ac:dyDescent="0.25">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row>
    <row r="1993" spans="1:18" x14ac:dyDescent="0.25">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row>
    <row r="1994" spans="1:18" x14ac:dyDescent="0.25">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row>
    <row r="1995" spans="1:18" x14ac:dyDescent="0.25">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row>
    <row r="1996" spans="1:18" x14ac:dyDescent="0.25">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row>
    <row r="1997" spans="1:18" x14ac:dyDescent="0.25">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row>
    <row r="1998" spans="1:18" x14ac:dyDescent="0.25">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row>
    <row r="1999" spans="1:18" x14ac:dyDescent="0.25">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row>
    <row r="2000" spans="1:18" x14ac:dyDescent="0.25">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row>
    <row r="2001" spans="1:18" x14ac:dyDescent="0.25">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row>
    <row r="2002" spans="1:18" x14ac:dyDescent="0.25">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row>
    <row r="2003" spans="1:18" x14ac:dyDescent="0.25">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row>
    <row r="2004" spans="1:18" x14ac:dyDescent="0.25">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row>
    <row r="2005" spans="1:18" x14ac:dyDescent="0.25">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row>
    <row r="2006" spans="1:18" x14ac:dyDescent="0.25">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row>
    <row r="2007" spans="1:18" x14ac:dyDescent="0.25">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row>
    <row r="2008" spans="1:18" x14ac:dyDescent="0.25">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row>
    <row r="2009" spans="1:18" x14ac:dyDescent="0.25">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row>
    <row r="2010" spans="1:18" x14ac:dyDescent="0.25">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row>
    <row r="2011" spans="1:18" x14ac:dyDescent="0.25">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row>
    <row r="2012" spans="1:18" x14ac:dyDescent="0.25">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row>
    <row r="2013" spans="1:18" x14ac:dyDescent="0.25">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row>
    <row r="2014" spans="1:18" x14ac:dyDescent="0.25">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row>
    <row r="2015" spans="1:18" x14ac:dyDescent="0.25">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row>
    <row r="2016" spans="1:18" x14ac:dyDescent="0.25">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row>
    <row r="2017" spans="1:18" x14ac:dyDescent="0.25">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row>
    <row r="2018" spans="1:18" x14ac:dyDescent="0.25">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row>
    <row r="2019" spans="1:18" x14ac:dyDescent="0.25">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row>
    <row r="2020" spans="1:18" x14ac:dyDescent="0.25">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row>
    <row r="2021" spans="1:18" x14ac:dyDescent="0.25">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row>
    <row r="2022" spans="1:18" x14ac:dyDescent="0.25">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row>
    <row r="2023" spans="1:18" x14ac:dyDescent="0.25">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row>
    <row r="2024" spans="1:18" x14ac:dyDescent="0.25">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row>
    <row r="2025" spans="1:18" x14ac:dyDescent="0.25">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row>
    <row r="2026" spans="1:18" x14ac:dyDescent="0.25">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row>
    <row r="2027" spans="1:18" x14ac:dyDescent="0.25">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row>
    <row r="2028" spans="1:18" x14ac:dyDescent="0.25">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row>
    <row r="2029" spans="1:18" x14ac:dyDescent="0.25">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row>
    <row r="2030" spans="1:18" x14ac:dyDescent="0.25">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row>
    <row r="2031" spans="1:18" x14ac:dyDescent="0.25">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row>
    <row r="2032" spans="1:18" x14ac:dyDescent="0.25">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row>
    <row r="2033" spans="1:18" x14ac:dyDescent="0.25">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row>
    <row r="2034" spans="1:18" x14ac:dyDescent="0.25">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row>
    <row r="2035" spans="1:18" x14ac:dyDescent="0.25">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row>
    <row r="2036" spans="1:18" x14ac:dyDescent="0.25">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row>
    <row r="2037" spans="1:18" x14ac:dyDescent="0.25">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row>
    <row r="2038" spans="1:18" x14ac:dyDescent="0.25">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row>
    <row r="2039" spans="1:18" x14ac:dyDescent="0.25">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row>
    <row r="2040" spans="1:18" x14ac:dyDescent="0.25">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row>
    <row r="2041" spans="1:18" x14ac:dyDescent="0.25">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row>
    <row r="2042" spans="1:18" x14ac:dyDescent="0.25">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row>
    <row r="2043" spans="1:18" x14ac:dyDescent="0.25">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row>
    <row r="2044" spans="1:18" x14ac:dyDescent="0.25">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row>
    <row r="2045" spans="1:18" x14ac:dyDescent="0.25">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row>
    <row r="2046" spans="1:18" x14ac:dyDescent="0.25">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row>
    <row r="2047" spans="1:18" x14ac:dyDescent="0.25">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row>
    <row r="2048" spans="1:18" x14ac:dyDescent="0.25">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row>
    <row r="2049" spans="1:18" x14ac:dyDescent="0.25">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row>
    <row r="2050" spans="1:18" x14ac:dyDescent="0.25">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row>
    <row r="2051" spans="1:18" x14ac:dyDescent="0.25">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row>
    <row r="2052" spans="1:18" x14ac:dyDescent="0.25">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row>
    <row r="2053" spans="1:18" x14ac:dyDescent="0.25">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row>
    <row r="2054" spans="1:18" x14ac:dyDescent="0.25">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row>
    <row r="2055" spans="1:18" x14ac:dyDescent="0.25">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row>
    <row r="2056" spans="1:18" x14ac:dyDescent="0.25">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row>
    <row r="2057" spans="1:18" x14ac:dyDescent="0.25">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row>
    <row r="2058" spans="1:18" x14ac:dyDescent="0.25">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row>
    <row r="2059" spans="1:18" x14ac:dyDescent="0.25">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row>
    <row r="2060" spans="1:18" x14ac:dyDescent="0.25">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row>
    <row r="2061" spans="1:18" x14ac:dyDescent="0.25">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row>
    <row r="2062" spans="1:18" x14ac:dyDescent="0.25">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row>
    <row r="2063" spans="1:18" x14ac:dyDescent="0.25">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row>
    <row r="2064" spans="1:18" x14ac:dyDescent="0.25">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row>
    <row r="2065" spans="1:18" x14ac:dyDescent="0.25">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row>
    <row r="2066" spans="1:18" x14ac:dyDescent="0.25">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row>
    <row r="2067" spans="1:18" x14ac:dyDescent="0.25">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row>
    <row r="2068" spans="1:18" x14ac:dyDescent="0.25">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row>
    <row r="2069" spans="1:18" x14ac:dyDescent="0.25">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row>
    <row r="2070" spans="1:18" x14ac:dyDescent="0.25">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row>
    <row r="2071" spans="1:18" x14ac:dyDescent="0.25">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row>
    <row r="2072" spans="1:18" x14ac:dyDescent="0.25">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row>
    <row r="2073" spans="1:18" x14ac:dyDescent="0.25">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row>
    <row r="2074" spans="1:18" x14ac:dyDescent="0.25">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row>
    <row r="2075" spans="1:18" x14ac:dyDescent="0.25">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row>
    <row r="2076" spans="1:18" x14ac:dyDescent="0.25">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row>
    <row r="2077" spans="1:18" x14ac:dyDescent="0.25">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row>
    <row r="2078" spans="1:18" x14ac:dyDescent="0.25">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row>
    <row r="2079" spans="1:18" x14ac:dyDescent="0.25">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row>
    <row r="2080" spans="1:18" x14ac:dyDescent="0.25">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row>
    <row r="2081" spans="1:18" x14ac:dyDescent="0.25">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row>
    <row r="2082" spans="1:18" x14ac:dyDescent="0.25">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row>
    <row r="2083" spans="1:18" x14ac:dyDescent="0.25">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row>
    <row r="2084" spans="1:18" x14ac:dyDescent="0.25">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row>
    <row r="2085" spans="1:18" x14ac:dyDescent="0.25">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row>
    <row r="2086" spans="1:18" x14ac:dyDescent="0.25">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row>
    <row r="2087" spans="1:18" x14ac:dyDescent="0.25">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row>
    <row r="2088" spans="1:18" x14ac:dyDescent="0.25">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row>
    <row r="2089" spans="1:18" x14ac:dyDescent="0.25">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row>
    <row r="2090" spans="1:18" x14ac:dyDescent="0.25">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row>
    <row r="2091" spans="1:18" x14ac:dyDescent="0.25">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row>
    <row r="2092" spans="1:18" x14ac:dyDescent="0.25">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row>
    <row r="2093" spans="1:18" x14ac:dyDescent="0.25">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row>
    <row r="2094" spans="1:18" x14ac:dyDescent="0.25">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row>
    <row r="2095" spans="1:18" x14ac:dyDescent="0.25">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row>
    <row r="2096" spans="1:18" x14ac:dyDescent="0.25">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row>
    <row r="2097" spans="1:18" x14ac:dyDescent="0.25">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row>
    <row r="2098" spans="1:18" x14ac:dyDescent="0.25">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row>
    <row r="2099" spans="1:18" x14ac:dyDescent="0.25">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row>
    <row r="2100" spans="1:18" x14ac:dyDescent="0.25">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row>
    <row r="2101" spans="1:18" x14ac:dyDescent="0.25">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row>
    <row r="2102" spans="1:18" x14ac:dyDescent="0.25">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row>
    <row r="2103" spans="1:18" x14ac:dyDescent="0.25">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row>
    <row r="2104" spans="1:18" x14ac:dyDescent="0.25">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row>
    <row r="2105" spans="1:18" x14ac:dyDescent="0.25">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row>
    <row r="2106" spans="1:18" x14ac:dyDescent="0.25">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row>
    <row r="2107" spans="1:18" x14ac:dyDescent="0.25">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row>
    <row r="2108" spans="1:18" x14ac:dyDescent="0.25">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row>
    <row r="2109" spans="1:18" x14ac:dyDescent="0.25">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row>
    <row r="2110" spans="1:18" x14ac:dyDescent="0.25">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row>
    <row r="2111" spans="1:18" x14ac:dyDescent="0.25">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row>
    <row r="2112" spans="1:18" x14ac:dyDescent="0.25">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row>
    <row r="2113" spans="1:18" x14ac:dyDescent="0.25">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row>
    <row r="2114" spans="1:18" x14ac:dyDescent="0.25">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row>
    <row r="2115" spans="1:18" x14ac:dyDescent="0.25">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row>
    <row r="2116" spans="1:18" x14ac:dyDescent="0.25">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row>
    <row r="2117" spans="1:18" x14ac:dyDescent="0.25">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row>
    <row r="2118" spans="1:18" x14ac:dyDescent="0.25">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row>
    <row r="2119" spans="1:18" x14ac:dyDescent="0.25">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row>
    <row r="2120" spans="1:18" x14ac:dyDescent="0.25">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row>
    <row r="2121" spans="1:18" x14ac:dyDescent="0.25">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row>
    <row r="2122" spans="1:18" x14ac:dyDescent="0.25">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row>
    <row r="2123" spans="1:18" x14ac:dyDescent="0.25">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row>
    <row r="2124" spans="1:18" x14ac:dyDescent="0.25">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row>
    <row r="2125" spans="1:18" x14ac:dyDescent="0.25">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row>
    <row r="2126" spans="1:18" x14ac:dyDescent="0.25">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row>
    <row r="2127" spans="1:18" x14ac:dyDescent="0.25">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row>
    <row r="2128" spans="1:18" x14ac:dyDescent="0.25">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row>
    <row r="2129" spans="1:18" x14ac:dyDescent="0.25">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row>
    <row r="2130" spans="1:18" x14ac:dyDescent="0.25">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row>
    <row r="2131" spans="1:18" x14ac:dyDescent="0.25">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row>
    <row r="2132" spans="1:18" x14ac:dyDescent="0.25">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row>
    <row r="2133" spans="1:18" x14ac:dyDescent="0.25">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row>
    <row r="2134" spans="1:18" x14ac:dyDescent="0.25">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row>
    <row r="2135" spans="1:18" x14ac:dyDescent="0.25">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row>
    <row r="2136" spans="1:18" x14ac:dyDescent="0.25">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row>
    <row r="2137" spans="1:18" x14ac:dyDescent="0.25">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row>
    <row r="2138" spans="1:18" x14ac:dyDescent="0.25">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row>
    <row r="2139" spans="1:18" x14ac:dyDescent="0.25">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row>
    <row r="2140" spans="1:18" x14ac:dyDescent="0.25">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row>
    <row r="2141" spans="1:18" x14ac:dyDescent="0.25">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row>
    <row r="2142" spans="1:18" x14ac:dyDescent="0.25">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row>
    <row r="2143" spans="1:18" x14ac:dyDescent="0.25">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row>
    <row r="2144" spans="1:18" x14ac:dyDescent="0.25">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row>
    <row r="2145" spans="1:18" x14ac:dyDescent="0.25">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row>
    <row r="2146" spans="1:18" x14ac:dyDescent="0.25">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row>
    <row r="2147" spans="1:18" x14ac:dyDescent="0.25">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row>
    <row r="2148" spans="1:18" x14ac:dyDescent="0.25">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row>
    <row r="2149" spans="1:18" x14ac:dyDescent="0.25">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row>
    <row r="2150" spans="1:18" x14ac:dyDescent="0.25">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row>
    <row r="2151" spans="1:18" x14ac:dyDescent="0.25">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row>
    <row r="2152" spans="1:18" x14ac:dyDescent="0.25">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row>
    <row r="2153" spans="1:18" x14ac:dyDescent="0.25">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row>
    <row r="2154" spans="1:18" x14ac:dyDescent="0.25">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row>
    <row r="2155" spans="1:18" x14ac:dyDescent="0.25">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row>
    <row r="2156" spans="1:18" x14ac:dyDescent="0.25">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row>
    <row r="2157" spans="1:18" x14ac:dyDescent="0.25">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row>
    <row r="2158" spans="1:18" x14ac:dyDescent="0.25">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row>
    <row r="2159" spans="1:18" x14ac:dyDescent="0.25">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row>
    <row r="2160" spans="1:18" x14ac:dyDescent="0.25">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row>
    <row r="2161" spans="1:18" x14ac:dyDescent="0.25">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row>
    <row r="2162" spans="1:18" x14ac:dyDescent="0.25">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row>
    <row r="2163" spans="1:18" x14ac:dyDescent="0.25">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row>
    <row r="2164" spans="1:18" x14ac:dyDescent="0.25">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row>
    <row r="2165" spans="1:18" x14ac:dyDescent="0.25">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row>
    <row r="2166" spans="1:18" x14ac:dyDescent="0.25">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row>
    <row r="2167" spans="1:18" x14ac:dyDescent="0.25">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row>
    <row r="2168" spans="1:18" x14ac:dyDescent="0.25">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row>
    <row r="2169" spans="1:18" x14ac:dyDescent="0.25">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row>
    <row r="2170" spans="1:18" x14ac:dyDescent="0.25">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row>
    <row r="2171" spans="1:18" x14ac:dyDescent="0.25">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row>
    <row r="2172" spans="1:18" x14ac:dyDescent="0.25">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row>
    <row r="2173" spans="1:18" x14ac:dyDescent="0.25">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row>
    <row r="2174" spans="1:18" x14ac:dyDescent="0.25">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row>
    <row r="2175" spans="1:18" x14ac:dyDescent="0.25">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row>
    <row r="2176" spans="1:18" x14ac:dyDescent="0.25">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row>
    <row r="2177" spans="1:18" x14ac:dyDescent="0.25">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row>
    <row r="2178" spans="1:18" x14ac:dyDescent="0.25">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row>
    <row r="2179" spans="1:18" x14ac:dyDescent="0.25">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row>
    <row r="2180" spans="1:18" x14ac:dyDescent="0.25">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row>
    <row r="2181" spans="1:18" x14ac:dyDescent="0.25">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row>
    <row r="2182" spans="1:18" x14ac:dyDescent="0.25">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row>
    <row r="2183" spans="1:18" x14ac:dyDescent="0.25">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row>
    <row r="2184" spans="1:18" x14ac:dyDescent="0.25">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row>
    <row r="2185" spans="1:18" x14ac:dyDescent="0.25">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row>
    <row r="2186" spans="1:18" x14ac:dyDescent="0.25">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row>
    <row r="2187" spans="1:18" x14ac:dyDescent="0.25">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row>
    <row r="2188" spans="1:18" x14ac:dyDescent="0.25">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row>
    <row r="2189" spans="1:18" x14ac:dyDescent="0.25">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row>
    <row r="2190" spans="1:18" x14ac:dyDescent="0.25">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row>
    <row r="2191" spans="1:18" x14ac:dyDescent="0.25">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row>
    <row r="2192" spans="1:18" x14ac:dyDescent="0.25">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row>
    <row r="2193" spans="1:18" x14ac:dyDescent="0.25">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row>
    <row r="2194" spans="1:18" x14ac:dyDescent="0.25">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row>
    <row r="2195" spans="1:18" x14ac:dyDescent="0.25">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row>
    <row r="2196" spans="1:18" x14ac:dyDescent="0.25">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row>
    <row r="2197" spans="1:18" x14ac:dyDescent="0.25">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row>
    <row r="2198" spans="1:18" x14ac:dyDescent="0.25">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row>
    <row r="2199" spans="1:18" x14ac:dyDescent="0.25">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row>
    <row r="2200" spans="1:18" x14ac:dyDescent="0.25">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row>
    <row r="2201" spans="1:18" x14ac:dyDescent="0.25">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row>
    <row r="2202" spans="1:18" x14ac:dyDescent="0.25">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row>
    <row r="2203" spans="1:18" x14ac:dyDescent="0.25">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row>
    <row r="2204" spans="1:18" x14ac:dyDescent="0.25">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row>
    <row r="2205" spans="1:18" x14ac:dyDescent="0.25">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row>
    <row r="2206" spans="1:18" x14ac:dyDescent="0.25">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row>
    <row r="2207" spans="1:18" x14ac:dyDescent="0.25">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row>
    <row r="2208" spans="1:18" x14ac:dyDescent="0.25">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row>
    <row r="2209" spans="1:18" x14ac:dyDescent="0.25">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row>
    <row r="2210" spans="1:18" x14ac:dyDescent="0.25">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row>
    <row r="2211" spans="1:18" x14ac:dyDescent="0.25">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row>
    <row r="2212" spans="1:18" x14ac:dyDescent="0.25">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row>
    <row r="2213" spans="1:18" x14ac:dyDescent="0.25">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row>
    <row r="2214" spans="1:18" x14ac:dyDescent="0.25">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row>
    <row r="2215" spans="1:18" x14ac:dyDescent="0.25">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row>
    <row r="2216" spans="1:18" x14ac:dyDescent="0.25">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row>
    <row r="2217" spans="1:18" x14ac:dyDescent="0.25">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row>
    <row r="2218" spans="1:18" x14ac:dyDescent="0.25">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row>
    <row r="2219" spans="1:18" x14ac:dyDescent="0.25">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row>
    <row r="2220" spans="1:18" x14ac:dyDescent="0.25">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row>
    <row r="2221" spans="1:18" x14ac:dyDescent="0.25">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row>
    <row r="2222" spans="1:18" x14ac:dyDescent="0.25">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row>
    <row r="2223" spans="1:18" x14ac:dyDescent="0.25">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row>
    <row r="2224" spans="1:18" x14ac:dyDescent="0.25">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row>
    <row r="2225" spans="1:18" x14ac:dyDescent="0.25">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row>
    <row r="2226" spans="1:18" x14ac:dyDescent="0.25">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row>
    <row r="2227" spans="1:18" x14ac:dyDescent="0.25">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row>
    <row r="2228" spans="1:18" x14ac:dyDescent="0.25">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row>
    <row r="2229" spans="1:18" x14ac:dyDescent="0.25">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row>
    <row r="2230" spans="1:18" x14ac:dyDescent="0.25">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row>
    <row r="2231" spans="1:18" x14ac:dyDescent="0.25">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row>
    <row r="2232" spans="1:18" x14ac:dyDescent="0.25">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row>
    <row r="2233" spans="1:18" x14ac:dyDescent="0.25">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row>
    <row r="2234" spans="1:18" x14ac:dyDescent="0.25">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row>
    <row r="2235" spans="1:18" x14ac:dyDescent="0.25">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row>
    <row r="2236" spans="1:18" x14ac:dyDescent="0.25">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row>
    <row r="2237" spans="1:18" x14ac:dyDescent="0.25">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row>
    <row r="2238" spans="1:18" x14ac:dyDescent="0.25">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row>
    <row r="2239" spans="1:18" x14ac:dyDescent="0.25">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row>
    <row r="2240" spans="1:18" x14ac:dyDescent="0.25">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row>
    <row r="2241" spans="1:18" x14ac:dyDescent="0.25">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row>
    <row r="2242" spans="1:18" x14ac:dyDescent="0.25">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row>
    <row r="2243" spans="1:18" x14ac:dyDescent="0.25">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row>
    <row r="2244" spans="1:18" x14ac:dyDescent="0.25">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row>
    <row r="2245" spans="1:18" x14ac:dyDescent="0.25">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row>
    <row r="2246" spans="1:18" x14ac:dyDescent="0.25">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row>
    <row r="2247" spans="1:18" x14ac:dyDescent="0.25">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row>
    <row r="2248" spans="1:18" x14ac:dyDescent="0.25">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row>
    <row r="2249" spans="1:18" x14ac:dyDescent="0.25">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row>
    <row r="2250" spans="1:18" x14ac:dyDescent="0.25">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row>
    <row r="2251" spans="1:18" x14ac:dyDescent="0.25">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row>
    <row r="2252" spans="1:18" x14ac:dyDescent="0.25">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row>
    <row r="2253" spans="1:18" x14ac:dyDescent="0.25">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row>
    <row r="2254" spans="1:18" x14ac:dyDescent="0.25">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row>
    <row r="2255" spans="1:18" x14ac:dyDescent="0.25">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row>
    <row r="2256" spans="1:18" x14ac:dyDescent="0.25">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row>
    <row r="2257" spans="1:18" x14ac:dyDescent="0.25">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row>
    <row r="2258" spans="1:18" x14ac:dyDescent="0.25">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row>
    <row r="2259" spans="1:18" x14ac:dyDescent="0.25">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row>
    <row r="2260" spans="1:18" x14ac:dyDescent="0.25">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row>
    <row r="2261" spans="1:18" x14ac:dyDescent="0.25">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row>
    <row r="2262" spans="1:18" x14ac:dyDescent="0.25">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row>
    <row r="2263" spans="1:18" x14ac:dyDescent="0.25">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row>
    <row r="2264" spans="1:18" x14ac:dyDescent="0.25">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row>
    <row r="2265" spans="1:18" x14ac:dyDescent="0.25">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row>
    <row r="2266" spans="1:18" x14ac:dyDescent="0.25">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row>
    <row r="2267" spans="1:18" x14ac:dyDescent="0.25">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row>
    <row r="2268" spans="1:18" x14ac:dyDescent="0.25">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row>
    <row r="2269" spans="1:18" x14ac:dyDescent="0.25">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row>
    <row r="2270" spans="1:18" x14ac:dyDescent="0.25">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row>
    <row r="2271" spans="1:18" x14ac:dyDescent="0.25">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row>
    <row r="2272" spans="1:18" x14ac:dyDescent="0.25">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row>
    <row r="2273" spans="1:18" x14ac:dyDescent="0.25">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row>
    <row r="2274" spans="1:18" x14ac:dyDescent="0.25">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row>
    <row r="2275" spans="1:18" x14ac:dyDescent="0.25">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row>
    <row r="2276" spans="1:18" x14ac:dyDescent="0.25">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row>
    <row r="2277" spans="1:18" x14ac:dyDescent="0.25">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row>
    <row r="2278" spans="1:18" x14ac:dyDescent="0.25">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row>
    <row r="2279" spans="1:18" x14ac:dyDescent="0.25">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row>
    <row r="2280" spans="1:18" x14ac:dyDescent="0.25">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row>
    <row r="2281" spans="1:18" x14ac:dyDescent="0.25">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row>
    <row r="2282" spans="1:18" x14ac:dyDescent="0.25">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row>
    <row r="2283" spans="1:18" x14ac:dyDescent="0.25">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row>
    <row r="2284" spans="1:18" x14ac:dyDescent="0.25">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row>
    <row r="2285" spans="1:18" x14ac:dyDescent="0.25">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row>
    <row r="2286" spans="1:18" x14ac:dyDescent="0.25">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row>
    <row r="2287" spans="1:18" x14ac:dyDescent="0.25">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row>
    <row r="2288" spans="1:18" x14ac:dyDescent="0.25">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row>
    <row r="2289" spans="1:18" x14ac:dyDescent="0.25">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row>
    <row r="2290" spans="1:18" x14ac:dyDescent="0.25">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row>
    <row r="2291" spans="1:18" x14ac:dyDescent="0.25">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row>
    <row r="2292" spans="1:18" x14ac:dyDescent="0.25">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row>
    <row r="2293" spans="1:18" x14ac:dyDescent="0.25">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row>
    <row r="2294" spans="1:18" x14ac:dyDescent="0.25">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row>
    <row r="2295" spans="1:18" x14ac:dyDescent="0.25">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row>
    <row r="2296" spans="1:18" x14ac:dyDescent="0.25">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row>
    <row r="2297" spans="1:18" x14ac:dyDescent="0.25">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row>
    <row r="2298" spans="1:18" x14ac:dyDescent="0.25">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row>
    <row r="2299" spans="1:18" x14ac:dyDescent="0.25">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row>
    <row r="2300" spans="1:18" x14ac:dyDescent="0.25">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row>
    <row r="2301" spans="1:18" x14ac:dyDescent="0.25">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row>
    <row r="2302" spans="1:18" x14ac:dyDescent="0.25">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row>
    <row r="2303" spans="1:18" x14ac:dyDescent="0.25">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row>
    <row r="2304" spans="1:18" x14ac:dyDescent="0.25">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row>
    <row r="2305" spans="1:18" x14ac:dyDescent="0.25">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row>
    <row r="2306" spans="1:18" x14ac:dyDescent="0.25">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row>
    <row r="2307" spans="1:18" x14ac:dyDescent="0.25">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row>
    <row r="2308" spans="1:18" x14ac:dyDescent="0.25">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row>
    <row r="2309" spans="1:18" x14ac:dyDescent="0.25">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row>
    <row r="2310" spans="1:18" x14ac:dyDescent="0.25">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row>
    <row r="2311" spans="1:18" x14ac:dyDescent="0.25">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row>
    <row r="2312" spans="1:18" x14ac:dyDescent="0.25">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row>
    <row r="2313" spans="1:18" x14ac:dyDescent="0.25">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row>
    <row r="2314" spans="1:18" x14ac:dyDescent="0.25">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row>
    <row r="2315" spans="1:18" x14ac:dyDescent="0.25">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row>
    <row r="2316" spans="1:18" x14ac:dyDescent="0.25">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row>
    <row r="2317" spans="1:18" x14ac:dyDescent="0.25">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row>
    <row r="2318" spans="1:18" x14ac:dyDescent="0.25">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row>
    <row r="2319" spans="1:18" x14ac:dyDescent="0.25">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row>
    <row r="2320" spans="1:18" x14ac:dyDescent="0.25">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row>
    <row r="2321" spans="1:18" x14ac:dyDescent="0.25">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row>
    <row r="2322" spans="1:18" x14ac:dyDescent="0.25">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row>
    <row r="2323" spans="1:18" x14ac:dyDescent="0.25">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row>
    <row r="2324" spans="1:18" x14ac:dyDescent="0.25">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row>
    <row r="2325" spans="1:18" x14ac:dyDescent="0.25">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row>
    <row r="2326" spans="1:18" x14ac:dyDescent="0.25">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row>
    <row r="2327" spans="1:18" x14ac:dyDescent="0.25">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row>
    <row r="2328" spans="1:18" x14ac:dyDescent="0.25">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row>
    <row r="2329" spans="1:18" x14ac:dyDescent="0.25">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row>
    <row r="2330" spans="1:18" x14ac:dyDescent="0.25">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row>
    <row r="2331" spans="1:18" x14ac:dyDescent="0.25">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row>
    <row r="2332" spans="1:18" x14ac:dyDescent="0.25">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row>
    <row r="2333" spans="1:18" x14ac:dyDescent="0.25">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row>
    <row r="2334" spans="1:18" x14ac:dyDescent="0.25">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row>
    <row r="2335" spans="1:18" x14ac:dyDescent="0.25">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row>
    <row r="2336" spans="1:18" x14ac:dyDescent="0.25">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row>
    <row r="2337" spans="1:18" x14ac:dyDescent="0.25">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row>
    <row r="2338" spans="1:18" x14ac:dyDescent="0.25">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row>
    <row r="2339" spans="1:18" x14ac:dyDescent="0.25">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row>
    <row r="2340" spans="1:18" x14ac:dyDescent="0.25">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row>
    <row r="2341" spans="1:18" x14ac:dyDescent="0.25">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row>
    <row r="2342" spans="1:18" x14ac:dyDescent="0.25">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row>
    <row r="2343" spans="1:18" x14ac:dyDescent="0.25">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row>
    <row r="2344" spans="1:18" x14ac:dyDescent="0.25">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row>
    <row r="2345" spans="1:18" x14ac:dyDescent="0.25">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row>
    <row r="2346" spans="1:18" x14ac:dyDescent="0.25">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row>
    <row r="2347" spans="1:18" x14ac:dyDescent="0.25">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row>
    <row r="2348" spans="1:18" x14ac:dyDescent="0.25">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row>
    <row r="2349" spans="1:18" x14ac:dyDescent="0.25">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row>
    <row r="2350" spans="1:18" x14ac:dyDescent="0.25">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row>
    <row r="2351" spans="1:18" x14ac:dyDescent="0.25">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row>
    <row r="2352" spans="1:18" x14ac:dyDescent="0.25">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row>
    <row r="2353" spans="1:18" x14ac:dyDescent="0.25">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row>
    <row r="2354" spans="1:18" x14ac:dyDescent="0.25">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row>
    <row r="2355" spans="1:18" x14ac:dyDescent="0.25">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row>
    <row r="2356" spans="1:18" x14ac:dyDescent="0.25">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row>
    <row r="2357" spans="1:18" x14ac:dyDescent="0.25">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row>
    <row r="2358" spans="1:18" x14ac:dyDescent="0.25">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row>
    <row r="2359" spans="1:18" x14ac:dyDescent="0.25">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row>
    <row r="2360" spans="1:18" x14ac:dyDescent="0.25">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row>
    <row r="2361" spans="1:18" x14ac:dyDescent="0.25">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row>
    <row r="2362" spans="1:18" x14ac:dyDescent="0.25">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row>
    <row r="2363" spans="1:18" x14ac:dyDescent="0.25">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row>
    <row r="2364" spans="1:18" x14ac:dyDescent="0.25">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row>
    <row r="2365" spans="1:18" x14ac:dyDescent="0.25">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row>
    <row r="2366" spans="1:18" x14ac:dyDescent="0.25">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row>
    <row r="2367" spans="1:18" x14ac:dyDescent="0.25">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row>
    <row r="2368" spans="1:18" x14ac:dyDescent="0.25">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row>
    <row r="2369" spans="1:18" x14ac:dyDescent="0.25">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row>
    <row r="2370" spans="1:18" x14ac:dyDescent="0.25">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row>
    <row r="2371" spans="1:18" x14ac:dyDescent="0.25">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row>
    <row r="2372" spans="1:18" x14ac:dyDescent="0.25">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row>
    <row r="2373" spans="1:18" x14ac:dyDescent="0.25">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row>
    <row r="2374" spans="1:18" x14ac:dyDescent="0.25">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row>
    <row r="2375" spans="1:18" x14ac:dyDescent="0.25">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row>
    <row r="2376" spans="1:18" x14ac:dyDescent="0.25">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row>
    <row r="2377" spans="1:18" x14ac:dyDescent="0.25">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row>
    <row r="2378" spans="1:18" x14ac:dyDescent="0.25">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row>
    <row r="2379" spans="1:18" x14ac:dyDescent="0.25">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row>
    <row r="2380" spans="1:18" x14ac:dyDescent="0.25">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row>
    <row r="2381" spans="1:18" x14ac:dyDescent="0.25">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row>
    <row r="2382" spans="1:18" x14ac:dyDescent="0.25">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row>
    <row r="2383" spans="1:18" x14ac:dyDescent="0.25">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row>
    <row r="2384" spans="1:18" x14ac:dyDescent="0.25">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row>
    <row r="2385" spans="1:18" x14ac:dyDescent="0.25">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row>
    <row r="2386" spans="1:18" x14ac:dyDescent="0.25">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row>
    <row r="2387" spans="1:18" x14ac:dyDescent="0.25">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row>
    <row r="2388" spans="1:18" x14ac:dyDescent="0.25">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row>
    <row r="2389" spans="1:18" x14ac:dyDescent="0.25">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row>
    <row r="2390" spans="1:18" x14ac:dyDescent="0.25">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row>
    <row r="2391" spans="1:18" x14ac:dyDescent="0.25">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row>
    <row r="2392" spans="1:18" x14ac:dyDescent="0.25">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row>
    <row r="2393" spans="1:18" x14ac:dyDescent="0.25">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row>
    <row r="2394" spans="1:18" x14ac:dyDescent="0.25">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row>
    <row r="2395" spans="1:18" x14ac:dyDescent="0.25">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row>
    <row r="2396" spans="1:18" x14ac:dyDescent="0.25">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row>
    <row r="2397" spans="1:18" x14ac:dyDescent="0.25">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row>
    <row r="2398" spans="1:18" x14ac:dyDescent="0.25">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row>
    <row r="2399" spans="1:18" x14ac:dyDescent="0.25">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row>
    <row r="2400" spans="1:18" x14ac:dyDescent="0.25">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row>
    <row r="2401" spans="1:18" x14ac:dyDescent="0.25">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row>
    <row r="2402" spans="1:18" x14ac:dyDescent="0.25">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row>
    <row r="2403" spans="1:18" x14ac:dyDescent="0.25">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row>
    <row r="2404" spans="1:18" x14ac:dyDescent="0.25">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row>
    <row r="2405" spans="1:18" x14ac:dyDescent="0.25">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row>
    <row r="2406" spans="1:18" x14ac:dyDescent="0.25">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row>
    <row r="2407" spans="1:18" x14ac:dyDescent="0.25">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row>
    <row r="2408" spans="1:18" x14ac:dyDescent="0.25">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row>
    <row r="2409" spans="1:18" x14ac:dyDescent="0.25">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row>
    <row r="2410" spans="1:18" x14ac:dyDescent="0.25">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row>
    <row r="2411" spans="1:18" x14ac:dyDescent="0.25">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row>
    <row r="2412" spans="1:18" x14ac:dyDescent="0.25">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row>
    <row r="2413" spans="1:18" x14ac:dyDescent="0.25">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row>
    <row r="2414" spans="1:18" x14ac:dyDescent="0.25">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row>
    <row r="2415" spans="1:18" x14ac:dyDescent="0.25">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row>
    <row r="2416" spans="1:18" x14ac:dyDescent="0.25">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row>
    <row r="2417" spans="1:18" x14ac:dyDescent="0.25">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row>
    <row r="2418" spans="1:18" x14ac:dyDescent="0.25">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row>
    <row r="2419" spans="1:18" x14ac:dyDescent="0.25">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row>
    <row r="2420" spans="1:18" x14ac:dyDescent="0.25">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row>
    <row r="2421" spans="1:18" x14ac:dyDescent="0.25">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row>
    <row r="2422" spans="1:18" x14ac:dyDescent="0.25">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row>
    <row r="2423" spans="1:18" x14ac:dyDescent="0.25">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row>
    <row r="2424" spans="1:18" x14ac:dyDescent="0.25">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row>
    <row r="2425" spans="1:18" x14ac:dyDescent="0.25">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row>
    <row r="2426" spans="1:18" x14ac:dyDescent="0.25">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row>
    <row r="2427" spans="1:18" x14ac:dyDescent="0.25">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row>
    <row r="2428" spans="1:18" x14ac:dyDescent="0.25">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row>
    <row r="2429" spans="1:18" x14ac:dyDescent="0.25">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row>
    <row r="2430" spans="1:18" x14ac:dyDescent="0.25">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row>
    <row r="2431" spans="1:18" x14ac:dyDescent="0.25">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row>
    <row r="2432" spans="1:18" x14ac:dyDescent="0.25">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row>
    <row r="2433" spans="1:18" x14ac:dyDescent="0.25">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row>
    <row r="2434" spans="1:18" x14ac:dyDescent="0.25">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row>
    <row r="2435" spans="1:18" x14ac:dyDescent="0.25">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row>
    <row r="2436" spans="1:18" x14ac:dyDescent="0.25">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row>
    <row r="2437" spans="1:18" x14ac:dyDescent="0.25">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row>
    <row r="2438" spans="1:18" x14ac:dyDescent="0.25">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row>
    <row r="2439" spans="1:18" x14ac:dyDescent="0.25">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row>
    <row r="2440" spans="1:18" x14ac:dyDescent="0.25">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row>
    <row r="2441" spans="1:18" x14ac:dyDescent="0.25">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row>
    <row r="2442" spans="1:18" x14ac:dyDescent="0.25">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row>
    <row r="2443" spans="1:18" x14ac:dyDescent="0.25">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row>
    <row r="2444" spans="1:18" x14ac:dyDescent="0.25">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row>
    <row r="2445" spans="1:18" x14ac:dyDescent="0.25">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row>
    <row r="2446" spans="1:18" x14ac:dyDescent="0.25">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row>
    <row r="2447" spans="1:18" x14ac:dyDescent="0.25">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row>
    <row r="2448" spans="1:18" x14ac:dyDescent="0.25">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row>
    <row r="2449" spans="1:18" x14ac:dyDescent="0.25">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row>
    <row r="2450" spans="1:18" x14ac:dyDescent="0.25">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row>
    <row r="2451" spans="1:18" x14ac:dyDescent="0.25">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row>
    <row r="2452" spans="1:18" x14ac:dyDescent="0.25">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row>
    <row r="2453" spans="1:18" x14ac:dyDescent="0.25">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row>
    <row r="2454" spans="1:18" x14ac:dyDescent="0.25">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row>
    <row r="2455" spans="1:18" x14ac:dyDescent="0.25">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row>
    <row r="2456" spans="1:18" x14ac:dyDescent="0.25">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row>
    <row r="2457" spans="1:18" x14ac:dyDescent="0.25">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row>
    <row r="2458" spans="1:18" x14ac:dyDescent="0.25">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row>
    <row r="2459" spans="1:18" x14ac:dyDescent="0.25">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row>
    <row r="2460" spans="1:18" x14ac:dyDescent="0.25">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row>
    <row r="2461" spans="1:18" x14ac:dyDescent="0.25">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row>
    <row r="2462" spans="1:18" x14ac:dyDescent="0.25">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row>
    <row r="2463" spans="1:18" x14ac:dyDescent="0.25">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row>
    <row r="2464" spans="1:18" x14ac:dyDescent="0.25">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row>
    <row r="2465" spans="1:18" x14ac:dyDescent="0.25">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row>
    <row r="2466" spans="1:18" x14ac:dyDescent="0.25">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row>
    <row r="2467" spans="1:18" x14ac:dyDescent="0.25">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row>
    <row r="2468" spans="1:18" x14ac:dyDescent="0.25">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row>
    <row r="2469" spans="1:18" x14ac:dyDescent="0.25">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row>
    <row r="2470" spans="1:18" x14ac:dyDescent="0.25">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row>
    <row r="2471" spans="1:18" x14ac:dyDescent="0.25">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row>
    <row r="2472" spans="1:18" x14ac:dyDescent="0.25">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row>
    <row r="2473" spans="1:18" x14ac:dyDescent="0.25">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row>
    <row r="2474" spans="1:18" x14ac:dyDescent="0.25">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row>
    <row r="2475" spans="1:18" x14ac:dyDescent="0.25">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row>
    <row r="2476" spans="1:18" x14ac:dyDescent="0.25">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row>
    <row r="2477" spans="1:18" x14ac:dyDescent="0.25">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row>
    <row r="2478" spans="1:18" x14ac:dyDescent="0.25">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row>
    <row r="2479" spans="1:18" x14ac:dyDescent="0.25">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row>
    <row r="2480" spans="1:18" x14ac:dyDescent="0.25">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row>
    <row r="2481" spans="1:18" x14ac:dyDescent="0.25">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row>
    <row r="2482" spans="1:18" x14ac:dyDescent="0.25">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row>
    <row r="2483" spans="1:18" x14ac:dyDescent="0.25">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row>
    <row r="2484" spans="1:18" x14ac:dyDescent="0.25">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row>
    <row r="2485" spans="1:18" x14ac:dyDescent="0.25">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row>
    <row r="2486" spans="1:18" x14ac:dyDescent="0.25">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row>
    <row r="2487" spans="1:18" x14ac:dyDescent="0.25">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row>
    <row r="2488" spans="1:18" x14ac:dyDescent="0.25">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row>
    <row r="2489" spans="1:18" x14ac:dyDescent="0.25">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row>
    <row r="2490" spans="1:18" x14ac:dyDescent="0.25">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row>
    <row r="2491" spans="1:18" x14ac:dyDescent="0.25">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row>
    <row r="2492" spans="1:18" x14ac:dyDescent="0.25">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row>
    <row r="2493" spans="1:18" x14ac:dyDescent="0.25">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row>
    <row r="2494" spans="1:18" x14ac:dyDescent="0.25">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row>
    <row r="2495" spans="1:18" x14ac:dyDescent="0.25">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row>
    <row r="2496" spans="1:18" x14ac:dyDescent="0.25">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row>
    <row r="2497" spans="1:18" x14ac:dyDescent="0.25">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row>
    <row r="2498" spans="1:18" x14ac:dyDescent="0.25">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row>
    <row r="2499" spans="1:18" x14ac:dyDescent="0.25">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row>
    <row r="2500" spans="1:18" x14ac:dyDescent="0.25">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row>
    <row r="2501" spans="1:18" x14ac:dyDescent="0.25">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row>
    <row r="2502" spans="1:18" x14ac:dyDescent="0.25">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row>
    <row r="2503" spans="1:18" x14ac:dyDescent="0.25">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row>
    <row r="2504" spans="1:18" x14ac:dyDescent="0.25">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row>
    <row r="2505" spans="1:18" x14ac:dyDescent="0.25">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row>
    <row r="2506" spans="1:18" x14ac:dyDescent="0.25">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row>
    <row r="2507" spans="1:18" x14ac:dyDescent="0.25">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row>
    <row r="2508" spans="1:18" x14ac:dyDescent="0.25">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row>
    <row r="2509" spans="1:18" x14ac:dyDescent="0.25">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row>
    <row r="2510" spans="1:18" x14ac:dyDescent="0.25">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row>
    <row r="2511" spans="1:18" x14ac:dyDescent="0.25">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row>
    <row r="2512" spans="1:18" x14ac:dyDescent="0.25">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row>
    <row r="2513" spans="1:18" x14ac:dyDescent="0.25">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row>
    <row r="2514" spans="1:18" x14ac:dyDescent="0.25">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row>
    <row r="2515" spans="1:18" x14ac:dyDescent="0.25">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row>
    <row r="2516" spans="1:18" x14ac:dyDescent="0.25">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row>
    <row r="2517" spans="1:18" x14ac:dyDescent="0.25">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row>
    <row r="2518" spans="1:18" x14ac:dyDescent="0.25">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row>
    <row r="2519" spans="1:18" x14ac:dyDescent="0.25">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row>
    <row r="2520" spans="1:18" x14ac:dyDescent="0.25">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row>
    <row r="2521" spans="1:18" x14ac:dyDescent="0.25">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row>
    <row r="2522" spans="1:18" x14ac:dyDescent="0.25">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row>
    <row r="2523" spans="1:18" x14ac:dyDescent="0.25">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row>
    <row r="2524" spans="1:18" x14ac:dyDescent="0.25">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row>
    <row r="2525" spans="1:18" x14ac:dyDescent="0.25">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row>
    <row r="2526" spans="1:18" x14ac:dyDescent="0.25">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row>
    <row r="2527" spans="1:18" x14ac:dyDescent="0.25">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row>
    <row r="2528" spans="1:18" x14ac:dyDescent="0.25">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row>
    <row r="2529" spans="1:18" x14ac:dyDescent="0.25">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row>
    <row r="2530" spans="1:18" x14ac:dyDescent="0.25">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row>
    <row r="2531" spans="1:18" x14ac:dyDescent="0.25">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row>
    <row r="2532" spans="1:18" x14ac:dyDescent="0.25">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row>
    <row r="2533" spans="1:18" x14ac:dyDescent="0.25">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row>
    <row r="2534" spans="1:18" x14ac:dyDescent="0.25">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row>
    <row r="2535" spans="1:18" x14ac:dyDescent="0.25">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row>
    <row r="2536" spans="1:18" x14ac:dyDescent="0.25">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row>
    <row r="2537" spans="1:18" x14ac:dyDescent="0.25">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row>
    <row r="2538" spans="1:18" x14ac:dyDescent="0.25">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row>
    <row r="2539" spans="1:18" x14ac:dyDescent="0.25">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row>
    <row r="2540" spans="1:18" x14ac:dyDescent="0.25">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row>
    <row r="2541" spans="1:18" x14ac:dyDescent="0.25">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row>
    <row r="2542" spans="1:18" x14ac:dyDescent="0.25">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row>
    <row r="2543" spans="1:18" x14ac:dyDescent="0.25">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row>
    <row r="2544" spans="1:18" x14ac:dyDescent="0.25">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row>
    <row r="2545" spans="1:18" x14ac:dyDescent="0.25">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row>
    <row r="2546" spans="1:18" x14ac:dyDescent="0.25">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row>
    <row r="2547" spans="1:18" x14ac:dyDescent="0.25">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row>
    <row r="2548" spans="1:18" x14ac:dyDescent="0.25">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row>
    <row r="2549" spans="1:18" x14ac:dyDescent="0.25">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row>
    <row r="2550" spans="1:18" x14ac:dyDescent="0.25">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row>
    <row r="2551" spans="1:18" x14ac:dyDescent="0.25">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row>
    <row r="2552" spans="1:18" x14ac:dyDescent="0.25">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row>
    <row r="2553" spans="1:18" x14ac:dyDescent="0.25">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row>
    <row r="2554" spans="1:18" x14ac:dyDescent="0.25">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row>
    <row r="2555" spans="1:18" x14ac:dyDescent="0.25">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row>
    <row r="2556" spans="1:18" x14ac:dyDescent="0.25">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row>
    <row r="2557" spans="1:18" x14ac:dyDescent="0.25">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row>
    <row r="2558" spans="1:18" x14ac:dyDescent="0.25">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row>
    <row r="2559" spans="1:18" x14ac:dyDescent="0.25">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row>
    <row r="2560" spans="1:18" x14ac:dyDescent="0.25">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row>
    <row r="2561" spans="1:18" x14ac:dyDescent="0.25">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row>
    <row r="2562" spans="1:18" x14ac:dyDescent="0.25">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row>
    <row r="2563" spans="1:18" x14ac:dyDescent="0.25">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row>
    <row r="2564" spans="1:18" x14ac:dyDescent="0.25">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row>
    <row r="2565" spans="1:18" x14ac:dyDescent="0.25">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row>
    <row r="2566" spans="1:18" x14ac:dyDescent="0.25">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row>
    <row r="2567" spans="1:18" x14ac:dyDescent="0.25">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row>
    <row r="2568" spans="1:18" x14ac:dyDescent="0.25">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row>
    <row r="2569" spans="1:18" x14ac:dyDescent="0.25">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row>
    <row r="2570" spans="1:18" x14ac:dyDescent="0.25">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row>
    <row r="2571" spans="1:18" x14ac:dyDescent="0.25">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row>
    <row r="2572" spans="1:18" x14ac:dyDescent="0.25">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row>
    <row r="2573" spans="1:18" x14ac:dyDescent="0.25">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row>
    <row r="2574" spans="1:18" x14ac:dyDescent="0.25">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row>
    <row r="2575" spans="1:18" x14ac:dyDescent="0.25">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row>
    <row r="2576" spans="1:18" x14ac:dyDescent="0.25">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row>
    <row r="2577" spans="1:18" x14ac:dyDescent="0.25">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row>
    <row r="2578" spans="1:18" x14ac:dyDescent="0.25">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row>
    <row r="2579" spans="1:18" x14ac:dyDescent="0.25">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row>
    <row r="2580" spans="1:18" x14ac:dyDescent="0.25">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row>
    <row r="2581" spans="1:18" x14ac:dyDescent="0.25">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row>
    <row r="2582" spans="1:18" x14ac:dyDescent="0.25">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row>
    <row r="2583" spans="1:18" x14ac:dyDescent="0.25">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row>
    <row r="2584" spans="1:18" x14ac:dyDescent="0.25">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row>
    <row r="2585" spans="1:18" x14ac:dyDescent="0.25">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row>
    <row r="2586" spans="1:18" x14ac:dyDescent="0.25">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row>
    <row r="2587" spans="1:18" x14ac:dyDescent="0.25">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row>
    <row r="2588" spans="1:18" x14ac:dyDescent="0.25">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row>
    <row r="2589" spans="1:18" x14ac:dyDescent="0.25">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row>
    <row r="2590" spans="1:18" x14ac:dyDescent="0.25">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row>
    <row r="2591" spans="1:18" x14ac:dyDescent="0.25">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row>
    <row r="2592" spans="1:18" x14ac:dyDescent="0.25">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row>
    <row r="2593" spans="1:18" x14ac:dyDescent="0.25">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row>
    <row r="2594" spans="1:18" x14ac:dyDescent="0.25">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row>
    <row r="2595" spans="1:18" x14ac:dyDescent="0.25">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row>
    <row r="2596" spans="1:18" x14ac:dyDescent="0.25">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row>
    <row r="2597" spans="1:18" x14ac:dyDescent="0.25">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row>
    <row r="2598" spans="1:18" x14ac:dyDescent="0.25">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row>
    <row r="2599" spans="1:18" x14ac:dyDescent="0.25">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row>
    <row r="2600" spans="1:18" x14ac:dyDescent="0.25">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row>
    <row r="2601" spans="1:18" x14ac:dyDescent="0.25">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row>
    <row r="2602" spans="1:18" x14ac:dyDescent="0.25">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row>
    <row r="2603" spans="1:18" x14ac:dyDescent="0.25">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row>
    <row r="2604" spans="1:18" x14ac:dyDescent="0.25">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row>
    <row r="2605" spans="1:18" x14ac:dyDescent="0.25">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row>
    <row r="2606" spans="1:18" x14ac:dyDescent="0.25">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row>
    <row r="2607" spans="1:18" x14ac:dyDescent="0.25">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row>
    <row r="2608" spans="1:18" x14ac:dyDescent="0.25">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row>
    <row r="2609" spans="1:18" x14ac:dyDescent="0.25">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row>
    <row r="2610" spans="1:18" x14ac:dyDescent="0.25">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row>
    <row r="2611" spans="1:18" x14ac:dyDescent="0.25">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row>
    <row r="2612" spans="1:18" x14ac:dyDescent="0.25">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row>
    <row r="2613" spans="1:18" x14ac:dyDescent="0.25">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row>
    <row r="2614" spans="1:18" x14ac:dyDescent="0.25">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row>
    <row r="2615" spans="1:18" x14ac:dyDescent="0.25">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row>
    <row r="2616" spans="1:18" x14ac:dyDescent="0.25">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row>
    <row r="2617" spans="1:18" x14ac:dyDescent="0.25">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row>
    <row r="2618" spans="1:18" x14ac:dyDescent="0.25">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row>
    <row r="2619" spans="1:18" x14ac:dyDescent="0.25">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row>
    <row r="2620" spans="1:18" x14ac:dyDescent="0.25">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row>
    <row r="2621" spans="1:18" x14ac:dyDescent="0.25">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row>
    <row r="2622" spans="1:18" x14ac:dyDescent="0.25">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row>
    <row r="2623" spans="1:18" x14ac:dyDescent="0.25">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row>
    <row r="2624" spans="1:18" x14ac:dyDescent="0.25">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row>
    <row r="2625" spans="1:18" x14ac:dyDescent="0.25">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row>
    <row r="2626" spans="1:18" x14ac:dyDescent="0.25">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row>
    <row r="2627" spans="1:18" x14ac:dyDescent="0.25">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row>
    <row r="2628" spans="1:18" x14ac:dyDescent="0.25">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row>
    <row r="2629" spans="1:18" x14ac:dyDescent="0.25">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row>
    <row r="2630" spans="1:18" x14ac:dyDescent="0.25">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row>
    <row r="2631" spans="1:18" x14ac:dyDescent="0.25">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row>
    <row r="2632" spans="1:18" x14ac:dyDescent="0.25">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row>
    <row r="2633" spans="1:18" x14ac:dyDescent="0.25">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row>
    <row r="2634" spans="1:18" x14ac:dyDescent="0.25">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row>
    <row r="2635" spans="1:18" x14ac:dyDescent="0.25">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row>
    <row r="2636" spans="1:18" x14ac:dyDescent="0.25">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row>
    <row r="2637" spans="1:18" x14ac:dyDescent="0.25">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row>
    <row r="2638" spans="1:18" x14ac:dyDescent="0.25">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row>
    <row r="2639" spans="1:18" x14ac:dyDescent="0.25">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row>
    <row r="2640" spans="1:18" x14ac:dyDescent="0.25">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row>
    <row r="2641" spans="1:18" x14ac:dyDescent="0.25">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row>
    <row r="2642" spans="1:18" x14ac:dyDescent="0.25">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row>
    <row r="2643" spans="1:18" x14ac:dyDescent="0.25">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row>
    <row r="2644" spans="1:18" x14ac:dyDescent="0.25">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row>
    <row r="2645" spans="1:18" x14ac:dyDescent="0.25">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row>
    <row r="2646" spans="1:18" x14ac:dyDescent="0.25">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row>
    <row r="2647" spans="1:18" x14ac:dyDescent="0.25">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row>
    <row r="2648" spans="1:18" x14ac:dyDescent="0.25">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row>
    <row r="2649" spans="1:18" x14ac:dyDescent="0.25">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row>
    <row r="2650" spans="1:18" x14ac:dyDescent="0.25">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row>
    <row r="2651" spans="1:18" x14ac:dyDescent="0.25">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row>
    <row r="2652" spans="1:18" x14ac:dyDescent="0.25">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row>
    <row r="2653" spans="1:18" x14ac:dyDescent="0.25">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row>
    <row r="2654" spans="1:18" x14ac:dyDescent="0.25">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row>
    <row r="2655" spans="1:18" x14ac:dyDescent="0.25">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row>
    <row r="2656" spans="1:18" x14ac:dyDescent="0.25">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row>
    <row r="2657" spans="1:18" x14ac:dyDescent="0.25">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row>
    <row r="2658" spans="1:18" x14ac:dyDescent="0.25">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row>
    <row r="2659" spans="1:18" x14ac:dyDescent="0.25">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row>
    <row r="2660" spans="1:18" x14ac:dyDescent="0.25">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row>
    <row r="2661" spans="1:18" x14ac:dyDescent="0.25">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row>
    <row r="2662" spans="1:18" x14ac:dyDescent="0.25">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row>
    <row r="2663" spans="1:18" x14ac:dyDescent="0.25">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row>
    <row r="2664" spans="1:18" x14ac:dyDescent="0.25">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row>
    <row r="2665" spans="1:18" x14ac:dyDescent="0.25">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row>
    <row r="2666" spans="1:18" x14ac:dyDescent="0.25">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row>
    <row r="2667" spans="1:18" x14ac:dyDescent="0.25">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row>
    <row r="2668" spans="1:18" x14ac:dyDescent="0.25">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row>
    <row r="2669" spans="1:18" x14ac:dyDescent="0.25">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row>
    <row r="2670" spans="1:18" x14ac:dyDescent="0.25">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row>
    <row r="2671" spans="1:18" x14ac:dyDescent="0.25">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row>
    <row r="2672" spans="1:18" x14ac:dyDescent="0.25">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row>
    <row r="2673" spans="1:18" x14ac:dyDescent="0.25">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row>
    <row r="2674" spans="1:18" x14ac:dyDescent="0.25">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row>
    <row r="2675" spans="1:18" x14ac:dyDescent="0.25">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row>
    <row r="2676" spans="1:18" x14ac:dyDescent="0.25">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row>
    <row r="2677" spans="1:18" x14ac:dyDescent="0.25">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row>
    <row r="2678" spans="1:18" x14ac:dyDescent="0.25">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row>
    <row r="2679" spans="1:18" x14ac:dyDescent="0.25">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row>
    <row r="2680" spans="1:18" x14ac:dyDescent="0.25">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row>
    <row r="2681" spans="1:18" x14ac:dyDescent="0.25">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row>
    <row r="2682" spans="1:18" x14ac:dyDescent="0.25">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row>
    <row r="2683" spans="1:18" x14ac:dyDescent="0.25">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row>
    <row r="2684" spans="1:18" x14ac:dyDescent="0.25">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row>
    <row r="2685" spans="1:18" x14ac:dyDescent="0.25">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row>
    <row r="2686" spans="1:18" x14ac:dyDescent="0.25">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row>
    <row r="2687" spans="1:18" x14ac:dyDescent="0.25">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row>
    <row r="2688" spans="1:18" x14ac:dyDescent="0.25">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row>
    <row r="2689" spans="1:18" x14ac:dyDescent="0.25">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row>
    <row r="2690" spans="1:18" x14ac:dyDescent="0.25">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row>
    <row r="2691" spans="1:18" x14ac:dyDescent="0.25">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row>
    <row r="2692" spans="1:18" x14ac:dyDescent="0.25">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row>
    <row r="2693" spans="1:18" x14ac:dyDescent="0.25">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row>
    <row r="2694" spans="1:18" x14ac:dyDescent="0.25">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row>
    <row r="2695" spans="1:18" x14ac:dyDescent="0.25">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row>
    <row r="2696" spans="1:18" x14ac:dyDescent="0.25">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row>
    <row r="2697" spans="1:18" x14ac:dyDescent="0.25">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row>
    <row r="2698" spans="1:18" x14ac:dyDescent="0.25">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row>
    <row r="2699" spans="1:18" x14ac:dyDescent="0.25">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row>
    <row r="2700" spans="1:18" x14ac:dyDescent="0.25">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row>
    <row r="2701" spans="1:18" x14ac:dyDescent="0.25">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row>
    <row r="2702" spans="1:18" x14ac:dyDescent="0.25">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row>
    <row r="2703" spans="1:18" x14ac:dyDescent="0.25">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row>
    <row r="2704" spans="1:18" x14ac:dyDescent="0.25">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row>
    <row r="2705" spans="1:18" x14ac:dyDescent="0.25">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row>
    <row r="2706" spans="1:18" x14ac:dyDescent="0.25">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row>
    <row r="2707" spans="1:18" x14ac:dyDescent="0.25">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row>
    <row r="2708" spans="1:18" x14ac:dyDescent="0.25">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row>
    <row r="2709" spans="1:18" x14ac:dyDescent="0.25">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row>
    <row r="2710" spans="1:18" x14ac:dyDescent="0.25">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row>
    <row r="2711" spans="1:18" x14ac:dyDescent="0.25">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row>
    <row r="2712" spans="1:18" x14ac:dyDescent="0.25">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row>
    <row r="2713" spans="1:18" x14ac:dyDescent="0.25">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row>
    <row r="2714" spans="1:18" x14ac:dyDescent="0.25">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row>
    <row r="2715" spans="1:18" x14ac:dyDescent="0.25">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row>
    <row r="2716" spans="1:18" x14ac:dyDescent="0.25">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row>
    <row r="2717" spans="1:18" x14ac:dyDescent="0.25">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row>
    <row r="2718" spans="1:18" x14ac:dyDescent="0.25">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row>
    <row r="2719" spans="1:18" x14ac:dyDescent="0.25">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row>
    <row r="2720" spans="1:18" x14ac:dyDescent="0.25">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row>
    <row r="2721" spans="1:18" x14ac:dyDescent="0.25">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row>
    <row r="2722" spans="1:18" x14ac:dyDescent="0.25">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row>
    <row r="2723" spans="1:18" x14ac:dyDescent="0.25">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row>
    <row r="2724" spans="1:18" x14ac:dyDescent="0.25">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row>
    <row r="2725" spans="1:18" x14ac:dyDescent="0.25">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row>
    <row r="2726" spans="1:18" x14ac:dyDescent="0.25">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row>
    <row r="2727" spans="1:18" x14ac:dyDescent="0.25">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row>
    <row r="2728" spans="1:18" x14ac:dyDescent="0.25">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row>
    <row r="2729" spans="1:18" x14ac:dyDescent="0.25">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row>
    <row r="2730" spans="1:18" x14ac:dyDescent="0.25">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row>
    <row r="2731" spans="1:18" x14ac:dyDescent="0.25">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row>
    <row r="2732" spans="1:18" x14ac:dyDescent="0.25">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row>
    <row r="2733" spans="1:18" x14ac:dyDescent="0.25">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row>
    <row r="2734" spans="1:18" x14ac:dyDescent="0.25">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row>
    <row r="2735" spans="1:18" x14ac:dyDescent="0.25">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row>
    <row r="2736" spans="1:18" x14ac:dyDescent="0.25">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row>
    <row r="2737" spans="1:18" x14ac:dyDescent="0.25">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row>
    <row r="2738" spans="1:18" x14ac:dyDescent="0.25">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row>
    <row r="2739" spans="1:18" x14ac:dyDescent="0.25">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row>
    <row r="2740" spans="1:18" x14ac:dyDescent="0.25">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row>
    <row r="2741" spans="1:18" x14ac:dyDescent="0.25">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row>
    <row r="2742" spans="1:18" x14ac:dyDescent="0.25">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row>
    <row r="2743" spans="1:18" x14ac:dyDescent="0.25">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row>
    <row r="2744" spans="1:18" x14ac:dyDescent="0.25">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row>
    <row r="2745" spans="1:18" x14ac:dyDescent="0.25">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row>
    <row r="2746" spans="1:18" x14ac:dyDescent="0.25">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row>
    <row r="2747" spans="1:18" x14ac:dyDescent="0.25">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row>
    <row r="2748" spans="1:18" x14ac:dyDescent="0.25">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row>
    <row r="2749" spans="1:18" x14ac:dyDescent="0.25">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row>
    <row r="2750" spans="1:18" x14ac:dyDescent="0.25">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row>
    <row r="2751" spans="1:18" x14ac:dyDescent="0.25">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row>
    <row r="2752" spans="1:18" x14ac:dyDescent="0.25">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row>
    <row r="2753" spans="1:18" x14ac:dyDescent="0.25">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row>
    <row r="2754" spans="1:18" x14ac:dyDescent="0.25">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row>
    <row r="2755" spans="1:18" x14ac:dyDescent="0.25">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row>
    <row r="2756" spans="1:18" x14ac:dyDescent="0.25">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row>
    <row r="2757" spans="1:18" x14ac:dyDescent="0.25">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row>
    <row r="2758" spans="1:18" x14ac:dyDescent="0.25">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row>
    <row r="2759" spans="1:18" x14ac:dyDescent="0.25">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row>
    <row r="2760" spans="1:18" x14ac:dyDescent="0.25">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row>
    <row r="2761" spans="1:18" x14ac:dyDescent="0.25">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row>
    <row r="2762" spans="1:18" x14ac:dyDescent="0.25">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row>
    <row r="2763" spans="1:18" x14ac:dyDescent="0.25">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row>
    <row r="2764" spans="1:18" x14ac:dyDescent="0.25">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row>
    <row r="2765" spans="1:18" x14ac:dyDescent="0.25">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row>
    <row r="2766" spans="1:18" x14ac:dyDescent="0.25">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row>
    <row r="2767" spans="1:18" x14ac:dyDescent="0.25">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row>
    <row r="2768" spans="1:18" x14ac:dyDescent="0.25">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row>
    <row r="2769" spans="1:18" x14ac:dyDescent="0.25">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row>
    <row r="2770" spans="1:18" x14ac:dyDescent="0.25">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row>
    <row r="2771" spans="1:18" x14ac:dyDescent="0.25">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row>
    <row r="2772" spans="1:18" x14ac:dyDescent="0.25">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row>
    <row r="2773" spans="1:18" x14ac:dyDescent="0.25">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row>
    <row r="2774" spans="1:18" x14ac:dyDescent="0.25">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row>
    <row r="2775" spans="1:18" x14ac:dyDescent="0.25">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row>
    <row r="2776" spans="1:18" x14ac:dyDescent="0.25">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row>
    <row r="2777" spans="1:18" x14ac:dyDescent="0.25">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row>
    <row r="2778" spans="1:18" x14ac:dyDescent="0.25">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row>
    <row r="2779" spans="1:18" x14ac:dyDescent="0.25">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row>
    <row r="2780" spans="1:18" x14ac:dyDescent="0.25">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row>
    <row r="2781" spans="1:18" x14ac:dyDescent="0.25">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row>
    <row r="2782" spans="1:18" x14ac:dyDescent="0.25">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row>
    <row r="2783" spans="1:18" x14ac:dyDescent="0.25">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row>
    <row r="2784" spans="1:18" x14ac:dyDescent="0.25">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row>
    <row r="2785" spans="1:18" x14ac:dyDescent="0.25">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row>
    <row r="2786" spans="1:18" x14ac:dyDescent="0.25">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row>
    <row r="2787" spans="1:18" x14ac:dyDescent="0.25">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row>
    <row r="2788" spans="1:18" x14ac:dyDescent="0.25">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row>
    <row r="2789" spans="1:18" x14ac:dyDescent="0.25">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row>
    <row r="2790" spans="1:18" x14ac:dyDescent="0.25">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row>
    <row r="2791" spans="1:18" x14ac:dyDescent="0.25">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row>
    <row r="2792" spans="1:18" x14ac:dyDescent="0.25">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row>
    <row r="2793" spans="1:18" x14ac:dyDescent="0.25">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row>
    <row r="2794" spans="1:18" x14ac:dyDescent="0.25">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row>
    <row r="2795" spans="1:18" x14ac:dyDescent="0.25">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row>
    <row r="2796" spans="1:18" x14ac:dyDescent="0.25">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row>
    <row r="2797" spans="1:18" x14ac:dyDescent="0.25">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row>
    <row r="2798" spans="1:18" x14ac:dyDescent="0.25">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row>
    <row r="2799" spans="1:18" x14ac:dyDescent="0.25">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row>
    <row r="2800" spans="1:18" x14ac:dyDescent="0.25">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row>
    <row r="2801" spans="1:18" x14ac:dyDescent="0.25">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row>
    <row r="2802" spans="1:18" x14ac:dyDescent="0.25">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row>
    <row r="2803" spans="1:18" x14ac:dyDescent="0.25">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row>
    <row r="2804" spans="1:18" x14ac:dyDescent="0.25">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row>
    <row r="2805" spans="1:18" x14ac:dyDescent="0.25">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row>
    <row r="2806" spans="1:18" x14ac:dyDescent="0.25">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row>
    <row r="2807" spans="1:18" x14ac:dyDescent="0.25">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row>
    <row r="2808" spans="1:18" x14ac:dyDescent="0.25">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row>
    <row r="2809" spans="1:18" x14ac:dyDescent="0.25">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row>
    <row r="2810" spans="1:18" x14ac:dyDescent="0.25">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row>
    <row r="2811" spans="1:18" x14ac:dyDescent="0.25">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row>
    <row r="2812" spans="1:18" x14ac:dyDescent="0.25">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row>
    <row r="2813" spans="1:18" x14ac:dyDescent="0.25">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row>
    <row r="2814" spans="1:18" x14ac:dyDescent="0.25">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row>
    <row r="2815" spans="1:18" x14ac:dyDescent="0.25">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row>
    <row r="2816" spans="1:18" x14ac:dyDescent="0.25">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row>
    <row r="2817" spans="1:18" x14ac:dyDescent="0.25">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row>
    <row r="2818" spans="1:18" x14ac:dyDescent="0.25">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row>
    <row r="2819" spans="1:18" x14ac:dyDescent="0.25">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row>
    <row r="2820" spans="1:18" x14ac:dyDescent="0.25">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row>
    <row r="2821" spans="1:18" x14ac:dyDescent="0.25">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row>
    <row r="2822" spans="1:18" x14ac:dyDescent="0.25">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row>
    <row r="2823" spans="1:18" x14ac:dyDescent="0.25">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row>
    <row r="2824" spans="1:18" x14ac:dyDescent="0.25">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row>
    <row r="2825" spans="1:18" x14ac:dyDescent="0.25">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row>
    <row r="2826" spans="1:18" x14ac:dyDescent="0.25">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row>
    <row r="2827" spans="1:18" x14ac:dyDescent="0.25">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row>
    <row r="2828" spans="1:18" x14ac:dyDescent="0.25">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row>
    <row r="2829" spans="1:18" x14ac:dyDescent="0.25">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row>
    <row r="2830" spans="1:18" x14ac:dyDescent="0.25">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row>
    <row r="2831" spans="1:18" x14ac:dyDescent="0.25">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row>
    <row r="2832" spans="1:18" x14ac:dyDescent="0.25">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row>
    <row r="2833" spans="1:18" x14ac:dyDescent="0.25">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row>
    <row r="2834" spans="1:18" x14ac:dyDescent="0.25">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row>
    <row r="2835" spans="1:18" x14ac:dyDescent="0.25">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row>
    <row r="2836" spans="1:18" x14ac:dyDescent="0.25">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row>
    <row r="2837" spans="1:18" x14ac:dyDescent="0.25">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row>
    <row r="2838" spans="1:18" x14ac:dyDescent="0.25">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row>
    <row r="2839" spans="1:18" x14ac:dyDescent="0.25">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row>
    <row r="2840" spans="1:18" x14ac:dyDescent="0.25">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row>
    <row r="2841" spans="1:18" x14ac:dyDescent="0.25">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row>
    <row r="2842" spans="1:18" x14ac:dyDescent="0.25">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row>
    <row r="2843" spans="1:18" x14ac:dyDescent="0.25">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row>
    <row r="2844" spans="1:18" x14ac:dyDescent="0.25">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row>
    <row r="2845" spans="1:18" x14ac:dyDescent="0.25">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row>
    <row r="2846" spans="1:18" x14ac:dyDescent="0.25">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row>
    <row r="2847" spans="1:18" x14ac:dyDescent="0.25">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row>
    <row r="2848" spans="1:18" x14ac:dyDescent="0.25">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row>
    <row r="2849" spans="1:18" x14ac:dyDescent="0.25">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row>
    <row r="2850" spans="1:18" x14ac:dyDescent="0.25">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row>
    <row r="2851" spans="1:18" x14ac:dyDescent="0.25">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row>
    <row r="2852" spans="1:18" x14ac:dyDescent="0.25">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row>
    <row r="2853" spans="1:18" x14ac:dyDescent="0.25">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row>
    <row r="2854" spans="1:18" x14ac:dyDescent="0.25">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row>
    <row r="2855" spans="1:18" x14ac:dyDescent="0.25">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row>
    <row r="2856" spans="1:18" x14ac:dyDescent="0.25">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row>
    <row r="2857" spans="1:18" x14ac:dyDescent="0.25">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row>
    <row r="2858" spans="1:18" x14ac:dyDescent="0.25">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row>
    <row r="2859" spans="1:18" x14ac:dyDescent="0.25">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row>
    <row r="2860" spans="1:18" x14ac:dyDescent="0.25">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row>
    <row r="2861" spans="1:18" x14ac:dyDescent="0.25">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row>
    <row r="2862" spans="1:18" x14ac:dyDescent="0.25">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row>
    <row r="2863" spans="1:18" x14ac:dyDescent="0.25">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row>
    <row r="2864" spans="1:18" x14ac:dyDescent="0.25">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row>
    <row r="2865" spans="1:18" x14ac:dyDescent="0.25">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row>
    <row r="2866" spans="1:18" x14ac:dyDescent="0.25">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row>
    <row r="2867" spans="1:18" x14ac:dyDescent="0.25">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row>
    <row r="2868" spans="1:18" x14ac:dyDescent="0.25">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row>
    <row r="2869" spans="1:18" x14ac:dyDescent="0.25">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row>
    <row r="2870" spans="1:18" x14ac:dyDescent="0.25">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row>
    <row r="2871" spans="1:18" x14ac:dyDescent="0.25">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row>
    <row r="2872" spans="1:18" x14ac:dyDescent="0.25">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row>
    <row r="2873" spans="1:18" x14ac:dyDescent="0.25">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row>
    <row r="2874" spans="1:18" x14ac:dyDescent="0.25">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row>
    <row r="2875" spans="1:18" x14ac:dyDescent="0.25">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row>
    <row r="2876" spans="1:18" x14ac:dyDescent="0.25">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row>
    <row r="2877" spans="1:18" x14ac:dyDescent="0.25">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row>
    <row r="2878" spans="1:18" x14ac:dyDescent="0.25">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row>
    <row r="2879" spans="1:18" x14ac:dyDescent="0.25">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row>
    <row r="2880" spans="1:18" x14ac:dyDescent="0.25">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row>
    <row r="2881" spans="1:18" x14ac:dyDescent="0.25">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row>
    <row r="2882" spans="1:18" x14ac:dyDescent="0.25">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row>
    <row r="2883" spans="1:18" x14ac:dyDescent="0.25">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row>
    <row r="2884" spans="1:18" x14ac:dyDescent="0.25">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row>
    <row r="2885" spans="1:18" x14ac:dyDescent="0.25">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row>
    <row r="2886" spans="1:18" x14ac:dyDescent="0.25">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row>
    <row r="2887" spans="1:18" x14ac:dyDescent="0.25">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row>
    <row r="2888" spans="1:18" x14ac:dyDescent="0.25">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row>
    <row r="2889" spans="1:18" x14ac:dyDescent="0.25">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row>
    <row r="2890" spans="1:18" x14ac:dyDescent="0.25">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row>
    <row r="2891" spans="1:18" x14ac:dyDescent="0.25">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row>
    <row r="2892" spans="1:18" x14ac:dyDescent="0.25">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row>
    <row r="2893" spans="1:18" x14ac:dyDescent="0.25">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row>
    <row r="2894" spans="1:18" x14ac:dyDescent="0.25">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row>
    <row r="2895" spans="1:18" x14ac:dyDescent="0.25">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row>
    <row r="2896" spans="1:18" x14ac:dyDescent="0.25">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row>
    <row r="2897" spans="1:18" x14ac:dyDescent="0.25">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row>
    <row r="2898" spans="1:18" x14ac:dyDescent="0.25">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row>
    <row r="2899" spans="1:18" x14ac:dyDescent="0.25">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row>
    <row r="2900" spans="1:18" x14ac:dyDescent="0.25">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row>
    <row r="2901" spans="1:18" x14ac:dyDescent="0.25">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row>
    <row r="2902" spans="1:18" x14ac:dyDescent="0.25">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row>
    <row r="2903" spans="1:18" x14ac:dyDescent="0.25">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row>
    <row r="2904" spans="1:18" x14ac:dyDescent="0.25">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row>
    <row r="2905" spans="1:18" x14ac:dyDescent="0.25">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row>
    <row r="2906" spans="1:18" x14ac:dyDescent="0.25">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row>
    <row r="2907" spans="1:18" x14ac:dyDescent="0.25">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row>
    <row r="2908" spans="1:18" x14ac:dyDescent="0.25">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row>
    <row r="2909" spans="1:18" x14ac:dyDescent="0.25">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row>
    <row r="2910" spans="1:18" x14ac:dyDescent="0.25">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row>
    <row r="2911" spans="1:18" x14ac:dyDescent="0.25">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row>
    <row r="2912" spans="1:18" x14ac:dyDescent="0.25">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row>
    <row r="2913" spans="1:18" x14ac:dyDescent="0.25">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row>
    <row r="2914" spans="1:18" x14ac:dyDescent="0.25">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row>
    <row r="2915" spans="1:18" x14ac:dyDescent="0.25">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row>
    <row r="2916" spans="1:18" x14ac:dyDescent="0.25">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row>
    <row r="2917" spans="1:18" x14ac:dyDescent="0.25">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row>
    <row r="2918" spans="1:18" x14ac:dyDescent="0.25">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row>
    <row r="2919" spans="1:18" x14ac:dyDescent="0.25">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row>
    <row r="2920" spans="1:18" x14ac:dyDescent="0.25">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row>
    <row r="2921" spans="1:18" x14ac:dyDescent="0.25">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row>
    <row r="2922" spans="1:18" x14ac:dyDescent="0.25">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row>
    <row r="2923" spans="1:18" x14ac:dyDescent="0.25">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row>
    <row r="2924" spans="1:18" x14ac:dyDescent="0.25">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row>
    <row r="2925" spans="1:18" x14ac:dyDescent="0.25">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row>
    <row r="2926" spans="1:18" x14ac:dyDescent="0.25">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row>
    <row r="2927" spans="1:18" x14ac:dyDescent="0.25">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row>
    <row r="2928" spans="1:18" x14ac:dyDescent="0.25">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row>
    <row r="2929" spans="1:18" x14ac:dyDescent="0.25">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row>
    <row r="2930" spans="1:18" x14ac:dyDescent="0.25">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row>
    <row r="2931" spans="1:18" x14ac:dyDescent="0.25">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row>
    <row r="2932" spans="1:18" x14ac:dyDescent="0.25">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row>
    <row r="2933" spans="1:18" x14ac:dyDescent="0.25">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row>
    <row r="2934" spans="1:18" x14ac:dyDescent="0.25">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row>
    <row r="2935" spans="1:18" x14ac:dyDescent="0.25">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row>
    <row r="2936" spans="1:18" x14ac:dyDescent="0.25">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row>
    <row r="2937" spans="1:18" x14ac:dyDescent="0.25">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row>
    <row r="2938" spans="1:18" x14ac:dyDescent="0.25">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row>
    <row r="2939" spans="1:18" x14ac:dyDescent="0.25">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row>
    <row r="2940" spans="1:18" x14ac:dyDescent="0.25">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row>
    <row r="2941" spans="1:18" x14ac:dyDescent="0.25">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row>
    <row r="2942" spans="1:18" x14ac:dyDescent="0.25">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row>
    <row r="2943" spans="1:18" x14ac:dyDescent="0.25">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row>
    <row r="2944" spans="1:18" x14ac:dyDescent="0.25">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row>
    <row r="2945" spans="1:18" x14ac:dyDescent="0.25">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row>
    <row r="2946" spans="1:18" x14ac:dyDescent="0.25">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row>
    <row r="2947" spans="1:18" x14ac:dyDescent="0.25">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row>
    <row r="2948" spans="1:18" x14ac:dyDescent="0.25">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row>
    <row r="2949" spans="1:18" x14ac:dyDescent="0.25">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row>
    <row r="2950" spans="1:18" x14ac:dyDescent="0.25">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row>
    <row r="2951" spans="1:18" x14ac:dyDescent="0.25">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row>
    <row r="2952" spans="1:18" x14ac:dyDescent="0.25">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row>
    <row r="2953" spans="1:18" x14ac:dyDescent="0.25">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row>
    <row r="2954" spans="1:18" x14ac:dyDescent="0.25">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row>
    <row r="2955" spans="1:18" x14ac:dyDescent="0.25">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row>
    <row r="2956" spans="1:18" x14ac:dyDescent="0.25">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row>
    <row r="2957" spans="1:18" x14ac:dyDescent="0.25">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row>
    <row r="2958" spans="1:18" x14ac:dyDescent="0.25">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row>
    <row r="2959" spans="1:18" x14ac:dyDescent="0.25">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row>
    <row r="2960" spans="1:18" x14ac:dyDescent="0.25">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row>
    <row r="2961" spans="1:18" x14ac:dyDescent="0.25">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row>
    <row r="2962" spans="1:18" x14ac:dyDescent="0.25">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row>
    <row r="2963" spans="1:18" x14ac:dyDescent="0.25">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row>
    <row r="2964" spans="1:18" x14ac:dyDescent="0.25">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row>
    <row r="2965" spans="1:18" x14ac:dyDescent="0.25">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row>
    <row r="2966" spans="1:18" x14ac:dyDescent="0.25">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row>
    <row r="2967" spans="1:18" x14ac:dyDescent="0.25">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row>
    <row r="2968" spans="1:18" x14ac:dyDescent="0.25">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row>
    <row r="2969" spans="1:18" x14ac:dyDescent="0.25">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row>
    <row r="2970" spans="1:18" x14ac:dyDescent="0.25">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row>
    <row r="2971" spans="1:18" x14ac:dyDescent="0.25">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row>
    <row r="2972" spans="1:18" x14ac:dyDescent="0.25">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row>
    <row r="2973" spans="1:18" x14ac:dyDescent="0.25">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row>
    <row r="2974" spans="1:18" x14ac:dyDescent="0.25">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row>
    <row r="2975" spans="1:18" x14ac:dyDescent="0.25">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row>
    <row r="2976" spans="1:18" x14ac:dyDescent="0.25">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row>
    <row r="2977" spans="1:18" x14ac:dyDescent="0.25">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row>
    <row r="2978" spans="1:18" x14ac:dyDescent="0.25">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row>
    <row r="2979" spans="1:18" x14ac:dyDescent="0.25">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row>
    <row r="2980" spans="1:18" x14ac:dyDescent="0.25">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row>
    <row r="2981" spans="1:18" x14ac:dyDescent="0.25">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row>
    <row r="2982" spans="1:18" x14ac:dyDescent="0.25">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row>
    <row r="2983" spans="1:18" x14ac:dyDescent="0.25">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row>
    <row r="2984" spans="1:18" x14ac:dyDescent="0.25">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row>
    <row r="2985" spans="1:18" x14ac:dyDescent="0.25">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row>
    <row r="2986" spans="1:18" x14ac:dyDescent="0.25">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row>
    <row r="2987" spans="1:18" x14ac:dyDescent="0.25">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row>
    <row r="2988" spans="1:18" x14ac:dyDescent="0.25">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row>
    <row r="2989" spans="1:18" x14ac:dyDescent="0.25">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row>
    <row r="2990" spans="1:18" x14ac:dyDescent="0.25">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row>
    <row r="2991" spans="1:18" x14ac:dyDescent="0.25">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row>
    <row r="2992" spans="1:18" x14ac:dyDescent="0.25">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row>
    <row r="2993" spans="1:18" x14ac:dyDescent="0.25">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row>
    <row r="2994" spans="1:18" x14ac:dyDescent="0.25">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row>
    <row r="2995" spans="1:18" x14ac:dyDescent="0.25">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row>
    <row r="2996" spans="1:18" x14ac:dyDescent="0.25">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row>
    <row r="2997" spans="1:18" x14ac:dyDescent="0.25">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row>
    <row r="2998" spans="1:18" x14ac:dyDescent="0.25">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row>
    <row r="2999" spans="1:18" x14ac:dyDescent="0.25">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row>
    <row r="3000" spans="1:18" x14ac:dyDescent="0.25">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row>
    <row r="3001" spans="1:18" x14ac:dyDescent="0.25">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row>
    <row r="3002" spans="1:18" x14ac:dyDescent="0.25">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row>
    <row r="3003" spans="1:18" x14ac:dyDescent="0.25">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row>
    <row r="3004" spans="1:18" x14ac:dyDescent="0.25">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row>
    <row r="3005" spans="1:18" x14ac:dyDescent="0.25">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row>
    <row r="3006" spans="1:18" x14ac:dyDescent="0.25">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row>
    <row r="3007" spans="1:18" x14ac:dyDescent="0.25">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row>
    <row r="3008" spans="1:18" x14ac:dyDescent="0.25">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row>
    <row r="3009" spans="1:18" x14ac:dyDescent="0.25">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row>
    <row r="3010" spans="1:18" x14ac:dyDescent="0.25">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row>
    <row r="3011" spans="1:18" x14ac:dyDescent="0.25">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row>
    <row r="3012" spans="1:18" x14ac:dyDescent="0.25">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row>
    <row r="3013" spans="1:18" x14ac:dyDescent="0.25">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row>
    <row r="3014" spans="1:18" x14ac:dyDescent="0.25">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row>
    <row r="3015" spans="1:18" x14ac:dyDescent="0.25">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row>
    <row r="3016" spans="1:18" x14ac:dyDescent="0.25">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row>
    <row r="3017" spans="1:18" x14ac:dyDescent="0.25">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row>
    <row r="3018" spans="1:18" x14ac:dyDescent="0.25">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row>
    <row r="3019" spans="1:18" x14ac:dyDescent="0.25">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row>
    <row r="3020" spans="1:18" x14ac:dyDescent="0.25">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row>
    <row r="3021" spans="1:18" x14ac:dyDescent="0.25">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row>
    <row r="3022" spans="1:18" x14ac:dyDescent="0.25">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row>
    <row r="3023" spans="1:18" x14ac:dyDescent="0.25">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row>
    <row r="3024" spans="1:18" x14ac:dyDescent="0.25">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row>
    <row r="3025" spans="1:18" x14ac:dyDescent="0.25">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row>
    <row r="3026" spans="1:18" x14ac:dyDescent="0.25">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row>
    <row r="3027" spans="1:18" x14ac:dyDescent="0.25">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row>
    <row r="3028" spans="1:18" x14ac:dyDescent="0.25">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row>
    <row r="3029" spans="1:18" x14ac:dyDescent="0.25">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row>
    <row r="3030" spans="1:18" x14ac:dyDescent="0.25">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row>
    <row r="3031" spans="1:18" x14ac:dyDescent="0.25">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row>
    <row r="3032" spans="1:18" x14ac:dyDescent="0.25">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row>
    <row r="3033" spans="1:18" x14ac:dyDescent="0.25">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row>
    <row r="3034" spans="1:18" x14ac:dyDescent="0.25">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row>
    <row r="3035" spans="1:18" x14ac:dyDescent="0.25">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row>
    <row r="3036" spans="1:18" x14ac:dyDescent="0.25">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row>
    <row r="3037" spans="1:18" x14ac:dyDescent="0.25">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row>
    <row r="3038" spans="1:18" x14ac:dyDescent="0.25">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row>
    <row r="3039" spans="1:18" x14ac:dyDescent="0.25">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row>
    <row r="3040" spans="1:18" x14ac:dyDescent="0.25">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row>
    <row r="3041" spans="1:18" x14ac:dyDescent="0.25">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row>
    <row r="3042" spans="1:18" x14ac:dyDescent="0.25">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row>
    <row r="3043" spans="1:18" x14ac:dyDescent="0.25">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row>
    <row r="3044" spans="1:18" x14ac:dyDescent="0.25">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row>
    <row r="3045" spans="1:18" x14ac:dyDescent="0.25">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row>
    <row r="3046" spans="1:18" x14ac:dyDescent="0.25">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row>
    <row r="3047" spans="1:18" x14ac:dyDescent="0.25">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row>
    <row r="3048" spans="1:18" x14ac:dyDescent="0.25">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row>
    <row r="3049" spans="1:18" x14ac:dyDescent="0.25">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row>
    <row r="3050" spans="1:18" x14ac:dyDescent="0.25">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row>
    <row r="3051" spans="1:18" x14ac:dyDescent="0.25">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row>
    <row r="3052" spans="1:18" x14ac:dyDescent="0.25">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row>
    <row r="3053" spans="1:18" x14ac:dyDescent="0.25">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row>
    <row r="3054" spans="1:18" x14ac:dyDescent="0.25">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row>
    <row r="3055" spans="1:18" x14ac:dyDescent="0.25">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row>
    <row r="3056" spans="1:18" x14ac:dyDescent="0.25">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row>
    <row r="3057" spans="1:18" x14ac:dyDescent="0.25">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row>
    <row r="3058" spans="1:18" x14ac:dyDescent="0.25">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row>
    <row r="3059" spans="1:18" x14ac:dyDescent="0.25">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row>
    <row r="3060" spans="1:18" x14ac:dyDescent="0.25">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row>
    <row r="3061" spans="1:18" x14ac:dyDescent="0.25">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row>
    <row r="3062" spans="1:18" x14ac:dyDescent="0.25">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row>
    <row r="3063" spans="1:18" x14ac:dyDescent="0.25">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row>
    <row r="3064" spans="1:18" x14ac:dyDescent="0.25">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row>
    <row r="3065" spans="1:18" x14ac:dyDescent="0.25">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row>
    <row r="3066" spans="1:18" x14ac:dyDescent="0.25">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row>
    <row r="3067" spans="1:18" x14ac:dyDescent="0.25">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row>
    <row r="3068" spans="1:18" x14ac:dyDescent="0.25">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row>
    <row r="3069" spans="1:18" x14ac:dyDescent="0.25">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row>
    <row r="3070" spans="1:18" x14ac:dyDescent="0.25">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row>
    <row r="3071" spans="1:18" x14ac:dyDescent="0.25">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row>
    <row r="3072" spans="1:18" x14ac:dyDescent="0.25">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row>
    <row r="3073" spans="1:18" x14ac:dyDescent="0.25">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row>
    <row r="3074" spans="1:18" x14ac:dyDescent="0.25">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row>
    <row r="3075" spans="1:18" x14ac:dyDescent="0.25">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row>
    <row r="3076" spans="1:18" x14ac:dyDescent="0.25">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row>
    <row r="3077" spans="1:18" x14ac:dyDescent="0.25">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row>
    <row r="3078" spans="1:18" x14ac:dyDescent="0.25">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row>
    <row r="3079" spans="1:18" x14ac:dyDescent="0.25">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row>
    <row r="3080" spans="1:18" x14ac:dyDescent="0.25">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row>
    <row r="3081" spans="1:18" x14ac:dyDescent="0.25">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row>
    <row r="3082" spans="1:18" x14ac:dyDescent="0.25">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row>
    <row r="3083" spans="1:18" x14ac:dyDescent="0.25">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row>
    <row r="3084" spans="1:18" x14ac:dyDescent="0.25">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row>
    <row r="3085" spans="1:18" x14ac:dyDescent="0.25">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row>
    <row r="3086" spans="1:18" x14ac:dyDescent="0.25">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row>
    <row r="3087" spans="1:18" x14ac:dyDescent="0.25">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row>
    <row r="3088" spans="1:18" x14ac:dyDescent="0.25">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row>
    <row r="3089" spans="1:18" x14ac:dyDescent="0.25">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row>
    <row r="3090" spans="1:18" x14ac:dyDescent="0.25">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row>
    <row r="3091" spans="1:18" x14ac:dyDescent="0.25">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row>
    <row r="3092" spans="1:18" x14ac:dyDescent="0.25">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row>
    <row r="3093" spans="1:18" x14ac:dyDescent="0.25">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row>
    <row r="3094" spans="1:18" x14ac:dyDescent="0.25">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row>
    <row r="3095" spans="1:18" x14ac:dyDescent="0.25">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row>
    <row r="3096" spans="1:18" x14ac:dyDescent="0.25">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row>
    <row r="3097" spans="1:18" x14ac:dyDescent="0.25">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row>
    <row r="3098" spans="1:18" x14ac:dyDescent="0.25">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row>
    <row r="3099" spans="1:18" x14ac:dyDescent="0.25">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row>
    <row r="3100" spans="1:18" x14ac:dyDescent="0.25">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row>
    <row r="3101" spans="1:18" x14ac:dyDescent="0.25">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row>
    <row r="3102" spans="1:18" x14ac:dyDescent="0.25">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row>
    <row r="3103" spans="1:18" x14ac:dyDescent="0.25">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row>
    <row r="3104" spans="1:18" x14ac:dyDescent="0.25">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row>
    <row r="3105" spans="1:18" x14ac:dyDescent="0.25">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row>
    <row r="3106" spans="1:18" x14ac:dyDescent="0.25">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row>
    <row r="3107" spans="1:18" x14ac:dyDescent="0.25">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row>
    <row r="3108" spans="1:18" x14ac:dyDescent="0.25">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row>
    <row r="3109" spans="1:18" x14ac:dyDescent="0.25">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row>
    <row r="3110" spans="1:18" x14ac:dyDescent="0.25">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row>
    <row r="3111" spans="1:18" x14ac:dyDescent="0.25">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row>
    <row r="3112" spans="1:18" x14ac:dyDescent="0.25">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row>
    <row r="3113" spans="1:18" x14ac:dyDescent="0.25">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row>
    <row r="3114" spans="1:18" x14ac:dyDescent="0.25">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row>
    <row r="3115" spans="1:18" x14ac:dyDescent="0.25">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row>
    <row r="3116" spans="1:18" x14ac:dyDescent="0.25">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row>
    <row r="3117" spans="1:18" x14ac:dyDescent="0.25">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row>
    <row r="3118" spans="1:18" x14ac:dyDescent="0.25">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row>
    <row r="3119" spans="1:18" x14ac:dyDescent="0.25">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row>
    <row r="3120" spans="1:18" x14ac:dyDescent="0.25">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row>
    <row r="3121" spans="1:18" x14ac:dyDescent="0.25">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row>
    <row r="3122" spans="1:18" x14ac:dyDescent="0.25">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row>
    <row r="3123" spans="1:18" x14ac:dyDescent="0.25">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row>
    <row r="3124" spans="1:18" x14ac:dyDescent="0.25">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row>
    <row r="3125" spans="1:18" x14ac:dyDescent="0.25">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row>
    <row r="3126" spans="1:18" x14ac:dyDescent="0.25">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row>
    <row r="3127" spans="1:18" x14ac:dyDescent="0.25">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row>
    <row r="3128" spans="1:18" x14ac:dyDescent="0.25">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row>
    <row r="3129" spans="1:18" x14ac:dyDescent="0.25">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row>
    <row r="3130" spans="1:18" x14ac:dyDescent="0.25">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row>
    <row r="3131" spans="1:18" x14ac:dyDescent="0.25">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row>
    <row r="3132" spans="1:18" x14ac:dyDescent="0.25">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row>
    <row r="3133" spans="1:18" x14ac:dyDescent="0.25">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row>
    <row r="3134" spans="1:18" x14ac:dyDescent="0.25">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row>
    <row r="3135" spans="1:18" x14ac:dyDescent="0.25">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row>
    <row r="3136" spans="1:18" x14ac:dyDescent="0.25">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row>
    <row r="3137" spans="1:18" x14ac:dyDescent="0.25">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row>
    <row r="3138" spans="1:18" x14ac:dyDescent="0.25">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row>
    <row r="3139" spans="1:18" x14ac:dyDescent="0.25">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row>
    <row r="3140" spans="1:18" x14ac:dyDescent="0.25">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row>
    <row r="3141" spans="1:18" x14ac:dyDescent="0.25">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row>
    <row r="3142" spans="1:18" x14ac:dyDescent="0.25">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row>
    <row r="3143" spans="1:18" x14ac:dyDescent="0.25">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row>
    <row r="3144" spans="1:18" x14ac:dyDescent="0.25">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row>
    <row r="3145" spans="1:18" x14ac:dyDescent="0.25">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row>
    <row r="3146" spans="1:18" x14ac:dyDescent="0.25">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row>
    <row r="3147" spans="1:18" x14ac:dyDescent="0.25">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row>
    <row r="3148" spans="1:18" x14ac:dyDescent="0.25">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row>
    <row r="3149" spans="1:18" x14ac:dyDescent="0.25">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row>
    <row r="3150" spans="1:18" x14ac:dyDescent="0.25">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row>
    <row r="3151" spans="1:18" x14ac:dyDescent="0.25">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row>
    <row r="3152" spans="1:18" x14ac:dyDescent="0.25">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row>
    <row r="3153" spans="1:18" x14ac:dyDescent="0.25">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row>
    <row r="3154" spans="1:18" x14ac:dyDescent="0.25">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row>
    <row r="3155" spans="1:18" x14ac:dyDescent="0.25">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row>
    <row r="3156" spans="1:18" x14ac:dyDescent="0.25">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row>
    <row r="3157" spans="1:18" x14ac:dyDescent="0.25">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row>
    <row r="3158" spans="1:18" x14ac:dyDescent="0.25">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row>
    <row r="3159" spans="1:18" x14ac:dyDescent="0.25">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row>
    <row r="3160" spans="1:18" x14ac:dyDescent="0.25">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row>
    <row r="3161" spans="1:18" x14ac:dyDescent="0.25">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row>
    <row r="3162" spans="1:18" x14ac:dyDescent="0.25">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row>
    <row r="3163" spans="1:18" x14ac:dyDescent="0.25">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row>
    <row r="3164" spans="1:18" x14ac:dyDescent="0.25">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row>
    <row r="3165" spans="1:18" x14ac:dyDescent="0.25">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row>
    <row r="3166" spans="1:18" x14ac:dyDescent="0.25">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row>
    <row r="3167" spans="1:18" x14ac:dyDescent="0.25">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row>
    <row r="3168" spans="1:18" x14ac:dyDescent="0.25">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row>
    <row r="3169" spans="1:18" x14ac:dyDescent="0.25">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row>
    <row r="3170" spans="1:18" x14ac:dyDescent="0.25">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row>
    <row r="3171" spans="1:18" x14ac:dyDescent="0.25">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row>
    <row r="3172" spans="1:18" x14ac:dyDescent="0.25">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row>
    <row r="3173" spans="1:18" x14ac:dyDescent="0.25">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row>
    <row r="3174" spans="1:18" x14ac:dyDescent="0.25">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row>
    <row r="3175" spans="1:18" x14ac:dyDescent="0.25">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row>
    <row r="3176" spans="1:18" x14ac:dyDescent="0.25">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row>
    <row r="3177" spans="1:18" x14ac:dyDescent="0.25">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row>
    <row r="3178" spans="1:18" x14ac:dyDescent="0.25">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row>
    <row r="3179" spans="1:18" x14ac:dyDescent="0.25">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row>
    <row r="3180" spans="1:18" x14ac:dyDescent="0.25">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row>
    <row r="3181" spans="1:18" x14ac:dyDescent="0.25">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row>
    <row r="3182" spans="1:18" x14ac:dyDescent="0.25">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row>
    <row r="3183" spans="1:18" x14ac:dyDescent="0.25">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row>
    <row r="3184" spans="1:18" x14ac:dyDescent="0.25">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row>
    <row r="3185" spans="1:18" x14ac:dyDescent="0.25">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row>
    <row r="3186" spans="1:18" x14ac:dyDescent="0.25">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row>
    <row r="3187" spans="1:18" x14ac:dyDescent="0.25">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row>
    <row r="3188" spans="1:18" x14ac:dyDescent="0.25">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row>
    <row r="3189" spans="1:18" x14ac:dyDescent="0.25">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row>
    <row r="3190" spans="1:18" x14ac:dyDescent="0.25">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row>
    <row r="3191" spans="1:18" x14ac:dyDescent="0.25">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row>
    <row r="3192" spans="1:18" x14ac:dyDescent="0.25">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row>
    <row r="3193" spans="1:18" x14ac:dyDescent="0.25">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row>
    <row r="3194" spans="1:18" x14ac:dyDescent="0.25">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row>
    <row r="3195" spans="1:18" x14ac:dyDescent="0.25">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row>
    <row r="3196" spans="1:18" x14ac:dyDescent="0.25">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row>
    <row r="3197" spans="1:18" x14ac:dyDescent="0.25">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row>
    <row r="3198" spans="1:18" x14ac:dyDescent="0.25">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row>
    <row r="3199" spans="1:18" x14ac:dyDescent="0.25">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row>
    <row r="3200" spans="1:18" x14ac:dyDescent="0.25">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row>
    <row r="3201" spans="1:18" x14ac:dyDescent="0.25">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row>
    <row r="3202" spans="1:18" x14ac:dyDescent="0.25">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row>
    <row r="3203" spans="1:18" x14ac:dyDescent="0.25">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row>
    <row r="3204" spans="1:18" x14ac:dyDescent="0.25">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row>
    <row r="3205" spans="1:18" x14ac:dyDescent="0.25">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row>
    <row r="3206" spans="1:18" x14ac:dyDescent="0.25">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row>
    <row r="3207" spans="1:18" x14ac:dyDescent="0.25">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row>
    <row r="3208" spans="1:18" x14ac:dyDescent="0.25">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row>
    <row r="3209" spans="1:18" x14ac:dyDescent="0.25">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row>
    <row r="3210" spans="1:18" x14ac:dyDescent="0.25">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row>
    <row r="3211" spans="1:18" x14ac:dyDescent="0.25">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row>
    <row r="3212" spans="1:18" x14ac:dyDescent="0.25">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row>
    <row r="3213" spans="1:18" x14ac:dyDescent="0.25">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row>
    <row r="3214" spans="1:18" x14ac:dyDescent="0.25">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row>
    <row r="3215" spans="1:18" x14ac:dyDescent="0.25">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row>
    <row r="3216" spans="1:18" x14ac:dyDescent="0.25">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row>
    <row r="3217" spans="1:18" x14ac:dyDescent="0.25">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row>
    <row r="3218" spans="1:18" x14ac:dyDescent="0.25">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row>
    <row r="3219" spans="1:18" x14ac:dyDescent="0.25">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row>
    <row r="3220" spans="1:18" x14ac:dyDescent="0.25">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row>
    <row r="3221" spans="1:18" x14ac:dyDescent="0.25">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row>
    <row r="3222" spans="1:18" x14ac:dyDescent="0.25">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row>
    <row r="3223" spans="1:18" x14ac:dyDescent="0.25">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row>
    <row r="3224" spans="1:18" x14ac:dyDescent="0.25">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row>
    <row r="3225" spans="1:18" x14ac:dyDescent="0.25">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row>
    <row r="3226" spans="1:18" x14ac:dyDescent="0.25">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row>
    <row r="3227" spans="1:18" x14ac:dyDescent="0.25">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row>
    <row r="3228" spans="1:18" x14ac:dyDescent="0.25">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row>
    <row r="3229" spans="1:18" x14ac:dyDescent="0.25">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row>
    <row r="3230" spans="1:18" x14ac:dyDescent="0.25">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row>
    <row r="3231" spans="1:18" x14ac:dyDescent="0.25">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row>
    <row r="3232" spans="1:18" x14ac:dyDescent="0.25">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row>
    <row r="3233" spans="1:18" x14ac:dyDescent="0.25">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row>
    <row r="3234" spans="1:18" x14ac:dyDescent="0.25">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row>
    <row r="3235" spans="1:18" x14ac:dyDescent="0.25">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row>
    <row r="3236" spans="1:18" x14ac:dyDescent="0.25">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row>
    <row r="3237" spans="1:18" x14ac:dyDescent="0.25">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row>
    <row r="3238" spans="1:18" x14ac:dyDescent="0.25">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row>
    <row r="3239" spans="1:18" x14ac:dyDescent="0.25">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row>
    <row r="3240" spans="1:18" x14ac:dyDescent="0.25">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row>
    <row r="3241" spans="1:18" x14ac:dyDescent="0.25">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row>
    <row r="3242" spans="1:18" x14ac:dyDescent="0.25">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row>
    <row r="3243" spans="1:18" x14ac:dyDescent="0.25">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row>
    <row r="3244" spans="1:18" x14ac:dyDescent="0.25">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row>
    <row r="3245" spans="1:18" x14ac:dyDescent="0.25">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row>
    <row r="3246" spans="1:18" x14ac:dyDescent="0.25">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row>
    <row r="3247" spans="1:18" x14ac:dyDescent="0.25">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row>
    <row r="3248" spans="1:18" x14ac:dyDescent="0.25">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row>
    <row r="3249" spans="1:18" x14ac:dyDescent="0.25">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row>
    <row r="3250" spans="1:18" x14ac:dyDescent="0.25">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row>
    <row r="3251" spans="1:18" x14ac:dyDescent="0.25">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row>
    <row r="3252" spans="1:18" x14ac:dyDescent="0.25">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row>
    <row r="3253" spans="1:18" x14ac:dyDescent="0.25">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row>
    <row r="3254" spans="1:18" x14ac:dyDescent="0.25">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row>
    <row r="3255" spans="1:18" x14ac:dyDescent="0.25">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row>
    <row r="3256" spans="1:18" x14ac:dyDescent="0.25">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row>
    <row r="3257" spans="1:18" x14ac:dyDescent="0.25">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row>
    <row r="3258" spans="1:18" x14ac:dyDescent="0.25">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row>
    <row r="3259" spans="1:18" x14ac:dyDescent="0.25">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row>
    <row r="3260" spans="1:18" x14ac:dyDescent="0.25">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row>
    <row r="3261" spans="1:18" x14ac:dyDescent="0.25">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row>
    <row r="3262" spans="1:18" x14ac:dyDescent="0.25">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row>
    <row r="3263" spans="1:18" x14ac:dyDescent="0.25">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row>
    <row r="3264" spans="1:18" x14ac:dyDescent="0.25">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row>
    <row r="3265" spans="1:18" x14ac:dyDescent="0.25">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row>
    <row r="3266" spans="1:18" x14ac:dyDescent="0.25">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row>
    <row r="3267" spans="1:18" x14ac:dyDescent="0.25">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row>
    <row r="3268" spans="1:18" x14ac:dyDescent="0.25">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row>
    <row r="3269" spans="1:18" x14ac:dyDescent="0.25">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row>
    <row r="3270" spans="1:18" x14ac:dyDescent="0.25">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row>
    <row r="3271" spans="1:18" x14ac:dyDescent="0.25">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row>
    <row r="3272" spans="1:18" x14ac:dyDescent="0.25">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row>
    <row r="3273" spans="1:18" x14ac:dyDescent="0.25">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row>
    <row r="3274" spans="1:18" x14ac:dyDescent="0.25">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row>
    <row r="3275" spans="1:18" x14ac:dyDescent="0.25">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row>
    <row r="3276" spans="1:18" x14ac:dyDescent="0.25">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row>
    <row r="3277" spans="1:18" x14ac:dyDescent="0.25">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row>
    <row r="3278" spans="1:18" x14ac:dyDescent="0.25">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row>
    <row r="3279" spans="1:18" x14ac:dyDescent="0.25">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row>
    <row r="3280" spans="1:18" x14ac:dyDescent="0.25">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row>
    <row r="3281" spans="1:18" x14ac:dyDescent="0.25">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row>
    <row r="3282" spans="1:18" x14ac:dyDescent="0.25">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row>
    <row r="3283" spans="1:18" x14ac:dyDescent="0.25">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row>
    <row r="3284" spans="1:18" x14ac:dyDescent="0.25">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row>
    <row r="3285" spans="1:18" x14ac:dyDescent="0.25">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row>
    <row r="3286" spans="1:18" x14ac:dyDescent="0.25">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row>
    <row r="3287" spans="1:18" x14ac:dyDescent="0.25">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row>
    <row r="3288" spans="1:18" x14ac:dyDescent="0.25">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row>
    <row r="3289" spans="1:18" x14ac:dyDescent="0.25">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row>
    <row r="3290" spans="1:18" x14ac:dyDescent="0.25">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row>
    <row r="3291" spans="1:18" x14ac:dyDescent="0.25">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row>
    <row r="3292" spans="1:18" x14ac:dyDescent="0.25">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row>
    <row r="3293" spans="1:18" x14ac:dyDescent="0.25">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row>
    <row r="3294" spans="1:18" x14ac:dyDescent="0.25">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row>
    <row r="3295" spans="1:18" x14ac:dyDescent="0.25">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row>
    <row r="3296" spans="1:18" x14ac:dyDescent="0.25">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row>
    <row r="3297" spans="1:18" x14ac:dyDescent="0.25">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row>
    <row r="3298" spans="1:18" x14ac:dyDescent="0.25">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row>
    <row r="3299" spans="1:18" x14ac:dyDescent="0.25">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row>
    <row r="3300" spans="1:18" x14ac:dyDescent="0.25">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row>
    <row r="3301" spans="1:18" x14ac:dyDescent="0.25">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row>
    <row r="3302" spans="1:18" x14ac:dyDescent="0.25">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row>
    <row r="3303" spans="1:18" x14ac:dyDescent="0.25">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row>
    <row r="3304" spans="1:18" x14ac:dyDescent="0.25">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row>
    <row r="3305" spans="1:18" x14ac:dyDescent="0.25">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row>
    <row r="3306" spans="1:18" x14ac:dyDescent="0.25">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row>
    <row r="3307" spans="1:18" x14ac:dyDescent="0.25">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row>
    <row r="3308" spans="1:18" x14ac:dyDescent="0.25">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row>
    <row r="3309" spans="1:18" x14ac:dyDescent="0.25">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row>
    <row r="3310" spans="1:18" x14ac:dyDescent="0.25">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row>
    <row r="3311" spans="1:18" x14ac:dyDescent="0.25">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row>
    <row r="3312" spans="1:18" x14ac:dyDescent="0.25">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row>
    <row r="3313" spans="1:18" x14ac:dyDescent="0.25">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row>
    <row r="3314" spans="1:18" x14ac:dyDescent="0.25">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row>
    <row r="3315" spans="1:18" x14ac:dyDescent="0.25">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row>
    <row r="3316" spans="1:18" x14ac:dyDescent="0.25">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row>
    <row r="3317" spans="1:18" x14ac:dyDescent="0.25">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row>
    <row r="3318" spans="1:18" x14ac:dyDescent="0.25">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row>
    <row r="3319" spans="1:18" x14ac:dyDescent="0.25">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row>
    <row r="3320" spans="1:18" x14ac:dyDescent="0.25">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row>
    <row r="3321" spans="1:18" x14ac:dyDescent="0.25">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row>
    <row r="3322" spans="1:18" x14ac:dyDescent="0.25">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row>
    <row r="3323" spans="1:18" x14ac:dyDescent="0.25">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row>
    <row r="3324" spans="1:18" x14ac:dyDescent="0.25">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row>
    <row r="3325" spans="1:18" x14ac:dyDescent="0.25">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row>
    <row r="3326" spans="1:18" x14ac:dyDescent="0.25">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row>
    <row r="3327" spans="1:18" x14ac:dyDescent="0.25">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row>
    <row r="3328" spans="1:18" x14ac:dyDescent="0.25">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row>
    <row r="3329" spans="1:18" x14ac:dyDescent="0.25">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row>
    <row r="3330" spans="1:18" x14ac:dyDescent="0.25">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row>
    <row r="3331" spans="1:18" x14ac:dyDescent="0.25">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row>
    <row r="3332" spans="1:18" x14ac:dyDescent="0.25">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row>
    <row r="3333" spans="1:18" x14ac:dyDescent="0.25">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row>
    <row r="3334" spans="1:18" x14ac:dyDescent="0.25">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row>
    <row r="3335" spans="1:18" x14ac:dyDescent="0.25">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row>
    <row r="3336" spans="1:18" x14ac:dyDescent="0.25">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row>
    <row r="3337" spans="1:18" x14ac:dyDescent="0.25">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row>
    <row r="3338" spans="1:18" x14ac:dyDescent="0.25">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row>
    <row r="3339" spans="1:18" x14ac:dyDescent="0.25">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row>
    <row r="3340" spans="1:18" x14ac:dyDescent="0.25">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row>
    <row r="3341" spans="1:18" x14ac:dyDescent="0.25">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row>
    <row r="3342" spans="1:18" x14ac:dyDescent="0.25">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row>
    <row r="3343" spans="1:18" x14ac:dyDescent="0.25">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row>
    <row r="3344" spans="1:18" x14ac:dyDescent="0.25">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row>
    <row r="3345" spans="1:18" x14ac:dyDescent="0.25">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row>
    <row r="3346" spans="1:18" x14ac:dyDescent="0.25">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row>
    <row r="3347" spans="1:18" x14ac:dyDescent="0.25">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row>
    <row r="3348" spans="1:18" x14ac:dyDescent="0.25">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row>
    <row r="3349" spans="1:18" x14ac:dyDescent="0.25">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row>
    <row r="3350" spans="1:18" x14ac:dyDescent="0.25">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row>
    <row r="3351" spans="1:18" x14ac:dyDescent="0.25">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row>
    <row r="3352" spans="1:18" x14ac:dyDescent="0.25">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row>
    <row r="3353" spans="1:18" x14ac:dyDescent="0.25">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row>
    <row r="3354" spans="1:18" x14ac:dyDescent="0.25">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row>
    <row r="3355" spans="1:18" x14ac:dyDescent="0.25">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row>
    <row r="3356" spans="1:18" x14ac:dyDescent="0.25">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row>
    <row r="3357" spans="1:18" x14ac:dyDescent="0.25">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row>
    <row r="3358" spans="1:18" x14ac:dyDescent="0.25">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row>
    <row r="3359" spans="1:18" x14ac:dyDescent="0.25">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row>
    <row r="3360" spans="1:18" x14ac:dyDescent="0.25">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row>
    <row r="3361" spans="1:18" x14ac:dyDescent="0.25">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row>
    <row r="3362" spans="1:18" x14ac:dyDescent="0.25">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row>
    <row r="3363" spans="1:18" x14ac:dyDescent="0.25">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row>
    <row r="3364" spans="1:18" x14ac:dyDescent="0.25">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row>
    <row r="3365" spans="1:18" x14ac:dyDescent="0.25">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row>
    <row r="3366" spans="1:18" x14ac:dyDescent="0.25">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row>
    <row r="3367" spans="1:18" x14ac:dyDescent="0.25">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row>
    <row r="3368" spans="1:18" x14ac:dyDescent="0.25">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row>
    <row r="3369" spans="1:18" x14ac:dyDescent="0.25">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row>
    <row r="3370" spans="1:18" x14ac:dyDescent="0.25">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row>
    <row r="3371" spans="1:18" x14ac:dyDescent="0.25">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row>
    <row r="3372" spans="1:18" x14ac:dyDescent="0.25">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row>
    <row r="3373" spans="1:18" x14ac:dyDescent="0.25">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row>
    <row r="3374" spans="1:18" x14ac:dyDescent="0.25">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row>
    <row r="3375" spans="1:18" x14ac:dyDescent="0.25">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row>
    <row r="3376" spans="1:18" x14ac:dyDescent="0.25">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row>
    <row r="3377" spans="1:18" x14ac:dyDescent="0.25">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row>
    <row r="3378" spans="1:18" x14ac:dyDescent="0.25">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row>
    <row r="3379" spans="1:18" x14ac:dyDescent="0.25">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row>
    <row r="3380" spans="1:18" x14ac:dyDescent="0.25">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row>
    <row r="3381" spans="1:18" x14ac:dyDescent="0.25">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row>
    <row r="3382" spans="1:18" x14ac:dyDescent="0.25">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row>
    <row r="3383" spans="1:18" x14ac:dyDescent="0.25">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row>
    <row r="3384" spans="1:18" x14ac:dyDescent="0.25">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row>
    <row r="3385" spans="1:18" x14ac:dyDescent="0.25">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row>
    <row r="3386" spans="1:18" x14ac:dyDescent="0.25">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row>
    <row r="3387" spans="1:18" x14ac:dyDescent="0.25">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row>
    <row r="3388" spans="1:18" x14ac:dyDescent="0.25">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row>
    <row r="3389" spans="1:18" x14ac:dyDescent="0.25">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row>
    <row r="3390" spans="1:18" x14ac:dyDescent="0.25">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row>
    <row r="3391" spans="1:18" x14ac:dyDescent="0.25">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row>
    <row r="3392" spans="1:18" x14ac:dyDescent="0.25">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row>
    <row r="3393" spans="1:18" x14ac:dyDescent="0.25">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row>
    <row r="3394" spans="1:18" x14ac:dyDescent="0.25">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row>
    <row r="3395" spans="1:18" x14ac:dyDescent="0.25">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row>
    <row r="3396" spans="1:18" x14ac:dyDescent="0.25">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row>
    <row r="3397" spans="1:18" x14ac:dyDescent="0.25">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row>
    <row r="3398" spans="1:18" x14ac:dyDescent="0.25">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row>
    <row r="3399" spans="1:18" x14ac:dyDescent="0.25">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row>
    <row r="3400" spans="1:18" x14ac:dyDescent="0.25">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row>
    <row r="3401" spans="1:18" x14ac:dyDescent="0.25">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row>
    <row r="3402" spans="1:18" x14ac:dyDescent="0.25">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row>
    <row r="3403" spans="1:18" x14ac:dyDescent="0.25">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row>
    <row r="3404" spans="1:18" x14ac:dyDescent="0.25">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row>
    <row r="3405" spans="1:18" x14ac:dyDescent="0.25">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row>
    <row r="3406" spans="1:18" x14ac:dyDescent="0.25">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row>
    <row r="3407" spans="1:18" x14ac:dyDescent="0.25">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row>
    <row r="3408" spans="1:18" x14ac:dyDescent="0.25">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row>
    <row r="3409" spans="1:18" x14ac:dyDescent="0.25">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row>
    <row r="3410" spans="1:18" x14ac:dyDescent="0.25">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row>
    <row r="3411" spans="1:18" x14ac:dyDescent="0.25">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row>
    <row r="3412" spans="1:18" x14ac:dyDescent="0.25">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row>
    <row r="3413" spans="1:18" x14ac:dyDescent="0.25">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row>
    <row r="3414" spans="1:18" x14ac:dyDescent="0.25">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row>
    <row r="3415" spans="1:18" x14ac:dyDescent="0.25">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row>
    <row r="3416" spans="1:18" x14ac:dyDescent="0.25">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row>
    <row r="3417" spans="1:18" x14ac:dyDescent="0.25">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row>
    <row r="3418" spans="1:18" x14ac:dyDescent="0.25">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row>
    <row r="3419" spans="1:18" x14ac:dyDescent="0.25">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row>
    <row r="3420" spans="1:18" x14ac:dyDescent="0.25">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row>
    <row r="3421" spans="1:18" x14ac:dyDescent="0.25">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row>
    <row r="3422" spans="1:18" x14ac:dyDescent="0.25">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row>
    <row r="3423" spans="1:18" x14ac:dyDescent="0.25">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row>
    <row r="3424" spans="1:18" x14ac:dyDescent="0.25">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row>
    <row r="3425" spans="1:18" x14ac:dyDescent="0.25">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row>
    <row r="3426" spans="1:18" x14ac:dyDescent="0.25">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row>
    <row r="3427" spans="1:18" x14ac:dyDescent="0.25">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row>
    <row r="3428" spans="1:18" x14ac:dyDescent="0.25">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row>
    <row r="3429" spans="1:18" x14ac:dyDescent="0.25">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row>
    <row r="3430" spans="1:18" x14ac:dyDescent="0.25">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row>
    <row r="3431" spans="1:18" x14ac:dyDescent="0.25">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row>
    <row r="3432" spans="1:18" x14ac:dyDescent="0.25">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row>
    <row r="3433" spans="1:18" x14ac:dyDescent="0.25">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row>
    <row r="3434" spans="1:18" x14ac:dyDescent="0.25">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row>
    <row r="3435" spans="1:18" x14ac:dyDescent="0.25">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row>
    <row r="3436" spans="1:18" x14ac:dyDescent="0.25">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row>
    <row r="3437" spans="1:18" x14ac:dyDescent="0.25">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row>
    <row r="3438" spans="1:18" x14ac:dyDescent="0.25">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row>
    <row r="3439" spans="1:18" x14ac:dyDescent="0.25">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row>
    <row r="3440" spans="1:18" x14ac:dyDescent="0.25">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row>
    <row r="3441" spans="1:18" x14ac:dyDescent="0.25">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row>
    <row r="3442" spans="1:18" x14ac:dyDescent="0.25">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row>
    <row r="3443" spans="1:18" x14ac:dyDescent="0.25">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row>
    <row r="3444" spans="1:18" x14ac:dyDescent="0.25">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row>
    <row r="3445" spans="1:18" x14ac:dyDescent="0.25">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row>
    <row r="3446" spans="1:18" x14ac:dyDescent="0.25">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row>
    <row r="3447" spans="1:18" x14ac:dyDescent="0.25">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row>
    <row r="3448" spans="1:18" x14ac:dyDescent="0.25">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row>
    <row r="3449" spans="1:18" x14ac:dyDescent="0.25">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row>
    <row r="3450" spans="1:18" x14ac:dyDescent="0.25">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row>
    <row r="3451" spans="1:18" x14ac:dyDescent="0.25">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row>
    <row r="3452" spans="1:18" x14ac:dyDescent="0.25">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row>
    <row r="3453" spans="1:18" x14ac:dyDescent="0.25">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row>
    <row r="3454" spans="1:18" x14ac:dyDescent="0.25">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row>
    <row r="3455" spans="1:18" x14ac:dyDescent="0.25">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row>
    <row r="3456" spans="1:18" x14ac:dyDescent="0.25">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row>
    <row r="3457" spans="1:18" x14ac:dyDescent="0.25">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row>
    <row r="3458" spans="1:18" x14ac:dyDescent="0.25">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row>
    <row r="3459" spans="1:18" x14ac:dyDescent="0.25">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row>
    <row r="3460" spans="1:18" x14ac:dyDescent="0.25">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row>
    <row r="3461" spans="1:18" x14ac:dyDescent="0.25">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row>
    <row r="3462" spans="1:18" x14ac:dyDescent="0.25">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row>
    <row r="3463" spans="1:18" x14ac:dyDescent="0.25">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row>
    <row r="3464" spans="1:18" x14ac:dyDescent="0.25">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row>
    <row r="3465" spans="1:18" x14ac:dyDescent="0.25">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row>
    <row r="3466" spans="1:18" x14ac:dyDescent="0.25">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row>
    <row r="3467" spans="1:18" x14ac:dyDescent="0.25">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row>
    <row r="3468" spans="1:18" x14ac:dyDescent="0.25">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row>
    <row r="3469" spans="1:18" x14ac:dyDescent="0.25">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row>
    <row r="3470" spans="1:18" x14ac:dyDescent="0.25">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row>
    <row r="3471" spans="1:18" x14ac:dyDescent="0.25">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row>
    <row r="3472" spans="1:18" x14ac:dyDescent="0.25">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row>
    <row r="3473" spans="1:18" x14ac:dyDescent="0.25">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row>
    <row r="3474" spans="1:18" x14ac:dyDescent="0.25">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row>
    <row r="3475" spans="1:18" x14ac:dyDescent="0.25">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row>
    <row r="3476" spans="1:18" x14ac:dyDescent="0.25">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row>
    <row r="3477" spans="1:18" x14ac:dyDescent="0.25">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row>
    <row r="3478" spans="1:18" x14ac:dyDescent="0.25">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row>
    <row r="3479" spans="1:18" x14ac:dyDescent="0.25">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row>
    <row r="3480" spans="1:18" x14ac:dyDescent="0.25">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row>
    <row r="3481" spans="1:18" x14ac:dyDescent="0.25">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row>
    <row r="3482" spans="1:18" x14ac:dyDescent="0.25">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row>
    <row r="3483" spans="1:18" x14ac:dyDescent="0.25">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row>
    <row r="3484" spans="1:18" x14ac:dyDescent="0.25">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row>
    <row r="3485" spans="1:18" x14ac:dyDescent="0.25">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row>
    <row r="3486" spans="1:18" x14ac:dyDescent="0.25">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row>
    <row r="3487" spans="1:18" x14ac:dyDescent="0.25">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row>
    <row r="3488" spans="1:18" x14ac:dyDescent="0.25">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row>
    <row r="3489" spans="1:18" x14ac:dyDescent="0.25">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row>
    <row r="3490" spans="1:18" x14ac:dyDescent="0.25">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row>
    <row r="3491" spans="1:18" x14ac:dyDescent="0.25">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row>
    <row r="3492" spans="1:18" x14ac:dyDescent="0.25">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row>
    <row r="3493" spans="1:18" x14ac:dyDescent="0.25">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row>
    <row r="3494" spans="1:18" x14ac:dyDescent="0.25">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row>
    <row r="3495" spans="1:18" x14ac:dyDescent="0.25">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row>
    <row r="3496" spans="1:18" x14ac:dyDescent="0.25">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row>
    <row r="3497" spans="1:18" x14ac:dyDescent="0.25">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row>
    <row r="3498" spans="1:18" x14ac:dyDescent="0.25">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row>
    <row r="3499" spans="1:18" x14ac:dyDescent="0.25">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row>
    <row r="3500" spans="1:18" x14ac:dyDescent="0.25">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row>
    <row r="3501" spans="1:18" x14ac:dyDescent="0.25">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row>
    <row r="3502" spans="1:18" x14ac:dyDescent="0.25">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row>
    <row r="3503" spans="1:18" x14ac:dyDescent="0.25">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row>
    <row r="3504" spans="1:18" x14ac:dyDescent="0.25">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row>
    <row r="3505" spans="1:18" x14ac:dyDescent="0.25">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row>
    <row r="3506" spans="1:18" x14ac:dyDescent="0.25">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row>
    <row r="3507" spans="1:18" x14ac:dyDescent="0.25">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row>
    <row r="3508" spans="1:18" x14ac:dyDescent="0.25">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row>
    <row r="3509" spans="1:18" x14ac:dyDescent="0.25">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row>
    <row r="3510" spans="1:18" x14ac:dyDescent="0.25">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row>
    <row r="3511" spans="1:18" x14ac:dyDescent="0.25">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row>
    <row r="3512" spans="1:18" x14ac:dyDescent="0.25">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row>
    <row r="3513" spans="1:18" x14ac:dyDescent="0.25">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row>
    <row r="3514" spans="1:18" x14ac:dyDescent="0.25">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row>
    <row r="3515" spans="1:18" x14ac:dyDescent="0.25">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row>
    <row r="3516" spans="1:18" x14ac:dyDescent="0.25">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row>
    <row r="3517" spans="1:18" x14ac:dyDescent="0.25">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row>
    <row r="3518" spans="1:18" x14ac:dyDescent="0.25">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row>
    <row r="3519" spans="1:18" x14ac:dyDescent="0.25">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row>
    <row r="3520" spans="1:18" x14ac:dyDescent="0.25">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row>
    <row r="3521" spans="1:18" x14ac:dyDescent="0.25">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row>
    <row r="3522" spans="1:18" x14ac:dyDescent="0.25">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row>
    <row r="3523" spans="1:18" x14ac:dyDescent="0.25">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row>
    <row r="3524" spans="1:18" x14ac:dyDescent="0.25">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row>
    <row r="3525" spans="1:18" x14ac:dyDescent="0.25">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row>
    <row r="3526" spans="1:18" x14ac:dyDescent="0.25">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row>
    <row r="3527" spans="1:18" x14ac:dyDescent="0.25">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row>
    <row r="3528" spans="1:18" x14ac:dyDescent="0.25">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row>
    <row r="3529" spans="1:18" x14ac:dyDescent="0.25">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row>
    <row r="3530" spans="1:18" x14ac:dyDescent="0.25">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row>
    <row r="3531" spans="1:18" x14ac:dyDescent="0.25">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row>
    <row r="3532" spans="1:18" x14ac:dyDescent="0.25">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row>
    <row r="3533" spans="1:18" x14ac:dyDescent="0.25">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row>
    <row r="3534" spans="1:18" x14ac:dyDescent="0.25">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row>
    <row r="3535" spans="1:18" x14ac:dyDescent="0.25">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row>
    <row r="3536" spans="1:18" x14ac:dyDescent="0.25">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row>
    <row r="3537" spans="1:18" x14ac:dyDescent="0.25">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row>
    <row r="3538" spans="1:18" x14ac:dyDescent="0.25">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row>
    <row r="3539" spans="1:18" x14ac:dyDescent="0.25">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row>
    <row r="3540" spans="1:18" x14ac:dyDescent="0.25">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row>
    <row r="3541" spans="1:18" x14ac:dyDescent="0.25">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row>
    <row r="3542" spans="1:18" x14ac:dyDescent="0.25">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row>
    <row r="3543" spans="1:18" x14ac:dyDescent="0.25">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row>
    <row r="3544" spans="1:18" x14ac:dyDescent="0.25">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row>
    <row r="3545" spans="1:18" x14ac:dyDescent="0.25">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row>
    <row r="3546" spans="1:18" x14ac:dyDescent="0.25">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row>
    <row r="3547" spans="1:18" x14ac:dyDescent="0.25">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row>
    <row r="3548" spans="1:18" x14ac:dyDescent="0.25">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row>
    <row r="3549" spans="1:18" x14ac:dyDescent="0.25">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row>
    <row r="3550" spans="1:18" x14ac:dyDescent="0.25">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row>
    <row r="3551" spans="1:18" x14ac:dyDescent="0.25">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row>
    <row r="3552" spans="1:18" x14ac:dyDescent="0.25">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row>
    <row r="3553" spans="1:18" x14ac:dyDescent="0.25">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row>
    <row r="3554" spans="1:18" x14ac:dyDescent="0.25">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row>
    <row r="3555" spans="1:18" x14ac:dyDescent="0.25">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row>
    <row r="3556" spans="1:18" x14ac:dyDescent="0.25">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row>
    <row r="3557" spans="1:18" x14ac:dyDescent="0.25">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row>
    <row r="3558" spans="1:18" x14ac:dyDescent="0.25">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row>
    <row r="3559" spans="1:18" x14ac:dyDescent="0.25">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row>
    <row r="3560" spans="1:18" x14ac:dyDescent="0.25">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row>
    <row r="3561" spans="1:18" x14ac:dyDescent="0.25">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row>
    <row r="3562" spans="1:18" x14ac:dyDescent="0.25">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row>
    <row r="3563" spans="1:18" x14ac:dyDescent="0.25">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row>
    <row r="3564" spans="1:18" x14ac:dyDescent="0.25">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row>
    <row r="3565" spans="1:18" x14ac:dyDescent="0.25">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row>
    <row r="3566" spans="1:18" x14ac:dyDescent="0.25">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row>
    <row r="3567" spans="1:18" x14ac:dyDescent="0.25">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row>
    <row r="3568" spans="1:18" x14ac:dyDescent="0.25">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row>
    <row r="3569" spans="1:18" x14ac:dyDescent="0.25">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row>
    <row r="3570" spans="1:18" x14ac:dyDescent="0.25">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row>
    <row r="3571" spans="1:18" x14ac:dyDescent="0.25">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row>
    <row r="3572" spans="1:18" x14ac:dyDescent="0.25">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row>
    <row r="3573" spans="1:18" x14ac:dyDescent="0.25">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row>
    <row r="3574" spans="1:18" x14ac:dyDescent="0.25">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row>
    <row r="3575" spans="1:18" x14ac:dyDescent="0.25">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row>
    <row r="3576" spans="1:18" x14ac:dyDescent="0.25">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row>
    <row r="3577" spans="1:18" x14ac:dyDescent="0.25">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row>
    <row r="3578" spans="1:18" x14ac:dyDescent="0.25">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row>
    <row r="3579" spans="1:18" x14ac:dyDescent="0.25">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row>
    <row r="3580" spans="1:18" x14ac:dyDescent="0.25">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row>
    <row r="3581" spans="1:18" x14ac:dyDescent="0.25">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row>
    <row r="3582" spans="1:18" x14ac:dyDescent="0.25">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row>
    <row r="3583" spans="1:18" x14ac:dyDescent="0.25">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row>
    <row r="3584" spans="1:18" x14ac:dyDescent="0.25">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row>
    <row r="3585" spans="1:18" x14ac:dyDescent="0.25">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row>
    <row r="3586" spans="1:18" x14ac:dyDescent="0.25">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row>
    <row r="3587" spans="1:18" x14ac:dyDescent="0.25">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row>
    <row r="3588" spans="1:18" x14ac:dyDescent="0.25">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row>
    <row r="3589" spans="1:18" x14ac:dyDescent="0.25">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row>
    <row r="3590" spans="1:18" x14ac:dyDescent="0.25">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row>
    <row r="3591" spans="1:18" x14ac:dyDescent="0.25">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row>
    <row r="3592" spans="1:18" x14ac:dyDescent="0.25">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row>
    <row r="3593" spans="1:18" x14ac:dyDescent="0.25">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row>
    <row r="3594" spans="1:18" x14ac:dyDescent="0.25">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row>
    <row r="3595" spans="1:18" x14ac:dyDescent="0.25">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row>
    <row r="3596" spans="1:18" x14ac:dyDescent="0.25">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row>
    <row r="3597" spans="1:18" x14ac:dyDescent="0.25">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row>
    <row r="3598" spans="1:18" x14ac:dyDescent="0.25">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row>
    <row r="3599" spans="1:18" x14ac:dyDescent="0.25">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row>
    <row r="3600" spans="1:18" x14ac:dyDescent="0.25">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row>
    <row r="3601" spans="1:18" x14ac:dyDescent="0.25">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row>
    <row r="3602" spans="1:18" x14ac:dyDescent="0.25">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row>
    <row r="3603" spans="1:18" x14ac:dyDescent="0.25">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row>
    <row r="3604" spans="1:18" x14ac:dyDescent="0.25">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row>
    <row r="3605" spans="1:18" x14ac:dyDescent="0.25">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row>
    <row r="3606" spans="1:18" x14ac:dyDescent="0.25">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row>
    <row r="3607" spans="1:18" x14ac:dyDescent="0.25">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row>
    <row r="3608" spans="1:18" x14ac:dyDescent="0.25">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row>
    <row r="3609" spans="1:18" x14ac:dyDescent="0.25">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row>
    <row r="3610" spans="1:18" x14ac:dyDescent="0.25">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row>
    <row r="3611" spans="1:18" x14ac:dyDescent="0.25">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row>
    <row r="3612" spans="1:18" x14ac:dyDescent="0.25">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row>
    <row r="3613" spans="1:18" x14ac:dyDescent="0.25">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row>
    <row r="3614" spans="1:18" x14ac:dyDescent="0.25">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row>
    <row r="3615" spans="1:18" x14ac:dyDescent="0.25">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row>
    <row r="3616" spans="1:18" x14ac:dyDescent="0.25">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row>
    <row r="3617" spans="1:18" x14ac:dyDescent="0.25">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row>
    <row r="3618" spans="1:18" x14ac:dyDescent="0.25">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row>
    <row r="3619" spans="1:18" x14ac:dyDescent="0.25">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row>
    <row r="3620" spans="1:18" x14ac:dyDescent="0.25">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row>
    <row r="3621" spans="1:18" x14ac:dyDescent="0.25">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row>
    <row r="3622" spans="1:18" x14ac:dyDescent="0.25">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row>
    <row r="3623" spans="1:18" x14ac:dyDescent="0.25">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row>
    <row r="3624" spans="1:18" x14ac:dyDescent="0.25">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row>
    <row r="3625" spans="1:18" x14ac:dyDescent="0.25">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row>
    <row r="3626" spans="1:18" x14ac:dyDescent="0.25">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row>
    <row r="3627" spans="1:18" x14ac:dyDescent="0.25">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row>
    <row r="3628" spans="1:18" x14ac:dyDescent="0.25">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row>
    <row r="3629" spans="1:18" x14ac:dyDescent="0.25">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row>
    <row r="3630" spans="1:18" x14ac:dyDescent="0.25">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row>
    <row r="3631" spans="1:18" x14ac:dyDescent="0.25">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row>
    <row r="3632" spans="1:18" x14ac:dyDescent="0.25">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row>
    <row r="3633" spans="1:18" x14ac:dyDescent="0.25">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row>
    <row r="3634" spans="1:18" x14ac:dyDescent="0.25">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row>
    <row r="3635" spans="1:18" x14ac:dyDescent="0.25">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row>
    <row r="3636" spans="1:18" x14ac:dyDescent="0.25">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row>
    <row r="3637" spans="1:18" x14ac:dyDescent="0.25">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row>
    <row r="3638" spans="1:18" x14ac:dyDescent="0.25">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row>
    <row r="3639" spans="1:18" x14ac:dyDescent="0.25">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row>
    <row r="3640" spans="1:18" x14ac:dyDescent="0.25">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row>
    <row r="3641" spans="1:18" x14ac:dyDescent="0.25">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row>
    <row r="3642" spans="1:18" x14ac:dyDescent="0.25">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row>
    <row r="3643" spans="1:18" x14ac:dyDescent="0.25">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row>
    <row r="3644" spans="1:18" x14ac:dyDescent="0.25">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row>
    <row r="3645" spans="1:18" x14ac:dyDescent="0.25">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row>
    <row r="3646" spans="1:18" x14ac:dyDescent="0.25">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row>
    <row r="3647" spans="1:18" x14ac:dyDescent="0.25">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row>
    <row r="3648" spans="1:18" x14ac:dyDescent="0.25">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row>
    <row r="3649" spans="1:18" x14ac:dyDescent="0.25">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row>
    <row r="3650" spans="1:18" x14ac:dyDescent="0.25">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row>
    <row r="3651" spans="1:18" x14ac:dyDescent="0.25">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row>
    <row r="3652" spans="1:18" x14ac:dyDescent="0.25">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row>
    <row r="3653" spans="1:18" x14ac:dyDescent="0.25">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row>
    <row r="3654" spans="1:18" x14ac:dyDescent="0.25">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row>
    <row r="3655" spans="1:18" x14ac:dyDescent="0.25">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row>
    <row r="3656" spans="1:18" x14ac:dyDescent="0.25">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row>
    <row r="3657" spans="1:18" x14ac:dyDescent="0.25">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row>
    <row r="3658" spans="1:18" x14ac:dyDescent="0.25">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row>
    <row r="3659" spans="1:18" x14ac:dyDescent="0.25">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row>
    <row r="3660" spans="1:18" x14ac:dyDescent="0.25">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row>
    <row r="3661" spans="1:18" x14ac:dyDescent="0.25">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row>
    <row r="3662" spans="1:18" x14ac:dyDescent="0.25">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row>
    <row r="3663" spans="1:18" x14ac:dyDescent="0.25">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row>
    <row r="3664" spans="1:18" x14ac:dyDescent="0.25">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row>
    <row r="3665" spans="1:18" x14ac:dyDescent="0.25">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row>
    <row r="3666" spans="1:18" x14ac:dyDescent="0.25">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row>
    <row r="3667" spans="1:18" x14ac:dyDescent="0.25">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row>
    <row r="3668" spans="1:18" x14ac:dyDescent="0.25">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row>
    <row r="3669" spans="1:18" x14ac:dyDescent="0.25">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row>
    <row r="3670" spans="1:18" x14ac:dyDescent="0.25">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row>
    <row r="3671" spans="1:18" x14ac:dyDescent="0.25">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row>
    <row r="3672" spans="1:18" x14ac:dyDescent="0.25">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row>
    <row r="3673" spans="1:18" x14ac:dyDescent="0.25">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row>
    <row r="3674" spans="1:18" x14ac:dyDescent="0.25">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row>
    <row r="3675" spans="1:18" x14ac:dyDescent="0.25">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row>
    <row r="3676" spans="1:18" x14ac:dyDescent="0.25">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row>
    <row r="3677" spans="1:18" x14ac:dyDescent="0.25">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row>
    <row r="3678" spans="1:18" x14ac:dyDescent="0.25">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row>
    <row r="3679" spans="1:18" x14ac:dyDescent="0.25">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row>
    <row r="3680" spans="1:18" x14ac:dyDescent="0.25">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row>
    <row r="3681" spans="1:18" x14ac:dyDescent="0.25">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row>
    <row r="3682" spans="1:18" x14ac:dyDescent="0.25">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row>
    <row r="3683" spans="1:18" x14ac:dyDescent="0.25">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row>
    <row r="3684" spans="1:18" x14ac:dyDescent="0.25">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row>
    <row r="3685" spans="1:18" x14ac:dyDescent="0.25">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row>
    <row r="3686" spans="1:18" x14ac:dyDescent="0.25">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row>
    <row r="3687" spans="1:18" x14ac:dyDescent="0.25">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row>
    <row r="3688" spans="1:18" x14ac:dyDescent="0.25">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row>
    <row r="3689" spans="1:18" x14ac:dyDescent="0.25">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row>
    <row r="3690" spans="1:18" x14ac:dyDescent="0.25">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row>
    <row r="3691" spans="1:18" x14ac:dyDescent="0.25">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row>
    <row r="3692" spans="1:18" x14ac:dyDescent="0.25">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row>
    <row r="3693" spans="1:18" x14ac:dyDescent="0.25">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row>
    <row r="3694" spans="1:18" x14ac:dyDescent="0.25">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row>
    <row r="3695" spans="1:18" x14ac:dyDescent="0.25">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row>
    <row r="3696" spans="1:18" x14ac:dyDescent="0.25">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row>
    <row r="3697" spans="1:18" x14ac:dyDescent="0.25">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row>
    <row r="3698" spans="1:18" x14ac:dyDescent="0.25">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row>
    <row r="3699" spans="1:18" x14ac:dyDescent="0.25">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row>
    <row r="3700" spans="1:18" x14ac:dyDescent="0.25">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row>
    <row r="3701" spans="1:18" x14ac:dyDescent="0.25">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row>
    <row r="3702" spans="1:18" x14ac:dyDescent="0.25">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row>
    <row r="3703" spans="1:18" x14ac:dyDescent="0.25">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row>
    <row r="3704" spans="1:18" x14ac:dyDescent="0.25">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row>
    <row r="3705" spans="1:18" x14ac:dyDescent="0.25">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row>
    <row r="3706" spans="1:18" x14ac:dyDescent="0.25">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row>
    <row r="3707" spans="1:18" x14ac:dyDescent="0.25">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row>
    <row r="3708" spans="1:18" x14ac:dyDescent="0.25">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row>
    <row r="3709" spans="1:18" x14ac:dyDescent="0.25">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row>
    <row r="3710" spans="1:18" x14ac:dyDescent="0.25">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row>
    <row r="3711" spans="1:18" x14ac:dyDescent="0.25">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row>
    <row r="3712" spans="1:18" x14ac:dyDescent="0.25">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row>
    <row r="3713" spans="1:18" x14ac:dyDescent="0.25">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row>
    <row r="3714" spans="1:18" x14ac:dyDescent="0.25">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row>
    <row r="3715" spans="1:18" x14ac:dyDescent="0.25">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row>
    <row r="3716" spans="1:18" x14ac:dyDescent="0.25">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row>
    <row r="3717" spans="1:18" x14ac:dyDescent="0.25">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row>
    <row r="3718" spans="1:18" x14ac:dyDescent="0.25">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row>
    <row r="3719" spans="1:18" x14ac:dyDescent="0.25">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row>
    <row r="3720" spans="1:18" x14ac:dyDescent="0.25">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row>
    <row r="3721" spans="1:18" x14ac:dyDescent="0.25">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row>
    <row r="3722" spans="1:18" x14ac:dyDescent="0.25">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row>
    <row r="3723" spans="1:18" x14ac:dyDescent="0.25">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row>
    <row r="3724" spans="1:18" x14ac:dyDescent="0.25">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row>
    <row r="3725" spans="1:18" x14ac:dyDescent="0.25">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row>
    <row r="3726" spans="1:18" x14ac:dyDescent="0.25">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row>
    <row r="3727" spans="1:18" x14ac:dyDescent="0.25">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row>
    <row r="3728" spans="1:18" x14ac:dyDescent="0.25">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row>
    <row r="3729" spans="1:18" x14ac:dyDescent="0.25">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row>
    <row r="3730" spans="1:18" x14ac:dyDescent="0.25">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row>
    <row r="3731" spans="1:18" x14ac:dyDescent="0.25">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row>
    <row r="3732" spans="1:18" x14ac:dyDescent="0.25">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row>
    <row r="3733" spans="1:18" x14ac:dyDescent="0.25">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row>
    <row r="3734" spans="1:18" x14ac:dyDescent="0.25">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row>
    <row r="3735" spans="1:18" x14ac:dyDescent="0.25">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row>
    <row r="3736" spans="1:18" x14ac:dyDescent="0.25">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row>
    <row r="3737" spans="1:18" x14ac:dyDescent="0.25">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row>
    <row r="3738" spans="1:18" x14ac:dyDescent="0.25">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row>
    <row r="3739" spans="1:18" x14ac:dyDescent="0.25">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row>
    <row r="3740" spans="1:18" x14ac:dyDescent="0.25">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row>
    <row r="3741" spans="1:18" x14ac:dyDescent="0.25">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row>
    <row r="3742" spans="1:18" x14ac:dyDescent="0.25">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row>
    <row r="3743" spans="1:18" x14ac:dyDescent="0.25">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row>
    <row r="3744" spans="1:18" x14ac:dyDescent="0.25">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row>
    <row r="3745" spans="1:18" x14ac:dyDescent="0.25">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row>
    <row r="3746" spans="1:18" x14ac:dyDescent="0.25">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row>
    <row r="3747" spans="1:18" x14ac:dyDescent="0.25">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row>
    <row r="3748" spans="1:18" x14ac:dyDescent="0.25">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row>
    <row r="3749" spans="1:18" x14ac:dyDescent="0.25">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row>
    <row r="3750" spans="1:18" x14ac:dyDescent="0.25">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row>
    <row r="3751" spans="1:18" x14ac:dyDescent="0.25">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row>
    <row r="3752" spans="1:18" x14ac:dyDescent="0.25">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row>
    <row r="3753" spans="1:18" x14ac:dyDescent="0.25">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row>
    <row r="3754" spans="1:18" x14ac:dyDescent="0.25">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row>
    <row r="3755" spans="1:18" x14ac:dyDescent="0.25">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row>
    <row r="3756" spans="1:18" x14ac:dyDescent="0.25">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row>
    <row r="3757" spans="1:18" x14ac:dyDescent="0.25">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row>
    <row r="3758" spans="1:18" x14ac:dyDescent="0.25">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row>
    <row r="3759" spans="1:18" x14ac:dyDescent="0.25">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row>
    <row r="3760" spans="1:18" x14ac:dyDescent="0.25">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row>
    <row r="3761" spans="1:18" x14ac:dyDescent="0.25">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row>
    <row r="3762" spans="1:18" x14ac:dyDescent="0.25">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row>
    <row r="3763" spans="1:18" x14ac:dyDescent="0.25">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row>
    <row r="3764" spans="1:18" x14ac:dyDescent="0.25">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row>
    <row r="3765" spans="1:18" x14ac:dyDescent="0.25">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row>
    <row r="3766" spans="1:18" x14ac:dyDescent="0.25">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row>
    <row r="3767" spans="1:18" x14ac:dyDescent="0.25">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row>
    <row r="3768" spans="1:18" x14ac:dyDescent="0.25">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row>
    <row r="3769" spans="1:18" x14ac:dyDescent="0.25">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row>
    <row r="3770" spans="1:18" x14ac:dyDescent="0.25">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row>
    <row r="3771" spans="1:18" x14ac:dyDescent="0.25">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row>
    <row r="3772" spans="1:18" x14ac:dyDescent="0.25">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row>
    <row r="3773" spans="1:18" x14ac:dyDescent="0.25">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row>
    <row r="3774" spans="1:18" x14ac:dyDescent="0.25">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row>
    <row r="3775" spans="1:18" x14ac:dyDescent="0.25">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row>
    <row r="3776" spans="1:18" x14ac:dyDescent="0.25">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row>
    <row r="3777" spans="1:18" x14ac:dyDescent="0.25">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row>
    <row r="3778" spans="1:18" x14ac:dyDescent="0.25">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row>
    <row r="3779" spans="1:18" x14ac:dyDescent="0.25">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row>
    <row r="3780" spans="1:18" x14ac:dyDescent="0.25">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row>
    <row r="3781" spans="1:18" x14ac:dyDescent="0.25">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row>
    <row r="3782" spans="1:18" x14ac:dyDescent="0.25">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row>
    <row r="3783" spans="1:18" x14ac:dyDescent="0.25">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row>
    <row r="3784" spans="1:18" x14ac:dyDescent="0.25">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row>
    <row r="3785" spans="1:18" x14ac:dyDescent="0.25">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row>
    <row r="3786" spans="1:18" x14ac:dyDescent="0.25">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row>
    <row r="3787" spans="1:18" x14ac:dyDescent="0.25">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row>
    <row r="3788" spans="1:18" x14ac:dyDescent="0.25">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row>
    <row r="3789" spans="1:18" x14ac:dyDescent="0.25">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row>
    <row r="3790" spans="1:18" x14ac:dyDescent="0.25">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row>
    <row r="3791" spans="1:18" x14ac:dyDescent="0.25">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row>
    <row r="3792" spans="1:18" x14ac:dyDescent="0.25">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row>
    <row r="3793" spans="1:18" x14ac:dyDescent="0.25">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row>
    <row r="3794" spans="1:18" x14ac:dyDescent="0.25">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row>
    <row r="3795" spans="1:18" x14ac:dyDescent="0.25">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row>
    <row r="3796" spans="1:18" x14ac:dyDescent="0.25">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row>
    <row r="3797" spans="1:18" x14ac:dyDescent="0.25">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row>
    <row r="3798" spans="1:18" x14ac:dyDescent="0.25">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row>
    <row r="3799" spans="1:18" x14ac:dyDescent="0.25">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row>
    <row r="3800" spans="1:18" x14ac:dyDescent="0.25">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row>
    <row r="3801" spans="1:18" x14ac:dyDescent="0.25">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row>
    <row r="3802" spans="1:18" x14ac:dyDescent="0.25">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row>
    <row r="3803" spans="1:18" x14ac:dyDescent="0.25">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row>
    <row r="3804" spans="1:18" x14ac:dyDescent="0.25">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row>
    <row r="3805" spans="1:18" x14ac:dyDescent="0.25">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row>
    <row r="3806" spans="1:18" x14ac:dyDescent="0.25">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row>
    <row r="3807" spans="1:18" x14ac:dyDescent="0.25">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row>
    <row r="3808" spans="1:18" x14ac:dyDescent="0.25">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row>
    <row r="3809" spans="1:18" x14ac:dyDescent="0.25">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row>
    <row r="3810" spans="1:18" x14ac:dyDescent="0.25">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row>
    <row r="3811" spans="1:18" x14ac:dyDescent="0.25">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row>
    <row r="3812" spans="1:18" x14ac:dyDescent="0.25">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row>
    <row r="3813" spans="1:18" x14ac:dyDescent="0.25">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row>
    <row r="3814" spans="1:18" x14ac:dyDescent="0.25">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row>
    <row r="3815" spans="1:18" x14ac:dyDescent="0.25">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row>
    <row r="3816" spans="1:18" x14ac:dyDescent="0.25">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row>
    <row r="3817" spans="1:18" x14ac:dyDescent="0.25">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row>
    <row r="3818" spans="1:18" x14ac:dyDescent="0.25">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row>
    <row r="3819" spans="1:18" x14ac:dyDescent="0.25">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row>
    <row r="3820" spans="1:18" x14ac:dyDescent="0.25">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row>
    <row r="3821" spans="1:18" x14ac:dyDescent="0.25">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row>
    <row r="3822" spans="1:18" x14ac:dyDescent="0.25">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row>
    <row r="3823" spans="1:18" x14ac:dyDescent="0.25">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row>
    <row r="3824" spans="1:18" x14ac:dyDescent="0.25">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row>
    <row r="3825" spans="1:18" x14ac:dyDescent="0.25">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row>
    <row r="3826" spans="1:18" x14ac:dyDescent="0.25">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row>
    <row r="3827" spans="1:18" x14ac:dyDescent="0.25">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row>
    <row r="3828" spans="1:18" x14ac:dyDescent="0.25">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row>
    <row r="3829" spans="1:18" x14ac:dyDescent="0.25">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row>
    <row r="3830" spans="1:18" x14ac:dyDescent="0.25">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row>
    <row r="3831" spans="1:18" x14ac:dyDescent="0.25">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row>
    <row r="3832" spans="1:18" x14ac:dyDescent="0.25">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row>
    <row r="3833" spans="1:18" x14ac:dyDescent="0.25">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row>
    <row r="3834" spans="1:18" x14ac:dyDescent="0.25">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row>
    <row r="3835" spans="1:18" x14ac:dyDescent="0.25">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row>
    <row r="3836" spans="1:18" x14ac:dyDescent="0.25">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row>
    <row r="3837" spans="1:18" x14ac:dyDescent="0.25">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row>
    <row r="3838" spans="1:18" x14ac:dyDescent="0.25">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row>
    <row r="3839" spans="1:18" x14ac:dyDescent="0.25">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row>
    <row r="3840" spans="1:18" x14ac:dyDescent="0.25">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row>
    <row r="3841" spans="1:18" x14ac:dyDescent="0.25">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row>
    <row r="3842" spans="1:18" x14ac:dyDescent="0.25">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row>
    <row r="3843" spans="1:18" x14ac:dyDescent="0.25">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row>
    <row r="3844" spans="1:18" x14ac:dyDescent="0.25">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row>
    <row r="3845" spans="1:18" x14ac:dyDescent="0.25">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row>
    <row r="3846" spans="1:18" x14ac:dyDescent="0.25">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row>
    <row r="3847" spans="1:18" x14ac:dyDescent="0.25">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row>
    <row r="3848" spans="1:18" x14ac:dyDescent="0.25">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row>
    <row r="3849" spans="1:18" x14ac:dyDescent="0.25">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row>
    <row r="3850" spans="1:18" x14ac:dyDescent="0.25">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row>
    <row r="3851" spans="1:18" x14ac:dyDescent="0.25">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row>
    <row r="3852" spans="1:18" x14ac:dyDescent="0.25">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row>
    <row r="3853" spans="1:18" x14ac:dyDescent="0.25">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row>
    <row r="3854" spans="1:18" x14ac:dyDescent="0.25">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row>
    <row r="3855" spans="1:18" x14ac:dyDescent="0.25">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row>
    <row r="3856" spans="1:18" x14ac:dyDescent="0.25">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row>
    <row r="3857" spans="1:18" x14ac:dyDescent="0.25">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row>
    <row r="3858" spans="1:18" x14ac:dyDescent="0.25">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row>
    <row r="3859" spans="1:18" x14ac:dyDescent="0.25">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row>
    <row r="3860" spans="1:18" x14ac:dyDescent="0.25">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row>
    <row r="3861" spans="1:18" x14ac:dyDescent="0.25">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row>
    <row r="3862" spans="1:18" x14ac:dyDescent="0.25">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row>
    <row r="3863" spans="1:18" x14ac:dyDescent="0.25">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row>
    <row r="3864" spans="1:18" x14ac:dyDescent="0.25">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row>
    <row r="3865" spans="1:18" x14ac:dyDescent="0.25">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row>
    <row r="3866" spans="1:18" x14ac:dyDescent="0.25">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row>
    <row r="3867" spans="1:18" x14ac:dyDescent="0.25">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row>
    <row r="3868" spans="1:18" x14ac:dyDescent="0.25">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row>
    <row r="3869" spans="1:18" x14ac:dyDescent="0.25">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row>
    <row r="3870" spans="1:18" x14ac:dyDescent="0.25">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row>
    <row r="3871" spans="1:18" x14ac:dyDescent="0.25">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row>
    <row r="3872" spans="1:18" x14ac:dyDescent="0.25">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row>
    <row r="3873" spans="1:18" x14ac:dyDescent="0.25">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row>
    <row r="3874" spans="1:18" x14ac:dyDescent="0.25">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row>
    <row r="3875" spans="1:18" x14ac:dyDescent="0.25">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row>
    <row r="3876" spans="1:18" x14ac:dyDescent="0.25">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row>
    <row r="3877" spans="1:18" x14ac:dyDescent="0.25">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row>
    <row r="3878" spans="1:18" x14ac:dyDescent="0.25">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row>
    <row r="3879" spans="1:18" x14ac:dyDescent="0.25">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row>
    <row r="3880" spans="1:18" x14ac:dyDescent="0.25">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row>
    <row r="3881" spans="1:18" x14ac:dyDescent="0.25">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row>
    <row r="3882" spans="1:18" x14ac:dyDescent="0.25">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row>
    <row r="3883" spans="1:18" x14ac:dyDescent="0.25">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row>
    <row r="3884" spans="1:18" x14ac:dyDescent="0.25">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row>
    <row r="3885" spans="1:18" x14ac:dyDescent="0.25">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row>
    <row r="3886" spans="1:18" x14ac:dyDescent="0.25">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row>
    <row r="3887" spans="1:18" x14ac:dyDescent="0.25">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row>
    <row r="3888" spans="1:18" x14ac:dyDescent="0.25">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row>
    <row r="3889" spans="1:18" x14ac:dyDescent="0.25">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row>
    <row r="3890" spans="1:18" x14ac:dyDescent="0.25">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row>
    <row r="3891" spans="1:18" x14ac:dyDescent="0.25">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row>
    <row r="3892" spans="1:18" x14ac:dyDescent="0.25">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row>
    <row r="3893" spans="1:18" x14ac:dyDescent="0.25">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row>
    <row r="3894" spans="1:18" x14ac:dyDescent="0.25">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row>
    <row r="3895" spans="1:18" x14ac:dyDescent="0.25">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row>
    <row r="3896" spans="1:18" x14ac:dyDescent="0.25">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row>
    <row r="3897" spans="1:18" x14ac:dyDescent="0.25">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row>
    <row r="3898" spans="1:18" x14ac:dyDescent="0.25">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row>
    <row r="3899" spans="1:18" x14ac:dyDescent="0.25">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row>
    <row r="3900" spans="1:18" x14ac:dyDescent="0.25">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row>
    <row r="3901" spans="1:18" x14ac:dyDescent="0.25">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E94A-5D38-489A-B103-E8A866957F51}">
  <dimension ref="A1:X3901"/>
  <sheetViews>
    <sheetView zoomScale="98" zoomScaleNormal="98" workbookViewId="0">
      <pane ySplit="1" topLeftCell="A2" activePane="bottomLeft" state="frozen"/>
      <selection pane="bottomLeft" activeCell="N8" sqref="N8"/>
    </sheetView>
  </sheetViews>
  <sheetFormatPr defaultRowHeight="15" x14ac:dyDescent="0.25"/>
  <cols>
    <col min="3" max="3" width="12.7109375" customWidth="1"/>
    <col min="5" max="5" width="15.42578125" customWidth="1"/>
    <col min="6" max="6" width="12" customWidth="1"/>
    <col min="7" max="7" width="22" style="1" customWidth="1"/>
    <col min="12" max="12" width="13.7109375" customWidth="1"/>
    <col min="13" max="13" width="17.7109375" customWidth="1"/>
    <col min="14" max="14" width="24.28515625" customWidth="1"/>
    <col min="15" max="15" width="14.28515625" customWidth="1"/>
    <col min="16" max="16" width="17.28515625" customWidth="1"/>
    <col min="17" max="17" width="21.85546875" customWidth="1"/>
    <col min="18" max="19" width="17.28515625" customWidth="1"/>
    <col min="20" max="20" width="18" customWidth="1"/>
    <col min="21" max="21" width="19.7109375" customWidth="1"/>
    <col min="22" max="22" width="14" customWidth="1"/>
    <col min="23" max="23" width="21.85546875" customWidth="1"/>
    <col min="24" max="24" width="30" customWidth="1"/>
  </cols>
  <sheetData>
    <row r="1" spans="1:24" x14ac:dyDescent="0.25">
      <c r="A1" t="s">
        <v>0</v>
      </c>
      <c r="B1" t="s">
        <v>1</v>
      </c>
      <c r="C1" s="2" t="s">
        <v>153</v>
      </c>
      <c r="D1" t="s">
        <v>2</v>
      </c>
      <c r="E1" t="s">
        <v>3</v>
      </c>
      <c r="F1" t="s">
        <v>4</v>
      </c>
      <c r="G1" s="1" t="s">
        <v>5</v>
      </c>
      <c r="H1" t="s">
        <v>6</v>
      </c>
      <c r="I1" t="s">
        <v>7</v>
      </c>
      <c r="J1" t="s">
        <v>8</v>
      </c>
      <c r="K1" t="s">
        <v>9</v>
      </c>
      <c r="L1" t="s">
        <v>10</v>
      </c>
      <c r="M1" t="s">
        <v>11</v>
      </c>
      <c r="N1" s="2" t="s">
        <v>158</v>
      </c>
      <c r="O1" t="s">
        <v>12</v>
      </c>
      <c r="P1" t="s">
        <v>13</v>
      </c>
      <c r="Q1" s="2" t="s">
        <v>157</v>
      </c>
      <c r="R1" t="s">
        <v>14</v>
      </c>
      <c r="S1" s="2" t="s">
        <v>156</v>
      </c>
      <c r="T1" t="s">
        <v>15</v>
      </c>
      <c r="U1" s="2" t="s">
        <v>154</v>
      </c>
      <c r="V1" t="s">
        <v>16</v>
      </c>
      <c r="W1" t="s">
        <v>17</v>
      </c>
      <c r="X1" s="2" t="s">
        <v>155</v>
      </c>
    </row>
    <row r="2" spans="1:24" x14ac:dyDescent="0.25">
      <c r="A2">
        <v>1</v>
      </c>
      <c r="B2">
        <v>55</v>
      </c>
      <c r="C2" t="str" cm="1">
        <f t="array" ref="C2">_xlfn.IFS(B2&lt;=19, "Teenagers", B2&lt;=29, "Young Youth",B2&lt;=64, "Adults", B2&gt;=65, "Seniors")</f>
        <v>Adults</v>
      </c>
      <c r="D2" t="s">
        <v>18</v>
      </c>
      <c r="E2" t="s">
        <v>19</v>
      </c>
      <c r="F2" t="s">
        <v>20</v>
      </c>
      <c r="G2" s="1">
        <v>53</v>
      </c>
      <c r="H2" t="s">
        <v>21</v>
      </c>
      <c r="I2" t="s">
        <v>22</v>
      </c>
      <c r="J2" t="s">
        <v>23</v>
      </c>
      <c r="K2" t="s">
        <v>24</v>
      </c>
      <c r="L2">
        <v>3.1</v>
      </c>
      <c r="M2" t="s">
        <v>25</v>
      </c>
      <c r="N2">
        <f>IF(M2= "yes",1,IF( M2="no",0,))</f>
        <v>1</v>
      </c>
      <c r="O2" t="s">
        <v>26</v>
      </c>
      <c r="P2" t="s">
        <v>25</v>
      </c>
      <c r="Q2">
        <f>IF(P2= "yes",1,IF( P2="no",0,))</f>
        <v>1</v>
      </c>
      <c r="R2" t="s">
        <v>25</v>
      </c>
      <c r="S2">
        <f>IF(R2= "yes",1,IF( R2="no",0,))</f>
        <v>1</v>
      </c>
      <c r="T2">
        <v>14</v>
      </c>
      <c r="U2" s="1">
        <f>G2*T2</f>
        <v>742</v>
      </c>
      <c r="V2" t="s">
        <v>27</v>
      </c>
      <c r="W2" t="s">
        <v>28</v>
      </c>
      <c r="X2">
        <f t="array" ref="X2">IF(W2="fortnightly",26, IF(W2="monthly", 12, IF(W2="weekly", 52, IF(W2="quarterly", 4, IF(W2="annually", 1, IF(W2="bi-weekly", 104, IF(W2="every 3 months", 4,)))))))</f>
        <v>26</v>
      </c>
    </row>
    <row r="3" spans="1:24" x14ac:dyDescent="0.25">
      <c r="A3">
        <v>2</v>
      </c>
      <c r="B3">
        <v>19</v>
      </c>
      <c r="C3" t="str" cm="1">
        <f t="array" ref="C3">_xlfn.IFS(B3&lt;=19, "Teenagers", B3&lt;=29, "Young Youth",B3&lt;=64, "Adults", B3&gt;=65, "Seniors")</f>
        <v>Teenagers</v>
      </c>
      <c r="D3" t="s">
        <v>18</v>
      </c>
      <c r="E3" t="s">
        <v>29</v>
      </c>
      <c r="F3" t="s">
        <v>20</v>
      </c>
      <c r="G3" s="1">
        <v>64</v>
      </c>
      <c r="H3" t="s">
        <v>30</v>
      </c>
      <c r="I3" t="s">
        <v>22</v>
      </c>
      <c r="J3" t="s">
        <v>31</v>
      </c>
      <c r="K3" t="s">
        <v>24</v>
      </c>
      <c r="L3">
        <v>3.1</v>
      </c>
      <c r="M3" t="s">
        <v>25</v>
      </c>
      <c r="N3">
        <f t="shared" ref="N3:N66" si="0">IF(M3= "yes",1,IF( M3="no",0,))</f>
        <v>1</v>
      </c>
      <c r="O3" t="s">
        <v>26</v>
      </c>
      <c r="P3" t="s">
        <v>25</v>
      </c>
      <c r="Q3">
        <f t="shared" ref="Q3:Q66" si="1">IF(P3= "yes",1,IF( P3="no",0,))</f>
        <v>1</v>
      </c>
      <c r="R3" t="s">
        <v>25</v>
      </c>
      <c r="S3">
        <f t="shared" ref="S3:S66" si="2">IF(R3= "yes",1,IF( R3="no",0,))</f>
        <v>1</v>
      </c>
      <c r="T3">
        <v>2</v>
      </c>
      <c r="U3" s="1">
        <f t="shared" ref="U3:U66" si="3">G3*T3</f>
        <v>128</v>
      </c>
      <c r="V3" t="s">
        <v>32</v>
      </c>
      <c r="W3" t="s">
        <v>28</v>
      </c>
      <c r="X3">
        <f t="array" ref="X3">IF(W3="fortnightly",26, IF(W3="monthly", 12, IF(W3="weekly", 52, IF(W3="quarterly", 4, IF(W3="annually", 1, IF(W3="bi-weekly", 104, IF(W3="every 3 months", 4,)))))))</f>
        <v>26</v>
      </c>
    </row>
    <row r="4" spans="1:24" x14ac:dyDescent="0.25">
      <c r="A4">
        <v>3</v>
      </c>
      <c r="B4">
        <v>50</v>
      </c>
      <c r="C4" t="str" cm="1">
        <f t="array" ref="C4">_xlfn.IFS(B4&lt;=19, "Teenagers", B4&lt;=29, "Young Youth",B4&lt;=64, "Adults", B4&gt;=65, "Seniors")</f>
        <v>Adults</v>
      </c>
      <c r="D4" t="s">
        <v>18</v>
      </c>
      <c r="E4" t="s">
        <v>33</v>
      </c>
      <c r="F4" t="s">
        <v>20</v>
      </c>
      <c r="G4" s="1">
        <v>73</v>
      </c>
      <c r="H4" t="s">
        <v>34</v>
      </c>
      <c r="I4" t="s">
        <v>35</v>
      </c>
      <c r="J4" t="s">
        <v>31</v>
      </c>
      <c r="K4" t="s">
        <v>36</v>
      </c>
      <c r="L4">
        <v>3.1</v>
      </c>
      <c r="M4" t="s">
        <v>25</v>
      </c>
      <c r="N4">
        <f>IF(M4= "yes",1,IF( M4="no",0,))</f>
        <v>1</v>
      </c>
      <c r="O4" t="s">
        <v>37</v>
      </c>
      <c r="P4" t="s">
        <v>25</v>
      </c>
      <c r="Q4">
        <f t="shared" si="1"/>
        <v>1</v>
      </c>
      <c r="R4" t="s">
        <v>25</v>
      </c>
      <c r="S4">
        <f t="shared" si="2"/>
        <v>1</v>
      </c>
      <c r="T4">
        <v>23</v>
      </c>
      <c r="U4" s="1">
        <f t="shared" si="3"/>
        <v>1679</v>
      </c>
      <c r="V4" t="s">
        <v>38</v>
      </c>
      <c r="W4" t="s">
        <v>39</v>
      </c>
      <c r="X4">
        <f t="array" ref="X4">IF(W4="fortnightly",26, IF(W4="monthly", 12, IF(W4="weekly", 52, IF(W4="quarterly", 4, IF(W4="annually", 1, IF(W4="bi-weekly", 104, IF(W4="every 3 months", 4,)))))))</f>
        <v>52</v>
      </c>
    </row>
    <row r="5" spans="1:24" x14ac:dyDescent="0.25">
      <c r="A5">
        <v>4</v>
      </c>
      <c r="B5">
        <v>21</v>
      </c>
      <c r="C5" t="str" cm="1">
        <f t="array" ref="C5">_xlfn.IFS(B5&lt;=19, "Teenagers", B5&lt;=29, "Young Youth",B5&lt;=64, "Adults", B5&gt;=65, "Seniors")</f>
        <v>Young Youth</v>
      </c>
      <c r="D5" t="s">
        <v>18</v>
      </c>
      <c r="E5" t="s">
        <v>40</v>
      </c>
      <c r="F5" t="s">
        <v>41</v>
      </c>
      <c r="G5" s="1">
        <v>90</v>
      </c>
      <c r="H5" t="s">
        <v>42</v>
      </c>
      <c r="I5" t="s">
        <v>43</v>
      </c>
      <c r="J5" t="s">
        <v>31</v>
      </c>
      <c r="K5" t="s">
        <v>36</v>
      </c>
      <c r="L5">
        <v>3.5</v>
      </c>
      <c r="M5" t="s">
        <v>25</v>
      </c>
      <c r="N5">
        <f t="shared" si="0"/>
        <v>1</v>
      </c>
      <c r="O5" t="s">
        <v>44</v>
      </c>
      <c r="P5" t="s">
        <v>25</v>
      </c>
      <c r="Q5">
        <f t="shared" si="1"/>
        <v>1</v>
      </c>
      <c r="R5" t="s">
        <v>25</v>
      </c>
      <c r="S5">
        <f t="shared" si="2"/>
        <v>1</v>
      </c>
      <c r="T5">
        <v>49</v>
      </c>
      <c r="U5" s="1">
        <f t="shared" si="3"/>
        <v>4410</v>
      </c>
      <c r="V5" t="s">
        <v>45</v>
      </c>
      <c r="W5" t="s">
        <v>39</v>
      </c>
      <c r="X5">
        <f t="array" ref="X5">IF(W5="fortnightly",26, IF(W5="monthly", 12, IF(W5="weekly", 52, IF(W5="quarterly", 4, IF(W5="annually", 1, IF(W5="bi-weekly", 104, IF(W5="every 3 months", 4,)))))))</f>
        <v>52</v>
      </c>
    </row>
    <row r="6" spans="1:24" x14ac:dyDescent="0.25">
      <c r="A6">
        <v>5</v>
      </c>
      <c r="B6">
        <v>45</v>
      </c>
      <c r="C6" t="str" cm="1">
        <f t="array" ref="C6">_xlfn.IFS(B6&lt;=19, "Teenagers", B6&lt;=29, "Young Youth",B6&lt;=64, "Adults", B6&gt;=65, "Seniors")</f>
        <v>Adults</v>
      </c>
      <c r="D6" t="s">
        <v>18</v>
      </c>
      <c r="E6" t="s">
        <v>19</v>
      </c>
      <c r="F6" t="s">
        <v>20</v>
      </c>
      <c r="G6" s="1">
        <v>49</v>
      </c>
      <c r="H6" t="s">
        <v>46</v>
      </c>
      <c r="I6" t="s">
        <v>43</v>
      </c>
      <c r="J6" t="s">
        <v>47</v>
      </c>
      <c r="K6" t="s">
        <v>36</v>
      </c>
      <c r="L6">
        <v>2.7</v>
      </c>
      <c r="M6" t="s">
        <v>25</v>
      </c>
      <c r="N6">
        <f t="shared" si="0"/>
        <v>1</v>
      </c>
      <c r="O6" t="s">
        <v>37</v>
      </c>
      <c r="P6" t="s">
        <v>25</v>
      </c>
      <c r="Q6">
        <f t="shared" si="1"/>
        <v>1</v>
      </c>
      <c r="R6" t="s">
        <v>25</v>
      </c>
      <c r="S6">
        <f t="shared" si="2"/>
        <v>1</v>
      </c>
      <c r="T6">
        <v>31</v>
      </c>
      <c r="U6" s="1">
        <f t="shared" si="3"/>
        <v>1519</v>
      </c>
      <c r="V6" t="s">
        <v>45</v>
      </c>
      <c r="W6" t="s">
        <v>48</v>
      </c>
      <c r="X6">
        <f t="array" ref="X6">IF(W6="fortnightly",26, IF(W6="monthly", 12, IF(W6="weekly", 52, IF(W6="quarterly", 4, IF(W6="annually", 1, IF(W6="bi-weekly", 104, IF(W6="every 3 months", 4,)))))))</f>
        <v>1</v>
      </c>
    </row>
    <row r="7" spans="1:24" x14ac:dyDescent="0.25">
      <c r="A7">
        <v>6</v>
      </c>
      <c r="B7">
        <v>46</v>
      </c>
      <c r="C7" t="str" cm="1">
        <f t="array" ref="C7">_xlfn.IFS(B7&lt;=19, "Teenagers", B7&lt;=29, "Young Youth",B7&lt;=64, "Adults", B7&gt;=65, "Seniors")</f>
        <v>Adults</v>
      </c>
      <c r="D7" t="s">
        <v>18</v>
      </c>
      <c r="E7" t="s">
        <v>49</v>
      </c>
      <c r="F7" t="s">
        <v>41</v>
      </c>
      <c r="G7" s="1">
        <v>20</v>
      </c>
      <c r="H7" t="s">
        <v>50</v>
      </c>
      <c r="I7" t="s">
        <v>43</v>
      </c>
      <c r="J7" t="s">
        <v>51</v>
      </c>
      <c r="K7" t="s">
        <v>52</v>
      </c>
      <c r="L7">
        <v>2.9</v>
      </c>
      <c r="M7" t="s">
        <v>25</v>
      </c>
      <c r="N7">
        <f t="shared" si="0"/>
        <v>1</v>
      </c>
      <c r="O7" t="s">
        <v>53</v>
      </c>
      <c r="P7" t="s">
        <v>25</v>
      </c>
      <c r="Q7">
        <f t="shared" si="1"/>
        <v>1</v>
      </c>
      <c r="R7" t="s">
        <v>25</v>
      </c>
      <c r="S7">
        <f t="shared" si="2"/>
        <v>1</v>
      </c>
      <c r="T7">
        <v>14</v>
      </c>
      <c r="U7" s="1">
        <f t="shared" si="3"/>
        <v>280</v>
      </c>
      <c r="V7" t="s">
        <v>27</v>
      </c>
      <c r="W7" t="s">
        <v>39</v>
      </c>
      <c r="X7">
        <f t="array" ref="X7">IF(W7="fortnightly",26, IF(W7="monthly", 12, IF(W7="weekly", 52, IF(W7="quarterly", 4, IF(W7="annually", 1, IF(W7="bi-weekly", 104, IF(W7="every 3 months", 4,)))))))</f>
        <v>52</v>
      </c>
    </row>
    <row r="8" spans="1:24" x14ac:dyDescent="0.25">
      <c r="A8">
        <v>7</v>
      </c>
      <c r="B8">
        <v>63</v>
      </c>
      <c r="C8" t="str" cm="1">
        <f t="array" ref="C8">_xlfn.IFS(B8&lt;=19, "Teenagers", B8&lt;=29, "Young Youth",B8&lt;=64, "Adults", B8&gt;=65, "Seniors")</f>
        <v>Adults</v>
      </c>
      <c r="D8" t="s">
        <v>18</v>
      </c>
      <c r="E8" t="s">
        <v>54</v>
      </c>
      <c r="F8" t="s">
        <v>20</v>
      </c>
      <c r="G8" s="1">
        <v>85</v>
      </c>
      <c r="H8" t="s">
        <v>55</v>
      </c>
      <c r="I8" t="s">
        <v>43</v>
      </c>
      <c r="J8" t="s">
        <v>23</v>
      </c>
      <c r="K8" t="s">
        <v>56</v>
      </c>
      <c r="L8">
        <v>3.2</v>
      </c>
      <c r="M8" t="s">
        <v>25</v>
      </c>
      <c r="N8">
        <f t="shared" si="0"/>
        <v>1</v>
      </c>
      <c r="O8" t="s">
        <v>37</v>
      </c>
      <c r="P8" t="s">
        <v>25</v>
      </c>
      <c r="Q8">
        <f t="shared" si="1"/>
        <v>1</v>
      </c>
      <c r="R8" t="s">
        <v>25</v>
      </c>
      <c r="S8">
        <f t="shared" si="2"/>
        <v>1</v>
      </c>
      <c r="T8">
        <v>49</v>
      </c>
      <c r="U8" s="1">
        <f t="shared" si="3"/>
        <v>4165</v>
      </c>
      <c r="V8" t="s">
        <v>32</v>
      </c>
      <c r="W8" t="s">
        <v>57</v>
      </c>
      <c r="X8">
        <f t="array" ref="X8">IF(W8="fortnightly",26, IF(W8="monthly", 12, IF(W8="weekly", 52, IF(W8="quarterly", 4, IF(W8="annually", 1, IF(W8="bi-weekly", 104, IF(W8="every 3 months", 4,)))))))</f>
        <v>4</v>
      </c>
    </row>
    <row r="9" spans="1:24" x14ac:dyDescent="0.25">
      <c r="A9">
        <v>8</v>
      </c>
      <c r="B9">
        <v>27</v>
      </c>
      <c r="C9" t="str" cm="1">
        <f t="array" ref="C9">_xlfn.IFS(B9&lt;=19, "Teenagers", B9&lt;=29, "Young Youth",B9&lt;=64, "Adults", B9&gt;=65, "Seniors")</f>
        <v>Young Youth</v>
      </c>
      <c r="D9" t="s">
        <v>18</v>
      </c>
      <c r="E9" t="s">
        <v>58</v>
      </c>
      <c r="F9" t="s">
        <v>20</v>
      </c>
      <c r="G9" s="1">
        <v>34</v>
      </c>
      <c r="H9" t="s">
        <v>59</v>
      </c>
      <c r="I9" t="s">
        <v>22</v>
      </c>
      <c r="J9" t="s">
        <v>60</v>
      </c>
      <c r="K9" t="s">
        <v>24</v>
      </c>
      <c r="L9">
        <v>3.2</v>
      </c>
      <c r="M9" t="s">
        <v>25</v>
      </c>
      <c r="N9">
        <f t="shared" si="0"/>
        <v>1</v>
      </c>
      <c r="O9" t="s">
        <v>37</v>
      </c>
      <c r="P9" t="s">
        <v>25</v>
      </c>
      <c r="Q9">
        <f t="shared" si="1"/>
        <v>1</v>
      </c>
      <c r="R9" t="s">
        <v>25</v>
      </c>
      <c r="S9">
        <f t="shared" si="2"/>
        <v>1</v>
      </c>
      <c r="T9">
        <v>19</v>
      </c>
      <c r="U9" s="1">
        <f t="shared" si="3"/>
        <v>646</v>
      </c>
      <c r="V9" t="s">
        <v>38</v>
      </c>
      <c r="W9" t="s">
        <v>39</v>
      </c>
      <c r="X9">
        <f t="array" ref="X9">IF(W9="fortnightly",26, IF(W9="monthly", 12, IF(W9="weekly", 52, IF(W9="quarterly", 4, IF(W9="annually", 1, IF(W9="bi-weekly", 104, IF(W9="every 3 months", 4,)))))))</f>
        <v>52</v>
      </c>
    </row>
    <row r="10" spans="1:24" x14ac:dyDescent="0.25">
      <c r="A10">
        <v>9</v>
      </c>
      <c r="B10">
        <v>26</v>
      </c>
      <c r="C10" t="str" cm="1">
        <f t="array" ref="C10">_xlfn.IFS(B10&lt;=19, "Teenagers", B10&lt;=29, "Young Youth",B10&lt;=64, "Adults", B10&gt;=65, "Seniors")</f>
        <v>Young Youth</v>
      </c>
      <c r="D10" t="s">
        <v>18</v>
      </c>
      <c r="E10" t="s">
        <v>61</v>
      </c>
      <c r="F10" t="s">
        <v>62</v>
      </c>
      <c r="G10" s="1">
        <v>97</v>
      </c>
      <c r="H10" t="s">
        <v>63</v>
      </c>
      <c r="I10" t="s">
        <v>22</v>
      </c>
      <c r="J10" t="s">
        <v>64</v>
      </c>
      <c r="K10" t="s">
        <v>52</v>
      </c>
      <c r="L10">
        <v>2.6</v>
      </c>
      <c r="M10" t="s">
        <v>25</v>
      </c>
      <c r="N10">
        <f t="shared" si="0"/>
        <v>1</v>
      </c>
      <c r="O10" t="s">
        <v>26</v>
      </c>
      <c r="P10" t="s">
        <v>25</v>
      </c>
      <c r="Q10">
        <f t="shared" si="1"/>
        <v>1</v>
      </c>
      <c r="R10" t="s">
        <v>25</v>
      </c>
      <c r="S10">
        <f t="shared" si="2"/>
        <v>1</v>
      </c>
      <c r="T10">
        <v>8</v>
      </c>
      <c r="U10" s="1">
        <f t="shared" si="3"/>
        <v>776</v>
      </c>
      <c r="V10" t="s">
        <v>27</v>
      </c>
      <c r="W10" t="s">
        <v>48</v>
      </c>
      <c r="X10">
        <f t="array" ref="X10">IF(W10="fortnightly",26, IF(W10="monthly", 12, IF(W10="weekly", 52, IF(W10="quarterly", 4, IF(W10="annually", 1, IF(W10="bi-weekly", 104, IF(W10="every 3 months", 4,)))))))</f>
        <v>1</v>
      </c>
    </row>
    <row r="11" spans="1:24" x14ac:dyDescent="0.25">
      <c r="A11">
        <v>10</v>
      </c>
      <c r="B11">
        <v>57</v>
      </c>
      <c r="C11" t="str" cm="1">
        <f t="array" ref="C11">_xlfn.IFS(B11&lt;=19, "Teenagers", B11&lt;=29, "Young Youth",B11&lt;=64, "Adults", B11&gt;=65, "Seniors")</f>
        <v>Adults</v>
      </c>
      <c r="D11" t="s">
        <v>18</v>
      </c>
      <c r="E11" t="s">
        <v>65</v>
      </c>
      <c r="F11" t="s">
        <v>66</v>
      </c>
      <c r="G11" s="1">
        <v>31</v>
      </c>
      <c r="H11" t="s">
        <v>67</v>
      </c>
      <c r="I11" t="s">
        <v>43</v>
      </c>
      <c r="J11" t="s">
        <v>68</v>
      </c>
      <c r="K11" t="s">
        <v>36</v>
      </c>
      <c r="L11">
        <v>4.8</v>
      </c>
      <c r="M11" t="s">
        <v>25</v>
      </c>
      <c r="N11">
        <f t="shared" si="0"/>
        <v>1</v>
      </c>
      <c r="O11" t="s">
        <v>69</v>
      </c>
      <c r="P11" t="s">
        <v>25</v>
      </c>
      <c r="Q11">
        <f t="shared" si="1"/>
        <v>1</v>
      </c>
      <c r="R11" t="s">
        <v>25</v>
      </c>
      <c r="S11">
        <f t="shared" si="2"/>
        <v>1</v>
      </c>
      <c r="T11">
        <v>4</v>
      </c>
      <c r="U11" s="1">
        <f t="shared" si="3"/>
        <v>124</v>
      </c>
      <c r="V11" t="s">
        <v>32</v>
      </c>
      <c r="W11" t="s">
        <v>57</v>
      </c>
      <c r="X11">
        <f t="array" ref="X11">IF(W11="fortnightly",26, IF(W11="monthly", 12, IF(W11="weekly", 52, IF(W11="quarterly", 4, IF(W11="annually", 1, IF(W11="bi-weekly", 104, IF(W11="every 3 months", 4,)))))))</f>
        <v>4</v>
      </c>
    </row>
    <row r="12" spans="1:24" x14ac:dyDescent="0.25">
      <c r="A12">
        <v>11</v>
      </c>
      <c r="B12">
        <v>53</v>
      </c>
      <c r="C12" t="str" cm="1">
        <f t="array" ref="C12">_xlfn.IFS(B12&lt;=19, "Teenagers", B12&lt;=29, "Young Youth",B12&lt;=64, "Adults", B12&gt;=65, "Seniors")</f>
        <v>Adults</v>
      </c>
      <c r="D12" t="s">
        <v>18</v>
      </c>
      <c r="E12" t="s">
        <v>70</v>
      </c>
      <c r="F12" t="s">
        <v>41</v>
      </c>
      <c r="G12" s="1">
        <v>34</v>
      </c>
      <c r="H12" t="s">
        <v>71</v>
      </c>
      <c r="I12" t="s">
        <v>22</v>
      </c>
      <c r="J12" t="s">
        <v>72</v>
      </c>
      <c r="K12" t="s">
        <v>56</v>
      </c>
      <c r="L12">
        <v>4.0999999999999996</v>
      </c>
      <c r="M12" t="s">
        <v>25</v>
      </c>
      <c r="N12">
        <f t="shared" si="0"/>
        <v>1</v>
      </c>
      <c r="O12" t="s">
        <v>73</v>
      </c>
      <c r="P12" t="s">
        <v>25</v>
      </c>
      <c r="Q12">
        <f t="shared" si="1"/>
        <v>1</v>
      </c>
      <c r="R12" t="s">
        <v>25</v>
      </c>
      <c r="S12">
        <f t="shared" si="2"/>
        <v>1</v>
      </c>
      <c r="T12">
        <v>26</v>
      </c>
      <c r="U12" s="1">
        <f t="shared" si="3"/>
        <v>884</v>
      </c>
      <c r="V12" t="s">
        <v>74</v>
      </c>
      <c r="W12" t="s">
        <v>75</v>
      </c>
      <c r="X12">
        <f t="array" ref="X12">IF(W12="fortnightly",26, IF(W12="monthly", 12, IF(W12="weekly", 52, IF(W12="quarterly", 4, IF(W12="annually", 1, IF(W12="bi-weekly", 104, IF(W12="every 3 months", 4,)))))))</f>
        <v>104</v>
      </c>
    </row>
    <row r="13" spans="1:24" x14ac:dyDescent="0.25">
      <c r="A13">
        <v>12</v>
      </c>
      <c r="B13">
        <v>30</v>
      </c>
      <c r="C13" t="str" cm="1">
        <f t="array" ref="C13">_xlfn.IFS(B13&lt;=19, "Teenagers", B13&lt;=29, "Young Youth",B13&lt;=64, "Adults", B13&gt;=65, "Seniors")</f>
        <v>Adults</v>
      </c>
      <c r="D13" t="s">
        <v>18</v>
      </c>
      <c r="E13" t="s">
        <v>58</v>
      </c>
      <c r="F13" t="s">
        <v>20</v>
      </c>
      <c r="G13" s="1">
        <v>68</v>
      </c>
      <c r="H13" t="s">
        <v>76</v>
      </c>
      <c r="I13" t="s">
        <v>35</v>
      </c>
      <c r="J13" t="s">
        <v>77</v>
      </c>
      <c r="K13" t="s">
        <v>24</v>
      </c>
      <c r="L13">
        <v>4.9000000000000004</v>
      </c>
      <c r="M13" t="s">
        <v>25</v>
      </c>
      <c r="N13">
        <f t="shared" si="0"/>
        <v>1</v>
      </c>
      <c r="O13" t="s">
        <v>73</v>
      </c>
      <c r="P13" t="s">
        <v>25</v>
      </c>
      <c r="Q13">
        <f t="shared" si="1"/>
        <v>1</v>
      </c>
      <c r="R13" t="s">
        <v>25</v>
      </c>
      <c r="S13">
        <f t="shared" si="2"/>
        <v>1</v>
      </c>
      <c r="T13">
        <v>10</v>
      </c>
      <c r="U13" s="1">
        <f t="shared" si="3"/>
        <v>680</v>
      </c>
      <c r="V13" t="s">
        <v>74</v>
      </c>
      <c r="W13" t="s">
        <v>28</v>
      </c>
      <c r="X13">
        <f t="array" ref="X13">IF(W13="fortnightly",26, IF(W13="monthly", 12, IF(W13="weekly", 52, IF(W13="quarterly", 4, IF(W13="annually", 1, IF(W13="bi-weekly", 104, IF(W13="every 3 months", 4,)))))))</f>
        <v>26</v>
      </c>
    </row>
    <row r="14" spans="1:24" x14ac:dyDescent="0.25">
      <c r="A14">
        <v>13</v>
      </c>
      <c r="B14">
        <v>61</v>
      </c>
      <c r="C14" t="str" cm="1">
        <f t="array" ref="C14">_xlfn.IFS(B14&lt;=19, "Teenagers", B14&lt;=29, "Young Youth",B14&lt;=64, "Adults", B14&gt;=65, "Seniors")</f>
        <v>Adults</v>
      </c>
      <c r="D14" t="s">
        <v>18</v>
      </c>
      <c r="E14" t="s">
        <v>61</v>
      </c>
      <c r="F14" t="s">
        <v>62</v>
      </c>
      <c r="G14" s="1">
        <v>72</v>
      </c>
      <c r="H14" t="s">
        <v>78</v>
      </c>
      <c r="I14" t="s">
        <v>43</v>
      </c>
      <c r="J14" t="s">
        <v>79</v>
      </c>
      <c r="K14" t="s">
        <v>24</v>
      </c>
      <c r="L14">
        <v>4.5</v>
      </c>
      <c r="M14" t="s">
        <v>25</v>
      </c>
      <c r="N14">
        <f t="shared" si="0"/>
        <v>1</v>
      </c>
      <c r="O14" t="s">
        <v>26</v>
      </c>
      <c r="P14" t="s">
        <v>25</v>
      </c>
      <c r="Q14">
        <f t="shared" si="1"/>
        <v>1</v>
      </c>
      <c r="R14" t="s">
        <v>25</v>
      </c>
      <c r="S14">
        <f t="shared" si="2"/>
        <v>1</v>
      </c>
      <c r="T14">
        <v>37</v>
      </c>
      <c r="U14" s="1">
        <f t="shared" si="3"/>
        <v>2664</v>
      </c>
      <c r="V14" t="s">
        <v>27</v>
      </c>
      <c r="W14" t="s">
        <v>28</v>
      </c>
      <c r="X14">
        <f t="array" ref="X14">IF(W14="fortnightly",26, IF(W14="monthly", 12, IF(W14="weekly", 52, IF(W14="quarterly", 4, IF(W14="annually", 1, IF(W14="bi-weekly", 104, IF(W14="every 3 months", 4,)))))))</f>
        <v>26</v>
      </c>
    </row>
    <row r="15" spans="1:24" x14ac:dyDescent="0.25">
      <c r="A15">
        <v>14</v>
      </c>
      <c r="B15">
        <v>65</v>
      </c>
      <c r="C15" t="str" cm="1">
        <f t="array" ref="C15">_xlfn.IFS(B15&lt;=19, "Teenagers", B15&lt;=29, "Young Youth",B15&lt;=64, "Adults", B15&gt;=65, "Seniors")</f>
        <v>Seniors</v>
      </c>
      <c r="D15" t="s">
        <v>18</v>
      </c>
      <c r="E15" t="s">
        <v>80</v>
      </c>
      <c r="F15" t="s">
        <v>20</v>
      </c>
      <c r="G15" s="1">
        <v>51</v>
      </c>
      <c r="H15" t="s">
        <v>81</v>
      </c>
      <c r="I15" t="s">
        <v>43</v>
      </c>
      <c r="J15" t="s">
        <v>82</v>
      </c>
      <c r="K15" t="s">
        <v>36</v>
      </c>
      <c r="L15">
        <v>4.7</v>
      </c>
      <c r="M15" t="s">
        <v>25</v>
      </c>
      <c r="N15">
        <f t="shared" si="0"/>
        <v>1</v>
      </c>
      <c r="O15" t="s">
        <v>26</v>
      </c>
      <c r="P15" t="s">
        <v>25</v>
      </c>
      <c r="Q15">
        <f t="shared" si="1"/>
        <v>1</v>
      </c>
      <c r="R15" t="s">
        <v>25</v>
      </c>
      <c r="S15">
        <f t="shared" si="2"/>
        <v>1</v>
      </c>
      <c r="T15">
        <v>31</v>
      </c>
      <c r="U15" s="1">
        <f t="shared" si="3"/>
        <v>1581</v>
      </c>
      <c r="V15" t="s">
        <v>45</v>
      </c>
      <c r="W15" t="s">
        <v>39</v>
      </c>
      <c r="X15">
        <f t="array" ref="X15">IF(W15="fortnightly",26, IF(W15="monthly", 12, IF(W15="weekly", 52, IF(W15="quarterly", 4, IF(W15="annually", 1, IF(W15="bi-weekly", 104, IF(W15="every 3 months", 4,)))))))</f>
        <v>52</v>
      </c>
    </row>
    <row r="16" spans="1:24" x14ac:dyDescent="0.25">
      <c r="A16">
        <v>15</v>
      </c>
      <c r="B16">
        <v>64</v>
      </c>
      <c r="C16" t="str" cm="1">
        <f t="array" ref="C16">_xlfn.IFS(B16&lt;=19, "Teenagers", B16&lt;=29, "Young Youth",B16&lt;=64, "Adults", B16&gt;=65, "Seniors")</f>
        <v>Adults</v>
      </c>
      <c r="D16" t="s">
        <v>18</v>
      </c>
      <c r="E16" t="s">
        <v>61</v>
      </c>
      <c r="F16" t="s">
        <v>62</v>
      </c>
      <c r="G16" s="1">
        <v>53</v>
      </c>
      <c r="H16" t="s">
        <v>83</v>
      </c>
      <c r="I16" t="s">
        <v>22</v>
      </c>
      <c r="J16" t="s">
        <v>84</v>
      </c>
      <c r="K16" t="s">
        <v>24</v>
      </c>
      <c r="L16">
        <v>4.7</v>
      </c>
      <c r="M16" t="s">
        <v>25</v>
      </c>
      <c r="N16">
        <f t="shared" si="0"/>
        <v>1</v>
      </c>
      <c r="O16" t="s">
        <v>37</v>
      </c>
      <c r="P16" t="s">
        <v>25</v>
      </c>
      <c r="Q16">
        <f t="shared" si="1"/>
        <v>1</v>
      </c>
      <c r="R16" t="s">
        <v>25</v>
      </c>
      <c r="S16">
        <f t="shared" si="2"/>
        <v>1</v>
      </c>
      <c r="T16">
        <v>34</v>
      </c>
      <c r="U16" s="1">
        <f t="shared" si="3"/>
        <v>1802</v>
      </c>
      <c r="V16" t="s">
        <v>85</v>
      </c>
      <c r="W16" t="s">
        <v>39</v>
      </c>
      <c r="X16">
        <f t="array" ref="X16">IF(W16="fortnightly",26, IF(W16="monthly", 12, IF(W16="weekly", 52, IF(W16="quarterly", 4, IF(W16="annually", 1, IF(W16="bi-weekly", 104, IF(W16="every 3 months", 4,)))))))</f>
        <v>52</v>
      </c>
    </row>
    <row r="17" spans="1:24" x14ac:dyDescent="0.25">
      <c r="A17">
        <v>16</v>
      </c>
      <c r="B17">
        <v>64</v>
      </c>
      <c r="C17" t="str" cm="1">
        <f t="array" ref="C17">_xlfn.IFS(B17&lt;=19, "Teenagers", B17&lt;=29, "Young Youth",B17&lt;=64, "Adults", B17&gt;=65, "Seniors")</f>
        <v>Adults</v>
      </c>
      <c r="D17" t="s">
        <v>18</v>
      </c>
      <c r="E17" t="s">
        <v>86</v>
      </c>
      <c r="F17" t="s">
        <v>20</v>
      </c>
      <c r="G17" s="1">
        <v>81</v>
      </c>
      <c r="H17" t="s">
        <v>42</v>
      </c>
      <c r="I17" t="s">
        <v>43</v>
      </c>
      <c r="J17" t="s">
        <v>84</v>
      </c>
      <c r="K17" t="s">
        <v>24</v>
      </c>
      <c r="L17">
        <v>2.8</v>
      </c>
      <c r="M17" t="s">
        <v>25</v>
      </c>
      <c r="N17">
        <f t="shared" si="0"/>
        <v>1</v>
      </c>
      <c r="O17" t="s">
        <v>73</v>
      </c>
      <c r="P17" t="s">
        <v>25</v>
      </c>
      <c r="Q17">
        <f t="shared" si="1"/>
        <v>1</v>
      </c>
      <c r="R17" t="s">
        <v>25</v>
      </c>
      <c r="S17">
        <f t="shared" si="2"/>
        <v>1</v>
      </c>
      <c r="T17">
        <v>8</v>
      </c>
      <c r="U17" s="1">
        <f t="shared" si="3"/>
        <v>648</v>
      </c>
      <c r="V17" t="s">
        <v>45</v>
      </c>
      <c r="W17" t="s">
        <v>87</v>
      </c>
      <c r="X17">
        <f t="array" ref="X17">IF(W17="fortnightly",26, IF(W17="monthly", 12, IF(W17="weekly", 52, IF(W17="quarterly", 4, IF(W17="annually", 1, IF(W17="bi-weekly", 104, IF(W17="every 3 months", 4,)))))))</f>
        <v>12</v>
      </c>
    </row>
    <row r="18" spans="1:24" x14ac:dyDescent="0.25">
      <c r="A18">
        <v>17</v>
      </c>
      <c r="B18">
        <v>25</v>
      </c>
      <c r="C18" t="str" cm="1">
        <f t="array" ref="C18">_xlfn.IFS(B18&lt;=19, "Teenagers", B18&lt;=29, "Young Youth",B18&lt;=64, "Adults", B18&gt;=65, "Seniors")</f>
        <v>Young Youth</v>
      </c>
      <c r="D18" t="s">
        <v>18</v>
      </c>
      <c r="E18" t="s">
        <v>88</v>
      </c>
      <c r="F18" t="s">
        <v>66</v>
      </c>
      <c r="G18" s="1">
        <v>36</v>
      </c>
      <c r="H18" t="s">
        <v>89</v>
      </c>
      <c r="I18" t="s">
        <v>35</v>
      </c>
      <c r="J18" t="s">
        <v>23</v>
      </c>
      <c r="K18" t="s">
        <v>36</v>
      </c>
      <c r="L18">
        <v>4.0999999999999996</v>
      </c>
      <c r="M18" t="s">
        <v>25</v>
      </c>
      <c r="N18">
        <f t="shared" si="0"/>
        <v>1</v>
      </c>
      <c r="O18" t="s">
        <v>44</v>
      </c>
      <c r="P18" t="s">
        <v>25</v>
      </c>
      <c r="Q18">
        <f t="shared" si="1"/>
        <v>1</v>
      </c>
      <c r="R18" t="s">
        <v>25</v>
      </c>
      <c r="S18">
        <f t="shared" si="2"/>
        <v>1</v>
      </c>
      <c r="T18">
        <v>44</v>
      </c>
      <c r="U18" s="1">
        <f t="shared" si="3"/>
        <v>1584</v>
      </c>
      <c r="V18" t="s">
        <v>85</v>
      </c>
      <c r="W18" t="s">
        <v>75</v>
      </c>
      <c r="X18">
        <f t="array" ref="X18">IF(W18="fortnightly",26, IF(W18="monthly", 12, IF(W18="weekly", 52, IF(W18="quarterly", 4, IF(W18="annually", 1, IF(W18="bi-weekly", 104, IF(W18="every 3 months", 4,)))))))</f>
        <v>104</v>
      </c>
    </row>
    <row r="19" spans="1:24" x14ac:dyDescent="0.25">
      <c r="A19">
        <v>18</v>
      </c>
      <c r="B19">
        <v>53</v>
      </c>
      <c r="C19" t="str" cm="1">
        <f t="array" ref="C19">_xlfn.IFS(B19&lt;=19, "Teenagers", B19&lt;=29, "Young Youth",B19&lt;=64, "Adults", B19&gt;=65, "Seniors")</f>
        <v>Adults</v>
      </c>
      <c r="D19" t="s">
        <v>18</v>
      </c>
      <c r="E19" t="s">
        <v>80</v>
      </c>
      <c r="F19" t="s">
        <v>20</v>
      </c>
      <c r="G19" s="1">
        <v>38</v>
      </c>
      <c r="H19" t="s">
        <v>90</v>
      </c>
      <c r="I19" t="s">
        <v>91</v>
      </c>
      <c r="J19" t="s">
        <v>92</v>
      </c>
      <c r="K19" t="s">
        <v>24</v>
      </c>
      <c r="L19">
        <v>4.7</v>
      </c>
      <c r="M19" t="s">
        <v>25</v>
      </c>
      <c r="N19">
        <f t="shared" si="0"/>
        <v>1</v>
      </c>
      <c r="O19" t="s">
        <v>69</v>
      </c>
      <c r="P19" t="s">
        <v>25</v>
      </c>
      <c r="Q19">
        <f t="shared" si="1"/>
        <v>1</v>
      </c>
      <c r="R19" t="s">
        <v>25</v>
      </c>
      <c r="S19">
        <f t="shared" si="2"/>
        <v>1</v>
      </c>
      <c r="T19">
        <v>36</v>
      </c>
      <c r="U19" s="1">
        <f t="shared" si="3"/>
        <v>1368</v>
      </c>
      <c r="V19" t="s">
        <v>27</v>
      </c>
      <c r="W19" t="s">
        <v>57</v>
      </c>
      <c r="X19">
        <f t="array" ref="X19">IF(W19="fortnightly",26, IF(W19="monthly", 12, IF(W19="weekly", 52, IF(W19="quarterly", 4, IF(W19="annually", 1, IF(W19="bi-weekly", 104, IF(W19="every 3 months", 4,)))))))</f>
        <v>4</v>
      </c>
    </row>
    <row r="20" spans="1:24" x14ac:dyDescent="0.25">
      <c r="A20">
        <v>19</v>
      </c>
      <c r="B20">
        <v>52</v>
      </c>
      <c r="C20" t="str" cm="1">
        <f t="array" ref="C20">_xlfn.IFS(B20&lt;=19, "Teenagers", B20&lt;=29, "Young Youth",B20&lt;=64, "Adults", B20&gt;=65, "Seniors")</f>
        <v>Adults</v>
      </c>
      <c r="D20" t="s">
        <v>18</v>
      </c>
      <c r="E20" t="s">
        <v>29</v>
      </c>
      <c r="F20" t="s">
        <v>20</v>
      </c>
      <c r="G20" s="1">
        <v>48</v>
      </c>
      <c r="H20" t="s">
        <v>55</v>
      </c>
      <c r="I20" t="s">
        <v>35</v>
      </c>
      <c r="J20" t="s">
        <v>93</v>
      </c>
      <c r="K20" t="s">
        <v>52</v>
      </c>
      <c r="L20">
        <v>4.5999999999999996</v>
      </c>
      <c r="M20" t="s">
        <v>25</v>
      </c>
      <c r="N20">
        <f t="shared" si="0"/>
        <v>1</v>
      </c>
      <c r="O20" t="s">
        <v>37</v>
      </c>
      <c r="P20" t="s">
        <v>25</v>
      </c>
      <c r="Q20">
        <f t="shared" si="1"/>
        <v>1</v>
      </c>
      <c r="R20" t="s">
        <v>25</v>
      </c>
      <c r="S20">
        <f t="shared" si="2"/>
        <v>1</v>
      </c>
      <c r="T20">
        <v>17</v>
      </c>
      <c r="U20" s="1">
        <f t="shared" si="3"/>
        <v>816</v>
      </c>
      <c r="V20" t="s">
        <v>32</v>
      </c>
      <c r="W20" t="s">
        <v>39</v>
      </c>
      <c r="X20">
        <f t="array" ref="X20">IF(W20="fortnightly",26, IF(W20="monthly", 12, IF(W20="weekly", 52, IF(W20="quarterly", 4, IF(W20="annually", 1, IF(W20="bi-weekly", 104, IF(W20="every 3 months", 4,)))))))</f>
        <v>52</v>
      </c>
    </row>
    <row r="21" spans="1:24" x14ac:dyDescent="0.25">
      <c r="A21">
        <v>20</v>
      </c>
      <c r="B21">
        <v>66</v>
      </c>
      <c r="C21" t="str" cm="1">
        <f t="array" ref="C21">_xlfn.IFS(B21&lt;=19, "Teenagers", B21&lt;=29, "Young Youth",B21&lt;=64, "Adults", B21&gt;=65, "Seniors")</f>
        <v>Seniors</v>
      </c>
      <c r="D21" t="s">
        <v>18</v>
      </c>
      <c r="E21" t="s">
        <v>94</v>
      </c>
      <c r="F21" t="s">
        <v>20</v>
      </c>
      <c r="G21" s="1">
        <v>90</v>
      </c>
      <c r="H21" t="s">
        <v>42</v>
      </c>
      <c r="I21" t="s">
        <v>43</v>
      </c>
      <c r="J21" t="s">
        <v>95</v>
      </c>
      <c r="K21" t="s">
        <v>52</v>
      </c>
      <c r="L21">
        <v>3.3</v>
      </c>
      <c r="M21" t="s">
        <v>25</v>
      </c>
      <c r="N21">
        <f t="shared" si="0"/>
        <v>1</v>
      </c>
      <c r="O21" t="s">
        <v>53</v>
      </c>
      <c r="P21" t="s">
        <v>25</v>
      </c>
      <c r="Q21">
        <f t="shared" si="1"/>
        <v>1</v>
      </c>
      <c r="R21" t="s">
        <v>25</v>
      </c>
      <c r="S21">
        <f t="shared" si="2"/>
        <v>1</v>
      </c>
      <c r="T21">
        <v>46</v>
      </c>
      <c r="U21" s="1">
        <f t="shared" si="3"/>
        <v>4140</v>
      </c>
      <c r="V21" t="s">
        <v>85</v>
      </c>
      <c r="W21" t="s">
        <v>75</v>
      </c>
      <c r="X21">
        <f t="array" ref="X21">IF(W21="fortnightly",26, IF(W21="monthly", 12, IF(W21="weekly", 52, IF(W21="quarterly", 4, IF(W21="annually", 1, IF(W21="bi-weekly", 104, IF(W21="every 3 months", 4,)))))))</f>
        <v>104</v>
      </c>
    </row>
    <row r="22" spans="1:24" x14ac:dyDescent="0.25">
      <c r="A22">
        <v>21</v>
      </c>
      <c r="B22">
        <v>21</v>
      </c>
      <c r="C22" t="str" cm="1">
        <f t="array" ref="C22">_xlfn.IFS(B22&lt;=19, "Teenagers", B22&lt;=29, "Young Youth",B22&lt;=64, "Adults", B22&gt;=65, "Seniors")</f>
        <v>Young Youth</v>
      </c>
      <c r="D22" t="s">
        <v>18</v>
      </c>
      <c r="E22" t="s">
        <v>94</v>
      </c>
      <c r="F22" t="s">
        <v>20</v>
      </c>
      <c r="G22" s="1">
        <v>51</v>
      </c>
      <c r="H22" t="s">
        <v>59</v>
      </c>
      <c r="I22" t="s">
        <v>43</v>
      </c>
      <c r="J22" t="s">
        <v>93</v>
      </c>
      <c r="K22" t="s">
        <v>24</v>
      </c>
      <c r="L22">
        <v>2.8</v>
      </c>
      <c r="M22" t="s">
        <v>25</v>
      </c>
      <c r="N22">
        <f t="shared" si="0"/>
        <v>1</v>
      </c>
      <c r="O22" t="s">
        <v>26</v>
      </c>
      <c r="P22" t="s">
        <v>25</v>
      </c>
      <c r="Q22">
        <f t="shared" si="1"/>
        <v>1</v>
      </c>
      <c r="R22" t="s">
        <v>25</v>
      </c>
      <c r="S22">
        <f t="shared" si="2"/>
        <v>1</v>
      </c>
      <c r="T22">
        <v>50</v>
      </c>
      <c r="U22" s="1">
        <f t="shared" si="3"/>
        <v>2550</v>
      </c>
      <c r="V22" t="s">
        <v>32</v>
      </c>
      <c r="W22" t="s">
        <v>96</v>
      </c>
      <c r="X22">
        <f t="array" ref="X22">IF(W22="fortnightly",26, IF(W22="monthly", 12, IF(W22="weekly", 52, IF(W22="quarterly", 4, IF(W22="annually", 1, IF(W22="bi-weekly", 104, IF(W22="every 3 months", 4,)))))))</f>
        <v>4</v>
      </c>
    </row>
    <row r="23" spans="1:24" x14ac:dyDescent="0.25">
      <c r="A23">
        <v>22</v>
      </c>
      <c r="B23">
        <v>31</v>
      </c>
      <c r="C23" t="str" cm="1">
        <f t="array" ref="C23">_xlfn.IFS(B23&lt;=19, "Teenagers", B23&lt;=29, "Young Youth",B23&lt;=64, "Adults", B23&gt;=65, "Seniors")</f>
        <v>Adults</v>
      </c>
      <c r="D23" t="s">
        <v>18</v>
      </c>
      <c r="E23" t="s">
        <v>94</v>
      </c>
      <c r="F23" t="s">
        <v>20</v>
      </c>
      <c r="G23" s="1">
        <v>62</v>
      </c>
      <c r="H23" t="s">
        <v>97</v>
      </c>
      <c r="I23" t="s">
        <v>43</v>
      </c>
      <c r="J23" t="s">
        <v>60</v>
      </c>
      <c r="K23" t="s">
        <v>24</v>
      </c>
      <c r="L23">
        <v>4.0999999999999996</v>
      </c>
      <c r="M23" t="s">
        <v>25</v>
      </c>
      <c r="N23">
        <f t="shared" si="0"/>
        <v>1</v>
      </c>
      <c r="O23" t="s">
        <v>73</v>
      </c>
      <c r="P23" t="s">
        <v>25</v>
      </c>
      <c r="Q23">
        <f t="shared" si="1"/>
        <v>1</v>
      </c>
      <c r="R23" t="s">
        <v>25</v>
      </c>
      <c r="S23">
        <f t="shared" si="2"/>
        <v>1</v>
      </c>
      <c r="T23">
        <v>22</v>
      </c>
      <c r="U23" s="1">
        <f t="shared" si="3"/>
        <v>1364</v>
      </c>
      <c r="V23" t="s">
        <v>85</v>
      </c>
      <c r="W23" t="s">
        <v>57</v>
      </c>
      <c r="X23">
        <f t="array" ref="X23">IF(W23="fortnightly",26, IF(W23="monthly", 12, IF(W23="weekly", 52, IF(W23="quarterly", 4, IF(W23="annually", 1, IF(W23="bi-weekly", 104, IF(W23="every 3 months", 4,)))))))</f>
        <v>4</v>
      </c>
    </row>
    <row r="24" spans="1:24" x14ac:dyDescent="0.25">
      <c r="A24">
        <v>23</v>
      </c>
      <c r="B24">
        <v>56</v>
      </c>
      <c r="C24" t="str" cm="1">
        <f t="array" ref="C24">_xlfn.IFS(B24&lt;=19, "Teenagers", B24&lt;=29, "Young Youth",B24&lt;=64, "Adults", B24&gt;=65, "Seniors")</f>
        <v>Adults</v>
      </c>
      <c r="D24" t="s">
        <v>18</v>
      </c>
      <c r="E24" t="s">
        <v>94</v>
      </c>
      <c r="F24" t="s">
        <v>20</v>
      </c>
      <c r="G24" s="1">
        <v>37</v>
      </c>
      <c r="H24" t="s">
        <v>98</v>
      </c>
      <c r="I24" t="s">
        <v>43</v>
      </c>
      <c r="J24" t="s">
        <v>99</v>
      </c>
      <c r="K24" t="s">
        <v>52</v>
      </c>
      <c r="L24">
        <v>3.2</v>
      </c>
      <c r="M24" t="s">
        <v>25</v>
      </c>
      <c r="N24">
        <f t="shared" si="0"/>
        <v>1</v>
      </c>
      <c r="O24" t="s">
        <v>73</v>
      </c>
      <c r="P24" t="s">
        <v>25</v>
      </c>
      <c r="Q24">
        <f t="shared" si="1"/>
        <v>1</v>
      </c>
      <c r="R24" t="s">
        <v>25</v>
      </c>
      <c r="S24">
        <f t="shared" si="2"/>
        <v>1</v>
      </c>
      <c r="T24">
        <v>32</v>
      </c>
      <c r="U24" s="1">
        <f t="shared" si="3"/>
        <v>1184</v>
      </c>
      <c r="V24" t="s">
        <v>85</v>
      </c>
      <c r="W24" t="s">
        <v>48</v>
      </c>
      <c r="X24">
        <f t="array" ref="X24">IF(W24="fortnightly",26, IF(W24="monthly", 12, IF(W24="weekly", 52, IF(W24="quarterly", 4, IF(W24="annually", 1, IF(W24="bi-weekly", 104, IF(W24="every 3 months", 4,)))))))</f>
        <v>1</v>
      </c>
    </row>
    <row r="25" spans="1:24" x14ac:dyDescent="0.25">
      <c r="A25">
        <v>24</v>
      </c>
      <c r="B25">
        <v>31</v>
      </c>
      <c r="C25" t="str" cm="1">
        <f t="array" ref="C25">_xlfn.IFS(B25&lt;=19, "Teenagers", B25&lt;=29, "Young Youth",B25&lt;=64, "Adults", B25&gt;=65, "Seniors")</f>
        <v>Adults</v>
      </c>
      <c r="D25" t="s">
        <v>18</v>
      </c>
      <c r="E25" t="s">
        <v>94</v>
      </c>
      <c r="F25" t="s">
        <v>20</v>
      </c>
      <c r="G25" s="1">
        <v>88</v>
      </c>
      <c r="H25" t="s">
        <v>100</v>
      </c>
      <c r="I25" t="s">
        <v>91</v>
      </c>
      <c r="J25" t="s">
        <v>51</v>
      </c>
      <c r="K25" t="s">
        <v>24</v>
      </c>
      <c r="L25">
        <v>4.4000000000000004</v>
      </c>
      <c r="M25" t="s">
        <v>25</v>
      </c>
      <c r="N25">
        <f t="shared" si="0"/>
        <v>1</v>
      </c>
      <c r="O25" t="s">
        <v>26</v>
      </c>
      <c r="P25" t="s">
        <v>25</v>
      </c>
      <c r="Q25">
        <f t="shared" si="1"/>
        <v>1</v>
      </c>
      <c r="R25" t="s">
        <v>25</v>
      </c>
      <c r="S25">
        <f t="shared" si="2"/>
        <v>1</v>
      </c>
      <c r="T25">
        <v>40</v>
      </c>
      <c r="U25" s="1">
        <f t="shared" si="3"/>
        <v>3520</v>
      </c>
      <c r="V25" t="s">
        <v>38</v>
      </c>
      <c r="W25" t="s">
        <v>39</v>
      </c>
      <c r="X25">
        <f t="array" ref="X25">IF(W25="fortnightly",26, IF(W25="monthly", 12, IF(W25="weekly", 52, IF(W25="quarterly", 4, IF(W25="annually", 1, IF(W25="bi-weekly", 104, IF(W25="every 3 months", 4,)))))))</f>
        <v>52</v>
      </c>
    </row>
    <row r="26" spans="1:24" x14ac:dyDescent="0.25">
      <c r="A26">
        <v>25</v>
      </c>
      <c r="B26">
        <v>18</v>
      </c>
      <c r="C26" t="str" cm="1">
        <f t="array" ref="C26">_xlfn.IFS(B26&lt;=19, "Teenagers", B26&lt;=29, "Young Youth",B26&lt;=64, "Adults", B26&gt;=65, "Seniors")</f>
        <v>Teenagers</v>
      </c>
      <c r="D26" t="s">
        <v>18</v>
      </c>
      <c r="E26" t="s">
        <v>101</v>
      </c>
      <c r="F26" t="s">
        <v>62</v>
      </c>
      <c r="G26" s="1">
        <v>22</v>
      </c>
      <c r="H26" t="s">
        <v>102</v>
      </c>
      <c r="I26" t="s">
        <v>43</v>
      </c>
      <c r="J26" t="s">
        <v>95</v>
      </c>
      <c r="K26" t="s">
        <v>56</v>
      </c>
      <c r="L26">
        <v>2.9</v>
      </c>
      <c r="M26" t="s">
        <v>25</v>
      </c>
      <c r="N26">
        <f t="shared" si="0"/>
        <v>1</v>
      </c>
      <c r="O26" t="s">
        <v>73</v>
      </c>
      <c r="P26" t="s">
        <v>25</v>
      </c>
      <c r="Q26">
        <f t="shared" si="1"/>
        <v>1</v>
      </c>
      <c r="R26" t="s">
        <v>25</v>
      </c>
      <c r="S26">
        <f t="shared" si="2"/>
        <v>1</v>
      </c>
      <c r="T26">
        <v>16</v>
      </c>
      <c r="U26" s="1">
        <f t="shared" si="3"/>
        <v>352</v>
      </c>
      <c r="V26" t="s">
        <v>85</v>
      </c>
      <c r="W26" t="s">
        <v>39</v>
      </c>
      <c r="X26">
        <f t="array" ref="X26">IF(W26="fortnightly",26, IF(W26="monthly", 12, IF(W26="weekly", 52, IF(W26="quarterly", 4, IF(W26="annually", 1, IF(W26="bi-weekly", 104, IF(W26="every 3 months", 4,)))))))</f>
        <v>52</v>
      </c>
    </row>
    <row r="27" spans="1:24" x14ac:dyDescent="0.25">
      <c r="A27">
        <v>26</v>
      </c>
      <c r="B27">
        <v>18</v>
      </c>
      <c r="C27" t="str" cm="1">
        <f t="array" ref="C27">_xlfn.IFS(B27&lt;=19, "Teenagers", B27&lt;=29, "Young Youth",B27&lt;=64, "Adults", B27&gt;=65, "Seniors")</f>
        <v>Teenagers</v>
      </c>
      <c r="D27" t="s">
        <v>18</v>
      </c>
      <c r="E27" t="s">
        <v>103</v>
      </c>
      <c r="F27" t="s">
        <v>20</v>
      </c>
      <c r="G27" s="1">
        <v>25</v>
      </c>
      <c r="H27" t="s">
        <v>104</v>
      </c>
      <c r="I27" t="s">
        <v>43</v>
      </c>
      <c r="J27" t="s">
        <v>64</v>
      </c>
      <c r="K27" t="s">
        <v>52</v>
      </c>
      <c r="L27">
        <v>3.6</v>
      </c>
      <c r="M27" t="s">
        <v>25</v>
      </c>
      <c r="N27">
        <f t="shared" si="0"/>
        <v>1</v>
      </c>
      <c r="O27" t="s">
        <v>26</v>
      </c>
      <c r="P27" t="s">
        <v>25</v>
      </c>
      <c r="Q27">
        <f t="shared" si="1"/>
        <v>1</v>
      </c>
      <c r="R27" t="s">
        <v>25</v>
      </c>
      <c r="S27">
        <f t="shared" si="2"/>
        <v>1</v>
      </c>
      <c r="T27">
        <v>14</v>
      </c>
      <c r="U27" s="1">
        <f t="shared" si="3"/>
        <v>350</v>
      </c>
      <c r="V27" t="s">
        <v>45</v>
      </c>
      <c r="W27" t="s">
        <v>48</v>
      </c>
      <c r="X27">
        <f t="array" ref="X27">IF(W27="fortnightly",26, IF(W27="monthly", 12, IF(W27="weekly", 52, IF(W27="quarterly", 4, IF(W27="annually", 1, IF(W27="bi-weekly", 104, IF(W27="every 3 months", 4,)))))))</f>
        <v>1</v>
      </c>
    </row>
    <row r="28" spans="1:24" x14ac:dyDescent="0.25">
      <c r="A28">
        <v>27</v>
      </c>
      <c r="B28">
        <v>38</v>
      </c>
      <c r="C28" t="str" cm="1">
        <f t="array" ref="C28">_xlfn.IFS(B28&lt;=19, "Teenagers", B28&lt;=29, "Young Youth",B28&lt;=64, "Adults", B28&gt;=65, "Seniors")</f>
        <v>Adults</v>
      </c>
      <c r="D28" t="s">
        <v>18</v>
      </c>
      <c r="E28" t="s">
        <v>105</v>
      </c>
      <c r="F28" t="s">
        <v>66</v>
      </c>
      <c r="G28" s="1">
        <v>20</v>
      </c>
      <c r="H28" t="s">
        <v>106</v>
      </c>
      <c r="I28" t="s">
        <v>43</v>
      </c>
      <c r="J28" t="s">
        <v>107</v>
      </c>
      <c r="K28" t="s">
        <v>36</v>
      </c>
      <c r="L28">
        <v>3.6</v>
      </c>
      <c r="M28" t="s">
        <v>25</v>
      </c>
      <c r="N28">
        <f t="shared" si="0"/>
        <v>1</v>
      </c>
      <c r="O28" t="s">
        <v>44</v>
      </c>
      <c r="P28" t="s">
        <v>25</v>
      </c>
      <c r="Q28">
        <f t="shared" si="1"/>
        <v>1</v>
      </c>
      <c r="R28" t="s">
        <v>25</v>
      </c>
      <c r="S28">
        <f t="shared" si="2"/>
        <v>1</v>
      </c>
      <c r="T28">
        <v>13</v>
      </c>
      <c r="U28" s="1">
        <f t="shared" si="3"/>
        <v>260</v>
      </c>
      <c r="V28" t="s">
        <v>38</v>
      </c>
      <c r="W28" t="s">
        <v>48</v>
      </c>
      <c r="X28">
        <f t="array" ref="X28">IF(W28="fortnightly",26, IF(W28="monthly", 12, IF(W28="weekly", 52, IF(W28="quarterly", 4, IF(W28="annually", 1, IF(W28="bi-weekly", 104, IF(W28="every 3 months", 4,)))))))</f>
        <v>1</v>
      </c>
    </row>
    <row r="29" spans="1:24" x14ac:dyDescent="0.25">
      <c r="A29">
        <v>28</v>
      </c>
      <c r="B29">
        <v>56</v>
      </c>
      <c r="C29" t="str" cm="1">
        <f t="array" ref="C29">_xlfn.IFS(B29&lt;=19, "Teenagers", B29&lt;=29, "Young Youth",B29&lt;=64, "Adults", B29&gt;=65, "Seniors")</f>
        <v>Adults</v>
      </c>
      <c r="D29" t="s">
        <v>18</v>
      </c>
      <c r="E29" t="s">
        <v>58</v>
      </c>
      <c r="F29" t="s">
        <v>20</v>
      </c>
      <c r="G29" s="1">
        <v>56</v>
      </c>
      <c r="H29" t="s">
        <v>21</v>
      </c>
      <c r="I29" t="s">
        <v>22</v>
      </c>
      <c r="J29" t="s">
        <v>108</v>
      </c>
      <c r="K29" t="s">
        <v>52</v>
      </c>
      <c r="L29">
        <v>5</v>
      </c>
      <c r="M29" t="s">
        <v>25</v>
      </c>
      <c r="N29">
        <f t="shared" si="0"/>
        <v>1</v>
      </c>
      <c r="O29" t="s">
        <v>44</v>
      </c>
      <c r="P29" t="s">
        <v>25</v>
      </c>
      <c r="Q29">
        <f t="shared" si="1"/>
        <v>1</v>
      </c>
      <c r="R29" t="s">
        <v>25</v>
      </c>
      <c r="S29">
        <f t="shared" si="2"/>
        <v>1</v>
      </c>
      <c r="T29">
        <v>7</v>
      </c>
      <c r="U29" s="1">
        <f t="shared" si="3"/>
        <v>392</v>
      </c>
      <c r="V29" t="s">
        <v>74</v>
      </c>
      <c r="W29" t="s">
        <v>96</v>
      </c>
      <c r="X29">
        <f t="array" ref="X29">IF(W29="fortnightly",26, IF(W29="monthly", 12, IF(W29="weekly", 52, IF(W29="quarterly", 4, IF(W29="annually", 1, IF(W29="bi-weekly", 104, IF(W29="every 3 months", 4,)))))))</f>
        <v>4</v>
      </c>
    </row>
    <row r="30" spans="1:24" x14ac:dyDescent="0.25">
      <c r="A30">
        <v>29</v>
      </c>
      <c r="B30">
        <v>54</v>
      </c>
      <c r="C30" t="str" cm="1">
        <f t="array" ref="C30">_xlfn.IFS(B30&lt;=19, "Teenagers", B30&lt;=29, "Young Youth",B30&lt;=64, "Adults", B30&gt;=65, "Seniors")</f>
        <v>Adults</v>
      </c>
      <c r="D30" t="s">
        <v>18</v>
      </c>
      <c r="E30" t="s">
        <v>65</v>
      </c>
      <c r="F30" t="s">
        <v>66</v>
      </c>
      <c r="G30" s="1">
        <v>94</v>
      </c>
      <c r="H30" t="s">
        <v>97</v>
      </c>
      <c r="I30" t="s">
        <v>43</v>
      </c>
      <c r="J30" t="s">
        <v>23</v>
      </c>
      <c r="K30" t="s">
        <v>56</v>
      </c>
      <c r="L30">
        <v>4.4000000000000004</v>
      </c>
      <c r="M30" t="s">
        <v>25</v>
      </c>
      <c r="N30">
        <f t="shared" si="0"/>
        <v>1</v>
      </c>
      <c r="O30" t="s">
        <v>37</v>
      </c>
      <c r="P30" t="s">
        <v>25</v>
      </c>
      <c r="Q30">
        <f t="shared" si="1"/>
        <v>1</v>
      </c>
      <c r="R30" t="s">
        <v>25</v>
      </c>
      <c r="S30">
        <f t="shared" si="2"/>
        <v>1</v>
      </c>
      <c r="T30">
        <v>41</v>
      </c>
      <c r="U30" s="1">
        <f t="shared" si="3"/>
        <v>3854</v>
      </c>
      <c r="V30" t="s">
        <v>45</v>
      </c>
      <c r="W30" t="s">
        <v>96</v>
      </c>
      <c r="X30">
        <f t="array" ref="X30">IF(W30="fortnightly",26, IF(W30="monthly", 12, IF(W30="weekly", 52, IF(W30="quarterly", 4, IF(W30="annually", 1, IF(W30="bi-weekly", 104, IF(W30="every 3 months", 4,)))))))</f>
        <v>4</v>
      </c>
    </row>
    <row r="31" spans="1:24" x14ac:dyDescent="0.25">
      <c r="A31">
        <v>30</v>
      </c>
      <c r="B31">
        <v>31</v>
      </c>
      <c r="C31" t="str" cm="1">
        <f t="array" ref="C31">_xlfn.IFS(B31&lt;=19, "Teenagers", B31&lt;=29, "Young Youth",B31&lt;=64, "Adults", B31&gt;=65, "Seniors")</f>
        <v>Adults</v>
      </c>
      <c r="D31" t="s">
        <v>18</v>
      </c>
      <c r="E31" t="s">
        <v>80</v>
      </c>
      <c r="F31" t="s">
        <v>20</v>
      </c>
      <c r="G31" s="1">
        <v>48</v>
      </c>
      <c r="H31" t="s">
        <v>50</v>
      </c>
      <c r="I31" t="s">
        <v>35</v>
      </c>
      <c r="J31" t="s">
        <v>93</v>
      </c>
      <c r="K31" t="s">
        <v>56</v>
      </c>
      <c r="L31">
        <v>4.0999999999999996</v>
      </c>
      <c r="M31" t="s">
        <v>25</v>
      </c>
      <c r="N31">
        <f t="shared" si="0"/>
        <v>1</v>
      </c>
      <c r="O31" t="s">
        <v>73</v>
      </c>
      <c r="P31" t="s">
        <v>25</v>
      </c>
      <c r="Q31">
        <f t="shared" si="1"/>
        <v>1</v>
      </c>
      <c r="R31" t="s">
        <v>25</v>
      </c>
      <c r="S31">
        <f t="shared" si="2"/>
        <v>1</v>
      </c>
      <c r="T31">
        <v>14</v>
      </c>
      <c r="U31" s="1">
        <f t="shared" si="3"/>
        <v>672</v>
      </c>
      <c r="V31" t="s">
        <v>38</v>
      </c>
      <c r="W31" t="s">
        <v>39</v>
      </c>
      <c r="X31">
        <f t="array" ref="X31">IF(W31="fortnightly",26, IF(W31="monthly", 12, IF(W31="weekly", 52, IF(W31="quarterly", 4, IF(W31="annually", 1, IF(W31="bi-weekly", 104, IF(W31="every 3 months", 4,)))))))</f>
        <v>52</v>
      </c>
    </row>
    <row r="32" spans="1:24" x14ac:dyDescent="0.25">
      <c r="A32">
        <v>31</v>
      </c>
      <c r="B32">
        <v>57</v>
      </c>
      <c r="C32" t="str" cm="1">
        <f t="array" ref="C32">_xlfn.IFS(B32&lt;=19, "Teenagers", B32&lt;=29, "Young Youth",B32&lt;=64, "Adults", B32&gt;=65, "Seniors")</f>
        <v>Adults</v>
      </c>
      <c r="D32" t="s">
        <v>18</v>
      </c>
      <c r="E32" t="s">
        <v>105</v>
      </c>
      <c r="F32" t="s">
        <v>66</v>
      </c>
      <c r="G32" s="1">
        <v>31</v>
      </c>
      <c r="H32" t="s">
        <v>97</v>
      </c>
      <c r="I32" t="s">
        <v>22</v>
      </c>
      <c r="J32" t="s">
        <v>93</v>
      </c>
      <c r="K32" t="s">
        <v>24</v>
      </c>
      <c r="L32">
        <v>4.7</v>
      </c>
      <c r="M32" t="s">
        <v>25</v>
      </c>
      <c r="N32">
        <f t="shared" si="0"/>
        <v>1</v>
      </c>
      <c r="O32" t="s">
        <v>53</v>
      </c>
      <c r="P32" t="s">
        <v>25</v>
      </c>
      <c r="Q32">
        <f t="shared" si="1"/>
        <v>1</v>
      </c>
      <c r="R32" t="s">
        <v>25</v>
      </c>
      <c r="S32">
        <f t="shared" si="2"/>
        <v>1</v>
      </c>
      <c r="T32">
        <v>16</v>
      </c>
      <c r="U32" s="1">
        <f t="shared" si="3"/>
        <v>496</v>
      </c>
      <c r="V32" t="s">
        <v>38</v>
      </c>
      <c r="W32" t="s">
        <v>87</v>
      </c>
      <c r="X32">
        <f t="array" ref="X32">IF(W32="fortnightly",26, IF(W32="monthly", 12, IF(W32="weekly", 52, IF(W32="quarterly", 4, IF(W32="annually", 1, IF(W32="bi-weekly", 104, IF(W32="every 3 months", 4,)))))))</f>
        <v>12</v>
      </c>
    </row>
    <row r="33" spans="1:24" x14ac:dyDescent="0.25">
      <c r="A33">
        <v>32</v>
      </c>
      <c r="B33">
        <v>33</v>
      </c>
      <c r="C33" t="str" cm="1">
        <f t="array" ref="C33">_xlfn.IFS(B33&lt;=19, "Teenagers", B33&lt;=29, "Young Youth",B33&lt;=64, "Adults", B33&gt;=65, "Seniors")</f>
        <v>Adults</v>
      </c>
      <c r="D33" t="s">
        <v>18</v>
      </c>
      <c r="E33" t="s">
        <v>80</v>
      </c>
      <c r="F33" t="s">
        <v>20</v>
      </c>
      <c r="G33" s="1">
        <v>79</v>
      </c>
      <c r="H33" t="s">
        <v>63</v>
      </c>
      <c r="I33" t="s">
        <v>22</v>
      </c>
      <c r="J33" t="s">
        <v>109</v>
      </c>
      <c r="K33" t="s">
        <v>24</v>
      </c>
      <c r="L33">
        <v>4.7</v>
      </c>
      <c r="M33" t="s">
        <v>25</v>
      </c>
      <c r="N33">
        <f t="shared" si="0"/>
        <v>1</v>
      </c>
      <c r="O33" t="s">
        <v>73</v>
      </c>
      <c r="P33" t="s">
        <v>25</v>
      </c>
      <c r="Q33">
        <f t="shared" si="1"/>
        <v>1</v>
      </c>
      <c r="R33" t="s">
        <v>25</v>
      </c>
      <c r="S33">
        <f t="shared" si="2"/>
        <v>1</v>
      </c>
      <c r="T33">
        <v>45</v>
      </c>
      <c r="U33" s="1">
        <f t="shared" si="3"/>
        <v>3555</v>
      </c>
      <c r="V33" t="s">
        <v>27</v>
      </c>
      <c r="W33" t="s">
        <v>87</v>
      </c>
      <c r="X33">
        <f t="array" ref="X33">IF(W33="fortnightly",26, IF(W33="monthly", 12, IF(W33="weekly", 52, IF(W33="quarterly", 4, IF(W33="annually", 1, IF(W33="bi-weekly", 104, IF(W33="every 3 months", 4,)))))))</f>
        <v>12</v>
      </c>
    </row>
    <row r="34" spans="1:24" x14ac:dyDescent="0.25">
      <c r="A34">
        <v>33</v>
      </c>
      <c r="B34">
        <v>36</v>
      </c>
      <c r="C34" t="str" cm="1">
        <f t="array" ref="C34">_xlfn.IFS(B34&lt;=19, "Teenagers", B34&lt;=29, "Young Youth",B34&lt;=64, "Adults", B34&gt;=65, "Seniors")</f>
        <v>Adults</v>
      </c>
      <c r="D34" t="s">
        <v>18</v>
      </c>
      <c r="E34" t="s">
        <v>101</v>
      </c>
      <c r="F34" t="s">
        <v>62</v>
      </c>
      <c r="G34" s="1">
        <v>67</v>
      </c>
      <c r="H34" t="s">
        <v>110</v>
      </c>
      <c r="I34" t="s">
        <v>43</v>
      </c>
      <c r="J34" t="s">
        <v>64</v>
      </c>
      <c r="K34" t="s">
        <v>52</v>
      </c>
      <c r="L34">
        <v>4.9000000000000004</v>
      </c>
      <c r="M34" t="s">
        <v>25</v>
      </c>
      <c r="N34">
        <f t="shared" si="0"/>
        <v>1</v>
      </c>
      <c r="O34" t="s">
        <v>37</v>
      </c>
      <c r="P34" t="s">
        <v>25</v>
      </c>
      <c r="Q34">
        <f t="shared" si="1"/>
        <v>1</v>
      </c>
      <c r="R34" t="s">
        <v>25</v>
      </c>
      <c r="S34">
        <f t="shared" si="2"/>
        <v>1</v>
      </c>
      <c r="T34">
        <v>37</v>
      </c>
      <c r="U34" s="1">
        <f t="shared" si="3"/>
        <v>2479</v>
      </c>
      <c r="V34" t="s">
        <v>27</v>
      </c>
      <c r="W34" t="s">
        <v>48</v>
      </c>
      <c r="X34">
        <f t="array" ref="X34">IF(W34="fortnightly",26, IF(W34="monthly", 12, IF(W34="weekly", 52, IF(W34="quarterly", 4, IF(W34="annually", 1, IF(W34="bi-weekly", 104, IF(W34="every 3 months", 4,)))))))</f>
        <v>1</v>
      </c>
    </row>
    <row r="35" spans="1:24" x14ac:dyDescent="0.25">
      <c r="A35">
        <v>34</v>
      </c>
      <c r="B35">
        <v>54</v>
      </c>
      <c r="C35" t="str" cm="1">
        <f t="array" ref="C35">_xlfn.IFS(B35&lt;=19, "Teenagers", B35&lt;=29, "Young Youth",B35&lt;=64, "Adults", B35&gt;=65, "Seniors")</f>
        <v>Adults</v>
      </c>
      <c r="D35" t="s">
        <v>18</v>
      </c>
      <c r="E35" t="s">
        <v>94</v>
      </c>
      <c r="F35" t="s">
        <v>20</v>
      </c>
      <c r="G35" s="1">
        <v>38</v>
      </c>
      <c r="H35" t="s">
        <v>111</v>
      </c>
      <c r="I35" t="s">
        <v>22</v>
      </c>
      <c r="J35" t="s">
        <v>95</v>
      </c>
      <c r="K35" t="s">
        <v>52</v>
      </c>
      <c r="L35">
        <v>3.3</v>
      </c>
      <c r="M35" t="s">
        <v>25</v>
      </c>
      <c r="N35">
        <f t="shared" si="0"/>
        <v>1</v>
      </c>
      <c r="O35" t="s">
        <v>73</v>
      </c>
      <c r="P35" t="s">
        <v>25</v>
      </c>
      <c r="Q35">
        <f t="shared" si="1"/>
        <v>1</v>
      </c>
      <c r="R35" t="s">
        <v>25</v>
      </c>
      <c r="S35">
        <f t="shared" si="2"/>
        <v>1</v>
      </c>
      <c r="T35">
        <v>45</v>
      </c>
      <c r="U35" s="1">
        <f t="shared" si="3"/>
        <v>1710</v>
      </c>
      <c r="V35" t="s">
        <v>32</v>
      </c>
      <c r="W35" t="s">
        <v>57</v>
      </c>
      <c r="X35">
        <f t="array" ref="X35">IF(W35="fortnightly",26, IF(W35="monthly", 12, IF(W35="weekly", 52, IF(W35="quarterly", 4, IF(W35="annually", 1, IF(W35="bi-weekly", 104, IF(W35="every 3 months", 4,)))))))</f>
        <v>4</v>
      </c>
    </row>
    <row r="36" spans="1:24" x14ac:dyDescent="0.25">
      <c r="A36">
        <v>35</v>
      </c>
      <c r="B36">
        <v>36</v>
      </c>
      <c r="C36" t="str" cm="1">
        <f t="array" ref="C36">_xlfn.IFS(B36&lt;=19, "Teenagers", B36&lt;=29, "Young Youth",B36&lt;=64, "Adults", B36&gt;=65, "Seniors")</f>
        <v>Adults</v>
      </c>
      <c r="D36" t="s">
        <v>18</v>
      </c>
      <c r="E36" t="s">
        <v>112</v>
      </c>
      <c r="F36" t="s">
        <v>20</v>
      </c>
      <c r="G36" s="1">
        <v>91</v>
      </c>
      <c r="H36" t="s">
        <v>113</v>
      </c>
      <c r="I36" t="s">
        <v>22</v>
      </c>
      <c r="J36" t="s">
        <v>82</v>
      </c>
      <c r="K36" t="s">
        <v>36</v>
      </c>
      <c r="L36">
        <v>4.5999999999999996</v>
      </c>
      <c r="M36" t="s">
        <v>25</v>
      </c>
      <c r="N36">
        <f t="shared" si="0"/>
        <v>1</v>
      </c>
      <c r="O36" t="s">
        <v>69</v>
      </c>
      <c r="P36" t="s">
        <v>25</v>
      </c>
      <c r="Q36">
        <f t="shared" si="1"/>
        <v>1</v>
      </c>
      <c r="R36" t="s">
        <v>25</v>
      </c>
      <c r="S36">
        <f t="shared" si="2"/>
        <v>1</v>
      </c>
      <c r="T36">
        <v>38</v>
      </c>
      <c r="U36" s="1">
        <f t="shared" si="3"/>
        <v>3458</v>
      </c>
      <c r="V36" t="s">
        <v>45</v>
      </c>
      <c r="W36" t="s">
        <v>57</v>
      </c>
      <c r="X36">
        <f t="array" ref="X36">IF(W36="fortnightly",26, IF(W36="monthly", 12, IF(W36="weekly", 52, IF(W36="quarterly", 4, IF(W36="annually", 1, IF(W36="bi-weekly", 104, IF(W36="every 3 months", 4,)))))))</f>
        <v>4</v>
      </c>
    </row>
    <row r="37" spans="1:24" x14ac:dyDescent="0.25">
      <c r="A37">
        <v>36</v>
      </c>
      <c r="B37">
        <v>54</v>
      </c>
      <c r="C37" t="str" cm="1">
        <f t="array" ref="C37">_xlfn.IFS(B37&lt;=19, "Teenagers", B37&lt;=29, "Young Youth",B37&lt;=64, "Adults", B37&gt;=65, "Seniors")</f>
        <v>Adults</v>
      </c>
      <c r="D37" t="s">
        <v>18</v>
      </c>
      <c r="E37" t="s">
        <v>19</v>
      </c>
      <c r="F37" t="s">
        <v>20</v>
      </c>
      <c r="G37" s="1">
        <v>33</v>
      </c>
      <c r="H37" t="s">
        <v>34</v>
      </c>
      <c r="I37" t="s">
        <v>43</v>
      </c>
      <c r="J37" t="s">
        <v>108</v>
      </c>
      <c r="K37" t="s">
        <v>52</v>
      </c>
      <c r="L37">
        <v>4</v>
      </c>
      <c r="M37" t="s">
        <v>25</v>
      </c>
      <c r="N37">
        <f t="shared" si="0"/>
        <v>1</v>
      </c>
      <c r="O37" t="s">
        <v>69</v>
      </c>
      <c r="P37" t="s">
        <v>25</v>
      </c>
      <c r="Q37">
        <f t="shared" si="1"/>
        <v>1</v>
      </c>
      <c r="R37" t="s">
        <v>25</v>
      </c>
      <c r="S37">
        <f t="shared" si="2"/>
        <v>1</v>
      </c>
      <c r="T37">
        <v>48</v>
      </c>
      <c r="U37" s="1">
        <f t="shared" si="3"/>
        <v>1584</v>
      </c>
      <c r="V37" t="s">
        <v>38</v>
      </c>
      <c r="W37" t="s">
        <v>75</v>
      </c>
      <c r="X37">
        <f t="array" ref="X37">IF(W37="fortnightly",26, IF(W37="monthly", 12, IF(W37="weekly", 52, IF(W37="quarterly", 4, IF(W37="annually", 1, IF(W37="bi-weekly", 104, IF(W37="every 3 months", 4,)))))))</f>
        <v>104</v>
      </c>
    </row>
    <row r="38" spans="1:24" x14ac:dyDescent="0.25">
      <c r="A38">
        <v>37</v>
      </c>
      <c r="B38">
        <v>35</v>
      </c>
      <c r="C38" t="str" cm="1">
        <f t="array" ref="C38">_xlfn.IFS(B38&lt;=19, "Teenagers", B38&lt;=29, "Young Youth",B38&lt;=64, "Adults", B38&gt;=65, "Seniors")</f>
        <v>Adults</v>
      </c>
      <c r="D38" t="s">
        <v>18</v>
      </c>
      <c r="E38" t="s">
        <v>112</v>
      </c>
      <c r="F38" t="s">
        <v>20</v>
      </c>
      <c r="G38" s="1">
        <v>69</v>
      </c>
      <c r="H38" t="s">
        <v>114</v>
      </c>
      <c r="I38" t="s">
        <v>43</v>
      </c>
      <c r="J38" t="s">
        <v>31</v>
      </c>
      <c r="K38" t="s">
        <v>24</v>
      </c>
      <c r="L38">
        <v>4.5999999999999996</v>
      </c>
      <c r="M38" t="s">
        <v>25</v>
      </c>
      <c r="N38">
        <f t="shared" si="0"/>
        <v>1</v>
      </c>
      <c r="O38" t="s">
        <v>37</v>
      </c>
      <c r="P38" t="s">
        <v>25</v>
      </c>
      <c r="Q38">
        <f t="shared" si="1"/>
        <v>1</v>
      </c>
      <c r="R38" t="s">
        <v>25</v>
      </c>
      <c r="S38">
        <f t="shared" si="2"/>
        <v>1</v>
      </c>
      <c r="T38">
        <v>44</v>
      </c>
      <c r="U38" s="1">
        <f t="shared" si="3"/>
        <v>3036</v>
      </c>
      <c r="V38" t="s">
        <v>45</v>
      </c>
      <c r="W38" t="s">
        <v>28</v>
      </c>
      <c r="X38">
        <f t="array" ref="X38">IF(W38="fortnightly",26, IF(W38="monthly", 12, IF(W38="weekly", 52, IF(W38="quarterly", 4, IF(W38="annually", 1, IF(W38="bi-weekly", 104, IF(W38="every 3 months", 4,)))))))</f>
        <v>26</v>
      </c>
    </row>
    <row r="39" spans="1:24" x14ac:dyDescent="0.25">
      <c r="A39">
        <v>38</v>
      </c>
      <c r="B39">
        <v>35</v>
      </c>
      <c r="C39" t="str" cm="1">
        <f t="array" ref="C39">_xlfn.IFS(B39&lt;=19, "Teenagers", B39&lt;=29, "Young Youth",B39&lt;=64, "Adults", B39&gt;=65, "Seniors")</f>
        <v>Adults</v>
      </c>
      <c r="D39" t="s">
        <v>18</v>
      </c>
      <c r="E39" t="s">
        <v>33</v>
      </c>
      <c r="F39" t="s">
        <v>20</v>
      </c>
      <c r="G39" s="1">
        <v>45</v>
      </c>
      <c r="H39" t="s">
        <v>115</v>
      </c>
      <c r="I39" t="s">
        <v>35</v>
      </c>
      <c r="J39" t="s">
        <v>108</v>
      </c>
      <c r="K39" t="s">
        <v>52</v>
      </c>
      <c r="L39">
        <v>2.8</v>
      </c>
      <c r="M39" t="s">
        <v>25</v>
      </c>
      <c r="N39">
        <f t="shared" si="0"/>
        <v>1</v>
      </c>
      <c r="O39" t="s">
        <v>73</v>
      </c>
      <c r="P39" t="s">
        <v>25</v>
      </c>
      <c r="Q39">
        <f t="shared" si="1"/>
        <v>1</v>
      </c>
      <c r="R39" t="s">
        <v>25</v>
      </c>
      <c r="S39">
        <f t="shared" si="2"/>
        <v>1</v>
      </c>
      <c r="T39">
        <v>10</v>
      </c>
      <c r="U39" s="1">
        <f t="shared" si="3"/>
        <v>450</v>
      </c>
      <c r="V39" t="s">
        <v>45</v>
      </c>
      <c r="W39" t="s">
        <v>39</v>
      </c>
      <c r="X39">
        <f t="array" ref="X39">IF(W39="fortnightly",26, IF(W39="monthly", 12, IF(W39="weekly", 52, IF(W39="quarterly", 4, IF(W39="annually", 1, IF(W39="bi-weekly", 104, IF(W39="every 3 months", 4,)))))))</f>
        <v>52</v>
      </c>
    </row>
    <row r="40" spans="1:24" x14ac:dyDescent="0.25">
      <c r="A40">
        <v>39</v>
      </c>
      <c r="B40">
        <v>29</v>
      </c>
      <c r="C40" t="str" cm="1">
        <f t="array" ref="C40">_xlfn.IFS(B40&lt;=19, "Teenagers", B40&lt;=29, "Young Youth",B40&lt;=64, "Adults", B40&gt;=65, "Seniors")</f>
        <v>Young Youth</v>
      </c>
      <c r="D40" t="s">
        <v>18</v>
      </c>
      <c r="E40" t="s">
        <v>80</v>
      </c>
      <c r="F40" t="s">
        <v>20</v>
      </c>
      <c r="G40" s="1">
        <v>37</v>
      </c>
      <c r="H40" t="s">
        <v>102</v>
      </c>
      <c r="I40" t="s">
        <v>43</v>
      </c>
      <c r="J40" t="s">
        <v>107</v>
      </c>
      <c r="K40" t="s">
        <v>24</v>
      </c>
      <c r="L40">
        <v>3.7</v>
      </c>
      <c r="M40" t="s">
        <v>25</v>
      </c>
      <c r="N40">
        <f t="shared" si="0"/>
        <v>1</v>
      </c>
      <c r="O40" t="s">
        <v>69</v>
      </c>
      <c r="P40" t="s">
        <v>25</v>
      </c>
      <c r="Q40">
        <f t="shared" si="1"/>
        <v>1</v>
      </c>
      <c r="R40" t="s">
        <v>25</v>
      </c>
      <c r="S40">
        <f t="shared" si="2"/>
        <v>1</v>
      </c>
      <c r="T40">
        <v>44</v>
      </c>
      <c r="U40" s="1">
        <f t="shared" si="3"/>
        <v>1628</v>
      </c>
      <c r="V40" t="s">
        <v>27</v>
      </c>
      <c r="W40" t="s">
        <v>96</v>
      </c>
      <c r="X40">
        <f t="array" ref="X40">IF(W40="fortnightly",26, IF(W40="monthly", 12, IF(W40="weekly", 52, IF(W40="quarterly", 4, IF(W40="annually", 1, IF(W40="bi-weekly", 104, IF(W40="every 3 months", 4,)))))))</f>
        <v>4</v>
      </c>
    </row>
    <row r="41" spans="1:24" x14ac:dyDescent="0.25">
      <c r="A41">
        <v>40</v>
      </c>
      <c r="B41">
        <v>70</v>
      </c>
      <c r="C41" t="str" cm="1">
        <f t="array" ref="C41">_xlfn.IFS(B41&lt;=19, "Teenagers", B41&lt;=29, "Young Youth",B41&lt;=64, "Adults", B41&gt;=65, "Seniors")</f>
        <v>Seniors</v>
      </c>
      <c r="D41" t="s">
        <v>18</v>
      </c>
      <c r="E41" t="s">
        <v>94</v>
      </c>
      <c r="F41" t="s">
        <v>20</v>
      </c>
      <c r="G41" s="1">
        <v>60</v>
      </c>
      <c r="H41" t="s">
        <v>116</v>
      </c>
      <c r="I41" t="s">
        <v>35</v>
      </c>
      <c r="J41" t="s">
        <v>47</v>
      </c>
      <c r="K41" t="s">
        <v>52</v>
      </c>
      <c r="L41">
        <v>4.2</v>
      </c>
      <c r="M41" t="s">
        <v>25</v>
      </c>
      <c r="N41">
        <f t="shared" si="0"/>
        <v>1</v>
      </c>
      <c r="O41" t="s">
        <v>26</v>
      </c>
      <c r="P41" t="s">
        <v>25</v>
      </c>
      <c r="Q41">
        <f t="shared" si="1"/>
        <v>1</v>
      </c>
      <c r="R41" t="s">
        <v>25</v>
      </c>
      <c r="S41">
        <f t="shared" si="2"/>
        <v>1</v>
      </c>
      <c r="T41">
        <v>18</v>
      </c>
      <c r="U41" s="1">
        <f t="shared" si="3"/>
        <v>1080</v>
      </c>
      <c r="V41" t="s">
        <v>38</v>
      </c>
      <c r="W41" t="s">
        <v>87</v>
      </c>
      <c r="X41">
        <f t="array" ref="X41">IF(W41="fortnightly",26, IF(W41="monthly", 12, IF(W41="weekly", 52, IF(W41="quarterly", 4, IF(W41="annually", 1, IF(W41="bi-weekly", 104, IF(W41="every 3 months", 4,)))))))</f>
        <v>12</v>
      </c>
    </row>
    <row r="42" spans="1:24" x14ac:dyDescent="0.25">
      <c r="A42">
        <v>41</v>
      </c>
      <c r="B42">
        <v>69</v>
      </c>
      <c r="C42" t="str" cm="1">
        <f t="array" ref="C42">_xlfn.IFS(B42&lt;=19, "Teenagers", B42&lt;=29, "Young Youth",B42&lt;=64, "Adults", B42&gt;=65, "Seniors")</f>
        <v>Seniors</v>
      </c>
      <c r="D42" t="s">
        <v>18</v>
      </c>
      <c r="E42" t="s">
        <v>65</v>
      </c>
      <c r="F42" t="s">
        <v>66</v>
      </c>
      <c r="G42" s="1">
        <v>76</v>
      </c>
      <c r="H42" t="s">
        <v>59</v>
      </c>
      <c r="I42" t="s">
        <v>22</v>
      </c>
      <c r="J42" t="s">
        <v>117</v>
      </c>
      <c r="K42" t="s">
        <v>24</v>
      </c>
      <c r="L42">
        <v>4.5999999999999996</v>
      </c>
      <c r="M42" t="s">
        <v>25</v>
      </c>
      <c r="N42">
        <f t="shared" si="0"/>
        <v>1</v>
      </c>
      <c r="O42" t="s">
        <v>44</v>
      </c>
      <c r="P42" t="s">
        <v>25</v>
      </c>
      <c r="Q42">
        <f t="shared" si="1"/>
        <v>1</v>
      </c>
      <c r="R42" t="s">
        <v>25</v>
      </c>
      <c r="S42">
        <f t="shared" si="2"/>
        <v>1</v>
      </c>
      <c r="T42">
        <v>31</v>
      </c>
      <c r="U42" s="1">
        <f t="shared" si="3"/>
        <v>2356</v>
      </c>
      <c r="V42" t="s">
        <v>85</v>
      </c>
      <c r="W42" t="s">
        <v>57</v>
      </c>
      <c r="X42">
        <f t="array" ref="X42">IF(W42="fortnightly",26, IF(W42="monthly", 12, IF(W42="weekly", 52, IF(W42="quarterly", 4, IF(W42="annually", 1, IF(W42="bi-weekly", 104, IF(W42="every 3 months", 4,)))))))</f>
        <v>4</v>
      </c>
    </row>
    <row r="43" spans="1:24" x14ac:dyDescent="0.25">
      <c r="A43">
        <v>42</v>
      </c>
      <c r="B43">
        <v>67</v>
      </c>
      <c r="C43" t="str" cm="1">
        <f t="array" ref="C43">_xlfn.IFS(B43&lt;=19, "Teenagers", B43&lt;=29, "Young Youth",B43&lt;=64, "Adults", B43&gt;=65, "Seniors")</f>
        <v>Seniors</v>
      </c>
      <c r="D43" t="s">
        <v>18</v>
      </c>
      <c r="E43" t="s">
        <v>118</v>
      </c>
      <c r="F43" t="s">
        <v>66</v>
      </c>
      <c r="G43" s="1">
        <v>39</v>
      </c>
      <c r="H43" t="s">
        <v>119</v>
      </c>
      <c r="I43" t="s">
        <v>43</v>
      </c>
      <c r="J43" t="s">
        <v>120</v>
      </c>
      <c r="K43" t="s">
        <v>36</v>
      </c>
      <c r="L43">
        <v>4.5</v>
      </c>
      <c r="M43" t="s">
        <v>25</v>
      </c>
      <c r="N43">
        <f t="shared" si="0"/>
        <v>1</v>
      </c>
      <c r="O43" t="s">
        <v>53</v>
      </c>
      <c r="P43" t="s">
        <v>25</v>
      </c>
      <c r="Q43">
        <f t="shared" si="1"/>
        <v>1</v>
      </c>
      <c r="R43" t="s">
        <v>25</v>
      </c>
      <c r="S43">
        <f t="shared" si="2"/>
        <v>1</v>
      </c>
      <c r="T43">
        <v>40</v>
      </c>
      <c r="U43" s="1">
        <f t="shared" si="3"/>
        <v>1560</v>
      </c>
      <c r="V43" t="s">
        <v>27</v>
      </c>
      <c r="W43" t="s">
        <v>48</v>
      </c>
      <c r="X43">
        <f t="array" ref="X43">IF(W43="fortnightly",26, IF(W43="monthly", 12, IF(W43="weekly", 52, IF(W43="quarterly", 4, IF(W43="annually", 1, IF(W43="bi-weekly", 104, IF(W43="every 3 months", 4,)))))))</f>
        <v>1</v>
      </c>
    </row>
    <row r="44" spans="1:24" x14ac:dyDescent="0.25">
      <c r="A44">
        <v>43</v>
      </c>
      <c r="B44">
        <v>20</v>
      </c>
      <c r="C44" t="str" cm="1">
        <f t="array" ref="C44">_xlfn.IFS(B44&lt;=19, "Teenagers", B44&lt;=29, "Young Youth",B44&lt;=64, "Adults", B44&gt;=65, "Seniors")</f>
        <v>Young Youth</v>
      </c>
      <c r="D44" t="s">
        <v>18</v>
      </c>
      <c r="E44" t="s">
        <v>61</v>
      </c>
      <c r="F44" t="s">
        <v>62</v>
      </c>
      <c r="G44" s="1">
        <v>100</v>
      </c>
      <c r="H44" t="s">
        <v>121</v>
      </c>
      <c r="I44" t="s">
        <v>43</v>
      </c>
      <c r="J44" t="s">
        <v>117</v>
      </c>
      <c r="K44" t="s">
        <v>36</v>
      </c>
      <c r="L44">
        <v>4.0999999999999996</v>
      </c>
      <c r="M44" t="s">
        <v>25</v>
      </c>
      <c r="N44">
        <f t="shared" si="0"/>
        <v>1</v>
      </c>
      <c r="O44" t="s">
        <v>37</v>
      </c>
      <c r="P44" t="s">
        <v>25</v>
      </c>
      <c r="Q44">
        <f t="shared" si="1"/>
        <v>1</v>
      </c>
      <c r="R44" t="s">
        <v>25</v>
      </c>
      <c r="S44">
        <f t="shared" si="2"/>
        <v>1</v>
      </c>
      <c r="T44">
        <v>15</v>
      </c>
      <c r="U44" s="1">
        <f t="shared" si="3"/>
        <v>1500</v>
      </c>
      <c r="V44" t="s">
        <v>45</v>
      </c>
      <c r="W44" t="s">
        <v>48</v>
      </c>
      <c r="X44">
        <f t="array" ref="X44">IF(W44="fortnightly",26, IF(W44="monthly", 12, IF(W44="weekly", 52, IF(W44="quarterly", 4, IF(W44="annually", 1, IF(W44="bi-weekly", 104, IF(W44="every 3 months", 4,)))))))</f>
        <v>1</v>
      </c>
    </row>
    <row r="45" spans="1:24" x14ac:dyDescent="0.25">
      <c r="A45">
        <v>44</v>
      </c>
      <c r="B45">
        <v>25</v>
      </c>
      <c r="C45" t="str" cm="1">
        <f t="array" ref="C45">_xlfn.IFS(B45&lt;=19, "Teenagers", B45&lt;=29, "Young Youth",B45&lt;=64, "Adults", B45&gt;=65, "Seniors")</f>
        <v>Young Youth</v>
      </c>
      <c r="D45" t="s">
        <v>18</v>
      </c>
      <c r="E45" t="s">
        <v>118</v>
      </c>
      <c r="F45" t="s">
        <v>66</v>
      </c>
      <c r="G45" s="1">
        <v>69</v>
      </c>
      <c r="H45" t="s">
        <v>122</v>
      </c>
      <c r="I45" t="s">
        <v>22</v>
      </c>
      <c r="J45" t="s">
        <v>92</v>
      </c>
      <c r="K45" t="s">
        <v>56</v>
      </c>
      <c r="L45">
        <v>3.7</v>
      </c>
      <c r="M45" t="s">
        <v>25</v>
      </c>
      <c r="N45">
        <f t="shared" si="0"/>
        <v>1</v>
      </c>
      <c r="O45" t="s">
        <v>73</v>
      </c>
      <c r="P45" t="s">
        <v>25</v>
      </c>
      <c r="Q45">
        <f t="shared" si="1"/>
        <v>1</v>
      </c>
      <c r="R45" t="s">
        <v>25</v>
      </c>
      <c r="S45">
        <f t="shared" si="2"/>
        <v>1</v>
      </c>
      <c r="T45">
        <v>19</v>
      </c>
      <c r="U45" s="1">
        <f t="shared" si="3"/>
        <v>1311</v>
      </c>
      <c r="V45" t="s">
        <v>45</v>
      </c>
      <c r="W45" t="s">
        <v>28</v>
      </c>
      <c r="X45">
        <f t="array" ref="X45">IF(W45="fortnightly",26, IF(W45="monthly", 12, IF(W45="weekly", 52, IF(W45="quarterly", 4, IF(W45="annually", 1, IF(W45="bi-weekly", 104, IF(W45="every 3 months", 4,)))))))</f>
        <v>26</v>
      </c>
    </row>
    <row r="46" spans="1:24" x14ac:dyDescent="0.25">
      <c r="A46">
        <v>45</v>
      </c>
      <c r="B46">
        <v>39</v>
      </c>
      <c r="C46" t="str" cm="1">
        <f t="array" ref="C46">_xlfn.IFS(B46&lt;=19, "Teenagers", B46&lt;=29, "Young Youth",B46&lt;=64, "Adults", B46&gt;=65, "Seniors")</f>
        <v>Adults</v>
      </c>
      <c r="D46" t="s">
        <v>18</v>
      </c>
      <c r="E46" t="s">
        <v>123</v>
      </c>
      <c r="F46" t="s">
        <v>66</v>
      </c>
      <c r="G46" s="1">
        <v>53</v>
      </c>
      <c r="H46" t="s">
        <v>21</v>
      </c>
      <c r="I46" t="s">
        <v>35</v>
      </c>
      <c r="J46" t="s">
        <v>64</v>
      </c>
      <c r="K46" t="s">
        <v>52</v>
      </c>
      <c r="L46">
        <v>4.5999999999999996</v>
      </c>
      <c r="M46" t="s">
        <v>25</v>
      </c>
      <c r="N46">
        <f t="shared" si="0"/>
        <v>1</v>
      </c>
      <c r="O46" t="s">
        <v>37</v>
      </c>
      <c r="P46" t="s">
        <v>25</v>
      </c>
      <c r="Q46">
        <f t="shared" si="1"/>
        <v>1</v>
      </c>
      <c r="R46" t="s">
        <v>25</v>
      </c>
      <c r="S46">
        <f t="shared" si="2"/>
        <v>1</v>
      </c>
      <c r="T46">
        <v>45</v>
      </c>
      <c r="U46" s="1">
        <f t="shared" si="3"/>
        <v>2385</v>
      </c>
      <c r="V46" t="s">
        <v>45</v>
      </c>
      <c r="W46" t="s">
        <v>39</v>
      </c>
      <c r="X46">
        <f t="array" ref="X46">IF(W46="fortnightly",26, IF(W46="monthly", 12, IF(W46="weekly", 52, IF(W46="quarterly", 4, IF(W46="annually", 1, IF(W46="bi-weekly", 104, IF(W46="every 3 months", 4,)))))))</f>
        <v>52</v>
      </c>
    </row>
    <row r="47" spans="1:24" x14ac:dyDescent="0.25">
      <c r="A47">
        <v>46</v>
      </c>
      <c r="B47">
        <v>50</v>
      </c>
      <c r="C47" t="str" cm="1">
        <f t="array" ref="C47">_xlfn.IFS(B47&lt;=19, "Teenagers", B47&lt;=29, "Young Youth",B47&lt;=64, "Adults", B47&gt;=65, "Seniors")</f>
        <v>Adults</v>
      </c>
      <c r="D47" t="s">
        <v>18</v>
      </c>
      <c r="E47" t="s">
        <v>124</v>
      </c>
      <c r="F47" t="s">
        <v>20</v>
      </c>
      <c r="G47" s="1">
        <v>21</v>
      </c>
      <c r="H47" t="s">
        <v>121</v>
      </c>
      <c r="I47" t="s">
        <v>91</v>
      </c>
      <c r="J47" t="s">
        <v>125</v>
      </c>
      <c r="K47" t="s">
        <v>56</v>
      </c>
      <c r="L47">
        <v>2.9</v>
      </c>
      <c r="M47" t="s">
        <v>25</v>
      </c>
      <c r="N47">
        <f t="shared" si="0"/>
        <v>1</v>
      </c>
      <c r="O47" t="s">
        <v>69</v>
      </c>
      <c r="P47" t="s">
        <v>25</v>
      </c>
      <c r="Q47">
        <f t="shared" si="1"/>
        <v>1</v>
      </c>
      <c r="R47" t="s">
        <v>25</v>
      </c>
      <c r="S47">
        <f t="shared" si="2"/>
        <v>1</v>
      </c>
      <c r="T47">
        <v>25</v>
      </c>
      <c r="U47" s="1">
        <f t="shared" si="3"/>
        <v>525</v>
      </c>
      <c r="V47" t="s">
        <v>45</v>
      </c>
      <c r="W47" t="s">
        <v>48</v>
      </c>
      <c r="X47">
        <f t="array" ref="X47">IF(W47="fortnightly",26, IF(W47="monthly", 12, IF(W47="weekly", 52, IF(W47="quarterly", 4, IF(W47="annually", 1, IF(W47="bi-weekly", 104, IF(W47="every 3 months", 4,)))))))</f>
        <v>1</v>
      </c>
    </row>
    <row r="48" spans="1:24" x14ac:dyDescent="0.25">
      <c r="A48">
        <v>47</v>
      </c>
      <c r="B48">
        <v>57</v>
      </c>
      <c r="C48" t="str" cm="1">
        <f t="array" ref="C48">_xlfn.IFS(B48&lt;=19, "Teenagers", B48&lt;=29, "Young Youth",B48&lt;=64, "Adults", B48&gt;=65, "Seniors")</f>
        <v>Adults</v>
      </c>
      <c r="D48" t="s">
        <v>18</v>
      </c>
      <c r="E48" t="s">
        <v>54</v>
      </c>
      <c r="F48" t="s">
        <v>20</v>
      </c>
      <c r="G48" s="1">
        <v>43</v>
      </c>
      <c r="H48" t="s">
        <v>98</v>
      </c>
      <c r="I48" t="s">
        <v>22</v>
      </c>
      <c r="J48" t="s">
        <v>51</v>
      </c>
      <c r="K48" t="s">
        <v>52</v>
      </c>
      <c r="L48">
        <v>2.9</v>
      </c>
      <c r="M48" t="s">
        <v>25</v>
      </c>
      <c r="N48">
        <f t="shared" si="0"/>
        <v>1</v>
      </c>
      <c r="O48" t="s">
        <v>73</v>
      </c>
      <c r="P48" t="s">
        <v>25</v>
      </c>
      <c r="Q48">
        <f t="shared" si="1"/>
        <v>1</v>
      </c>
      <c r="R48" t="s">
        <v>25</v>
      </c>
      <c r="S48">
        <f t="shared" si="2"/>
        <v>1</v>
      </c>
      <c r="T48">
        <v>45</v>
      </c>
      <c r="U48" s="1">
        <f t="shared" si="3"/>
        <v>1935</v>
      </c>
      <c r="V48" t="s">
        <v>32</v>
      </c>
      <c r="W48" t="s">
        <v>57</v>
      </c>
      <c r="X48">
        <f t="array" ref="X48">IF(W48="fortnightly",26, IF(W48="monthly", 12, IF(W48="weekly", 52, IF(W48="quarterly", 4, IF(W48="annually", 1, IF(W48="bi-weekly", 104, IF(W48="every 3 months", 4,)))))))</f>
        <v>4</v>
      </c>
    </row>
    <row r="49" spans="1:24" x14ac:dyDescent="0.25">
      <c r="A49">
        <v>48</v>
      </c>
      <c r="B49">
        <v>55</v>
      </c>
      <c r="C49" t="str" cm="1">
        <f t="array" ref="C49">_xlfn.IFS(B49&lt;=19, "Teenagers", B49&lt;=29, "Young Youth",B49&lt;=64, "Adults", B49&gt;=65, "Seniors")</f>
        <v>Adults</v>
      </c>
      <c r="D49" t="s">
        <v>18</v>
      </c>
      <c r="E49" t="s">
        <v>105</v>
      </c>
      <c r="F49" t="s">
        <v>66</v>
      </c>
      <c r="G49" s="1">
        <v>54</v>
      </c>
      <c r="H49" t="s">
        <v>55</v>
      </c>
      <c r="I49" t="s">
        <v>43</v>
      </c>
      <c r="J49" t="s">
        <v>60</v>
      </c>
      <c r="K49" t="s">
        <v>24</v>
      </c>
      <c r="L49">
        <v>4.5</v>
      </c>
      <c r="M49" t="s">
        <v>25</v>
      </c>
      <c r="N49">
        <f t="shared" si="0"/>
        <v>1</v>
      </c>
      <c r="O49" t="s">
        <v>37</v>
      </c>
      <c r="P49" t="s">
        <v>25</v>
      </c>
      <c r="Q49">
        <f t="shared" si="1"/>
        <v>1</v>
      </c>
      <c r="R49" t="s">
        <v>25</v>
      </c>
      <c r="S49">
        <f t="shared" si="2"/>
        <v>1</v>
      </c>
      <c r="T49">
        <v>36</v>
      </c>
      <c r="U49" s="1">
        <f t="shared" si="3"/>
        <v>1944</v>
      </c>
      <c r="V49" t="s">
        <v>32</v>
      </c>
      <c r="W49" t="s">
        <v>39</v>
      </c>
      <c r="X49">
        <f t="array" ref="X49">IF(W49="fortnightly",26, IF(W49="monthly", 12, IF(W49="weekly", 52, IF(W49="quarterly", 4, IF(W49="annually", 1, IF(W49="bi-weekly", 104, IF(W49="every 3 months", 4,)))))))</f>
        <v>52</v>
      </c>
    </row>
    <row r="50" spans="1:24" x14ac:dyDescent="0.25">
      <c r="A50">
        <v>49</v>
      </c>
      <c r="B50">
        <v>42</v>
      </c>
      <c r="C50" t="str" cm="1">
        <f t="array" ref="C50">_xlfn.IFS(B50&lt;=19, "Teenagers", B50&lt;=29, "Young Youth",B50&lt;=64, "Adults", B50&gt;=65, "Seniors")</f>
        <v>Adults</v>
      </c>
      <c r="D50" t="s">
        <v>18</v>
      </c>
      <c r="E50" t="s">
        <v>54</v>
      </c>
      <c r="F50" t="s">
        <v>20</v>
      </c>
      <c r="G50" s="1">
        <v>55</v>
      </c>
      <c r="H50" t="s">
        <v>106</v>
      </c>
      <c r="I50" t="s">
        <v>43</v>
      </c>
      <c r="J50" t="s">
        <v>120</v>
      </c>
      <c r="K50" t="s">
        <v>52</v>
      </c>
      <c r="L50">
        <v>2.7</v>
      </c>
      <c r="M50" t="s">
        <v>25</v>
      </c>
      <c r="N50">
        <f t="shared" si="0"/>
        <v>1</v>
      </c>
      <c r="O50" t="s">
        <v>73</v>
      </c>
      <c r="P50" t="s">
        <v>25</v>
      </c>
      <c r="Q50">
        <f t="shared" si="1"/>
        <v>1</v>
      </c>
      <c r="R50" t="s">
        <v>25</v>
      </c>
      <c r="S50">
        <f t="shared" si="2"/>
        <v>1</v>
      </c>
      <c r="T50">
        <v>38</v>
      </c>
      <c r="U50" s="1">
        <f t="shared" si="3"/>
        <v>2090</v>
      </c>
      <c r="V50" t="s">
        <v>32</v>
      </c>
      <c r="W50" t="s">
        <v>87</v>
      </c>
      <c r="X50">
        <f t="array" ref="X50">IF(W50="fortnightly",26, IF(W50="monthly", 12, IF(W50="weekly", 52, IF(W50="quarterly", 4, IF(W50="annually", 1, IF(W50="bi-weekly", 104, IF(W50="every 3 months", 4,)))))))</f>
        <v>12</v>
      </c>
    </row>
    <row r="51" spans="1:24" x14ac:dyDescent="0.25">
      <c r="A51">
        <v>50</v>
      </c>
      <c r="B51">
        <v>68</v>
      </c>
      <c r="C51" t="str" cm="1">
        <f t="array" ref="C51">_xlfn.IFS(B51&lt;=19, "Teenagers", B51&lt;=29, "Young Youth",B51&lt;=64, "Adults", B51&gt;=65, "Seniors")</f>
        <v>Seniors</v>
      </c>
      <c r="D51" t="s">
        <v>18</v>
      </c>
      <c r="E51" t="s">
        <v>103</v>
      </c>
      <c r="F51" t="s">
        <v>20</v>
      </c>
      <c r="G51" s="1">
        <v>30</v>
      </c>
      <c r="H51" t="s">
        <v>126</v>
      </c>
      <c r="I51" t="s">
        <v>35</v>
      </c>
      <c r="J51" t="s">
        <v>125</v>
      </c>
      <c r="K51" t="s">
        <v>36</v>
      </c>
      <c r="L51">
        <v>4.5999999999999996</v>
      </c>
      <c r="M51" t="s">
        <v>25</v>
      </c>
      <c r="N51">
        <f t="shared" si="0"/>
        <v>1</v>
      </c>
      <c r="O51" t="s">
        <v>44</v>
      </c>
      <c r="P51" t="s">
        <v>25</v>
      </c>
      <c r="Q51">
        <f t="shared" si="1"/>
        <v>1</v>
      </c>
      <c r="R51" t="s">
        <v>25</v>
      </c>
      <c r="S51">
        <f t="shared" si="2"/>
        <v>1</v>
      </c>
      <c r="T51">
        <v>34</v>
      </c>
      <c r="U51" s="1">
        <f t="shared" si="3"/>
        <v>1020</v>
      </c>
      <c r="V51" t="s">
        <v>85</v>
      </c>
      <c r="W51" t="s">
        <v>75</v>
      </c>
      <c r="X51">
        <f t="array" ref="X51">IF(W51="fortnightly",26, IF(W51="monthly", 12, IF(W51="weekly", 52, IF(W51="quarterly", 4, IF(W51="annually", 1, IF(W51="bi-weekly", 104, IF(W51="every 3 months", 4,)))))))</f>
        <v>104</v>
      </c>
    </row>
    <row r="52" spans="1:24" x14ac:dyDescent="0.25">
      <c r="A52">
        <v>51</v>
      </c>
      <c r="B52">
        <v>49</v>
      </c>
      <c r="C52" t="str" cm="1">
        <f t="array" ref="C52">_xlfn.IFS(B52&lt;=19, "Teenagers", B52&lt;=29, "Young Youth",B52&lt;=64, "Adults", B52&gt;=65, "Seniors")</f>
        <v>Adults</v>
      </c>
      <c r="D52" t="s">
        <v>18</v>
      </c>
      <c r="E52" t="s">
        <v>19</v>
      </c>
      <c r="F52" t="s">
        <v>20</v>
      </c>
      <c r="G52" s="1">
        <v>28</v>
      </c>
      <c r="H52" t="s">
        <v>127</v>
      </c>
      <c r="I52" t="s">
        <v>43</v>
      </c>
      <c r="J52" t="s">
        <v>107</v>
      </c>
      <c r="K52" t="s">
        <v>36</v>
      </c>
      <c r="L52">
        <v>3.7</v>
      </c>
      <c r="M52" t="s">
        <v>25</v>
      </c>
      <c r="N52">
        <f t="shared" si="0"/>
        <v>1</v>
      </c>
      <c r="O52" t="s">
        <v>73</v>
      </c>
      <c r="P52" t="s">
        <v>25</v>
      </c>
      <c r="Q52">
        <f t="shared" si="1"/>
        <v>1</v>
      </c>
      <c r="R52" t="s">
        <v>25</v>
      </c>
      <c r="S52">
        <f t="shared" si="2"/>
        <v>1</v>
      </c>
      <c r="T52">
        <v>39</v>
      </c>
      <c r="U52" s="1">
        <f t="shared" si="3"/>
        <v>1092</v>
      </c>
      <c r="V52" t="s">
        <v>85</v>
      </c>
      <c r="W52" t="s">
        <v>75</v>
      </c>
      <c r="X52">
        <f t="array" ref="X52">IF(W52="fortnightly",26, IF(W52="monthly", 12, IF(W52="weekly", 52, IF(W52="quarterly", 4, IF(W52="annually", 1, IF(W52="bi-weekly", 104, IF(W52="every 3 months", 4,)))))))</f>
        <v>104</v>
      </c>
    </row>
    <row r="53" spans="1:24" x14ac:dyDescent="0.25">
      <c r="A53">
        <v>52</v>
      </c>
      <c r="B53">
        <v>59</v>
      </c>
      <c r="C53" t="str" cm="1">
        <f t="array" ref="C53">_xlfn.IFS(B53&lt;=19, "Teenagers", B53&lt;=29, "Young Youth",B53&lt;=64, "Adults", B53&gt;=65, "Seniors")</f>
        <v>Adults</v>
      </c>
      <c r="D53" t="s">
        <v>18</v>
      </c>
      <c r="E53" t="s">
        <v>86</v>
      </c>
      <c r="F53" t="s">
        <v>20</v>
      </c>
      <c r="G53" s="1">
        <v>59</v>
      </c>
      <c r="H53" t="s">
        <v>128</v>
      </c>
      <c r="I53" t="s">
        <v>91</v>
      </c>
      <c r="J53" t="s">
        <v>23</v>
      </c>
      <c r="K53" t="s">
        <v>24</v>
      </c>
      <c r="L53">
        <v>4.7</v>
      </c>
      <c r="M53" t="s">
        <v>25</v>
      </c>
      <c r="N53">
        <f t="shared" si="0"/>
        <v>1</v>
      </c>
      <c r="O53" t="s">
        <v>69</v>
      </c>
      <c r="P53" t="s">
        <v>25</v>
      </c>
      <c r="Q53">
        <f t="shared" si="1"/>
        <v>1</v>
      </c>
      <c r="R53" t="s">
        <v>25</v>
      </c>
      <c r="S53">
        <f t="shared" si="2"/>
        <v>1</v>
      </c>
      <c r="T53">
        <v>7</v>
      </c>
      <c r="U53" s="1">
        <f t="shared" si="3"/>
        <v>413</v>
      </c>
      <c r="V53" t="s">
        <v>38</v>
      </c>
      <c r="W53" t="s">
        <v>57</v>
      </c>
      <c r="X53">
        <f t="array" ref="X53">IF(W53="fortnightly",26, IF(W53="monthly", 12, IF(W53="weekly", 52, IF(W53="quarterly", 4, IF(W53="annually", 1, IF(W53="bi-weekly", 104, IF(W53="every 3 months", 4,)))))))</f>
        <v>4</v>
      </c>
    </row>
    <row r="54" spans="1:24" x14ac:dyDescent="0.25">
      <c r="A54">
        <v>53</v>
      </c>
      <c r="B54">
        <v>42</v>
      </c>
      <c r="C54" t="str" cm="1">
        <f t="array" ref="C54">_xlfn.IFS(B54&lt;=19, "Teenagers", B54&lt;=29, "Young Youth",B54&lt;=64, "Adults", B54&gt;=65, "Seniors")</f>
        <v>Adults</v>
      </c>
      <c r="D54" t="s">
        <v>18</v>
      </c>
      <c r="E54" t="s">
        <v>112</v>
      </c>
      <c r="F54" t="s">
        <v>20</v>
      </c>
      <c r="G54" s="1">
        <v>20</v>
      </c>
      <c r="H54" t="s">
        <v>119</v>
      </c>
      <c r="I54" t="s">
        <v>43</v>
      </c>
      <c r="J54" t="s">
        <v>95</v>
      </c>
      <c r="K54" t="s">
        <v>52</v>
      </c>
      <c r="L54">
        <v>2.6</v>
      </c>
      <c r="M54" t="s">
        <v>25</v>
      </c>
      <c r="N54">
        <f t="shared" si="0"/>
        <v>1</v>
      </c>
      <c r="O54" t="s">
        <v>37</v>
      </c>
      <c r="P54" t="s">
        <v>25</v>
      </c>
      <c r="Q54">
        <f t="shared" si="1"/>
        <v>1</v>
      </c>
      <c r="R54" t="s">
        <v>25</v>
      </c>
      <c r="S54">
        <f t="shared" si="2"/>
        <v>1</v>
      </c>
      <c r="T54">
        <v>26</v>
      </c>
      <c r="U54" s="1">
        <f t="shared" si="3"/>
        <v>520</v>
      </c>
      <c r="V54" t="s">
        <v>38</v>
      </c>
      <c r="W54" t="s">
        <v>39</v>
      </c>
      <c r="X54">
        <f t="array" ref="X54">IF(W54="fortnightly",26, IF(W54="monthly", 12, IF(W54="weekly", 52, IF(W54="quarterly", 4, IF(W54="annually", 1, IF(W54="bi-weekly", 104, IF(W54="every 3 months", 4,)))))))</f>
        <v>52</v>
      </c>
    </row>
    <row r="55" spans="1:24" x14ac:dyDescent="0.25">
      <c r="A55">
        <v>54</v>
      </c>
      <c r="B55">
        <v>29</v>
      </c>
      <c r="C55" t="str" cm="1">
        <f t="array" ref="C55">_xlfn.IFS(B55&lt;=19, "Teenagers", B55&lt;=29, "Young Youth",B55&lt;=64, "Adults", B55&gt;=65, "Seniors")</f>
        <v>Young Youth</v>
      </c>
      <c r="D55" t="s">
        <v>18</v>
      </c>
      <c r="E55" t="s">
        <v>86</v>
      </c>
      <c r="F55" t="s">
        <v>20</v>
      </c>
      <c r="G55" s="1">
        <v>24</v>
      </c>
      <c r="H55" t="s">
        <v>90</v>
      </c>
      <c r="I55" t="s">
        <v>35</v>
      </c>
      <c r="J55" t="s">
        <v>99</v>
      </c>
      <c r="K55" t="s">
        <v>24</v>
      </c>
      <c r="L55">
        <v>3.9</v>
      </c>
      <c r="M55" t="s">
        <v>25</v>
      </c>
      <c r="N55">
        <f t="shared" si="0"/>
        <v>1</v>
      </c>
      <c r="O55" t="s">
        <v>44</v>
      </c>
      <c r="P55" t="s">
        <v>25</v>
      </c>
      <c r="Q55">
        <f t="shared" si="1"/>
        <v>1</v>
      </c>
      <c r="R55" t="s">
        <v>25</v>
      </c>
      <c r="S55">
        <f t="shared" si="2"/>
        <v>1</v>
      </c>
      <c r="T55">
        <v>35</v>
      </c>
      <c r="U55" s="1">
        <f t="shared" si="3"/>
        <v>840</v>
      </c>
      <c r="V55" t="s">
        <v>38</v>
      </c>
      <c r="W55" t="s">
        <v>39</v>
      </c>
      <c r="X55">
        <f t="array" ref="X55">IF(W55="fortnightly",26, IF(W55="monthly", 12, IF(W55="weekly", 52, IF(W55="quarterly", 4, IF(W55="annually", 1, IF(W55="bi-weekly", 104, IF(W55="every 3 months", 4,)))))))</f>
        <v>52</v>
      </c>
    </row>
    <row r="56" spans="1:24" x14ac:dyDescent="0.25">
      <c r="A56">
        <v>55</v>
      </c>
      <c r="B56">
        <v>47</v>
      </c>
      <c r="C56" t="str" cm="1">
        <f t="array" ref="C56">_xlfn.IFS(B56&lt;=19, "Teenagers", B56&lt;=29, "Young Youth",B56&lt;=64, "Adults", B56&gt;=65, "Seniors")</f>
        <v>Adults</v>
      </c>
      <c r="D56" t="s">
        <v>18</v>
      </c>
      <c r="E56" t="s">
        <v>61</v>
      </c>
      <c r="F56" t="s">
        <v>62</v>
      </c>
      <c r="G56" s="1">
        <v>94</v>
      </c>
      <c r="H56" t="s">
        <v>129</v>
      </c>
      <c r="I56" t="s">
        <v>43</v>
      </c>
      <c r="J56" t="s">
        <v>109</v>
      </c>
      <c r="K56" t="s">
        <v>52</v>
      </c>
      <c r="L56">
        <v>4.2</v>
      </c>
      <c r="M56" t="s">
        <v>25</v>
      </c>
      <c r="N56">
        <f t="shared" si="0"/>
        <v>1</v>
      </c>
      <c r="O56" t="s">
        <v>44</v>
      </c>
      <c r="P56" t="s">
        <v>25</v>
      </c>
      <c r="Q56">
        <f t="shared" si="1"/>
        <v>1</v>
      </c>
      <c r="R56" t="s">
        <v>25</v>
      </c>
      <c r="S56">
        <f t="shared" si="2"/>
        <v>1</v>
      </c>
      <c r="T56">
        <v>35</v>
      </c>
      <c r="U56" s="1">
        <f t="shared" si="3"/>
        <v>3290</v>
      </c>
      <c r="V56" t="s">
        <v>85</v>
      </c>
      <c r="W56" t="s">
        <v>75</v>
      </c>
      <c r="X56">
        <f t="array" ref="X56">IF(W56="fortnightly",26, IF(W56="monthly", 12, IF(W56="weekly", 52, IF(W56="quarterly", 4, IF(W56="annually", 1, IF(W56="bi-weekly", 104, IF(W56="every 3 months", 4,)))))))</f>
        <v>104</v>
      </c>
    </row>
    <row r="57" spans="1:24" x14ac:dyDescent="0.25">
      <c r="A57">
        <v>56</v>
      </c>
      <c r="B57">
        <v>40</v>
      </c>
      <c r="C57" t="str" cm="1">
        <f t="array" ref="C57">_xlfn.IFS(B57&lt;=19, "Teenagers", B57&lt;=29, "Young Youth",B57&lt;=64, "Adults", B57&gt;=65, "Seniors")</f>
        <v>Adults</v>
      </c>
      <c r="D57" t="s">
        <v>18</v>
      </c>
      <c r="E57" t="s">
        <v>101</v>
      </c>
      <c r="F57" t="s">
        <v>62</v>
      </c>
      <c r="G57" s="1">
        <v>28</v>
      </c>
      <c r="H57" t="s">
        <v>130</v>
      </c>
      <c r="I57" t="s">
        <v>43</v>
      </c>
      <c r="J57" t="s">
        <v>92</v>
      </c>
      <c r="K57" t="s">
        <v>24</v>
      </c>
      <c r="L57">
        <v>3</v>
      </c>
      <c r="M57" t="s">
        <v>25</v>
      </c>
      <c r="N57">
        <f t="shared" si="0"/>
        <v>1</v>
      </c>
      <c r="O57" t="s">
        <v>69</v>
      </c>
      <c r="P57" t="s">
        <v>25</v>
      </c>
      <c r="Q57">
        <f t="shared" si="1"/>
        <v>1</v>
      </c>
      <c r="R57" t="s">
        <v>25</v>
      </c>
      <c r="S57">
        <f t="shared" si="2"/>
        <v>1</v>
      </c>
      <c r="T57">
        <v>49</v>
      </c>
      <c r="U57" s="1">
        <f t="shared" si="3"/>
        <v>1372</v>
      </c>
      <c r="V57" t="s">
        <v>38</v>
      </c>
      <c r="W57" t="s">
        <v>48</v>
      </c>
      <c r="X57">
        <f t="array" ref="X57">IF(W57="fortnightly",26, IF(W57="monthly", 12, IF(W57="weekly", 52, IF(W57="quarterly", 4, IF(W57="annually", 1, IF(W57="bi-weekly", 104, IF(W57="every 3 months", 4,)))))))</f>
        <v>1</v>
      </c>
    </row>
    <row r="58" spans="1:24" x14ac:dyDescent="0.25">
      <c r="A58">
        <v>57</v>
      </c>
      <c r="B58">
        <v>41</v>
      </c>
      <c r="C58" t="str" cm="1">
        <f t="array" ref="C58">_xlfn.IFS(B58&lt;=19, "Teenagers", B58&lt;=29, "Young Youth",B58&lt;=64, "Adults", B58&gt;=65, "Seniors")</f>
        <v>Adults</v>
      </c>
      <c r="D58" t="s">
        <v>18</v>
      </c>
      <c r="E58" t="s">
        <v>131</v>
      </c>
      <c r="F58" t="s">
        <v>66</v>
      </c>
      <c r="G58" s="1">
        <v>73</v>
      </c>
      <c r="H58" t="s">
        <v>90</v>
      </c>
      <c r="I58" t="s">
        <v>91</v>
      </c>
      <c r="J58" t="s">
        <v>109</v>
      </c>
      <c r="K58" t="s">
        <v>52</v>
      </c>
      <c r="L58">
        <v>4.7</v>
      </c>
      <c r="M58" t="s">
        <v>25</v>
      </c>
      <c r="N58">
        <f t="shared" si="0"/>
        <v>1</v>
      </c>
      <c r="O58" t="s">
        <v>73</v>
      </c>
      <c r="P58" t="s">
        <v>25</v>
      </c>
      <c r="Q58">
        <f t="shared" si="1"/>
        <v>1</v>
      </c>
      <c r="R58" t="s">
        <v>25</v>
      </c>
      <c r="S58">
        <f t="shared" si="2"/>
        <v>1</v>
      </c>
      <c r="T58">
        <v>46</v>
      </c>
      <c r="U58" s="1">
        <f t="shared" si="3"/>
        <v>3358</v>
      </c>
      <c r="V58" t="s">
        <v>38</v>
      </c>
      <c r="W58" t="s">
        <v>39</v>
      </c>
      <c r="X58">
        <f t="array" ref="X58">IF(W58="fortnightly",26, IF(W58="monthly", 12, IF(W58="weekly", 52, IF(W58="quarterly", 4, IF(W58="annually", 1, IF(W58="bi-weekly", 104, IF(W58="every 3 months", 4,)))))))</f>
        <v>52</v>
      </c>
    </row>
    <row r="59" spans="1:24" x14ac:dyDescent="0.25">
      <c r="A59">
        <v>58</v>
      </c>
      <c r="B59">
        <v>21</v>
      </c>
      <c r="C59" t="str" cm="1">
        <f t="array" ref="C59">_xlfn.IFS(B59&lt;=19, "Teenagers", B59&lt;=29, "Young Youth",B59&lt;=64, "Adults", B59&gt;=65, "Seniors")</f>
        <v>Young Youth</v>
      </c>
      <c r="D59" t="s">
        <v>18</v>
      </c>
      <c r="E59" t="s">
        <v>61</v>
      </c>
      <c r="F59" t="s">
        <v>62</v>
      </c>
      <c r="G59" s="1">
        <v>64</v>
      </c>
      <c r="H59" t="s">
        <v>63</v>
      </c>
      <c r="I59" t="s">
        <v>43</v>
      </c>
      <c r="J59" t="s">
        <v>51</v>
      </c>
      <c r="K59" t="s">
        <v>52</v>
      </c>
      <c r="L59">
        <v>4.4000000000000004</v>
      </c>
      <c r="M59" t="s">
        <v>25</v>
      </c>
      <c r="N59">
        <f t="shared" si="0"/>
        <v>1</v>
      </c>
      <c r="O59" t="s">
        <v>73</v>
      </c>
      <c r="P59" t="s">
        <v>25</v>
      </c>
      <c r="Q59">
        <f t="shared" si="1"/>
        <v>1</v>
      </c>
      <c r="R59" t="s">
        <v>25</v>
      </c>
      <c r="S59">
        <f t="shared" si="2"/>
        <v>1</v>
      </c>
      <c r="T59">
        <v>17</v>
      </c>
      <c r="U59" s="1">
        <f t="shared" si="3"/>
        <v>1088</v>
      </c>
      <c r="V59" t="s">
        <v>85</v>
      </c>
      <c r="W59" t="s">
        <v>28</v>
      </c>
      <c r="X59">
        <f t="array" ref="X59">IF(W59="fortnightly",26, IF(W59="monthly", 12, IF(W59="weekly", 52, IF(W59="quarterly", 4, IF(W59="annually", 1, IF(W59="bi-weekly", 104, IF(W59="every 3 months", 4,)))))))</f>
        <v>26</v>
      </c>
    </row>
    <row r="60" spans="1:24" x14ac:dyDescent="0.25">
      <c r="A60">
        <v>59</v>
      </c>
      <c r="B60">
        <v>69</v>
      </c>
      <c r="C60" t="str" cm="1">
        <f t="array" ref="C60">_xlfn.IFS(B60&lt;=19, "Teenagers", B60&lt;=29, "Young Youth",B60&lt;=64, "Adults", B60&gt;=65, "Seniors")</f>
        <v>Seniors</v>
      </c>
      <c r="D60" t="s">
        <v>18</v>
      </c>
      <c r="E60" t="s">
        <v>103</v>
      </c>
      <c r="F60" t="s">
        <v>20</v>
      </c>
      <c r="G60" s="1">
        <v>54</v>
      </c>
      <c r="H60" t="s">
        <v>67</v>
      </c>
      <c r="I60" t="s">
        <v>43</v>
      </c>
      <c r="J60" t="s">
        <v>60</v>
      </c>
      <c r="K60" t="s">
        <v>52</v>
      </c>
      <c r="L60">
        <v>4.2</v>
      </c>
      <c r="M60" t="s">
        <v>25</v>
      </c>
      <c r="N60">
        <f t="shared" si="0"/>
        <v>1</v>
      </c>
      <c r="O60" t="s">
        <v>37</v>
      </c>
      <c r="P60" t="s">
        <v>25</v>
      </c>
      <c r="Q60">
        <f t="shared" si="1"/>
        <v>1</v>
      </c>
      <c r="R60" t="s">
        <v>25</v>
      </c>
      <c r="S60">
        <f t="shared" si="2"/>
        <v>1</v>
      </c>
      <c r="T60">
        <v>29</v>
      </c>
      <c r="U60" s="1">
        <f t="shared" si="3"/>
        <v>1566</v>
      </c>
      <c r="V60" t="s">
        <v>27</v>
      </c>
      <c r="W60" t="s">
        <v>87</v>
      </c>
      <c r="X60">
        <f t="array" ref="X60">IF(W60="fortnightly",26, IF(W60="monthly", 12, IF(W60="weekly", 52, IF(W60="quarterly", 4, IF(W60="annually", 1, IF(W60="bi-weekly", 104, IF(W60="every 3 months", 4,)))))))</f>
        <v>12</v>
      </c>
    </row>
    <row r="61" spans="1:24" x14ac:dyDescent="0.25">
      <c r="A61">
        <v>60</v>
      </c>
      <c r="B61">
        <v>63</v>
      </c>
      <c r="C61" t="str" cm="1">
        <f t="array" ref="C61">_xlfn.IFS(B61&lt;=19, "Teenagers", B61&lt;=29, "Young Youth",B61&lt;=64, "Adults", B61&gt;=65, "Seniors")</f>
        <v>Adults</v>
      </c>
      <c r="D61" t="s">
        <v>18</v>
      </c>
      <c r="E61" t="s">
        <v>132</v>
      </c>
      <c r="F61" t="s">
        <v>66</v>
      </c>
      <c r="G61" s="1">
        <v>79</v>
      </c>
      <c r="H61" t="s">
        <v>59</v>
      </c>
      <c r="I61" t="s">
        <v>22</v>
      </c>
      <c r="J61" t="s">
        <v>133</v>
      </c>
      <c r="K61" t="s">
        <v>36</v>
      </c>
      <c r="L61">
        <v>4.5999999999999996</v>
      </c>
      <c r="M61" t="s">
        <v>25</v>
      </c>
      <c r="N61">
        <f t="shared" si="0"/>
        <v>1</v>
      </c>
      <c r="O61" t="s">
        <v>53</v>
      </c>
      <c r="P61" t="s">
        <v>25</v>
      </c>
      <c r="Q61">
        <f t="shared" si="1"/>
        <v>1</v>
      </c>
      <c r="R61" t="s">
        <v>25</v>
      </c>
      <c r="S61">
        <f t="shared" si="2"/>
        <v>1</v>
      </c>
      <c r="T61">
        <v>4</v>
      </c>
      <c r="U61" s="1">
        <f t="shared" si="3"/>
        <v>316</v>
      </c>
      <c r="V61" t="s">
        <v>85</v>
      </c>
      <c r="W61" t="s">
        <v>39</v>
      </c>
      <c r="X61">
        <f t="array" ref="X61">IF(W61="fortnightly",26, IF(W61="monthly", 12, IF(W61="weekly", 52, IF(W61="quarterly", 4, IF(W61="annually", 1, IF(W61="bi-weekly", 104, IF(W61="every 3 months", 4,)))))))</f>
        <v>52</v>
      </c>
    </row>
    <row r="62" spans="1:24" x14ac:dyDescent="0.25">
      <c r="A62">
        <v>61</v>
      </c>
      <c r="B62">
        <v>50</v>
      </c>
      <c r="C62" t="str" cm="1">
        <f t="array" ref="C62">_xlfn.IFS(B62&lt;=19, "Teenagers", B62&lt;=29, "Young Youth",B62&lt;=64, "Adults", B62&gt;=65, "Seniors")</f>
        <v>Adults</v>
      </c>
      <c r="D62" t="s">
        <v>18</v>
      </c>
      <c r="E62" t="s">
        <v>29</v>
      </c>
      <c r="F62" t="s">
        <v>20</v>
      </c>
      <c r="G62" s="1">
        <v>37</v>
      </c>
      <c r="H62" t="s">
        <v>134</v>
      </c>
      <c r="I62" t="s">
        <v>22</v>
      </c>
      <c r="J62" t="s">
        <v>109</v>
      </c>
      <c r="K62" t="s">
        <v>52</v>
      </c>
      <c r="L62">
        <v>4</v>
      </c>
      <c r="M62" t="s">
        <v>25</v>
      </c>
      <c r="N62">
        <f t="shared" si="0"/>
        <v>1</v>
      </c>
      <c r="O62" t="s">
        <v>26</v>
      </c>
      <c r="P62" t="s">
        <v>25</v>
      </c>
      <c r="Q62">
        <f t="shared" si="1"/>
        <v>1</v>
      </c>
      <c r="R62" t="s">
        <v>25</v>
      </c>
      <c r="S62">
        <f t="shared" si="2"/>
        <v>1</v>
      </c>
      <c r="T62">
        <v>17</v>
      </c>
      <c r="U62" s="1">
        <f t="shared" si="3"/>
        <v>629</v>
      </c>
      <c r="V62" t="s">
        <v>32</v>
      </c>
      <c r="W62" t="s">
        <v>39</v>
      </c>
      <c r="X62">
        <f t="array" ref="X62">IF(W62="fortnightly",26, IF(W62="monthly", 12, IF(W62="weekly", 52, IF(W62="quarterly", 4, IF(W62="annually", 1, IF(W62="bi-weekly", 104, IF(W62="every 3 months", 4,)))))))</f>
        <v>52</v>
      </c>
    </row>
    <row r="63" spans="1:24" x14ac:dyDescent="0.25">
      <c r="A63">
        <v>62</v>
      </c>
      <c r="B63">
        <v>55</v>
      </c>
      <c r="C63" t="str" cm="1">
        <f t="array" ref="C63">_xlfn.IFS(B63&lt;=19, "Teenagers", B63&lt;=29, "Young Youth",B63&lt;=64, "Adults", B63&gt;=65, "Seniors")</f>
        <v>Adults</v>
      </c>
      <c r="D63" t="s">
        <v>18</v>
      </c>
      <c r="E63" t="s">
        <v>118</v>
      </c>
      <c r="F63" t="s">
        <v>66</v>
      </c>
      <c r="G63" s="1">
        <v>68</v>
      </c>
      <c r="H63" t="s">
        <v>104</v>
      </c>
      <c r="I63" t="s">
        <v>43</v>
      </c>
      <c r="J63" t="s">
        <v>120</v>
      </c>
      <c r="K63" t="s">
        <v>24</v>
      </c>
      <c r="L63">
        <v>4.7</v>
      </c>
      <c r="M63" t="s">
        <v>25</v>
      </c>
      <c r="N63">
        <f t="shared" si="0"/>
        <v>1</v>
      </c>
      <c r="O63" t="s">
        <v>73</v>
      </c>
      <c r="P63" t="s">
        <v>25</v>
      </c>
      <c r="Q63">
        <f t="shared" si="1"/>
        <v>1</v>
      </c>
      <c r="R63" t="s">
        <v>25</v>
      </c>
      <c r="S63">
        <f t="shared" si="2"/>
        <v>1</v>
      </c>
      <c r="T63">
        <v>21</v>
      </c>
      <c r="U63" s="1">
        <f t="shared" si="3"/>
        <v>1428</v>
      </c>
      <c r="V63" t="s">
        <v>38</v>
      </c>
      <c r="W63" t="s">
        <v>96</v>
      </c>
      <c r="X63">
        <f t="array" ref="X63">IF(W63="fortnightly",26, IF(W63="monthly", 12, IF(W63="weekly", 52, IF(W63="quarterly", 4, IF(W63="annually", 1, IF(W63="bi-weekly", 104, IF(W63="every 3 months", 4,)))))))</f>
        <v>4</v>
      </c>
    </row>
    <row r="64" spans="1:24" x14ac:dyDescent="0.25">
      <c r="A64">
        <v>63</v>
      </c>
      <c r="B64">
        <v>30</v>
      </c>
      <c r="C64" t="str" cm="1">
        <f t="array" ref="C64">_xlfn.IFS(B64&lt;=19, "Teenagers", B64&lt;=29, "Young Youth",B64&lt;=64, "Adults", B64&gt;=65, "Seniors")</f>
        <v>Adults</v>
      </c>
      <c r="D64" t="s">
        <v>18</v>
      </c>
      <c r="E64" t="s">
        <v>49</v>
      </c>
      <c r="F64" t="s">
        <v>41</v>
      </c>
      <c r="G64" s="1">
        <v>21</v>
      </c>
      <c r="H64" t="s">
        <v>90</v>
      </c>
      <c r="I64" t="s">
        <v>35</v>
      </c>
      <c r="J64" t="s">
        <v>135</v>
      </c>
      <c r="K64" t="s">
        <v>36</v>
      </c>
      <c r="L64">
        <v>3.8</v>
      </c>
      <c r="M64" t="s">
        <v>25</v>
      </c>
      <c r="N64">
        <f t="shared" si="0"/>
        <v>1</v>
      </c>
      <c r="O64" t="s">
        <v>37</v>
      </c>
      <c r="P64" t="s">
        <v>25</v>
      </c>
      <c r="Q64">
        <f t="shared" si="1"/>
        <v>1</v>
      </c>
      <c r="R64" t="s">
        <v>25</v>
      </c>
      <c r="S64">
        <f t="shared" si="2"/>
        <v>1</v>
      </c>
      <c r="T64">
        <v>31</v>
      </c>
      <c r="U64" s="1">
        <f t="shared" si="3"/>
        <v>651</v>
      </c>
      <c r="V64" t="s">
        <v>38</v>
      </c>
      <c r="W64" t="s">
        <v>28</v>
      </c>
      <c r="X64">
        <f t="array" ref="X64">IF(W64="fortnightly",26, IF(W64="monthly", 12, IF(W64="weekly", 52, IF(W64="quarterly", 4, IF(W64="annually", 1, IF(W64="bi-weekly", 104, IF(W64="every 3 months", 4,)))))))</f>
        <v>26</v>
      </c>
    </row>
    <row r="65" spans="1:24" x14ac:dyDescent="0.25">
      <c r="A65">
        <v>64</v>
      </c>
      <c r="B65">
        <v>33</v>
      </c>
      <c r="C65" t="str" cm="1">
        <f t="array" ref="C65">_xlfn.IFS(B65&lt;=19, "Teenagers", B65&lt;=29, "Young Youth",B65&lt;=64, "Adults", B65&gt;=65, "Seniors")</f>
        <v>Adults</v>
      </c>
      <c r="D65" t="s">
        <v>18</v>
      </c>
      <c r="E65" t="s">
        <v>88</v>
      </c>
      <c r="F65" t="s">
        <v>66</v>
      </c>
      <c r="G65" s="1">
        <v>79</v>
      </c>
      <c r="H65" t="s">
        <v>116</v>
      </c>
      <c r="I65" t="s">
        <v>22</v>
      </c>
      <c r="J65" t="s">
        <v>92</v>
      </c>
      <c r="K65" t="s">
        <v>24</v>
      </c>
      <c r="L65">
        <v>2.7</v>
      </c>
      <c r="M65" t="s">
        <v>25</v>
      </c>
      <c r="N65">
        <f t="shared" si="0"/>
        <v>1</v>
      </c>
      <c r="O65" t="s">
        <v>69</v>
      </c>
      <c r="P65" t="s">
        <v>25</v>
      </c>
      <c r="Q65">
        <f t="shared" si="1"/>
        <v>1</v>
      </c>
      <c r="R65" t="s">
        <v>25</v>
      </c>
      <c r="S65">
        <f t="shared" si="2"/>
        <v>1</v>
      </c>
      <c r="T65">
        <v>43</v>
      </c>
      <c r="U65" s="1">
        <f t="shared" si="3"/>
        <v>3397</v>
      </c>
      <c r="V65" t="s">
        <v>38</v>
      </c>
      <c r="W65" t="s">
        <v>39</v>
      </c>
      <c r="X65">
        <f t="array" ref="X65">IF(W65="fortnightly",26, IF(W65="monthly", 12, IF(W65="weekly", 52, IF(W65="quarterly", 4, IF(W65="annually", 1, IF(W65="bi-weekly", 104, IF(W65="every 3 months", 4,)))))))</f>
        <v>52</v>
      </c>
    </row>
    <row r="66" spans="1:24" x14ac:dyDescent="0.25">
      <c r="A66">
        <v>65</v>
      </c>
      <c r="B66">
        <v>65</v>
      </c>
      <c r="C66" t="str" cm="1">
        <f t="array" ref="C66">_xlfn.IFS(B66&lt;=19, "Teenagers", B66&lt;=29, "Young Youth",B66&lt;=64, "Adults", B66&gt;=65, "Seniors")</f>
        <v>Seniors</v>
      </c>
      <c r="D66" t="s">
        <v>18</v>
      </c>
      <c r="E66" t="s">
        <v>136</v>
      </c>
      <c r="F66" t="s">
        <v>41</v>
      </c>
      <c r="G66" s="1">
        <v>83</v>
      </c>
      <c r="H66" t="s">
        <v>89</v>
      </c>
      <c r="I66" t="s">
        <v>35</v>
      </c>
      <c r="J66" t="s">
        <v>95</v>
      </c>
      <c r="K66" t="s">
        <v>56</v>
      </c>
      <c r="L66">
        <v>4.8</v>
      </c>
      <c r="M66" t="s">
        <v>25</v>
      </c>
      <c r="N66">
        <f t="shared" si="0"/>
        <v>1</v>
      </c>
      <c r="O66" t="s">
        <v>53</v>
      </c>
      <c r="P66" t="s">
        <v>25</v>
      </c>
      <c r="Q66">
        <f t="shared" si="1"/>
        <v>1</v>
      </c>
      <c r="R66" t="s">
        <v>25</v>
      </c>
      <c r="S66">
        <f t="shared" si="2"/>
        <v>1</v>
      </c>
      <c r="T66">
        <v>18</v>
      </c>
      <c r="U66" s="1">
        <f t="shared" si="3"/>
        <v>1494</v>
      </c>
      <c r="V66" t="s">
        <v>85</v>
      </c>
      <c r="W66" t="s">
        <v>28</v>
      </c>
      <c r="X66">
        <f t="array" ref="X66">IF(W66="fortnightly",26, IF(W66="monthly", 12, IF(W66="weekly", 52, IF(W66="quarterly", 4, IF(W66="annually", 1, IF(W66="bi-weekly", 104, IF(W66="every 3 months", 4,)))))))</f>
        <v>26</v>
      </c>
    </row>
    <row r="67" spans="1:24" x14ac:dyDescent="0.25">
      <c r="A67">
        <v>66</v>
      </c>
      <c r="B67">
        <v>65</v>
      </c>
      <c r="C67" t="str" cm="1">
        <f t="array" ref="C67">_xlfn.IFS(B67&lt;=19, "Teenagers", B67&lt;=29, "Young Youth",B67&lt;=64, "Adults", B67&gt;=65, "Seniors")</f>
        <v>Seniors</v>
      </c>
      <c r="D67" t="s">
        <v>18</v>
      </c>
      <c r="E67" t="s">
        <v>131</v>
      </c>
      <c r="F67" t="s">
        <v>66</v>
      </c>
      <c r="G67" s="1">
        <v>36</v>
      </c>
      <c r="H67" t="s">
        <v>126</v>
      </c>
      <c r="I67" t="s">
        <v>43</v>
      </c>
      <c r="J67" t="s">
        <v>72</v>
      </c>
      <c r="K67" t="s">
        <v>36</v>
      </c>
      <c r="L67">
        <v>4.8</v>
      </c>
      <c r="M67" t="s">
        <v>25</v>
      </c>
      <c r="N67">
        <f t="shared" ref="N67:N130" si="4">IF(M67= "yes",1,IF( M67="no",0,))</f>
        <v>1</v>
      </c>
      <c r="O67" t="s">
        <v>69</v>
      </c>
      <c r="P67" t="s">
        <v>25</v>
      </c>
      <c r="Q67">
        <f t="shared" ref="Q67:Q130" si="5">IF(P67= "yes",1,IF( P67="no",0,))</f>
        <v>1</v>
      </c>
      <c r="R67" t="s">
        <v>25</v>
      </c>
      <c r="S67">
        <f t="shared" ref="S67:S130" si="6">IF(R67= "yes",1,IF( R67="no",0,))</f>
        <v>1</v>
      </c>
      <c r="T67">
        <v>44</v>
      </c>
      <c r="U67" s="1">
        <f t="shared" ref="U67:U130" si="7">G67*T67</f>
        <v>1584</v>
      </c>
      <c r="V67" t="s">
        <v>27</v>
      </c>
      <c r="W67" t="s">
        <v>96</v>
      </c>
      <c r="X67">
        <f t="array" ref="X67">IF(W67="fortnightly",26, IF(W67="monthly", 12, IF(W67="weekly", 52, IF(W67="quarterly", 4, IF(W67="annually", 1, IF(W67="bi-weekly", 104, IF(W67="every 3 months", 4,)))))))</f>
        <v>4</v>
      </c>
    </row>
    <row r="68" spans="1:24" x14ac:dyDescent="0.25">
      <c r="A68">
        <v>67</v>
      </c>
      <c r="B68">
        <v>31</v>
      </c>
      <c r="C68" t="str" cm="1">
        <f t="array" ref="C68">_xlfn.IFS(B68&lt;=19, "Teenagers", B68&lt;=29, "Young Youth",B68&lt;=64, "Adults", B68&gt;=65, "Seniors")</f>
        <v>Adults</v>
      </c>
      <c r="D68" t="s">
        <v>18</v>
      </c>
      <c r="E68" t="s">
        <v>19</v>
      </c>
      <c r="F68" t="s">
        <v>20</v>
      </c>
      <c r="G68" s="1">
        <v>94</v>
      </c>
      <c r="H68" t="s">
        <v>137</v>
      </c>
      <c r="I68" t="s">
        <v>35</v>
      </c>
      <c r="J68" t="s">
        <v>135</v>
      </c>
      <c r="K68" t="s">
        <v>24</v>
      </c>
      <c r="L68">
        <v>4.7</v>
      </c>
      <c r="M68" t="s">
        <v>25</v>
      </c>
      <c r="N68">
        <f t="shared" si="4"/>
        <v>1</v>
      </c>
      <c r="O68" t="s">
        <v>69</v>
      </c>
      <c r="P68" t="s">
        <v>25</v>
      </c>
      <c r="Q68">
        <f t="shared" si="5"/>
        <v>1</v>
      </c>
      <c r="R68" t="s">
        <v>25</v>
      </c>
      <c r="S68">
        <f t="shared" si="6"/>
        <v>1</v>
      </c>
      <c r="T68">
        <v>3</v>
      </c>
      <c r="U68" s="1">
        <f t="shared" si="7"/>
        <v>282</v>
      </c>
      <c r="V68" t="s">
        <v>27</v>
      </c>
      <c r="W68" t="s">
        <v>96</v>
      </c>
      <c r="X68">
        <f t="array" ref="X68">IF(W68="fortnightly",26, IF(W68="monthly", 12, IF(W68="weekly", 52, IF(W68="quarterly", 4, IF(W68="annually", 1, IF(W68="bi-weekly", 104, IF(W68="every 3 months", 4,)))))))</f>
        <v>4</v>
      </c>
    </row>
    <row r="69" spans="1:24" x14ac:dyDescent="0.25">
      <c r="A69">
        <v>68</v>
      </c>
      <c r="B69">
        <v>45</v>
      </c>
      <c r="C69" t="str" cm="1">
        <f t="array" ref="C69">_xlfn.IFS(B69&lt;=19, "Teenagers", B69&lt;=29, "Young Youth",B69&lt;=64, "Adults", B69&gt;=65, "Seniors")</f>
        <v>Adults</v>
      </c>
      <c r="D69" t="s">
        <v>18</v>
      </c>
      <c r="E69" t="s">
        <v>61</v>
      </c>
      <c r="F69" t="s">
        <v>62</v>
      </c>
      <c r="G69" s="1">
        <v>33</v>
      </c>
      <c r="H69" t="s">
        <v>138</v>
      </c>
      <c r="I69" t="s">
        <v>22</v>
      </c>
      <c r="J69" t="s">
        <v>23</v>
      </c>
      <c r="K69" t="s">
        <v>24</v>
      </c>
      <c r="L69">
        <v>4.4000000000000004</v>
      </c>
      <c r="M69" t="s">
        <v>25</v>
      </c>
      <c r="N69">
        <f t="shared" si="4"/>
        <v>1</v>
      </c>
      <c r="O69" t="s">
        <v>73</v>
      </c>
      <c r="P69" t="s">
        <v>25</v>
      </c>
      <c r="Q69">
        <f t="shared" si="5"/>
        <v>1</v>
      </c>
      <c r="R69" t="s">
        <v>25</v>
      </c>
      <c r="S69">
        <f t="shared" si="6"/>
        <v>1</v>
      </c>
      <c r="T69">
        <v>49</v>
      </c>
      <c r="U69" s="1">
        <f t="shared" si="7"/>
        <v>1617</v>
      </c>
      <c r="V69" t="s">
        <v>85</v>
      </c>
      <c r="W69" t="s">
        <v>87</v>
      </c>
      <c r="X69">
        <f t="array" ref="X69">IF(W69="fortnightly",26, IF(W69="monthly", 12, IF(W69="weekly", 52, IF(W69="quarterly", 4, IF(W69="annually", 1, IF(W69="bi-weekly", 104, IF(W69="every 3 months", 4,)))))))</f>
        <v>12</v>
      </c>
    </row>
    <row r="70" spans="1:24" x14ac:dyDescent="0.25">
      <c r="A70">
        <v>69</v>
      </c>
      <c r="B70">
        <v>57</v>
      </c>
      <c r="C70" t="str" cm="1">
        <f t="array" ref="C70">_xlfn.IFS(B70&lt;=19, "Teenagers", B70&lt;=29, "Young Youth",B70&lt;=64, "Adults", B70&gt;=65, "Seniors")</f>
        <v>Adults</v>
      </c>
      <c r="D70" t="s">
        <v>18</v>
      </c>
      <c r="E70" t="s">
        <v>65</v>
      </c>
      <c r="F70" t="s">
        <v>66</v>
      </c>
      <c r="G70" s="1">
        <v>46</v>
      </c>
      <c r="H70" t="s">
        <v>139</v>
      </c>
      <c r="I70" t="s">
        <v>22</v>
      </c>
      <c r="J70" t="s">
        <v>64</v>
      </c>
      <c r="K70" t="s">
        <v>52</v>
      </c>
      <c r="L70">
        <v>3.9</v>
      </c>
      <c r="M70" t="s">
        <v>25</v>
      </c>
      <c r="N70">
        <f t="shared" si="4"/>
        <v>1</v>
      </c>
      <c r="O70" t="s">
        <v>44</v>
      </c>
      <c r="P70" t="s">
        <v>25</v>
      </c>
      <c r="Q70">
        <f t="shared" si="5"/>
        <v>1</v>
      </c>
      <c r="R70" t="s">
        <v>25</v>
      </c>
      <c r="S70">
        <f t="shared" si="6"/>
        <v>1</v>
      </c>
      <c r="T70">
        <v>21</v>
      </c>
      <c r="U70" s="1">
        <f t="shared" si="7"/>
        <v>966</v>
      </c>
      <c r="V70" t="s">
        <v>32</v>
      </c>
      <c r="W70" t="s">
        <v>96</v>
      </c>
      <c r="X70">
        <f t="array" ref="X70">IF(W70="fortnightly",26, IF(W70="monthly", 12, IF(W70="weekly", 52, IF(W70="quarterly", 4, IF(W70="annually", 1, IF(W70="bi-weekly", 104, IF(W70="every 3 months", 4,)))))))</f>
        <v>4</v>
      </c>
    </row>
    <row r="71" spans="1:24" x14ac:dyDescent="0.25">
      <c r="A71">
        <v>70</v>
      </c>
      <c r="B71">
        <v>48</v>
      </c>
      <c r="C71" t="str" cm="1">
        <f t="array" ref="C71">_xlfn.IFS(B71&lt;=19, "Teenagers", B71&lt;=29, "Young Youth",B71&lt;=64, "Adults", B71&gt;=65, "Seniors")</f>
        <v>Adults</v>
      </c>
      <c r="D71" t="s">
        <v>18</v>
      </c>
      <c r="E71" t="s">
        <v>132</v>
      </c>
      <c r="F71" t="s">
        <v>66</v>
      </c>
      <c r="G71" s="1">
        <v>70</v>
      </c>
      <c r="H71" t="s">
        <v>121</v>
      </c>
      <c r="I71" t="s">
        <v>35</v>
      </c>
      <c r="J71" t="s">
        <v>108</v>
      </c>
      <c r="K71" t="s">
        <v>52</v>
      </c>
      <c r="L71">
        <v>4.4000000000000004</v>
      </c>
      <c r="M71" t="s">
        <v>25</v>
      </c>
      <c r="N71">
        <f t="shared" si="4"/>
        <v>1</v>
      </c>
      <c r="O71" t="s">
        <v>26</v>
      </c>
      <c r="P71" t="s">
        <v>25</v>
      </c>
      <c r="Q71">
        <f t="shared" si="5"/>
        <v>1</v>
      </c>
      <c r="R71" t="s">
        <v>25</v>
      </c>
      <c r="S71">
        <f t="shared" si="6"/>
        <v>1</v>
      </c>
      <c r="T71">
        <v>5</v>
      </c>
      <c r="U71" s="1">
        <f t="shared" si="7"/>
        <v>350</v>
      </c>
      <c r="V71" t="s">
        <v>32</v>
      </c>
      <c r="W71" t="s">
        <v>39</v>
      </c>
      <c r="X71">
        <f t="array" ref="X71">IF(W71="fortnightly",26, IF(W71="monthly", 12, IF(W71="weekly", 52, IF(W71="quarterly", 4, IF(W71="annually", 1, IF(W71="bi-weekly", 104, IF(W71="every 3 months", 4,)))))))</f>
        <v>52</v>
      </c>
    </row>
    <row r="72" spans="1:24" x14ac:dyDescent="0.25">
      <c r="A72">
        <v>71</v>
      </c>
      <c r="B72">
        <v>22</v>
      </c>
      <c r="C72" t="str" cm="1">
        <f t="array" ref="C72">_xlfn.IFS(B72&lt;=19, "Teenagers", B72&lt;=29, "Young Youth",B72&lt;=64, "Adults", B72&gt;=65, "Seniors")</f>
        <v>Young Youth</v>
      </c>
      <c r="D72" t="s">
        <v>18</v>
      </c>
      <c r="E72" t="s">
        <v>132</v>
      </c>
      <c r="F72" t="s">
        <v>66</v>
      </c>
      <c r="G72" s="1">
        <v>29</v>
      </c>
      <c r="H72" t="s">
        <v>89</v>
      </c>
      <c r="I72" t="s">
        <v>43</v>
      </c>
      <c r="J72" t="s">
        <v>135</v>
      </c>
      <c r="K72" t="s">
        <v>56</v>
      </c>
      <c r="L72">
        <v>4.2</v>
      </c>
      <c r="M72" t="s">
        <v>25</v>
      </c>
      <c r="N72">
        <f t="shared" si="4"/>
        <v>1</v>
      </c>
      <c r="O72" t="s">
        <v>26</v>
      </c>
      <c r="P72" t="s">
        <v>25</v>
      </c>
      <c r="Q72">
        <f t="shared" si="5"/>
        <v>1</v>
      </c>
      <c r="R72" t="s">
        <v>25</v>
      </c>
      <c r="S72">
        <f t="shared" si="6"/>
        <v>1</v>
      </c>
      <c r="T72">
        <v>32</v>
      </c>
      <c r="U72" s="1">
        <f t="shared" si="7"/>
        <v>928</v>
      </c>
      <c r="V72" t="s">
        <v>85</v>
      </c>
      <c r="W72" t="s">
        <v>96</v>
      </c>
      <c r="X72">
        <f t="array" ref="X72">IF(W72="fortnightly",26, IF(W72="monthly", 12, IF(W72="weekly", 52, IF(W72="quarterly", 4, IF(W72="annually", 1, IF(W72="bi-weekly", 104, IF(W72="every 3 months", 4,)))))))</f>
        <v>4</v>
      </c>
    </row>
    <row r="73" spans="1:24" x14ac:dyDescent="0.25">
      <c r="A73">
        <v>72</v>
      </c>
      <c r="B73">
        <v>36</v>
      </c>
      <c r="C73" t="str" cm="1">
        <f t="array" ref="C73">_xlfn.IFS(B73&lt;=19, "Teenagers", B73&lt;=29, "Young Youth",B73&lt;=64, "Adults", B73&gt;=65, "Seniors")</f>
        <v>Adults</v>
      </c>
      <c r="D73" t="s">
        <v>18</v>
      </c>
      <c r="E73" t="s">
        <v>80</v>
      </c>
      <c r="F73" t="s">
        <v>20</v>
      </c>
      <c r="G73" s="1">
        <v>48</v>
      </c>
      <c r="H73" t="s">
        <v>140</v>
      </c>
      <c r="I73" t="s">
        <v>22</v>
      </c>
      <c r="J73" t="s">
        <v>79</v>
      </c>
      <c r="K73" t="s">
        <v>52</v>
      </c>
      <c r="L73">
        <v>2.9</v>
      </c>
      <c r="M73" t="s">
        <v>25</v>
      </c>
      <c r="N73">
        <f t="shared" si="4"/>
        <v>1</v>
      </c>
      <c r="O73" t="s">
        <v>26</v>
      </c>
      <c r="P73" t="s">
        <v>25</v>
      </c>
      <c r="Q73">
        <f t="shared" si="5"/>
        <v>1</v>
      </c>
      <c r="R73" t="s">
        <v>25</v>
      </c>
      <c r="S73">
        <f t="shared" si="6"/>
        <v>1</v>
      </c>
      <c r="T73">
        <v>34</v>
      </c>
      <c r="U73" s="1">
        <f t="shared" si="7"/>
        <v>1632</v>
      </c>
      <c r="V73" t="s">
        <v>74</v>
      </c>
      <c r="W73" t="s">
        <v>48</v>
      </c>
      <c r="X73">
        <f t="array" ref="X73">IF(W73="fortnightly",26, IF(W73="monthly", 12, IF(W73="weekly", 52, IF(W73="quarterly", 4, IF(W73="annually", 1, IF(W73="bi-weekly", 104, IF(W73="every 3 months", 4,)))))))</f>
        <v>1</v>
      </c>
    </row>
    <row r="74" spans="1:24" x14ac:dyDescent="0.25">
      <c r="A74">
        <v>73</v>
      </c>
      <c r="B74">
        <v>18</v>
      </c>
      <c r="C74" t="str" cm="1">
        <f t="array" ref="C74">_xlfn.IFS(B74&lt;=19, "Teenagers", B74&lt;=29, "Young Youth",B74&lt;=64, "Adults", B74&gt;=65, "Seniors")</f>
        <v>Teenagers</v>
      </c>
      <c r="D74" t="s">
        <v>18</v>
      </c>
      <c r="E74" t="s">
        <v>80</v>
      </c>
      <c r="F74" t="s">
        <v>20</v>
      </c>
      <c r="G74" s="1">
        <v>26</v>
      </c>
      <c r="H74" t="s">
        <v>141</v>
      </c>
      <c r="I74" t="s">
        <v>43</v>
      </c>
      <c r="J74" t="s">
        <v>77</v>
      </c>
      <c r="K74" t="s">
        <v>24</v>
      </c>
      <c r="L74">
        <v>2.9</v>
      </c>
      <c r="M74" t="s">
        <v>25</v>
      </c>
      <c r="N74">
        <f t="shared" si="4"/>
        <v>1</v>
      </c>
      <c r="O74" t="s">
        <v>73</v>
      </c>
      <c r="P74" t="s">
        <v>25</v>
      </c>
      <c r="Q74">
        <f t="shared" si="5"/>
        <v>1</v>
      </c>
      <c r="R74" t="s">
        <v>25</v>
      </c>
      <c r="S74">
        <f t="shared" si="6"/>
        <v>1</v>
      </c>
      <c r="T74">
        <v>21</v>
      </c>
      <c r="U74" s="1">
        <f t="shared" si="7"/>
        <v>546</v>
      </c>
      <c r="V74" t="s">
        <v>74</v>
      </c>
      <c r="W74" t="s">
        <v>96</v>
      </c>
      <c r="X74">
        <f t="array" ref="X74">IF(W74="fortnightly",26, IF(W74="monthly", 12, IF(W74="weekly", 52, IF(W74="quarterly", 4, IF(W74="annually", 1, IF(W74="bi-weekly", 104, IF(W74="every 3 months", 4,)))))))</f>
        <v>4</v>
      </c>
    </row>
    <row r="75" spans="1:24" x14ac:dyDescent="0.25">
      <c r="A75">
        <v>74</v>
      </c>
      <c r="B75">
        <v>48</v>
      </c>
      <c r="C75" t="str" cm="1">
        <f t="array" ref="C75">_xlfn.IFS(B75&lt;=19, "Teenagers", B75&lt;=29, "Young Youth",B75&lt;=64, "Adults", B75&gt;=65, "Seniors")</f>
        <v>Adults</v>
      </c>
      <c r="D75" t="s">
        <v>18</v>
      </c>
      <c r="E75" t="s">
        <v>94</v>
      </c>
      <c r="F75" t="s">
        <v>20</v>
      </c>
      <c r="G75" s="1">
        <v>85</v>
      </c>
      <c r="H75" t="s">
        <v>76</v>
      </c>
      <c r="I75" t="s">
        <v>43</v>
      </c>
      <c r="J75" t="s">
        <v>84</v>
      </c>
      <c r="K75" t="s">
        <v>36</v>
      </c>
      <c r="L75">
        <v>2.7</v>
      </c>
      <c r="M75" t="s">
        <v>25</v>
      </c>
      <c r="N75">
        <f t="shared" si="4"/>
        <v>1</v>
      </c>
      <c r="O75" t="s">
        <v>37</v>
      </c>
      <c r="P75" t="s">
        <v>25</v>
      </c>
      <c r="Q75">
        <f t="shared" si="5"/>
        <v>1</v>
      </c>
      <c r="R75" t="s">
        <v>25</v>
      </c>
      <c r="S75">
        <f t="shared" si="6"/>
        <v>1</v>
      </c>
      <c r="T75">
        <v>43</v>
      </c>
      <c r="U75" s="1">
        <f t="shared" si="7"/>
        <v>3655</v>
      </c>
      <c r="V75" t="s">
        <v>74</v>
      </c>
      <c r="W75" t="s">
        <v>75</v>
      </c>
      <c r="X75">
        <f t="array" ref="X75">IF(W75="fortnightly",26, IF(W75="monthly", 12, IF(W75="weekly", 52, IF(W75="quarterly", 4, IF(W75="annually", 1, IF(W75="bi-weekly", 104, IF(W75="every 3 months", 4,)))))))</f>
        <v>104</v>
      </c>
    </row>
    <row r="76" spans="1:24" x14ac:dyDescent="0.25">
      <c r="A76">
        <v>75</v>
      </c>
      <c r="B76">
        <v>49</v>
      </c>
      <c r="C76" t="str" cm="1">
        <f t="array" ref="C76">_xlfn.IFS(B76&lt;=19, "Teenagers", B76&lt;=29, "Young Youth",B76&lt;=64, "Adults", B76&gt;=65, "Seniors")</f>
        <v>Adults</v>
      </c>
      <c r="D76" t="s">
        <v>18</v>
      </c>
      <c r="E76" t="s">
        <v>142</v>
      </c>
      <c r="F76" t="s">
        <v>66</v>
      </c>
      <c r="G76" s="1">
        <v>58</v>
      </c>
      <c r="H76" t="s">
        <v>115</v>
      </c>
      <c r="I76" t="s">
        <v>22</v>
      </c>
      <c r="J76" t="s">
        <v>82</v>
      </c>
      <c r="K76" t="s">
        <v>36</v>
      </c>
      <c r="L76">
        <v>4.5</v>
      </c>
      <c r="M76" t="s">
        <v>25</v>
      </c>
      <c r="N76">
        <f t="shared" si="4"/>
        <v>1</v>
      </c>
      <c r="O76" t="s">
        <v>26</v>
      </c>
      <c r="P76" t="s">
        <v>25</v>
      </c>
      <c r="Q76">
        <f t="shared" si="5"/>
        <v>1</v>
      </c>
      <c r="R76" t="s">
        <v>25</v>
      </c>
      <c r="S76">
        <f t="shared" si="6"/>
        <v>1</v>
      </c>
      <c r="T76">
        <v>3</v>
      </c>
      <c r="U76" s="1">
        <f t="shared" si="7"/>
        <v>174</v>
      </c>
      <c r="V76" t="s">
        <v>32</v>
      </c>
      <c r="W76" t="s">
        <v>87</v>
      </c>
      <c r="X76">
        <f t="array" ref="X76">IF(W76="fortnightly",26, IF(W76="monthly", 12, IF(W76="weekly", 52, IF(W76="quarterly", 4, IF(W76="annually", 1, IF(W76="bi-weekly", 104, IF(W76="every 3 months", 4,)))))))</f>
        <v>12</v>
      </c>
    </row>
    <row r="77" spans="1:24" x14ac:dyDescent="0.25">
      <c r="A77">
        <v>76</v>
      </c>
      <c r="B77">
        <v>64</v>
      </c>
      <c r="C77" t="str" cm="1">
        <f t="array" ref="C77">_xlfn.IFS(B77&lt;=19, "Teenagers", B77&lt;=29, "Young Youth",B77&lt;=64, "Adults", B77&gt;=65, "Seniors")</f>
        <v>Adults</v>
      </c>
      <c r="D77" t="s">
        <v>18</v>
      </c>
      <c r="E77" t="s">
        <v>118</v>
      </c>
      <c r="F77" t="s">
        <v>66</v>
      </c>
      <c r="G77" s="1">
        <v>85</v>
      </c>
      <c r="H77" t="s">
        <v>139</v>
      </c>
      <c r="I77" t="s">
        <v>43</v>
      </c>
      <c r="J77" t="s">
        <v>143</v>
      </c>
      <c r="K77" t="s">
        <v>52</v>
      </c>
      <c r="L77">
        <v>2.7</v>
      </c>
      <c r="M77" t="s">
        <v>25</v>
      </c>
      <c r="N77">
        <f t="shared" si="4"/>
        <v>1</v>
      </c>
      <c r="O77" t="s">
        <v>37</v>
      </c>
      <c r="P77" t="s">
        <v>25</v>
      </c>
      <c r="Q77">
        <f t="shared" si="5"/>
        <v>1</v>
      </c>
      <c r="R77" t="s">
        <v>25</v>
      </c>
      <c r="S77">
        <f t="shared" si="6"/>
        <v>1</v>
      </c>
      <c r="T77">
        <v>21</v>
      </c>
      <c r="U77" s="1">
        <f t="shared" si="7"/>
        <v>1785</v>
      </c>
      <c r="V77" t="s">
        <v>38</v>
      </c>
      <c r="W77" t="s">
        <v>48</v>
      </c>
      <c r="X77">
        <f t="array" ref="X77">IF(W77="fortnightly",26, IF(W77="monthly", 12, IF(W77="weekly", 52, IF(W77="quarterly", 4, IF(W77="annually", 1, IF(W77="bi-weekly", 104, IF(W77="every 3 months", 4,)))))))</f>
        <v>1</v>
      </c>
    </row>
    <row r="78" spans="1:24" x14ac:dyDescent="0.25">
      <c r="A78">
        <v>77</v>
      </c>
      <c r="B78">
        <v>50</v>
      </c>
      <c r="C78" t="str" cm="1">
        <f t="array" ref="C78">_xlfn.IFS(B78&lt;=19, "Teenagers", B78&lt;=29, "Young Youth",B78&lt;=64, "Adults", B78&gt;=65, "Seniors")</f>
        <v>Adults</v>
      </c>
      <c r="D78" t="s">
        <v>18</v>
      </c>
      <c r="E78" t="s">
        <v>123</v>
      </c>
      <c r="F78" t="s">
        <v>66</v>
      </c>
      <c r="G78" s="1">
        <v>43</v>
      </c>
      <c r="H78" t="s">
        <v>78</v>
      </c>
      <c r="I78" t="s">
        <v>35</v>
      </c>
      <c r="J78" t="s">
        <v>84</v>
      </c>
      <c r="K78" t="s">
        <v>52</v>
      </c>
      <c r="L78">
        <v>4.2</v>
      </c>
      <c r="M78" t="s">
        <v>25</v>
      </c>
      <c r="N78">
        <f t="shared" si="4"/>
        <v>1</v>
      </c>
      <c r="O78" t="s">
        <v>37</v>
      </c>
      <c r="P78" t="s">
        <v>25</v>
      </c>
      <c r="Q78">
        <f t="shared" si="5"/>
        <v>1</v>
      </c>
      <c r="R78" t="s">
        <v>25</v>
      </c>
      <c r="S78">
        <f t="shared" si="6"/>
        <v>1</v>
      </c>
      <c r="T78">
        <v>32</v>
      </c>
      <c r="U78" s="1">
        <f t="shared" si="7"/>
        <v>1376</v>
      </c>
      <c r="V78" t="s">
        <v>27</v>
      </c>
      <c r="W78" t="s">
        <v>87</v>
      </c>
      <c r="X78">
        <f t="array" ref="X78">IF(W78="fortnightly",26, IF(W78="monthly", 12, IF(W78="weekly", 52, IF(W78="quarterly", 4, IF(W78="annually", 1, IF(W78="bi-weekly", 104, IF(W78="every 3 months", 4,)))))))</f>
        <v>12</v>
      </c>
    </row>
    <row r="79" spans="1:24" x14ac:dyDescent="0.25">
      <c r="A79">
        <v>78</v>
      </c>
      <c r="B79">
        <v>22</v>
      </c>
      <c r="C79" t="str" cm="1">
        <f t="array" ref="C79">_xlfn.IFS(B79&lt;=19, "Teenagers", B79&lt;=29, "Young Youth",B79&lt;=64, "Adults", B79&gt;=65, "Seniors")</f>
        <v>Young Youth</v>
      </c>
      <c r="D79" t="s">
        <v>18</v>
      </c>
      <c r="E79" t="s">
        <v>80</v>
      </c>
      <c r="F79" t="s">
        <v>20</v>
      </c>
      <c r="G79" s="1">
        <v>53</v>
      </c>
      <c r="H79" t="s">
        <v>78</v>
      </c>
      <c r="I79" t="s">
        <v>22</v>
      </c>
      <c r="J79" t="s">
        <v>79</v>
      </c>
      <c r="K79" t="s">
        <v>52</v>
      </c>
      <c r="L79">
        <v>3.3</v>
      </c>
      <c r="M79" t="s">
        <v>25</v>
      </c>
      <c r="N79">
        <f t="shared" si="4"/>
        <v>1</v>
      </c>
      <c r="O79" t="s">
        <v>44</v>
      </c>
      <c r="P79" t="s">
        <v>25</v>
      </c>
      <c r="Q79">
        <f t="shared" si="5"/>
        <v>1</v>
      </c>
      <c r="R79" t="s">
        <v>25</v>
      </c>
      <c r="S79">
        <f t="shared" si="6"/>
        <v>1</v>
      </c>
      <c r="T79">
        <v>36</v>
      </c>
      <c r="U79" s="1">
        <f t="shared" si="7"/>
        <v>1908</v>
      </c>
      <c r="V79" t="s">
        <v>85</v>
      </c>
      <c r="W79" t="s">
        <v>28</v>
      </c>
      <c r="X79">
        <f t="array" ref="X79">IF(W79="fortnightly",26, IF(W79="monthly", 12, IF(W79="weekly", 52, IF(W79="quarterly", 4, IF(W79="annually", 1, IF(W79="bi-weekly", 104, IF(W79="every 3 months", 4,)))))))</f>
        <v>26</v>
      </c>
    </row>
    <row r="80" spans="1:24" x14ac:dyDescent="0.25">
      <c r="A80">
        <v>79</v>
      </c>
      <c r="B80">
        <v>50</v>
      </c>
      <c r="C80" t="str" cm="1">
        <f t="array" ref="C80">_xlfn.IFS(B80&lt;=19, "Teenagers", B80&lt;=29, "Young Youth",B80&lt;=64, "Adults", B80&gt;=65, "Seniors")</f>
        <v>Adults</v>
      </c>
      <c r="D80" t="s">
        <v>18</v>
      </c>
      <c r="E80" t="s">
        <v>86</v>
      </c>
      <c r="F80" t="s">
        <v>20</v>
      </c>
      <c r="G80" s="1">
        <v>91</v>
      </c>
      <c r="H80" t="s">
        <v>144</v>
      </c>
      <c r="I80" t="s">
        <v>43</v>
      </c>
      <c r="J80" t="s">
        <v>31</v>
      </c>
      <c r="K80" t="s">
        <v>36</v>
      </c>
      <c r="L80">
        <v>4.7</v>
      </c>
      <c r="M80" t="s">
        <v>25</v>
      </c>
      <c r="N80">
        <f t="shared" si="4"/>
        <v>1</v>
      </c>
      <c r="O80" t="s">
        <v>37</v>
      </c>
      <c r="P80" t="s">
        <v>25</v>
      </c>
      <c r="Q80">
        <f t="shared" si="5"/>
        <v>1</v>
      </c>
      <c r="R80" t="s">
        <v>25</v>
      </c>
      <c r="S80">
        <f t="shared" si="6"/>
        <v>1</v>
      </c>
      <c r="T80">
        <v>50</v>
      </c>
      <c r="U80" s="1">
        <f t="shared" si="7"/>
        <v>4550</v>
      </c>
      <c r="V80" t="s">
        <v>27</v>
      </c>
      <c r="W80" t="s">
        <v>28</v>
      </c>
      <c r="X80">
        <f t="array" ref="X80">IF(W80="fortnightly",26, IF(W80="monthly", 12, IF(W80="weekly", 52, IF(W80="quarterly", 4, IF(W80="annually", 1, IF(W80="bi-weekly", 104, IF(W80="every 3 months", 4,)))))))</f>
        <v>26</v>
      </c>
    </row>
    <row r="81" spans="1:24" x14ac:dyDescent="0.25">
      <c r="A81">
        <v>80</v>
      </c>
      <c r="B81">
        <v>38</v>
      </c>
      <c r="C81" t="str" cm="1">
        <f t="array" ref="C81">_xlfn.IFS(B81&lt;=19, "Teenagers", B81&lt;=29, "Young Youth",B81&lt;=64, "Adults", B81&gt;=65, "Seniors")</f>
        <v>Adults</v>
      </c>
      <c r="D81" t="s">
        <v>18</v>
      </c>
      <c r="E81" t="s">
        <v>101</v>
      </c>
      <c r="F81" t="s">
        <v>62</v>
      </c>
      <c r="G81" s="1">
        <v>96</v>
      </c>
      <c r="H81" t="s">
        <v>145</v>
      </c>
      <c r="I81" t="s">
        <v>43</v>
      </c>
      <c r="J81" t="s">
        <v>77</v>
      </c>
      <c r="K81" t="s">
        <v>24</v>
      </c>
      <c r="L81">
        <v>2.6</v>
      </c>
      <c r="M81" t="s">
        <v>25</v>
      </c>
      <c r="N81">
        <f t="shared" si="4"/>
        <v>1</v>
      </c>
      <c r="O81" t="s">
        <v>69</v>
      </c>
      <c r="P81" t="s">
        <v>25</v>
      </c>
      <c r="Q81">
        <f t="shared" si="5"/>
        <v>1</v>
      </c>
      <c r="R81" t="s">
        <v>25</v>
      </c>
      <c r="S81">
        <f t="shared" si="6"/>
        <v>1</v>
      </c>
      <c r="T81">
        <v>43</v>
      </c>
      <c r="U81" s="1">
        <f t="shared" si="7"/>
        <v>4128</v>
      </c>
      <c r="V81" t="s">
        <v>74</v>
      </c>
      <c r="W81" t="s">
        <v>96</v>
      </c>
      <c r="X81">
        <f t="array" ref="X81">IF(W81="fortnightly",26, IF(W81="monthly", 12, IF(W81="weekly", 52, IF(W81="quarterly", 4, IF(W81="annually", 1, IF(W81="bi-weekly", 104, IF(W81="every 3 months", 4,)))))))</f>
        <v>4</v>
      </c>
    </row>
    <row r="82" spans="1:24" x14ac:dyDescent="0.25">
      <c r="A82">
        <v>81</v>
      </c>
      <c r="B82">
        <v>19</v>
      </c>
      <c r="C82" t="str" cm="1">
        <f t="array" ref="C82">_xlfn.IFS(B82&lt;=19, "Teenagers", B82&lt;=29, "Young Youth",B82&lt;=64, "Adults", B82&gt;=65, "Seniors")</f>
        <v>Teenagers</v>
      </c>
      <c r="D82" t="s">
        <v>18</v>
      </c>
      <c r="E82" t="s">
        <v>40</v>
      </c>
      <c r="F82" t="s">
        <v>41</v>
      </c>
      <c r="G82" s="1">
        <v>72</v>
      </c>
      <c r="H82" t="s">
        <v>83</v>
      </c>
      <c r="I82" t="s">
        <v>91</v>
      </c>
      <c r="J82" t="s">
        <v>143</v>
      </c>
      <c r="K82" t="s">
        <v>52</v>
      </c>
      <c r="L82">
        <v>3.3</v>
      </c>
      <c r="M82" t="s">
        <v>25</v>
      </c>
      <c r="N82">
        <f t="shared" si="4"/>
        <v>1</v>
      </c>
      <c r="O82" t="s">
        <v>73</v>
      </c>
      <c r="P82" t="s">
        <v>25</v>
      </c>
      <c r="Q82">
        <f t="shared" si="5"/>
        <v>1</v>
      </c>
      <c r="R82" t="s">
        <v>25</v>
      </c>
      <c r="S82">
        <f t="shared" si="6"/>
        <v>1</v>
      </c>
      <c r="T82">
        <v>24</v>
      </c>
      <c r="U82" s="1">
        <f t="shared" si="7"/>
        <v>1728</v>
      </c>
      <c r="V82" t="s">
        <v>38</v>
      </c>
      <c r="W82" t="s">
        <v>96</v>
      </c>
      <c r="X82">
        <f t="array" ref="X82">IF(W82="fortnightly",26, IF(W82="monthly", 12, IF(W82="weekly", 52, IF(W82="quarterly", 4, IF(W82="annually", 1, IF(W82="bi-weekly", 104, IF(W82="every 3 months", 4,)))))))</f>
        <v>4</v>
      </c>
    </row>
    <row r="83" spans="1:24" x14ac:dyDescent="0.25">
      <c r="A83">
        <v>82</v>
      </c>
      <c r="B83">
        <v>67</v>
      </c>
      <c r="C83" t="str" cm="1">
        <f t="array" ref="C83">_xlfn.IFS(B83&lt;=19, "Teenagers", B83&lt;=29, "Young Youth",B83&lt;=64, "Adults", B83&gt;=65, "Seniors")</f>
        <v>Seniors</v>
      </c>
      <c r="D83" t="s">
        <v>18</v>
      </c>
      <c r="E83" t="s">
        <v>70</v>
      </c>
      <c r="F83" t="s">
        <v>41</v>
      </c>
      <c r="G83" s="1">
        <v>96</v>
      </c>
      <c r="H83" t="s">
        <v>140</v>
      </c>
      <c r="I83" t="s">
        <v>22</v>
      </c>
      <c r="J83" t="s">
        <v>31</v>
      </c>
      <c r="K83" t="s">
        <v>52</v>
      </c>
      <c r="L83">
        <v>2.6</v>
      </c>
      <c r="M83" t="s">
        <v>25</v>
      </c>
      <c r="N83">
        <f t="shared" si="4"/>
        <v>1</v>
      </c>
      <c r="O83" t="s">
        <v>26</v>
      </c>
      <c r="P83" t="s">
        <v>25</v>
      </c>
      <c r="Q83">
        <f t="shared" si="5"/>
        <v>1</v>
      </c>
      <c r="R83" t="s">
        <v>25</v>
      </c>
      <c r="S83">
        <f t="shared" si="6"/>
        <v>1</v>
      </c>
      <c r="T83">
        <v>36</v>
      </c>
      <c r="U83" s="1">
        <f t="shared" si="7"/>
        <v>3456</v>
      </c>
      <c r="V83" t="s">
        <v>38</v>
      </c>
      <c r="W83" t="s">
        <v>96</v>
      </c>
      <c r="X83">
        <f t="array" ref="X83">IF(W83="fortnightly",26, IF(W83="monthly", 12, IF(W83="weekly", 52, IF(W83="quarterly", 4, IF(W83="annually", 1, IF(W83="bi-weekly", 104, IF(W83="every 3 months", 4,)))))))</f>
        <v>4</v>
      </c>
    </row>
    <row r="84" spans="1:24" x14ac:dyDescent="0.25">
      <c r="A84">
        <v>83</v>
      </c>
      <c r="B84">
        <v>19</v>
      </c>
      <c r="C84" t="str" cm="1">
        <f t="array" ref="C84">_xlfn.IFS(B84&lt;=19, "Teenagers", B84&lt;=29, "Young Youth",B84&lt;=64, "Adults", B84&gt;=65, "Seniors")</f>
        <v>Teenagers</v>
      </c>
      <c r="D84" t="s">
        <v>18</v>
      </c>
      <c r="E84" t="s">
        <v>94</v>
      </c>
      <c r="F84" t="s">
        <v>20</v>
      </c>
      <c r="G84" s="1">
        <v>28</v>
      </c>
      <c r="H84" t="s">
        <v>141</v>
      </c>
      <c r="I84" t="s">
        <v>35</v>
      </c>
      <c r="J84" t="s">
        <v>77</v>
      </c>
      <c r="K84" t="s">
        <v>36</v>
      </c>
      <c r="L84">
        <v>4</v>
      </c>
      <c r="M84" t="s">
        <v>25</v>
      </c>
      <c r="N84">
        <f t="shared" si="4"/>
        <v>1</v>
      </c>
      <c r="O84" t="s">
        <v>69</v>
      </c>
      <c r="P84" t="s">
        <v>25</v>
      </c>
      <c r="Q84">
        <f t="shared" si="5"/>
        <v>1</v>
      </c>
      <c r="R84" t="s">
        <v>25</v>
      </c>
      <c r="S84">
        <f t="shared" si="6"/>
        <v>1</v>
      </c>
      <c r="T84">
        <v>21</v>
      </c>
      <c r="U84" s="1">
        <f t="shared" si="7"/>
        <v>588</v>
      </c>
      <c r="V84" t="s">
        <v>38</v>
      </c>
      <c r="W84" t="s">
        <v>96</v>
      </c>
      <c r="X84">
        <f t="array" ref="X84">IF(W84="fortnightly",26, IF(W84="monthly", 12, IF(W84="weekly", 52, IF(W84="quarterly", 4, IF(W84="annually", 1, IF(W84="bi-weekly", 104, IF(W84="every 3 months", 4,)))))))</f>
        <v>4</v>
      </c>
    </row>
    <row r="85" spans="1:24" x14ac:dyDescent="0.25">
      <c r="A85">
        <v>84</v>
      </c>
      <c r="B85">
        <v>36</v>
      </c>
      <c r="C85" t="str" cm="1">
        <f t="array" ref="C85">_xlfn.IFS(B85&lt;=19, "Teenagers", B85&lt;=29, "Young Youth",B85&lt;=64, "Adults", B85&gt;=65, "Seniors")</f>
        <v>Adults</v>
      </c>
      <c r="D85" t="s">
        <v>18</v>
      </c>
      <c r="E85" t="s">
        <v>80</v>
      </c>
      <c r="F85" t="s">
        <v>20</v>
      </c>
      <c r="G85" s="1">
        <v>40</v>
      </c>
      <c r="H85" t="s">
        <v>104</v>
      </c>
      <c r="I85" t="s">
        <v>43</v>
      </c>
      <c r="J85" t="s">
        <v>47</v>
      </c>
      <c r="K85" t="s">
        <v>52</v>
      </c>
      <c r="L85">
        <v>4.0999999999999996</v>
      </c>
      <c r="M85" t="s">
        <v>25</v>
      </c>
      <c r="N85">
        <f t="shared" si="4"/>
        <v>1</v>
      </c>
      <c r="O85" t="s">
        <v>53</v>
      </c>
      <c r="P85" t="s">
        <v>25</v>
      </c>
      <c r="Q85">
        <f t="shared" si="5"/>
        <v>1</v>
      </c>
      <c r="R85" t="s">
        <v>25</v>
      </c>
      <c r="S85">
        <f t="shared" si="6"/>
        <v>1</v>
      </c>
      <c r="T85">
        <v>34</v>
      </c>
      <c r="U85" s="1">
        <f t="shared" si="7"/>
        <v>1360</v>
      </c>
      <c r="V85" t="s">
        <v>74</v>
      </c>
      <c r="W85" t="s">
        <v>39</v>
      </c>
      <c r="X85">
        <f t="array" ref="X85">IF(W85="fortnightly",26, IF(W85="monthly", 12, IF(W85="weekly", 52, IF(W85="quarterly", 4, IF(W85="annually", 1, IF(W85="bi-weekly", 104, IF(W85="every 3 months", 4,)))))))</f>
        <v>52</v>
      </c>
    </row>
    <row r="86" spans="1:24" x14ac:dyDescent="0.25">
      <c r="A86">
        <v>85</v>
      </c>
      <c r="B86">
        <v>52</v>
      </c>
      <c r="C86" t="str" cm="1">
        <f t="array" ref="C86">_xlfn.IFS(B86&lt;=19, "Teenagers", B86&lt;=29, "Young Youth",B86&lt;=64, "Adults", B86&gt;=65, "Seniors")</f>
        <v>Adults</v>
      </c>
      <c r="D86" t="s">
        <v>18</v>
      </c>
      <c r="E86" t="s">
        <v>61</v>
      </c>
      <c r="F86" t="s">
        <v>62</v>
      </c>
      <c r="G86" s="1">
        <v>32</v>
      </c>
      <c r="H86" t="s">
        <v>116</v>
      </c>
      <c r="I86" t="s">
        <v>35</v>
      </c>
      <c r="J86" t="s">
        <v>99</v>
      </c>
      <c r="K86" t="s">
        <v>36</v>
      </c>
      <c r="L86">
        <v>4.4000000000000004</v>
      </c>
      <c r="M86" t="s">
        <v>25</v>
      </c>
      <c r="N86">
        <f t="shared" si="4"/>
        <v>1</v>
      </c>
      <c r="O86" t="s">
        <v>53</v>
      </c>
      <c r="P86" t="s">
        <v>25</v>
      </c>
      <c r="Q86">
        <f t="shared" si="5"/>
        <v>1</v>
      </c>
      <c r="R86" t="s">
        <v>25</v>
      </c>
      <c r="S86">
        <f t="shared" si="6"/>
        <v>1</v>
      </c>
      <c r="T86">
        <v>42</v>
      </c>
      <c r="U86" s="1">
        <f t="shared" si="7"/>
        <v>1344</v>
      </c>
      <c r="V86" t="s">
        <v>74</v>
      </c>
      <c r="W86" t="s">
        <v>96</v>
      </c>
      <c r="X86">
        <f t="array" ref="X86">IF(W86="fortnightly",26, IF(W86="monthly", 12, IF(W86="weekly", 52, IF(W86="quarterly", 4, IF(W86="annually", 1, IF(W86="bi-weekly", 104, IF(W86="every 3 months", 4,)))))))</f>
        <v>4</v>
      </c>
    </row>
    <row r="87" spans="1:24" x14ac:dyDescent="0.25">
      <c r="A87">
        <v>86</v>
      </c>
      <c r="B87">
        <v>53</v>
      </c>
      <c r="C87" t="str" cm="1">
        <f t="array" ref="C87">_xlfn.IFS(B87&lt;=19, "Teenagers", B87&lt;=29, "Young Youth",B87&lt;=64, "Adults", B87&gt;=65, "Seniors")</f>
        <v>Adults</v>
      </c>
      <c r="D87" t="s">
        <v>18</v>
      </c>
      <c r="E87" t="s">
        <v>88</v>
      </c>
      <c r="F87" t="s">
        <v>66</v>
      </c>
      <c r="G87" s="1">
        <v>95</v>
      </c>
      <c r="H87" t="s">
        <v>129</v>
      </c>
      <c r="I87" t="s">
        <v>43</v>
      </c>
      <c r="J87" t="s">
        <v>60</v>
      </c>
      <c r="K87" t="s">
        <v>24</v>
      </c>
      <c r="L87">
        <v>4.5</v>
      </c>
      <c r="M87" t="s">
        <v>25</v>
      </c>
      <c r="N87">
        <f t="shared" si="4"/>
        <v>1</v>
      </c>
      <c r="O87" t="s">
        <v>44</v>
      </c>
      <c r="P87" t="s">
        <v>25</v>
      </c>
      <c r="Q87">
        <f t="shared" si="5"/>
        <v>1</v>
      </c>
      <c r="R87" t="s">
        <v>25</v>
      </c>
      <c r="S87">
        <f t="shared" si="6"/>
        <v>1</v>
      </c>
      <c r="T87">
        <v>2</v>
      </c>
      <c r="U87" s="1">
        <f t="shared" si="7"/>
        <v>190</v>
      </c>
      <c r="V87" t="s">
        <v>85</v>
      </c>
      <c r="W87" t="s">
        <v>75</v>
      </c>
      <c r="X87">
        <f t="array" ref="X87">IF(W87="fortnightly",26, IF(W87="monthly", 12, IF(W87="weekly", 52, IF(W87="quarterly", 4, IF(W87="annually", 1, IF(W87="bi-weekly", 104, IF(W87="every 3 months", 4,)))))))</f>
        <v>104</v>
      </c>
    </row>
    <row r="88" spans="1:24" x14ac:dyDescent="0.25">
      <c r="A88">
        <v>87</v>
      </c>
      <c r="B88">
        <v>24</v>
      </c>
      <c r="C88" t="str" cm="1">
        <f t="array" ref="C88">_xlfn.IFS(B88&lt;=19, "Teenagers", B88&lt;=29, "Young Youth",B88&lt;=64, "Adults", B88&gt;=65, "Seniors")</f>
        <v>Young Youth</v>
      </c>
      <c r="D88" t="s">
        <v>18</v>
      </c>
      <c r="E88" t="s">
        <v>103</v>
      </c>
      <c r="F88" t="s">
        <v>20</v>
      </c>
      <c r="G88" s="1">
        <v>41</v>
      </c>
      <c r="H88" t="s">
        <v>106</v>
      </c>
      <c r="I88" t="s">
        <v>22</v>
      </c>
      <c r="J88" t="s">
        <v>68</v>
      </c>
      <c r="K88" t="s">
        <v>36</v>
      </c>
      <c r="L88">
        <v>3.7</v>
      </c>
      <c r="M88" t="s">
        <v>25</v>
      </c>
      <c r="N88">
        <f t="shared" si="4"/>
        <v>1</v>
      </c>
      <c r="O88" t="s">
        <v>69</v>
      </c>
      <c r="P88" t="s">
        <v>25</v>
      </c>
      <c r="Q88">
        <f t="shared" si="5"/>
        <v>1</v>
      </c>
      <c r="R88" t="s">
        <v>25</v>
      </c>
      <c r="S88">
        <f t="shared" si="6"/>
        <v>1</v>
      </c>
      <c r="T88">
        <v>47</v>
      </c>
      <c r="U88" s="1">
        <f t="shared" si="7"/>
        <v>1927</v>
      </c>
      <c r="V88" t="s">
        <v>32</v>
      </c>
      <c r="W88" t="s">
        <v>75</v>
      </c>
      <c r="X88">
        <f t="array" ref="X88">IF(W88="fortnightly",26, IF(W88="monthly", 12, IF(W88="weekly", 52, IF(W88="quarterly", 4, IF(W88="annually", 1, IF(W88="bi-weekly", 104, IF(W88="every 3 months", 4,)))))))</f>
        <v>104</v>
      </c>
    </row>
    <row r="89" spans="1:24" x14ac:dyDescent="0.25">
      <c r="A89">
        <v>88</v>
      </c>
      <c r="B89">
        <v>52</v>
      </c>
      <c r="C89" t="str" cm="1">
        <f t="array" ref="C89">_xlfn.IFS(B89&lt;=19, "Teenagers", B89&lt;=29, "Young Youth",B89&lt;=64, "Adults", B89&gt;=65, "Seniors")</f>
        <v>Adults</v>
      </c>
      <c r="D89" t="s">
        <v>18</v>
      </c>
      <c r="E89" t="s">
        <v>70</v>
      </c>
      <c r="F89" t="s">
        <v>41</v>
      </c>
      <c r="G89" s="1">
        <v>53</v>
      </c>
      <c r="H89" t="s">
        <v>122</v>
      </c>
      <c r="I89" t="s">
        <v>43</v>
      </c>
      <c r="J89" t="s">
        <v>95</v>
      </c>
      <c r="K89" t="s">
        <v>56</v>
      </c>
      <c r="L89">
        <v>3.7</v>
      </c>
      <c r="M89" t="s">
        <v>25</v>
      </c>
      <c r="N89">
        <f t="shared" si="4"/>
        <v>1</v>
      </c>
      <c r="O89" t="s">
        <v>69</v>
      </c>
      <c r="P89" t="s">
        <v>25</v>
      </c>
      <c r="Q89">
        <f t="shared" si="5"/>
        <v>1</v>
      </c>
      <c r="R89" t="s">
        <v>25</v>
      </c>
      <c r="S89">
        <f t="shared" si="6"/>
        <v>1</v>
      </c>
      <c r="T89">
        <v>44</v>
      </c>
      <c r="U89" s="1">
        <f t="shared" si="7"/>
        <v>2332</v>
      </c>
      <c r="V89" t="s">
        <v>85</v>
      </c>
      <c r="W89" t="s">
        <v>28</v>
      </c>
      <c r="X89">
        <f t="array" ref="X89">IF(W89="fortnightly",26, IF(W89="monthly", 12, IF(W89="weekly", 52, IF(W89="quarterly", 4, IF(W89="annually", 1, IF(W89="bi-weekly", 104, IF(W89="every 3 months", 4,)))))))</f>
        <v>26</v>
      </c>
    </row>
    <row r="90" spans="1:24" x14ac:dyDescent="0.25">
      <c r="A90">
        <v>89</v>
      </c>
      <c r="B90">
        <v>33</v>
      </c>
      <c r="C90" t="str" cm="1">
        <f t="array" ref="C90">_xlfn.IFS(B90&lt;=19, "Teenagers", B90&lt;=29, "Young Youth",B90&lt;=64, "Adults", B90&gt;=65, "Seniors")</f>
        <v>Adults</v>
      </c>
      <c r="D90" t="s">
        <v>18</v>
      </c>
      <c r="E90" t="s">
        <v>112</v>
      </c>
      <c r="F90" t="s">
        <v>20</v>
      </c>
      <c r="G90" s="1">
        <v>47</v>
      </c>
      <c r="H90" t="s">
        <v>50</v>
      </c>
      <c r="I90" t="s">
        <v>43</v>
      </c>
      <c r="J90" t="s">
        <v>120</v>
      </c>
      <c r="K90" t="s">
        <v>56</v>
      </c>
      <c r="L90">
        <v>3.5</v>
      </c>
      <c r="M90" t="s">
        <v>25</v>
      </c>
      <c r="N90">
        <f t="shared" si="4"/>
        <v>1</v>
      </c>
      <c r="O90" t="s">
        <v>37</v>
      </c>
      <c r="P90" t="s">
        <v>25</v>
      </c>
      <c r="Q90">
        <f t="shared" si="5"/>
        <v>1</v>
      </c>
      <c r="R90" t="s">
        <v>25</v>
      </c>
      <c r="S90">
        <f t="shared" si="6"/>
        <v>1</v>
      </c>
      <c r="T90">
        <v>35</v>
      </c>
      <c r="U90" s="1">
        <f t="shared" si="7"/>
        <v>1645</v>
      </c>
      <c r="V90" t="s">
        <v>38</v>
      </c>
      <c r="W90" t="s">
        <v>87</v>
      </c>
      <c r="X90">
        <f t="array" ref="X90">IF(W90="fortnightly",26, IF(W90="monthly", 12, IF(W90="weekly", 52, IF(W90="quarterly", 4, IF(W90="annually", 1, IF(W90="bi-weekly", 104, IF(W90="every 3 months", 4,)))))))</f>
        <v>12</v>
      </c>
    </row>
    <row r="91" spans="1:24" x14ac:dyDescent="0.25">
      <c r="A91">
        <v>90</v>
      </c>
      <c r="B91">
        <v>47</v>
      </c>
      <c r="C91" t="str" cm="1">
        <f t="array" ref="C91">_xlfn.IFS(B91&lt;=19, "Teenagers", B91&lt;=29, "Young Youth",B91&lt;=64, "Adults", B91&gt;=65, "Seniors")</f>
        <v>Adults</v>
      </c>
      <c r="D91" t="s">
        <v>18</v>
      </c>
      <c r="E91" t="s">
        <v>101</v>
      </c>
      <c r="F91" t="s">
        <v>62</v>
      </c>
      <c r="G91" s="1">
        <v>83</v>
      </c>
      <c r="H91" t="s">
        <v>98</v>
      </c>
      <c r="I91" t="s">
        <v>91</v>
      </c>
      <c r="J91" t="s">
        <v>68</v>
      </c>
      <c r="K91" t="s">
        <v>56</v>
      </c>
      <c r="L91">
        <v>3.6</v>
      </c>
      <c r="M91" t="s">
        <v>25</v>
      </c>
      <c r="N91">
        <f t="shared" si="4"/>
        <v>1</v>
      </c>
      <c r="O91" t="s">
        <v>44</v>
      </c>
      <c r="P91" t="s">
        <v>25</v>
      </c>
      <c r="Q91">
        <f t="shared" si="5"/>
        <v>1</v>
      </c>
      <c r="R91" t="s">
        <v>25</v>
      </c>
      <c r="S91">
        <f t="shared" si="6"/>
        <v>1</v>
      </c>
      <c r="T91">
        <v>15</v>
      </c>
      <c r="U91" s="1">
        <f t="shared" si="7"/>
        <v>1245</v>
      </c>
      <c r="V91" t="s">
        <v>32</v>
      </c>
      <c r="W91" t="s">
        <v>57</v>
      </c>
      <c r="X91">
        <f t="array" ref="X91">IF(W91="fortnightly",26, IF(W91="monthly", 12, IF(W91="weekly", 52, IF(W91="quarterly", 4, IF(W91="annually", 1, IF(W91="bi-weekly", 104, IF(W91="every 3 months", 4,)))))))</f>
        <v>4</v>
      </c>
    </row>
    <row r="92" spans="1:24" x14ac:dyDescent="0.25">
      <c r="A92">
        <v>91</v>
      </c>
      <c r="B92">
        <v>25</v>
      </c>
      <c r="C92" t="str" cm="1">
        <f t="array" ref="C92">_xlfn.IFS(B92&lt;=19, "Teenagers", B92&lt;=29, "Young Youth",B92&lt;=64, "Adults", B92&gt;=65, "Seniors")</f>
        <v>Young Youth</v>
      </c>
      <c r="D92" t="s">
        <v>18</v>
      </c>
      <c r="E92" t="s">
        <v>123</v>
      </c>
      <c r="F92" t="s">
        <v>66</v>
      </c>
      <c r="G92" s="1">
        <v>48</v>
      </c>
      <c r="H92" t="s">
        <v>130</v>
      </c>
      <c r="I92" t="s">
        <v>22</v>
      </c>
      <c r="J92" t="s">
        <v>82</v>
      </c>
      <c r="K92" t="s">
        <v>52</v>
      </c>
      <c r="L92">
        <v>2.9</v>
      </c>
      <c r="M92" t="s">
        <v>25</v>
      </c>
      <c r="N92">
        <f t="shared" si="4"/>
        <v>1</v>
      </c>
      <c r="O92" t="s">
        <v>26</v>
      </c>
      <c r="P92" t="s">
        <v>25</v>
      </c>
      <c r="Q92">
        <f t="shared" si="5"/>
        <v>1</v>
      </c>
      <c r="R92" t="s">
        <v>25</v>
      </c>
      <c r="S92">
        <f t="shared" si="6"/>
        <v>1</v>
      </c>
      <c r="T92">
        <v>29</v>
      </c>
      <c r="U92" s="1">
        <f t="shared" si="7"/>
        <v>1392</v>
      </c>
      <c r="V92" t="s">
        <v>38</v>
      </c>
      <c r="W92" t="s">
        <v>87</v>
      </c>
      <c r="X92">
        <f t="array" ref="X92">IF(W92="fortnightly",26, IF(W92="monthly", 12, IF(W92="weekly", 52, IF(W92="quarterly", 4, IF(W92="annually", 1, IF(W92="bi-weekly", 104, IF(W92="every 3 months", 4,)))))))</f>
        <v>12</v>
      </c>
    </row>
    <row r="93" spans="1:24" x14ac:dyDescent="0.25">
      <c r="A93">
        <v>92</v>
      </c>
      <c r="B93">
        <v>44</v>
      </c>
      <c r="C93" t="str" cm="1">
        <f t="array" ref="C93">_xlfn.IFS(B93&lt;=19, "Teenagers", B93&lt;=29, "Young Youth",B93&lt;=64, "Adults", B93&gt;=65, "Seniors")</f>
        <v>Adults</v>
      </c>
      <c r="D93" t="s">
        <v>18</v>
      </c>
      <c r="E93" t="s">
        <v>118</v>
      </c>
      <c r="F93" t="s">
        <v>66</v>
      </c>
      <c r="G93" s="1">
        <v>99</v>
      </c>
      <c r="H93" t="s">
        <v>130</v>
      </c>
      <c r="I93" t="s">
        <v>35</v>
      </c>
      <c r="J93" t="s">
        <v>95</v>
      </c>
      <c r="K93" t="s">
        <v>24</v>
      </c>
      <c r="L93">
        <v>4.5999999999999996</v>
      </c>
      <c r="M93" t="s">
        <v>25</v>
      </c>
      <c r="N93">
        <f t="shared" si="4"/>
        <v>1</v>
      </c>
      <c r="O93" t="s">
        <v>53</v>
      </c>
      <c r="P93" t="s">
        <v>25</v>
      </c>
      <c r="Q93">
        <f t="shared" si="5"/>
        <v>1</v>
      </c>
      <c r="R93" t="s">
        <v>25</v>
      </c>
      <c r="S93">
        <f t="shared" si="6"/>
        <v>1</v>
      </c>
      <c r="T93">
        <v>18</v>
      </c>
      <c r="U93" s="1">
        <f t="shared" si="7"/>
        <v>1782</v>
      </c>
      <c r="V93" t="s">
        <v>38</v>
      </c>
      <c r="W93" t="s">
        <v>96</v>
      </c>
      <c r="X93">
        <f t="array" ref="X93">IF(W93="fortnightly",26, IF(W93="monthly", 12, IF(W93="weekly", 52, IF(W93="quarterly", 4, IF(W93="annually", 1, IF(W93="bi-weekly", 104, IF(W93="every 3 months", 4,)))))))</f>
        <v>4</v>
      </c>
    </row>
    <row r="94" spans="1:24" x14ac:dyDescent="0.25">
      <c r="A94">
        <v>93</v>
      </c>
      <c r="B94">
        <v>61</v>
      </c>
      <c r="C94" t="str" cm="1">
        <f t="array" ref="C94">_xlfn.IFS(B94&lt;=19, "Teenagers", B94&lt;=29, "Young Youth",B94&lt;=64, "Adults", B94&gt;=65, "Seniors")</f>
        <v>Adults</v>
      </c>
      <c r="D94" t="s">
        <v>18</v>
      </c>
      <c r="E94" t="s">
        <v>101</v>
      </c>
      <c r="F94" t="s">
        <v>62</v>
      </c>
      <c r="G94" s="1">
        <v>87</v>
      </c>
      <c r="H94" t="s">
        <v>104</v>
      </c>
      <c r="I94" t="s">
        <v>43</v>
      </c>
      <c r="J94" t="s">
        <v>77</v>
      </c>
      <c r="K94" t="s">
        <v>24</v>
      </c>
      <c r="L94">
        <v>4.4000000000000004</v>
      </c>
      <c r="M94" t="s">
        <v>25</v>
      </c>
      <c r="N94">
        <f t="shared" si="4"/>
        <v>1</v>
      </c>
      <c r="O94" t="s">
        <v>69</v>
      </c>
      <c r="P94" t="s">
        <v>25</v>
      </c>
      <c r="Q94">
        <f t="shared" si="5"/>
        <v>1</v>
      </c>
      <c r="R94" t="s">
        <v>25</v>
      </c>
      <c r="S94">
        <f t="shared" si="6"/>
        <v>1</v>
      </c>
      <c r="T94">
        <v>13</v>
      </c>
      <c r="U94" s="1">
        <f t="shared" si="7"/>
        <v>1131</v>
      </c>
      <c r="V94" t="s">
        <v>27</v>
      </c>
      <c r="W94" t="s">
        <v>96</v>
      </c>
      <c r="X94">
        <f t="array" ref="X94">IF(W94="fortnightly",26, IF(W94="monthly", 12, IF(W94="weekly", 52, IF(W94="quarterly", 4, IF(W94="annually", 1, IF(W94="bi-weekly", 104, IF(W94="every 3 months", 4,)))))))</f>
        <v>4</v>
      </c>
    </row>
    <row r="95" spans="1:24" x14ac:dyDescent="0.25">
      <c r="A95">
        <v>94</v>
      </c>
      <c r="B95">
        <v>37</v>
      </c>
      <c r="C95" t="str" cm="1">
        <f t="array" ref="C95">_xlfn.IFS(B95&lt;=19, "Teenagers", B95&lt;=29, "Young Youth",B95&lt;=64, "Adults", B95&gt;=65, "Seniors")</f>
        <v>Adults</v>
      </c>
      <c r="D95" t="s">
        <v>18</v>
      </c>
      <c r="E95" t="s">
        <v>29</v>
      </c>
      <c r="F95" t="s">
        <v>20</v>
      </c>
      <c r="G95" s="1">
        <v>62</v>
      </c>
      <c r="H95" t="s">
        <v>102</v>
      </c>
      <c r="I95" t="s">
        <v>43</v>
      </c>
      <c r="J95" t="s">
        <v>72</v>
      </c>
      <c r="K95" t="s">
        <v>56</v>
      </c>
      <c r="L95">
        <v>4.5</v>
      </c>
      <c r="M95" t="s">
        <v>25</v>
      </c>
      <c r="N95">
        <f t="shared" si="4"/>
        <v>1</v>
      </c>
      <c r="O95" t="s">
        <v>53</v>
      </c>
      <c r="P95" t="s">
        <v>25</v>
      </c>
      <c r="Q95">
        <f t="shared" si="5"/>
        <v>1</v>
      </c>
      <c r="R95" t="s">
        <v>25</v>
      </c>
      <c r="S95">
        <f t="shared" si="6"/>
        <v>1</v>
      </c>
      <c r="T95">
        <v>46</v>
      </c>
      <c r="U95" s="1">
        <f t="shared" si="7"/>
        <v>2852</v>
      </c>
      <c r="V95" t="s">
        <v>38</v>
      </c>
      <c r="W95" t="s">
        <v>39</v>
      </c>
      <c r="X95">
        <f t="array" ref="X95">IF(W95="fortnightly",26, IF(W95="monthly", 12, IF(W95="weekly", 52, IF(W95="quarterly", 4, IF(W95="annually", 1, IF(W95="bi-weekly", 104, IF(W95="every 3 months", 4,)))))))</f>
        <v>52</v>
      </c>
    </row>
    <row r="96" spans="1:24" x14ac:dyDescent="0.25">
      <c r="A96">
        <v>95</v>
      </c>
      <c r="B96">
        <v>58</v>
      </c>
      <c r="C96" t="str" cm="1">
        <f t="array" ref="C96">_xlfn.IFS(B96&lt;=19, "Teenagers", B96&lt;=29, "Young Youth",B96&lt;=64, "Adults", B96&gt;=65, "Seniors")</f>
        <v>Adults</v>
      </c>
      <c r="D96" t="s">
        <v>18</v>
      </c>
      <c r="E96" t="s">
        <v>86</v>
      </c>
      <c r="F96" t="s">
        <v>20</v>
      </c>
      <c r="G96" s="1">
        <v>76</v>
      </c>
      <c r="H96" t="s">
        <v>106</v>
      </c>
      <c r="I96" t="s">
        <v>35</v>
      </c>
      <c r="J96" t="s">
        <v>64</v>
      </c>
      <c r="K96" t="s">
        <v>36</v>
      </c>
      <c r="L96">
        <v>4.5999999999999996</v>
      </c>
      <c r="M96" t="s">
        <v>25</v>
      </c>
      <c r="N96">
        <f t="shared" si="4"/>
        <v>1</v>
      </c>
      <c r="O96" t="s">
        <v>37</v>
      </c>
      <c r="P96" t="s">
        <v>25</v>
      </c>
      <c r="Q96">
        <f t="shared" si="5"/>
        <v>1</v>
      </c>
      <c r="R96" t="s">
        <v>25</v>
      </c>
      <c r="S96">
        <f t="shared" si="6"/>
        <v>1</v>
      </c>
      <c r="T96">
        <v>28</v>
      </c>
      <c r="U96" s="1">
        <f t="shared" si="7"/>
        <v>2128</v>
      </c>
      <c r="V96" t="s">
        <v>38</v>
      </c>
      <c r="W96" t="s">
        <v>39</v>
      </c>
      <c r="X96">
        <f t="array" ref="X96">IF(W96="fortnightly",26, IF(W96="monthly", 12, IF(W96="weekly", 52, IF(W96="quarterly", 4, IF(W96="annually", 1, IF(W96="bi-weekly", 104, IF(W96="every 3 months", 4,)))))))</f>
        <v>52</v>
      </c>
    </row>
    <row r="97" spans="1:24" x14ac:dyDescent="0.25">
      <c r="A97">
        <v>96</v>
      </c>
      <c r="B97">
        <v>37</v>
      </c>
      <c r="C97" t="str" cm="1">
        <f t="array" ref="C97">_xlfn.IFS(B97&lt;=19, "Teenagers", B97&lt;=29, "Young Youth",B97&lt;=64, "Adults", B97&gt;=65, "Seniors")</f>
        <v>Adults</v>
      </c>
      <c r="D97" t="s">
        <v>18</v>
      </c>
      <c r="E97" t="s">
        <v>49</v>
      </c>
      <c r="F97" t="s">
        <v>41</v>
      </c>
      <c r="G97" s="1">
        <v>100</v>
      </c>
      <c r="H97" t="s">
        <v>67</v>
      </c>
      <c r="I97" t="s">
        <v>22</v>
      </c>
      <c r="J97" t="s">
        <v>68</v>
      </c>
      <c r="K97" t="s">
        <v>56</v>
      </c>
      <c r="L97">
        <v>3.8</v>
      </c>
      <c r="M97" t="s">
        <v>25</v>
      </c>
      <c r="N97">
        <f t="shared" si="4"/>
        <v>1</v>
      </c>
      <c r="O97" t="s">
        <v>37</v>
      </c>
      <c r="P97" t="s">
        <v>25</v>
      </c>
      <c r="Q97">
        <f t="shared" si="5"/>
        <v>1</v>
      </c>
      <c r="R97" t="s">
        <v>25</v>
      </c>
      <c r="S97">
        <f t="shared" si="6"/>
        <v>1</v>
      </c>
      <c r="T97">
        <v>48</v>
      </c>
      <c r="U97" s="1">
        <f t="shared" si="7"/>
        <v>4800</v>
      </c>
      <c r="V97" t="s">
        <v>45</v>
      </c>
      <c r="W97" t="s">
        <v>87</v>
      </c>
      <c r="X97">
        <f t="array" ref="X97">IF(W97="fortnightly",26, IF(W97="monthly", 12, IF(W97="weekly", 52, IF(W97="quarterly", 4, IF(W97="annually", 1, IF(W97="bi-weekly", 104, IF(W97="every 3 months", 4,)))))))</f>
        <v>12</v>
      </c>
    </row>
    <row r="98" spans="1:24" x14ac:dyDescent="0.25">
      <c r="A98">
        <v>97</v>
      </c>
      <c r="B98">
        <v>32</v>
      </c>
      <c r="C98" t="str" cm="1">
        <f t="array" ref="C98">_xlfn.IFS(B98&lt;=19, "Teenagers", B98&lt;=29, "Young Youth",B98&lt;=64, "Adults", B98&gt;=65, "Seniors")</f>
        <v>Adults</v>
      </c>
      <c r="D98" t="s">
        <v>18</v>
      </c>
      <c r="E98" t="s">
        <v>142</v>
      </c>
      <c r="F98" t="s">
        <v>66</v>
      </c>
      <c r="G98" s="1">
        <v>73</v>
      </c>
      <c r="H98" t="s">
        <v>78</v>
      </c>
      <c r="I98" t="s">
        <v>35</v>
      </c>
      <c r="J98" t="s">
        <v>79</v>
      </c>
      <c r="K98" t="s">
        <v>36</v>
      </c>
      <c r="L98">
        <v>3.6</v>
      </c>
      <c r="M98" t="s">
        <v>25</v>
      </c>
      <c r="N98">
        <f t="shared" si="4"/>
        <v>1</v>
      </c>
      <c r="O98" t="s">
        <v>26</v>
      </c>
      <c r="P98" t="s">
        <v>25</v>
      </c>
      <c r="Q98">
        <f t="shared" si="5"/>
        <v>1</v>
      </c>
      <c r="R98" t="s">
        <v>25</v>
      </c>
      <c r="S98">
        <f t="shared" si="6"/>
        <v>1</v>
      </c>
      <c r="T98">
        <v>43</v>
      </c>
      <c r="U98" s="1">
        <f t="shared" si="7"/>
        <v>3139</v>
      </c>
      <c r="V98" t="s">
        <v>27</v>
      </c>
      <c r="W98" t="s">
        <v>96</v>
      </c>
      <c r="X98">
        <f t="array" ref="X98">IF(W98="fortnightly",26, IF(W98="monthly", 12, IF(W98="weekly", 52, IF(W98="quarterly", 4, IF(W98="annually", 1, IF(W98="bi-weekly", 104, IF(W98="every 3 months", 4,)))))))</f>
        <v>4</v>
      </c>
    </row>
    <row r="99" spans="1:24" x14ac:dyDescent="0.25">
      <c r="A99">
        <v>98</v>
      </c>
      <c r="B99">
        <v>21</v>
      </c>
      <c r="C99" t="str" cm="1">
        <f t="array" ref="C99">_xlfn.IFS(B99&lt;=19, "Teenagers", B99&lt;=29, "Young Youth",B99&lt;=64, "Adults", B99&gt;=65, "Seniors")</f>
        <v>Young Youth</v>
      </c>
      <c r="D99" t="s">
        <v>18</v>
      </c>
      <c r="E99" t="s">
        <v>70</v>
      </c>
      <c r="F99" t="s">
        <v>41</v>
      </c>
      <c r="G99" s="1">
        <v>92</v>
      </c>
      <c r="H99" t="s">
        <v>140</v>
      </c>
      <c r="I99" t="s">
        <v>43</v>
      </c>
      <c r="J99" t="s">
        <v>84</v>
      </c>
      <c r="K99" t="s">
        <v>24</v>
      </c>
      <c r="L99">
        <v>4.8</v>
      </c>
      <c r="M99" t="s">
        <v>25</v>
      </c>
      <c r="N99">
        <f t="shared" si="4"/>
        <v>1</v>
      </c>
      <c r="O99" t="s">
        <v>73</v>
      </c>
      <c r="P99" t="s">
        <v>25</v>
      </c>
      <c r="Q99">
        <f t="shared" si="5"/>
        <v>1</v>
      </c>
      <c r="R99" t="s">
        <v>25</v>
      </c>
      <c r="S99">
        <f t="shared" si="6"/>
        <v>1</v>
      </c>
      <c r="T99">
        <v>37</v>
      </c>
      <c r="U99" s="1">
        <f t="shared" si="7"/>
        <v>3404</v>
      </c>
      <c r="V99" t="s">
        <v>32</v>
      </c>
      <c r="W99" t="s">
        <v>48</v>
      </c>
      <c r="X99">
        <f t="array" ref="X99">IF(W99="fortnightly",26, IF(W99="monthly", 12, IF(W99="weekly", 52, IF(W99="quarterly", 4, IF(W99="annually", 1, IF(W99="bi-weekly", 104, IF(W99="every 3 months", 4,)))))))</f>
        <v>1</v>
      </c>
    </row>
    <row r="100" spans="1:24" x14ac:dyDescent="0.25">
      <c r="A100">
        <v>99</v>
      </c>
      <c r="B100">
        <v>20</v>
      </c>
      <c r="C100" t="str" cm="1">
        <f t="array" ref="C100">_xlfn.IFS(B100&lt;=19, "Teenagers", B100&lt;=29, "Young Youth",B100&lt;=64, "Adults", B100&gt;=65, "Seniors")</f>
        <v>Young Youth</v>
      </c>
      <c r="D100" t="s">
        <v>18</v>
      </c>
      <c r="E100" t="s">
        <v>33</v>
      </c>
      <c r="F100" t="s">
        <v>20</v>
      </c>
      <c r="G100" s="1">
        <v>67</v>
      </c>
      <c r="H100" t="s">
        <v>83</v>
      </c>
      <c r="I100" t="s">
        <v>91</v>
      </c>
      <c r="J100" t="s">
        <v>84</v>
      </c>
      <c r="K100" t="s">
        <v>36</v>
      </c>
      <c r="L100">
        <v>2.6</v>
      </c>
      <c r="M100" t="s">
        <v>25</v>
      </c>
      <c r="N100">
        <f t="shared" si="4"/>
        <v>1</v>
      </c>
      <c r="O100" t="s">
        <v>44</v>
      </c>
      <c r="P100" t="s">
        <v>25</v>
      </c>
      <c r="Q100">
        <f t="shared" si="5"/>
        <v>1</v>
      </c>
      <c r="R100" t="s">
        <v>25</v>
      </c>
      <c r="S100">
        <f t="shared" si="6"/>
        <v>1</v>
      </c>
      <c r="T100">
        <v>20</v>
      </c>
      <c r="U100" s="1">
        <f t="shared" si="7"/>
        <v>1340</v>
      </c>
      <c r="V100" t="s">
        <v>74</v>
      </c>
      <c r="W100" t="s">
        <v>48</v>
      </c>
      <c r="X100">
        <f t="array" ref="X100">IF(W100="fortnightly",26, IF(W100="monthly", 12, IF(W100="weekly", 52, IF(W100="quarterly", 4, IF(W100="annually", 1, IF(W100="bi-weekly", 104, IF(W100="every 3 months", 4,)))))))</f>
        <v>1</v>
      </c>
    </row>
    <row r="101" spans="1:24" x14ac:dyDescent="0.25">
      <c r="A101">
        <v>100</v>
      </c>
      <c r="B101">
        <v>26</v>
      </c>
      <c r="C101" t="str" cm="1">
        <f t="array" ref="C101">_xlfn.IFS(B101&lt;=19, "Teenagers", B101&lt;=29, "Young Youth",B101&lt;=64, "Adults", B101&gt;=65, "Seniors")</f>
        <v>Young Youth</v>
      </c>
      <c r="D101" t="s">
        <v>18</v>
      </c>
      <c r="E101" t="s">
        <v>103</v>
      </c>
      <c r="F101" t="s">
        <v>20</v>
      </c>
      <c r="G101" s="1">
        <v>40</v>
      </c>
      <c r="H101" t="s">
        <v>67</v>
      </c>
      <c r="I101" t="s">
        <v>91</v>
      </c>
      <c r="J101" t="s">
        <v>125</v>
      </c>
      <c r="K101" t="s">
        <v>52</v>
      </c>
      <c r="L101">
        <v>3.7</v>
      </c>
      <c r="M101" t="s">
        <v>25</v>
      </c>
      <c r="N101">
        <f t="shared" si="4"/>
        <v>1</v>
      </c>
      <c r="O101" t="s">
        <v>26</v>
      </c>
      <c r="P101" t="s">
        <v>25</v>
      </c>
      <c r="Q101">
        <f t="shared" si="5"/>
        <v>1</v>
      </c>
      <c r="R101" t="s">
        <v>25</v>
      </c>
      <c r="S101">
        <f t="shared" si="6"/>
        <v>1</v>
      </c>
      <c r="T101">
        <v>33</v>
      </c>
      <c r="U101" s="1">
        <f t="shared" si="7"/>
        <v>1320</v>
      </c>
      <c r="V101" t="s">
        <v>85</v>
      </c>
      <c r="W101" t="s">
        <v>57</v>
      </c>
      <c r="X101">
        <f t="array" ref="X101">IF(W101="fortnightly",26, IF(W101="monthly", 12, IF(W101="weekly", 52, IF(W101="quarterly", 4, IF(W101="annually", 1, IF(W101="bi-weekly", 104, IF(W101="every 3 months", 4,)))))))</f>
        <v>4</v>
      </c>
    </row>
    <row r="102" spans="1:24" x14ac:dyDescent="0.25">
      <c r="A102">
        <v>101</v>
      </c>
      <c r="B102">
        <v>62</v>
      </c>
      <c r="C102" t="str" cm="1">
        <f t="array" ref="C102">_xlfn.IFS(B102&lt;=19, "Teenagers", B102&lt;=29, "Young Youth",B102&lt;=64, "Adults", B102&gt;=65, "Seniors")</f>
        <v>Adults</v>
      </c>
      <c r="D102" t="s">
        <v>18</v>
      </c>
      <c r="E102" t="s">
        <v>88</v>
      </c>
      <c r="F102" t="s">
        <v>66</v>
      </c>
      <c r="G102" s="1">
        <v>98</v>
      </c>
      <c r="H102" t="s">
        <v>146</v>
      </c>
      <c r="I102" t="s">
        <v>43</v>
      </c>
      <c r="J102" t="s">
        <v>31</v>
      </c>
      <c r="K102" t="s">
        <v>56</v>
      </c>
      <c r="L102">
        <v>2.7</v>
      </c>
      <c r="M102" t="s">
        <v>25</v>
      </c>
      <c r="N102">
        <f t="shared" si="4"/>
        <v>1</v>
      </c>
      <c r="O102" t="s">
        <v>26</v>
      </c>
      <c r="P102" t="s">
        <v>25</v>
      </c>
      <c r="Q102">
        <f t="shared" si="5"/>
        <v>1</v>
      </c>
      <c r="R102" t="s">
        <v>25</v>
      </c>
      <c r="S102">
        <f t="shared" si="6"/>
        <v>1</v>
      </c>
      <c r="T102">
        <v>31</v>
      </c>
      <c r="U102" s="1">
        <f t="shared" si="7"/>
        <v>3038</v>
      </c>
      <c r="V102" t="s">
        <v>32</v>
      </c>
      <c r="W102" t="s">
        <v>28</v>
      </c>
      <c r="X102">
        <f t="array" ref="X102">IF(W102="fortnightly",26, IF(W102="monthly", 12, IF(W102="weekly", 52, IF(W102="quarterly", 4, IF(W102="annually", 1, IF(W102="bi-weekly", 104, IF(W102="every 3 months", 4,)))))))</f>
        <v>26</v>
      </c>
    </row>
    <row r="103" spans="1:24" x14ac:dyDescent="0.25">
      <c r="A103">
        <v>102</v>
      </c>
      <c r="B103">
        <v>27</v>
      </c>
      <c r="C103" t="str" cm="1">
        <f t="array" ref="C103">_xlfn.IFS(B103&lt;=19, "Teenagers", B103&lt;=29, "Young Youth",B103&lt;=64, "Adults", B103&gt;=65, "Seniors")</f>
        <v>Young Youth</v>
      </c>
      <c r="D103" t="s">
        <v>18</v>
      </c>
      <c r="E103" t="s">
        <v>61</v>
      </c>
      <c r="F103" t="s">
        <v>62</v>
      </c>
      <c r="G103" s="1">
        <v>85</v>
      </c>
      <c r="H103" t="s">
        <v>113</v>
      </c>
      <c r="I103" t="s">
        <v>91</v>
      </c>
      <c r="J103" t="s">
        <v>51</v>
      </c>
      <c r="K103" t="s">
        <v>36</v>
      </c>
      <c r="L103">
        <v>4.5999999999999996</v>
      </c>
      <c r="M103" t="s">
        <v>25</v>
      </c>
      <c r="N103">
        <f t="shared" si="4"/>
        <v>1</v>
      </c>
      <c r="O103" t="s">
        <v>26</v>
      </c>
      <c r="P103" t="s">
        <v>25</v>
      </c>
      <c r="Q103">
        <f t="shared" si="5"/>
        <v>1</v>
      </c>
      <c r="R103" t="s">
        <v>25</v>
      </c>
      <c r="S103">
        <f t="shared" si="6"/>
        <v>1</v>
      </c>
      <c r="T103">
        <v>50</v>
      </c>
      <c r="U103" s="1">
        <f t="shared" si="7"/>
        <v>4250</v>
      </c>
      <c r="V103" t="s">
        <v>38</v>
      </c>
      <c r="W103" t="s">
        <v>75</v>
      </c>
      <c r="X103">
        <f t="array" ref="X103">IF(W103="fortnightly",26, IF(W103="monthly", 12, IF(W103="weekly", 52, IF(W103="quarterly", 4, IF(W103="annually", 1, IF(W103="bi-weekly", 104, IF(W103="every 3 months", 4,)))))))</f>
        <v>104</v>
      </c>
    </row>
    <row r="104" spans="1:24" x14ac:dyDescent="0.25">
      <c r="A104">
        <v>103</v>
      </c>
      <c r="B104">
        <v>51</v>
      </c>
      <c r="C104" t="str" cm="1">
        <f t="array" ref="C104">_xlfn.IFS(B104&lt;=19, "Teenagers", B104&lt;=29, "Young Youth",B104&lt;=64, "Adults", B104&gt;=65, "Seniors")</f>
        <v>Adults</v>
      </c>
      <c r="D104" t="s">
        <v>18</v>
      </c>
      <c r="E104" t="s">
        <v>124</v>
      </c>
      <c r="F104" t="s">
        <v>20</v>
      </c>
      <c r="G104" s="1">
        <v>67</v>
      </c>
      <c r="H104" t="s">
        <v>100</v>
      </c>
      <c r="I104" t="s">
        <v>22</v>
      </c>
      <c r="J104" t="s">
        <v>82</v>
      </c>
      <c r="K104" t="s">
        <v>24</v>
      </c>
      <c r="L104">
        <v>4.8</v>
      </c>
      <c r="M104" t="s">
        <v>25</v>
      </c>
      <c r="N104">
        <f t="shared" si="4"/>
        <v>1</v>
      </c>
      <c r="O104" t="s">
        <v>44</v>
      </c>
      <c r="P104" t="s">
        <v>25</v>
      </c>
      <c r="Q104">
        <f t="shared" si="5"/>
        <v>1</v>
      </c>
      <c r="R104" t="s">
        <v>25</v>
      </c>
      <c r="S104">
        <f t="shared" si="6"/>
        <v>1</v>
      </c>
      <c r="T104">
        <v>35</v>
      </c>
      <c r="U104" s="1">
        <f t="shared" si="7"/>
        <v>2345</v>
      </c>
      <c r="V104" t="s">
        <v>38</v>
      </c>
      <c r="W104" t="s">
        <v>57</v>
      </c>
      <c r="X104">
        <f t="array" ref="X104">IF(W104="fortnightly",26, IF(W104="monthly", 12, IF(W104="weekly", 52, IF(W104="quarterly", 4, IF(W104="annually", 1, IF(W104="bi-weekly", 104, IF(W104="every 3 months", 4,)))))))</f>
        <v>4</v>
      </c>
    </row>
    <row r="105" spans="1:24" x14ac:dyDescent="0.25">
      <c r="A105">
        <v>104</v>
      </c>
      <c r="B105">
        <v>54</v>
      </c>
      <c r="C105" t="str" cm="1">
        <f t="array" ref="C105">_xlfn.IFS(B105&lt;=19, "Teenagers", B105&lt;=29, "Young Youth",B105&lt;=64, "Adults", B105&gt;=65, "Seniors")</f>
        <v>Adults</v>
      </c>
      <c r="D105" t="s">
        <v>18</v>
      </c>
      <c r="E105" t="s">
        <v>136</v>
      </c>
      <c r="F105" t="s">
        <v>41</v>
      </c>
      <c r="G105" s="1">
        <v>89</v>
      </c>
      <c r="H105" t="s">
        <v>63</v>
      </c>
      <c r="I105" t="s">
        <v>22</v>
      </c>
      <c r="J105" t="s">
        <v>107</v>
      </c>
      <c r="K105" t="s">
        <v>24</v>
      </c>
      <c r="L105">
        <v>4</v>
      </c>
      <c r="M105" t="s">
        <v>25</v>
      </c>
      <c r="N105">
        <f t="shared" si="4"/>
        <v>1</v>
      </c>
      <c r="O105" t="s">
        <v>44</v>
      </c>
      <c r="P105" t="s">
        <v>25</v>
      </c>
      <c r="Q105">
        <f t="shared" si="5"/>
        <v>1</v>
      </c>
      <c r="R105" t="s">
        <v>25</v>
      </c>
      <c r="S105">
        <f t="shared" si="6"/>
        <v>1</v>
      </c>
      <c r="T105">
        <v>22</v>
      </c>
      <c r="U105" s="1">
        <f t="shared" si="7"/>
        <v>1958</v>
      </c>
      <c r="V105" t="s">
        <v>27</v>
      </c>
      <c r="W105" t="s">
        <v>75</v>
      </c>
      <c r="X105">
        <f t="array" ref="X105">IF(W105="fortnightly",26, IF(W105="monthly", 12, IF(W105="weekly", 52, IF(W105="quarterly", 4, IF(W105="annually", 1, IF(W105="bi-weekly", 104, IF(W105="every 3 months", 4,)))))))</f>
        <v>104</v>
      </c>
    </row>
    <row r="106" spans="1:24" x14ac:dyDescent="0.25">
      <c r="A106">
        <v>105</v>
      </c>
      <c r="B106">
        <v>55</v>
      </c>
      <c r="C106" t="str" cm="1">
        <f t="array" ref="C106">_xlfn.IFS(B106&lt;=19, "Teenagers", B106&lt;=29, "Young Youth",B106&lt;=64, "Adults", B106&gt;=65, "Seniors")</f>
        <v>Adults</v>
      </c>
      <c r="D106" t="s">
        <v>18</v>
      </c>
      <c r="E106" t="s">
        <v>88</v>
      </c>
      <c r="F106" t="s">
        <v>66</v>
      </c>
      <c r="G106" s="1">
        <v>24</v>
      </c>
      <c r="H106" t="s">
        <v>81</v>
      </c>
      <c r="I106" t="s">
        <v>22</v>
      </c>
      <c r="J106" t="s">
        <v>68</v>
      </c>
      <c r="K106" t="s">
        <v>36</v>
      </c>
      <c r="L106">
        <v>4.4000000000000004</v>
      </c>
      <c r="M106" t="s">
        <v>25</v>
      </c>
      <c r="N106">
        <f t="shared" si="4"/>
        <v>1</v>
      </c>
      <c r="O106" t="s">
        <v>69</v>
      </c>
      <c r="P106" t="s">
        <v>25</v>
      </c>
      <c r="Q106">
        <f t="shared" si="5"/>
        <v>1</v>
      </c>
      <c r="R106" t="s">
        <v>25</v>
      </c>
      <c r="S106">
        <f t="shared" si="6"/>
        <v>1</v>
      </c>
      <c r="T106">
        <v>1</v>
      </c>
      <c r="U106" s="1">
        <f t="shared" si="7"/>
        <v>24</v>
      </c>
      <c r="V106" t="s">
        <v>45</v>
      </c>
      <c r="W106" t="s">
        <v>87</v>
      </c>
      <c r="X106">
        <f t="array" ref="X106">IF(W106="fortnightly",26, IF(W106="monthly", 12, IF(W106="weekly", 52, IF(W106="quarterly", 4, IF(W106="annually", 1, IF(W106="bi-weekly", 104, IF(W106="every 3 months", 4,)))))))</f>
        <v>12</v>
      </c>
    </row>
    <row r="107" spans="1:24" x14ac:dyDescent="0.25">
      <c r="A107">
        <v>106</v>
      </c>
      <c r="B107">
        <v>69</v>
      </c>
      <c r="C107" t="str" cm="1">
        <f t="array" ref="C107">_xlfn.IFS(B107&lt;=19, "Teenagers", B107&lt;=29, "Young Youth",B107&lt;=64, "Adults", B107&gt;=65, "Seniors")</f>
        <v>Seniors</v>
      </c>
      <c r="D107" t="s">
        <v>18</v>
      </c>
      <c r="E107" t="s">
        <v>131</v>
      </c>
      <c r="F107" t="s">
        <v>66</v>
      </c>
      <c r="G107" s="1">
        <v>96</v>
      </c>
      <c r="H107" t="s">
        <v>83</v>
      </c>
      <c r="I107" t="s">
        <v>43</v>
      </c>
      <c r="J107" t="s">
        <v>60</v>
      </c>
      <c r="K107" t="s">
        <v>56</v>
      </c>
      <c r="L107">
        <v>3.6</v>
      </c>
      <c r="M107" t="s">
        <v>25</v>
      </c>
      <c r="N107">
        <f t="shared" si="4"/>
        <v>1</v>
      </c>
      <c r="O107" t="s">
        <v>44</v>
      </c>
      <c r="P107" t="s">
        <v>25</v>
      </c>
      <c r="Q107">
        <f t="shared" si="5"/>
        <v>1</v>
      </c>
      <c r="R107" t="s">
        <v>25</v>
      </c>
      <c r="S107">
        <f t="shared" si="6"/>
        <v>1</v>
      </c>
      <c r="T107">
        <v>4</v>
      </c>
      <c r="U107" s="1">
        <f t="shared" si="7"/>
        <v>384</v>
      </c>
      <c r="V107" t="s">
        <v>74</v>
      </c>
      <c r="W107" t="s">
        <v>48</v>
      </c>
      <c r="X107">
        <f t="array" ref="X107">IF(W107="fortnightly",26, IF(W107="monthly", 12, IF(W107="weekly", 52, IF(W107="quarterly", 4, IF(W107="annually", 1, IF(W107="bi-weekly", 104, IF(W107="every 3 months", 4,)))))))</f>
        <v>1</v>
      </c>
    </row>
    <row r="108" spans="1:24" x14ac:dyDescent="0.25">
      <c r="A108">
        <v>107</v>
      </c>
      <c r="B108">
        <v>64</v>
      </c>
      <c r="C108" t="str" cm="1">
        <f t="array" ref="C108">_xlfn.IFS(B108&lt;=19, "Teenagers", B108&lt;=29, "Young Youth",B108&lt;=64, "Adults", B108&gt;=65, "Seniors")</f>
        <v>Adults</v>
      </c>
      <c r="D108" t="s">
        <v>18</v>
      </c>
      <c r="E108" t="s">
        <v>101</v>
      </c>
      <c r="F108" t="s">
        <v>62</v>
      </c>
      <c r="G108" s="1">
        <v>35</v>
      </c>
      <c r="H108" t="s">
        <v>147</v>
      </c>
      <c r="I108" t="s">
        <v>22</v>
      </c>
      <c r="J108" t="s">
        <v>51</v>
      </c>
      <c r="K108" t="s">
        <v>52</v>
      </c>
      <c r="L108">
        <v>3.7</v>
      </c>
      <c r="M108" t="s">
        <v>25</v>
      </c>
      <c r="N108">
        <f t="shared" si="4"/>
        <v>1</v>
      </c>
      <c r="O108" t="s">
        <v>53</v>
      </c>
      <c r="P108" t="s">
        <v>25</v>
      </c>
      <c r="Q108">
        <f t="shared" si="5"/>
        <v>1</v>
      </c>
      <c r="R108" t="s">
        <v>25</v>
      </c>
      <c r="S108">
        <f t="shared" si="6"/>
        <v>1</v>
      </c>
      <c r="T108">
        <v>31</v>
      </c>
      <c r="U108" s="1">
        <f t="shared" si="7"/>
        <v>1085</v>
      </c>
      <c r="V108" t="s">
        <v>38</v>
      </c>
      <c r="W108" t="s">
        <v>87</v>
      </c>
      <c r="X108">
        <f t="array" ref="X108">IF(W108="fortnightly",26, IF(W108="monthly", 12, IF(W108="weekly", 52, IF(W108="quarterly", 4, IF(W108="annually", 1, IF(W108="bi-weekly", 104, IF(W108="every 3 months", 4,)))))))</f>
        <v>12</v>
      </c>
    </row>
    <row r="109" spans="1:24" x14ac:dyDescent="0.25">
      <c r="A109">
        <v>108</v>
      </c>
      <c r="B109">
        <v>28</v>
      </c>
      <c r="C109" t="str" cm="1">
        <f t="array" ref="C109">_xlfn.IFS(B109&lt;=19, "Teenagers", B109&lt;=29, "Young Youth",B109&lt;=64, "Adults", B109&gt;=65, "Seniors")</f>
        <v>Young Youth</v>
      </c>
      <c r="D109" t="s">
        <v>18</v>
      </c>
      <c r="E109" t="s">
        <v>49</v>
      </c>
      <c r="F109" t="s">
        <v>41</v>
      </c>
      <c r="G109" s="1">
        <v>67</v>
      </c>
      <c r="H109" t="s">
        <v>127</v>
      </c>
      <c r="I109" t="s">
        <v>22</v>
      </c>
      <c r="J109" t="s">
        <v>77</v>
      </c>
      <c r="K109" t="s">
        <v>24</v>
      </c>
      <c r="L109">
        <v>3.1</v>
      </c>
      <c r="M109" t="s">
        <v>25</v>
      </c>
      <c r="N109">
        <f t="shared" si="4"/>
        <v>1</v>
      </c>
      <c r="O109" t="s">
        <v>44</v>
      </c>
      <c r="P109" t="s">
        <v>25</v>
      </c>
      <c r="Q109">
        <f t="shared" si="5"/>
        <v>1</v>
      </c>
      <c r="R109" t="s">
        <v>25</v>
      </c>
      <c r="S109">
        <f t="shared" si="6"/>
        <v>1</v>
      </c>
      <c r="T109">
        <v>46</v>
      </c>
      <c r="U109" s="1">
        <f t="shared" si="7"/>
        <v>3082</v>
      </c>
      <c r="V109" t="s">
        <v>45</v>
      </c>
      <c r="W109" t="s">
        <v>28</v>
      </c>
      <c r="X109">
        <f t="array" ref="X109">IF(W109="fortnightly",26, IF(W109="monthly", 12, IF(W109="weekly", 52, IF(W109="quarterly", 4, IF(W109="annually", 1, IF(W109="bi-weekly", 104, IF(W109="every 3 months", 4,)))))))</f>
        <v>26</v>
      </c>
    </row>
    <row r="110" spans="1:24" x14ac:dyDescent="0.25">
      <c r="A110">
        <v>109</v>
      </c>
      <c r="B110">
        <v>70</v>
      </c>
      <c r="C110" t="str" cm="1">
        <f t="array" ref="C110">_xlfn.IFS(B110&lt;=19, "Teenagers", B110&lt;=29, "Young Youth",B110&lt;=64, "Adults", B110&gt;=65, "Seniors")</f>
        <v>Seniors</v>
      </c>
      <c r="D110" t="s">
        <v>18</v>
      </c>
      <c r="E110" t="s">
        <v>124</v>
      </c>
      <c r="F110" t="s">
        <v>20</v>
      </c>
      <c r="G110" s="1">
        <v>79</v>
      </c>
      <c r="H110" t="s">
        <v>55</v>
      </c>
      <c r="I110" t="s">
        <v>22</v>
      </c>
      <c r="J110" t="s">
        <v>72</v>
      </c>
      <c r="K110" t="s">
        <v>36</v>
      </c>
      <c r="L110">
        <v>3.4</v>
      </c>
      <c r="M110" t="s">
        <v>25</v>
      </c>
      <c r="N110">
        <f t="shared" si="4"/>
        <v>1</v>
      </c>
      <c r="O110" t="s">
        <v>44</v>
      </c>
      <c r="P110" t="s">
        <v>25</v>
      </c>
      <c r="Q110">
        <f t="shared" si="5"/>
        <v>1</v>
      </c>
      <c r="R110" t="s">
        <v>25</v>
      </c>
      <c r="S110">
        <f t="shared" si="6"/>
        <v>1</v>
      </c>
      <c r="T110">
        <v>32</v>
      </c>
      <c r="U110" s="1">
        <f t="shared" si="7"/>
        <v>2528</v>
      </c>
      <c r="V110" t="s">
        <v>74</v>
      </c>
      <c r="W110" t="s">
        <v>75</v>
      </c>
      <c r="X110">
        <f t="array" ref="X110">IF(W110="fortnightly",26, IF(W110="monthly", 12, IF(W110="weekly", 52, IF(W110="quarterly", 4, IF(W110="annually", 1, IF(W110="bi-weekly", 104, IF(W110="every 3 months", 4,)))))))</f>
        <v>104</v>
      </c>
    </row>
    <row r="111" spans="1:24" x14ac:dyDescent="0.25">
      <c r="A111">
        <v>110</v>
      </c>
      <c r="B111">
        <v>58</v>
      </c>
      <c r="C111" t="str" cm="1">
        <f t="array" ref="C111">_xlfn.IFS(B111&lt;=19, "Teenagers", B111&lt;=29, "Young Youth",B111&lt;=64, "Adults", B111&gt;=65, "Seniors")</f>
        <v>Adults</v>
      </c>
      <c r="D111" t="s">
        <v>18</v>
      </c>
      <c r="E111" t="s">
        <v>112</v>
      </c>
      <c r="F111" t="s">
        <v>20</v>
      </c>
      <c r="G111" s="1">
        <v>85</v>
      </c>
      <c r="H111" t="s">
        <v>89</v>
      </c>
      <c r="I111" t="s">
        <v>43</v>
      </c>
      <c r="J111" t="s">
        <v>82</v>
      </c>
      <c r="K111" t="s">
        <v>36</v>
      </c>
      <c r="L111">
        <v>2.6</v>
      </c>
      <c r="M111" t="s">
        <v>25</v>
      </c>
      <c r="N111">
        <f t="shared" si="4"/>
        <v>1</v>
      </c>
      <c r="O111" t="s">
        <v>44</v>
      </c>
      <c r="P111" t="s">
        <v>25</v>
      </c>
      <c r="Q111">
        <f t="shared" si="5"/>
        <v>1</v>
      </c>
      <c r="R111" t="s">
        <v>25</v>
      </c>
      <c r="S111">
        <f t="shared" si="6"/>
        <v>1</v>
      </c>
      <c r="T111">
        <v>43</v>
      </c>
      <c r="U111" s="1">
        <f t="shared" si="7"/>
        <v>3655</v>
      </c>
      <c r="V111" t="s">
        <v>74</v>
      </c>
      <c r="W111" t="s">
        <v>28</v>
      </c>
      <c r="X111">
        <f t="array" ref="X111">IF(W111="fortnightly",26, IF(W111="monthly", 12, IF(W111="weekly", 52, IF(W111="quarterly", 4, IF(W111="annually", 1, IF(W111="bi-weekly", 104, IF(W111="every 3 months", 4,)))))))</f>
        <v>26</v>
      </c>
    </row>
    <row r="112" spans="1:24" x14ac:dyDescent="0.25">
      <c r="A112">
        <v>111</v>
      </c>
      <c r="B112">
        <v>56</v>
      </c>
      <c r="C112" t="str" cm="1">
        <f t="array" ref="C112">_xlfn.IFS(B112&lt;=19, "Teenagers", B112&lt;=29, "Young Youth",B112&lt;=64, "Adults", B112&gt;=65, "Seniors")</f>
        <v>Adults</v>
      </c>
      <c r="D112" t="s">
        <v>18</v>
      </c>
      <c r="E112" t="s">
        <v>131</v>
      </c>
      <c r="F112" t="s">
        <v>66</v>
      </c>
      <c r="G112" s="1">
        <v>26</v>
      </c>
      <c r="H112" t="s">
        <v>83</v>
      </c>
      <c r="I112" t="s">
        <v>43</v>
      </c>
      <c r="J112" t="s">
        <v>93</v>
      </c>
      <c r="K112" t="s">
        <v>52</v>
      </c>
      <c r="L112">
        <v>4</v>
      </c>
      <c r="M112" t="s">
        <v>25</v>
      </c>
      <c r="N112">
        <f t="shared" si="4"/>
        <v>1</v>
      </c>
      <c r="O112" t="s">
        <v>53</v>
      </c>
      <c r="P112" t="s">
        <v>25</v>
      </c>
      <c r="Q112">
        <f t="shared" si="5"/>
        <v>1</v>
      </c>
      <c r="R112" t="s">
        <v>25</v>
      </c>
      <c r="S112">
        <f t="shared" si="6"/>
        <v>1</v>
      </c>
      <c r="T112">
        <v>26</v>
      </c>
      <c r="U112" s="1">
        <f t="shared" si="7"/>
        <v>676</v>
      </c>
      <c r="V112" t="s">
        <v>27</v>
      </c>
      <c r="W112" t="s">
        <v>28</v>
      </c>
      <c r="X112">
        <f t="array" ref="X112">IF(W112="fortnightly",26, IF(W112="monthly", 12, IF(W112="weekly", 52, IF(W112="quarterly", 4, IF(W112="annually", 1, IF(W112="bi-weekly", 104, IF(W112="every 3 months", 4,)))))))</f>
        <v>26</v>
      </c>
    </row>
    <row r="113" spans="1:24" x14ac:dyDescent="0.25">
      <c r="A113">
        <v>112</v>
      </c>
      <c r="B113">
        <v>26</v>
      </c>
      <c r="C113" t="str" cm="1">
        <f t="array" ref="C113">_xlfn.IFS(B113&lt;=19, "Teenagers", B113&lt;=29, "Young Youth",B113&lt;=64, "Adults", B113&gt;=65, "Seniors")</f>
        <v>Young Youth</v>
      </c>
      <c r="D113" t="s">
        <v>18</v>
      </c>
      <c r="E113" t="s">
        <v>132</v>
      </c>
      <c r="F113" t="s">
        <v>66</v>
      </c>
      <c r="G113" s="1">
        <v>75</v>
      </c>
      <c r="H113" t="s">
        <v>34</v>
      </c>
      <c r="I113" t="s">
        <v>22</v>
      </c>
      <c r="J113" t="s">
        <v>72</v>
      </c>
      <c r="K113" t="s">
        <v>52</v>
      </c>
      <c r="L113">
        <v>5</v>
      </c>
      <c r="M113" t="s">
        <v>25</v>
      </c>
      <c r="N113">
        <f t="shared" si="4"/>
        <v>1</v>
      </c>
      <c r="O113" t="s">
        <v>37</v>
      </c>
      <c r="P113" t="s">
        <v>25</v>
      </c>
      <c r="Q113">
        <f t="shared" si="5"/>
        <v>1</v>
      </c>
      <c r="R113" t="s">
        <v>25</v>
      </c>
      <c r="S113">
        <f t="shared" si="6"/>
        <v>1</v>
      </c>
      <c r="T113">
        <v>9</v>
      </c>
      <c r="U113" s="1">
        <f t="shared" si="7"/>
        <v>675</v>
      </c>
      <c r="V113" t="s">
        <v>38</v>
      </c>
      <c r="W113" t="s">
        <v>48</v>
      </c>
      <c r="X113">
        <f t="array" ref="X113">IF(W113="fortnightly",26, IF(W113="monthly", 12, IF(W113="weekly", 52, IF(W113="quarterly", 4, IF(W113="annually", 1, IF(W113="bi-weekly", 104, IF(W113="every 3 months", 4,)))))))</f>
        <v>1</v>
      </c>
    </row>
    <row r="114" spans="1:24" x14ac:dyDescent="0.25">
      <c r="A114">
        <v>113</v>
      </c>
      <c r="B114">
        <v>37</v>
      </c>
      <c r="C114" t="str" cm="1">
        <f t="array" ref="C114">_xlfn.IFS(B114&lt;=19, "Teenagers", B114&lt;=29, "Young Youth",B114&lt;=64, "Adults", B114&gt;=65, "Seniors")</f>
        <v>Adults</v>
      </c>
      <c r="D114" t="s">
        <v>18</v>
      </c>
      <c r="E114" t="s">
        <v>142</v>
      </c>
      <c r="F114" t="s">
        <v>66</v>
      </c>
      <c r="G114" s="1">
        <v>65</v>
      </c>
      <c r="H114" t="s">
        <v>102</v>
      </c>
      <c r="I114" t="s">
        <v>43</v>
      </c>
      <c r="J114" t="s">
        <v>107</v>
      </c>
      <c r="K114" t="s">
        <v>36</v>
      </c>
      <c r="L114">
        <v>4.3</v>
      </c>
      <c r="M114" t="s">
        <v>25</v>
      </c>
      <c r="N114">
        <f t="shared" si="4"/>
        <v>1</v>
      </c>
      <c r="O114" t="s">
        <v>37</v>
      </c>
      <c r="P114" t="s">
        <v>25</v>
      </c>
      <c r="Q114">
        <f t="shared" si="5"/>
        <v>1</v>
      </c>
      <c r="R114" t="s">
        <v>25</v>
      </c>
      <c r="S114">
        <f t="shared" si="6"/>
        <v>1</v>
      </c>
      <c r="T114">
        <v>28</v>
      </c>
      <c r="U114" s="1">
        <f t="shared" si="7"/>
        <v>1820</v>
      </c>
      <c r="V114" t="s">
        <v>45</v>
      </c>
      <c r="W114" t="s">
        <v>75</v>
      </c>
      <c r="X114">
        <f t="array" ref="X114">IF(W114="fortnightly",26, IF(W114="monthly", 12, IF(W114="weekly", 52, IF(W114="quarterly", 4, IF(W114="annually", 1, IF(W114="bi-weekly", 104, IF(W114="every 3 months", 4,)))))))</f>
        <v>104</v>
      </c>
    </row>
    <row r="115" spans="1:24" x14ac:dyDescent="0.25">
      <c r="A115">
        <v>114</v>
      </c>
      <c r="B115">
        <v>44</v>
      </c>
      <c r="C115" t="str" cm="1">
        <f t="array" ref="C115">_xlfn.IFS(B115&lt;=19, "Teenagers", B115&lt;=29, "Young Youth",B115&lt;=64, "Adults", B115&gt;=65, "Seniors")</f>
        <v>Adults</v>
      </c>
      <c r="D115" t="s">
        <v>18</v>
      </c>
      <c r="E115" t="s">
        <v>123</v>
      </c>
      <c r="F115" t="s">
        <v>66</v>
      </c>
      <c r="G115" s="1">
        <v>54</v>
      </c>
      <c r="H115" t="s">
        <v>126</v>
      </c>
      <c r="I115" t="s">
        <v>22</v>
      </c>
      <c r="J115" t="s">
        <v>31</v>
      </c>
      <c r="K115" t="s">
        <v>24</v>
      </c>
      <c r="L115">
        <v>3.1</v>
      </c>
      <c r="M115" t="s">
        <v>25</v>
      </c>
      <c r="N115">
        <f t="shared" si="4"/>
        <v>1</v>
      </c>
      <c r="O115" t="s">
        <v>44</v>
      </c>
      <c r="P115" t="s">
        <v>25</v>
      </c>
      <c r="Q115">
        <f t="shared" si="5"/>
        <v>1</v>
      </c>
      <c r="R115" t="s">
        <v>25</v>
      </c>
      <c r="S115">
        <f t="shared" si="6"/>
        <v>1</v>
      </c>
      <c r="T115">
        <v>20</v>
      </c>
      <c r="U115" s="1">
        <f t="shared" si="7"/>
        <v>1080</v>
      </c>
      <c r="V115" t="s">
        <v>45</v>
      </c>
      <c r="W115" t="s">
        <v>57</v>
      </c>
      <c r="X115">
        <f t="array" ref="X115">IF(W115="fortnightly",26, IF(W115="monthly", 12, IF(W115="weekly", 52, IF(W115="quarterly", 4, IF(W115="annually", 1, IF(W115="bi-weekly", 104, IF(W115="every 3 months", 4,)))))))</f>
        <v>4</v>
      </c>
    </row>
    <row r="116" spans="1:24" x14ac:dyDescent="0.25">
      <c r="A116">
        <v>115</v>
      </c>
      <c r="B116">
        <v>70</v>
      </c>
      <c r="C116" t="str" cm="1">
        <f t="array" ref="C116">_xlfn.IFS(B116&lt;=19, "Teenagers", B116&lt;=29, "Young Youth",B116&lt;=64, "Adults", B116&gt;=65, "Seniors")</f>
        <v>Seniors</v>
      </c>
      <c r="D116" t="s">
        <v>18</v>
      </c>
      <c r="E116" t="s">
        <v>61</v>
      </c>
      <c r="F116" t="s">
        <v>62</v>
      </c>
      <c r="G116" s="1">
        <v>95</v>
      </c>
      <c r="H116" t="s">
        <v>34</v>
      </c>
      <c r="I116" t="s">
        <v>35</v>
      </c>
      <c r="J116" t="s">
        <v>143</v>
      </c>
      <c r="K116" t="s">
        <v>52</v>
      </c>
      <c r="L116">
        <v>3.7</v>
      </c>
      <c r="M116" t="s">
        <v>25</v>
      </c>
      <c r="N116">
        <f t="shared" si="4"/>
        <v>1</v>
      </c>
      <c r="O116" t="s">
        <v>73</v>
      </c>
      <c r="P116" t="s">
        <v>25</v>
      </c>
      <c r="Q116">
        <f t="shared" si="5"/>
        <v>1</v>
      </c>
      <c r="R116" t="s">
        <v>25</v>
      </c>
      <c r="S116">
        <f t="shared" si="6"/>
        <v>1</v>
      </c>
      <c r="T116">
        <v>9</v>
      </c>
      <c r="U116" s="1">
        <f t="shared" si="7"/>
        <v>855</v>
      </c>
      <c r="V116" t="s">
        <v>32</v>
      </c>
      <c r="W116" t="s">
        <v>39</v>
      </c>
      <c r="X116">
        <f t="array" ref="X116">IF(W116="fortnightly",26, IF(W116="monthly", 12, IF(W116="weekly", 52, IF(W116="quarterly", 4, IF(W116="annually", 1, IF(W116="bi-weekly", 104, IF(W116="every 3 months", 4,)))))))</f>
        <v>52</v>
      </c>
    </row>
    <row r="117" spans="1:24" x14ac:dyDescent="0.25">
      <c r="A117">
        <v>116</v>
      </c>
      <c r="B117">
        <v>53</v>
      </c>
      <c r="C117" t="str" cm="1">
        <f t="array" ref="C117">_xlfn.IFS(B117&lt;=19, "Teenagers", B117&lt;=29, "Young Youth",B117&lt;=64, "Adults", B117&gt;=65, "Seniors")</f>
        <v>Adults</v>
      </c>
      <c r="D117" t="s">
        <v>18</v>
      </c>
      <c r="E117" t="s">
        <v>86</v>
      </c>
      <c r="F117" t="s">
        <v>20</v>
      </c>
      <c r="G117" s="1">
        <v>94</v>
      </c>
      <c r="H117" t="s">
        <v>50</v>
      </c>
      <c r="I117" t="s">
        <v>43</v>
      </c>
      <c r="J117" t="s">
        <v>23</v>
      </c>
      <c r="K117" t="s">
        <v>36</v>
      </c>
      <c r="L117">
        <v>3.8</v>
      </c>
      <c r="M117" t="s">
        <v>25</v>
      </c>
      <c r="N117">
        <f t="shared" si="4"/>
        <v>1</v>
      </c>
      <c r="O117" t="s">
        <v>53</v>
      </c>
      <c r="P117" t="s">
        <v>25</v>
      </c>
      <c r="Q117">
        <f t="shared" si="5"/>
        <v>1</v>
      </c>
      <c r="R117" t="s">
        <v>25</v>
      </c>
      <c r="S117">
        <f t="shared" si="6"/>
        <v>1</v>
      </c>
      <c r="T117">
        <v>48</v>
      </c>
      <c r="U117" s="1">
        <f t="shared" si="7"/>
        <v>4512</v>
      </c>
      <c r="V117" t="s">
        <v>85</v>
      </c>
      <c r="W117" t="s">
        <v>96</v>
      </c>
      <c r="X117">
        <f t="array" ref="X117">IF(W117="fortnightly",26, IF(W117="monthly", 12, IF(W117="weekly", 52, IF(W117="quarterly", 4, IF(W117="annually", 1, IF(W117="bi-weekly", 104, IF(W117="every 3 months", 4,)))))))</f>
        <v>4</v>
      </c>
    </row>
    <row r="118" spans="1:24" x14ac:dyDescent="0.25">
      <c r="A118">
        <v>117</v>
      </c>
      <c r="B118">
        <v>55</v>
      </c>
      <c r="C118" t="str" cm="1">
        <f t="array" ref="C118">_xlfn.IFS(B118&lt;=19, "Teenagers", B118&lt;=29, "Young Youth",B118&lt;=64, "Adults", B118&gt;=65, "Seniors")</f>
        <v>Adults</v>
      </c>
      <c r="D118" t="s">
        <v>18</v>
      </c>
      <c r="E118" t="s">
        <v>70</v>
      </c>
      <c r="F118" t="s">
        <v>41</v>
      </c>
      <c r="G118" s="1">
        <v>86</v>
      </c>
      <c r="H118" t="s">
        <v>140</v>
      </c>
      <c r="I118" t="s">
        <v>35</v>
      </c>
      <c r="J118" t="s">
        <v>143</v>
      </c>
      <c r="K118" t="s">
        <v>36</v>
      </c>
      <c r="L118">
        <v>3.4</v>
      </c>
      <c r="M118" t="s">
        <v>25</v>
      </c>
      <c r="N118">
        <f t="shared" si="4"/>
        <v>1</v>
      </c>
      <c r="O118" t="s">
        <v>37</v>
      </c>
      <c r="P118" t="s">
        <v>25</v>
      </c>
      <c r="Q118">
        <f t="shared" si="5"/>
        <v>1</v>
      </c>
      <c r="R118" t="s">
        <v>25</v>
      </c>
      <c r="S118">
        <f t="shared" si="6"/>
        <v>1</v>
      </c>
      <c r="T118">
        <v>12</v>
      </c>
      <c r="U118" s="1">
        <f t="shared" si="7"/>
        <v>1032</v>
      </c>
      <c r="V118" t="s">
        <v>27</v>
      </c>
      <c r="W118" t="s">
        <v>48</v>
      </c>
      <c r="X118">
        <f t="array" ref="X118">IF(W118="fortnightly",26, IF(W118="monthly", 12, IF(W118="weekly", 52, IF(W118="quarterly", 4, IF(W118="annually", 1, IF(W118="bi-weekly", 104, IF(W118="every 3 months", 4,)))))))</f>
        <v>1</v>
      </c>
    </row>
    <row r="119" spans="1:24" x14ac:dyDescent="0.25">
      <c r="A119">
        <v>118</v>
      </c>
      <c r="B119">
        <v>50</v>
      </c>
      <c r="C119" t="str" cm="1">
        <f t="array" ref="C119">_xlfn.IFS(B119&lt;=19, "Teenagers", B119&lt;=29, "Young Youth",B119&lt;=64, "Adults", B119&gt;=65, "Seniors")</f>
        <v>Adults</v>
      </c>
      <c r="D119" t="s">
        <v>18</v>
      </c>
      <c r="E119" t="s">
        <v>40</v>
      </c>
      <c r="F119" t="s">
        <v>41</v>
      </c>
      <c r="G119" s="1">
        <v>32</v>
      </c>
      <c r="H119" t="s">
        <v>146</v>
      </c>
      <c r="I119" t="s">
        <v>22</v>
      </c>
      <c r="J119" t="s">
        <v>133</v>
      </c>
      <c r="K119" t="s">
        <v>52</v>
      </c>
      <c r="L119">
        <v>4.5999999999999996</v>
      </c>
      <c r="M119" t="s">
        <v>25</v>
      </c>
      <c r="N119">
        <f t="shared" si="4"/>
        <v>1</v>
      </c>
      <c r="O119" t="s">
        <v>26</v>
      </c>
      <c r="P119" t="s">
        <v>25</v>
      </c>
      <c r="Q119">
        <f t="shared" si="5"/>
        <v>1</v>
      </c>
      <c r="R119" t="s">
        <v>25</v>
      </c>
      <c r="S119">
        <f t="shared" si="6"/>
        <v>1</v>
      </c>
      <c r="T119">
        <v>29</v>
      </c>
      <c r="U119" s="1">
        <f t="shared" si="7"/>
        <v>928</v>
      </c>
      <c r="V119" t="s">
        <v>32</v>
      </c>
      <c r="W119" t="s">
        <v>28</v>
      </c>
      <c r="X119">
        <f t="array" ref="X119">IF(W119="fortnightly",26, IF(W119="monthly", 12, IF(W119="weekly", 52, IF(W119="quarterly", 4, IF(W119="annually", 1, IF(W119="bi-weekly", 104, IF(W119="every 3 months", 4,)))))))</f>
        <v>26</v>
      </c>
    </row>
    <row r="120" spans="1:24" x14ac:dyDescent="0.25">
      <c r="A120">
        <v>119</v>
      </c>
      <c r="B120">
        <v>50</v>
      </c>
      <c r="C120" t="str" cm="1">
        <f t="array" ref="C120">_xlfn.IFS(B120&lt;=19, "Teenagers", B120&lt;=29, "Young Youth",B120&lt;=64, "Adults", B120&gt;=65, "Seniors")</f>
        <v>Adults</v>
      </c>
      <c r="D120" t="s">
        <v>18</v>
      </c>
      <c r="E120" t="s">
        <v>29</v>
      </c>
      <c r="F120" t="s">
        <v>20</v>
      </c>
      <c r="G120" s="1">
        <v>45</v>
      </c>
      <c r="H120" t="s">
        <v>21</v>
      </c>
      <c r="I120" t="s">
        <v>22</v>
      </c>
      <c r="J120" t="s">
        <v>120</v>
      </c>
      <c r="K120" t="s">
        <v>56</v>
      </c>
      <c r="L120">
        <v>4.8</v>
      </c>
      <c r="M120" t="s">
        <v>25</v>
      </c>
      <c r="N120">
        <f t="shared" si="4"/>
        <v>1</v>
      </c>
      <c r="O120" t="s">
        <v>69</v>
      </c>
      <c r="P120" t="s">
        <v>25</v>
      </c>
      <c r="Q120">
        <f t="shared" si="5"/>
        <v>1</v>
      </c>
      <c r="R120" t="s">
        <v>25</v>
      </c>
      <c r="S120">
        <f t="shared" si="6"/>
        <v>1</v>
      </c>
      <c r="T120">
        <v>27</v>
      </c>
      <c r="U120" s="1">
        <f t="shared" si="7"/>
        <v>1215</v>
      </c>
      <c r="V120" t="s">
        <v>32</v>
      </c>
      <c r="W120" t="s">
        <v>75</v>
      </c>
      <c r="X120">
        <f t="array" ref="X120">IF(W120="fortnightly",26, IF(W120="monthly", 12, IF(W120="weekly", 52, IF(W120="quarterly", 4, IF(W120="annually", 1, IF(W120="bi-weekly", 104, IF(W120="every 3 months", 4,)))))))</f>
        <v>104</v>
      </c>
    </row>
    <row r="121" spans="1:24" x14ac:dyDescent="0.25">
      <c r="A121">
        <v>120</v>
      </c>
      <c r="B121">
        <v>38</v>
      </c>
      <c r="C121" t="str" cm="1">
        <f t="array" ref="C121">_xlfn.IFS(B121&lt;=19, "Teenagers", B121&lt;=29, "Young Youth",B121&lt;=64, "Adults", B121&gt;=65, "Seniors")</f>
        <v>Adults</v>
      </c>
      <c r="D121" t="s">
        <v>18</v>
      </c>
      <c r="E121" t="s">
        <v>61</v>
      </c>
      <c r="F121" t="s">
        <v>62</v>
      </c>
      <c r="G121" s="1">
        <v>76</v>
      </c>
      <c r="H121" t="s">
        <v>50</v>
      </c>
      <c r="I121" t="s">
        <v>43</v>
      </c>
      <c r="J121" t="s">
        <v>120</v>
      </c>
      <c r="K121" t="s">
        <v>56</v>
      </c>
      <c r="L121">
        <v>4.3</v>
      </c>
      <c r="M121" t="s">
        <v>25</v>
      </c>
      <c r="N121">
        <f t="shared" si="4"/>
        <v>1</v>
      </c>
      <c r="O121" t="s">
        <v>26</v>
      </c>
      <c r="P121" t="s">
        <v>25</v>
      </c>
      <c r="Q121">
        <f t="shared" si="5"/>
        <v>1</v>
      </c>
      <c r="R121" t="s">
        <v>25</v>
      </c>
      <c r="S121">
        <f t="shared" si="6"/>
        <v>1</v>
      </c>
      <c r="T121">
        <v>44</v>
      </c>
      <c r="U121" s="1">
        <f t="shared" si="7"/>
        <v>3344</v>
      </c>
      <c r="V121" t="s">
        <v>32</v>
      </c>
      <c r="W121" t="s">
        <v>48</v>
      </c>
      <c r="X121">
        <f t="array" ref="X121">IF(W121="fortnightly",26, IF(W121="monthly", 12, IF(W121="weekly", 52, IF(W121="quarterly", 4, IF(W121="annually", 1, IF(W121="bi-weekly", 104, IF(W121="every 3 months", 4,)))))))</f>
        <v>1</v>
      </c>
    </row>
    <row r="122" spans="1:24" x14ac:dyDescent="0.25">
      <c r="A122">
        <v>121</v>
      </c>
      <c r="B122">
        <v>64</v>
      </c>
      <c r="C122" t="str" cm="1">
        <f t="array" ref="C122">_xlfn.IFS(B122&lt;=19, "Teenagers", B122&lt;=29, "Young Youth",B122&lt;=64, "Adults", B122&gt;=65, "Seniors")</f>
        <v>Adults</v>
      </c>
      <c r="D122" t="s">
        <v>18</v>
      </c>
      <c r="E122" t="s">
        <v>123</v>
      </c>
      <c r="F122" t="s">
        <v>66</v>
      </c>
      <c r="G122" s="1">
        <v>84</v>
      </c>
      <c r="H122" t="s">
        <v>63</v>
      </c>
      <c r="I122" t="s">
        <v>22</v>
      </c>
      <c r="J122" t="s">
        <v>107</v>
      </c>
      <c r="K122" t="s">
        <v>52</v>
      </c>
      <c r="L122">
        <v>4</v>
      </c>
      <c r="M122" t="s">
        <v>25</v>
      </c>
      <c r="N122">
        <f t="shared" si="4"/>
        <v>1</v>
      </c>
      <c r="O122" t="s">
        <v>26</v>
      </c>
      <c r="P122" t="s">
        <v>25</v>
      </c>
      <c r="Q122">
        <f t="shared" si="5"/>
        <v>1</v>
      </c>
      <c r="R122" t="s">
        <v>25</v>
      </c>
      <c r="S122">
        <f t="shared" si="6"/>
        <v>1</v>
      </c>
      <c r="T122">
        <v>32</v>
      </c>
      <c r="U122" s="1">
        <f t="shared" si="7"/>
        <v>2688</v>
      </c>
      <c r="V122" t="s">
        <v>74</v>
      </c>
      <c r="W122" t="s">
        <v>48</v>
      </c>
      <c r="X122">
        <f t="array" ref="X122">IF(W122="fortnightly",26, IF(W122="monthly", 12, IF(W122="weekly", 52, IF(W122="quarterly", 4, IF(W122="annually", 1, IF(W122="bi-weekly", 104, IF(W122="every 3 months", 4,)))))))</f>
        <v>1</v>
      </c>
    </row>
    <row r="123" spans="1:24" x14ac:dyDescent="0.25">
      <c r="A123">
        <v>122</v>
      </c>
      <c r="B123">
        <v>19</v>
      </c>
      <c r="C123" t="str" cm="1">
        <f t="array" ref="C123">_xlfn.IFS(B123&lt;=19, "Teenagers", B123&lt;=29, "Young Youth",B123&lt;=64, "Adults", B123&gt;=65, "Seniors")</f>
        <v>Teenagers</v>
      </c>
      <c r="D123" t="s">
        <v>18</v>
      </c>
      <c r="E123" t="s">
        <v>58</v>
      </c>
      <c r="F123" t="s">
        <v>20</v>
      </c>
      <c r="G123" s="1">
        <v>72</v>
      </c>
      <c r="H123" t="s">
        <v>140</v>
      </c>
      <c r="I123" t="s">
        <v>43</v>
      </c>
      <c r="J123" t="s">
        <v>77</v>
      </c>
      <c r="K123" t="s">
        <v>24</v>
      </c>
      <c r="L123">
        <v>4.2</v>
      </c>
      <c r="M123" t="s">
        <v>25</v>
      </c>
      <c r="N123">
        <f t="shared" si="4"/>
        <v>1</v>
      </c>
      <c r="O123" t="s">
        <v>53</v>
      </c>
      <c r="P123" t="s">
        <v>25</v>
      </c>
      <c r="Q123">
        <f t="shared" si="5"/>
        <v>1</v>
      </c>
      <c r="R123" t="s">
        <v>25</v>
      </c>
      <c r="S123">
        <f t="shared" si="6"/>
        <v>1</v>
      </c>
      <c r="T123">
        <v>11</v>
      </c>
      <c r="U123" s="1">
        <f t="shared" si="7"/>
        <v>792</v>
      </c>
      <c r="V123" t="s">
        <v>32</v>
      </c>
      <c r="W123" t="s">
        <v>28</v>
      </c>
      <c r="X123">
        <f t="array" ref="X123">IF(W123="fortnightly",26, IF(W123="monthly", 12, IF(W123="weekly", 52, IF(W123="quarterly", 4, IF(W123="annually", 1, IF(W123="bi-weekly", 104, IF(W123="every 3 months", 4,)))))))</f>
        <v>26</v>
      </c>
    </row>
    <row r="124" spans="1:24" x14ac:dyDescent="0.25">
      <c r="A124">
        <v>123</v>
      </c>
      <c r="B124">
        <v>40</v>
      </c>
      <c r="C124" t="str" cm="1">
        <f t="array" ref="C124">_xlfn.IFS(B124&lt;=19, "Teenagers", B124&lt;=29, "Young Youth",B124&lt;=64, "Adults", B124&gt;=65, "Seniors")</f>
        <v>Adults</v>
      </c>
      <c r="D124" t="s">
        <v>18</v>
      </c>
      <c r="E124" t="s">
        <v>131</v>
      </c>
      <c r="F124" t="s">
        <v>66</v>
      </c>
      <c r="G124" s="1">
        <v>40</v>
      </c>
      <c r="H124" t="s">
        <v>148</v>
      </c>
      <c r="I124" t="s">
        <v>22</v>
      </c>
      <c r="J124" t="s">
        <v>109</v>
      </c>
      <c r="K124" t="s">
        <v>36</v>
      </c>
      <c r="L124">
        <v>4.8</v>
      </c>
      <c r="M124" t="s">
        <v>25</v>
      </c>
      <c r="N124">
        <f t="shared" si="4"/>
        <v>1</v>
      </c>
      <c r="O124" t="s">
        <v>69</v>
      </c>
      <c r="P124" t="s">
        <v>25</v>
      </c>
      <c r="Q124">
        <f t="shared" si="5"/>
        <v>1</v>
      </c>
      <c r="R124" t="s">
        <v>25</v>
      </c>
      <c r="S124">
        <f t="shared" si="6"/>
        <v>1</v>
      </c>
      <c r="T124">
        <v>44</v>
      </c>
      <c r="U124" s="1">
        <f t="shared" si="7"/>
        <v>1760</v>
      </c>
      <c r="V124" t="s">
        <v>32</v>
      </c>
      <c r="W124" t="s">
        <v>28</v>
      </c>
      <c r="X124">
        <f t="array" ref="X124">IF(W124="fortnightly",26, IF(W124="monthly", 12, IF(W124="weekly", 52, IF(W124="quarterly", 4, IF(W124="annually", 1, IF(W124="bi-weekly", 104, IF(W124="every 3 months", 4,)))))))</f>
        <v>26</v>
      </c>
    </row>
    <row r="125" spans="1:24" x14ac:dyDescent="0.25">
      <c r="A125">
        <v>124</v>
      </c>
      <c r="B125">
        <v>57</v>
      </c>
      <c r="C125" t="str" cm="1">
        <f t="array" ref="C125">_xlfn.IFS(B125&lt;=19, "Teenagers", B125&lt;=29, "Young Youth",B125&lt;=64, "Adults", B125&gt;=65, "Seniors")</f>
        <v>Adults</v>
      </c>
      <c r="D125" t="s">
        <v>18</v>
      </c>
      <c r="E125" t="s">
        <v>29</v>
      </c>
      <c r="F125" t="s">
        <v>20</v>
      </c>
      <c r="G125" s="1">
        <v>89</v>
      </c>
      <c r="H125" t="s">
        <v>59</v>
      </c>
      <c r="I125" t="s">
        <v>22</v>
      </c>
      <c r="J125" t="s">
        <v>109</v>
      </c>
      <c r="K125" t="s">
        <v>56</v>
      </c>
      <c r="L125">
        <v>3.1</v>
      </c>
      <c r="M125" t="s">
        <v>25</v>
      </c>
      <c r="N125">
        <f t="shared" si="4"/>
        <v>1</v>
      </c>
      <c r="O125" t="s">
        <v>37</v>
      </c>
      <c r="P125" t="s">
        <v>25</v>
      </c>
      <c r="Q125">
        <f t="shared" si="5"/>
        <v>1</v>
      </c>
      <c r="R125" t="s">
        <v>25</v>
      </c>
      <c r="S125">
        <f t="shared" si="6"/>
        <v>1</v>
      </c>
      <c r="T125">
        <v>46</v>
      </c>
      <c r="U125" s="1">
        <f t="shared" si="7"/>
        <v>4094</v>
      </c>
      <c r="V125" t="s">
        <v>32</v>
      </c>
      <c r="W125" t="s">
        <v>39</v>
      </c>
      <c r="X125">
        <f t="array" ref="X125">IF(W125="fortnightly",26, IF(W125="monthly", 12, IF(W125="weekly", 52, IF(W125="quarterly", 4, IF(W125="annually", 1, IF(W125="bi-weekly", 104, IF(W125="every 3 months", 4,)))))))</f>
        <v>52</v>
      </c>
    </row>
    <row r="126" spans="1:24" x14ac:dyDescent="0.25">
      <c r="A126">
        <v>125</v>
      </c>
      <c r="B126">
        <v>44</v>
      </c>
      <c r="C126" t="str" cm="1">
        <f t="array" ref="C126">_xlfn.IFS(B126&lt;=19, "Teenagers", B126&lt;=29, "Young Youth",B126&lt;=64, "Adults", B126&gt;=65, "Seniors")</f>
        <v>Adults</v>
      </c>
      <c r="D126" t="s">
        <v>18</v>
      </c>
      <c r="E126" t="s">
        <v>29</v>
      </c>
      <c r="F126" t="s">
        <v>20</v>
      </c>
      <c r="G126" s="1">
        <v>86</v>
      </c>
      <c r="H126" t="s">
        <v>106</v>
      </c>
      <c r="I126" t="s">
        <v>43</v>
      </c>
      <c r="J126" t="s">
        <v>23</v>
      </c>
      <c r="K126" t="s">
        <v>36</v>
      </c>
      <c r="L126">
        <v>3.1</v>
      </c>
      <c r="M126" t="s">
        <v>25</v>
      </c>
      <c r="N126">
        <f t="shared" si="4"/>
        <v>1</v>
      </c>
      <c r="O126" t="s">
        <v>44</v>
      </c>
      <c r="P126" t="s">
        <v>25</v>
      </c>
      <c r="Q126">
        <f t="shared" si="5"/>
        <v>1</v>
      </c>
      <c r="R126" t="s">
        <v>25</v>
      </c>
      <c r="S126">
        <f t="shared" si="6"/>
        <v>1</v>
      </c>
      <c r="T126">
        <v>50</v>
      </c>
      <c r="U126" s="1">
        <f t="shared" si="7"/>
        <v>4300</v>
      </c>
      <c r="V126" t="s">
        <v>45</v>
      </c>
      <c r="W126" t="s">
        <v>48</v>
      </c>
      <c r="X126">
        <f t="array" ref="X126">IF(W126="fortnightly",26, IF(W126="monthly", 12, IF(W126="weekly", 52, IF(W126="quarterly", 4, IF(W126="annually", 1, IF(W126="bi-weekly", 104, IF(W126="every 3 months", 4,)))))))</f>
        <v>1</v>
      </c>
    </row>
    <row r="127" spans="1:24" x14ac:dyDescent="0.25">
      <c r="A127">
        <v>126</v>
      </c>
      <c r="B127">
        <v>49</v>
      </c>
      <c r="C127" t="str" cm="1">
        <f t="array" ref="C127">_xlfn.IFS(B127&lt;=19, "Teenagers", B127&lt;=29, "Young Youth",B127&lt;=64, "Adults", B127&gt;=65, "Seniors")</f>
        <v>Adults</v>
      </c>
      <c r="D127" t="s">
        <v>18</v>
      </c>
      <c r="E127" t="s">
        <v>58</v>
      </c>
      <c r="F127" t="s">
        <v>20</v>
      </c>
      <c r="G127" s="1">
        <v>54</v>
      </c>
      <c r="H127" t="s">
        <v>98</v>
      </c>
      <c r="I127" t="s">
        <v>43</v>
      </c>
      <c r="J127" t="s">
        <v>125</v>
      </c>
      <c r="K127" t="s">
        <v>24</v>
      </c>
      <c r="L127">
        <v>3.6</v>
      </c>
      <c r="M127" t="s">
        <v>25</v>
      </c>
      <c r="N127">
        <f t="shared" si="4"/>
        <v>1</v>
      </c>
      <c r="O127" t="s">
        <v>44</v>
      </c>
      <c r="P127" t="s">
        <v>25</v>
      </c>
      <c r="Q127">
        <f t="shared" si="5"/>
        <v>1</v>
      </c>
      <c r="R127" t="s">
        <v>25</v>
      </c>
      <c r="S127">
        <f t="shared" si="6"/>
        <v>1</v>
      </c>
      <c r="T127">
        <v>45</v>
      </c>
      <c r="U127" s="1">
        <f t="shared" si="7"/>
        <v>2430</v>
      </c>
      <c r="V127" t="s">
        <v>27</v>
      </c>
      <c r="W127" t="s">
        <v>96</v>
      </c>
      <c r="X127">
        <f t="array" ref="X127">IF(W127="fortnightly",26, IF(W127="monthly", 12, IF(W127="weekly", 52, IF(W127="quarterly", 4, IF(W127="annually", 1, IF(W127="bi-weekly", 104, IF(W127="every 3 months", 4,)))))))</f>
        <v>4</v>
      </c>
    </row>
    <row r="128" spans="1:24" x14ac:dyDescent="0.25">
      <c r="A128">
        <v>127</v>
      </c>
      <c r="B128">
        <v>43</v>
      </c>
      <c r="C128" t="str" cm="1">
        <f t="array" ref="C128">_xlfn.IFS(B128&lt;=19, "Teenagers", B128&lt;=29, "Young Youth",B128&lt;=64, "Adults", B128&gt;=65, "Seniors")</f>
        <v>Adults</v>
      </c>
      <c r="D128" t="s">
        <v>18</v>
      </c>
      <c r="E128" t="s">
        <v>58</v>
      </c>
      <c r="F128" t="s">
        <v>20</v>
      </c>
      <c r="G128" s="1">
        <v>36</v>
      </c>
      <c r="H128" t="s">
        <v>90</v>
      </c>
      <c r="I128" t="s">
        <v>22</v>
      </c>
      <c r="J128" t="s">
        <v>68</v>
      </c>
      <c r="K128" t="s">
        <v>36</v>
      </c>
      <c r="L128">
        <v>3.9</v>
      </c>
      <c r="M128" t="s">
        <v>25</v>
      </c>
      <c r="N128">
        <f t="shared" si="4"/>
        <v>1</v>
      </c>
      <c r="O128" t="s">
        <v>73</v>
      </c>
      <c r="P128" t="s">
        <v>25</v>
      </c>
      <c r="Q128">
        <f t="shared" si="5"/>
        <v>1</v>
      </c>
      <c r="R128" t="s">
        <v>25</v>
      </c>
      <c r="S128">
        <f t="shared" si="6"/>
        <v>1</v>
      </c>
      <c r="T128">
        <v>48</v>
      </c>
      <c r="U128" s="1">
        <f t="shared" si="7"/>
        <v>1728</v>
      </c>
      <c r="V128" t="s">
        <v>32</v>
      </c>
      <c r="W128" t="s">
        <v>96</v>
      </c>
      <c r="X128">
        <f t="array" ref="X128">IF(W128="fortnightly",26, IF(W128="monthly", 12, IF(W128="weekly", 52, IF(W128="quarterly", 4, IF(W128="annually", 1, IF(W128="bi-weekly", 104, IF(W128="every 3 months", 4,)))))))</f>
        <v>4</v>
      </c>
    </row>
    <row r="129" spans="1:24" x14ac:dyDescent="0.25">
      <c r="A129">
        <v>128</v>
      </c>
      <c r="B129">
        <v>24</v>
      </c>
      <c r="C129" t="str" cm="1">
        <f t="array" ref="C129">_xlfn.IFS(B129&lt;=19, "Teenagers", B129&lt;=29, "Young Youth",B129&lt;=64, "Adults", B129&gt;=65, "Seniors")</f>
        <v>Young Youth</v>
      </c>
      <c r="D129" t="s">
        <v>18</v>
      </c>
      <c r="E129" t="s">
        <v>29</v>
      </c>
      <c r="F129" t="s">
        <v>20</v>
      </c>
      <c r="G129" s="1">
        <v>89</v>
      </c>
      <c r="H129" t="s">
        <v>90</v>
      </c>
      <c r="I129" t="s">
        <v>43</v>
      </c>
      <c r="J129" t="s">
        <v>23</v>
      </c>
      <c r="K129" t="s">
        <v>24</v>
      </c>
      <c r="L129">
        <v>4.8</v>
      </c>
      <c r="M129" t="s">
        <v>25</v>
      </c>
      <c r="N129">
        <f t="shared" si="4"/>
        <v>1</v>
      </c>
      <c r="O129" t="s">
        <v>44</v>
      </c>
      <c r="P129" t="s">
        <v>25</v>
      </c>
      <c r="Q129">
        <f t="shared" si="5"/>
        <v>1</v>
      </c>
      <c r="R129" t="s">
        <v>25</v>
      </c>
      <c r="S129">
        <f t="shared" si="6"/>
        <v>1</v>
      </c>
      <c r="T129">
        <v>26</v>
      </c>
      <c r="U129" s="1">
        <f t="shared" si="7"/>
        <v>2314</v>
      </c>
      <c r="V129" t="s">
        <v>38</v>
      </c>
      <c r="W129" t="s">
        <v>39</v>
      </c>
      <c r="X129">
        <f t="array" ref="X129">IF(W129="fortnightly",26, IF(W129="monthly", 12, IF(W129="weekly", 52, IF(W129="quarterly", 4, IF(W129="annually", 1, IF(W129="bi-weekly", 104, IF(W129="every 3 months", 4,)))))))</f>
        <v>52</v>
      </c>
    </row>
    <row r="130" spans="1:24" x14ac:dyDescent="0.25">
      <c r="A130">
        <v>129</v>
      </c>
      <c r="B130">
        <v>20</v>
      </c>
      <c r="C130" t="str" cm="1">
        <f t="array" ref="C130">_xlfn.IFS(B130&lt;=19, "Teenagers", B130&lt;=29, "Young Youth",B130&lt;=64, "Adults", B130&gt;=65, "Seniors")</f>
        <v>Young Youth</v>
      </c>
      <c r="D130" t="s">
        <v>18</v>
      </c>
      <c r="E130" t="s">
        <v>118</v>
      </c>
      <c r="F130" t="s">
        <v>66</v>
      </c>
      <c r="G130" s="1">
        <v>32</v>
      </c>
      <c r="H130" t="s">
        <v>98</v>
      </c>
      <c r="I130" t="s">
        <v>43</v>
      </c>
      <c r="J130" t="s">
        <v>79</v>
      </c>
      <c r="K130" t="s">
        <v>36</v>
      </c>
      <c r="L130">
        <v>4.7</v>
      </c>
      <c r="M130" t="s">
        <v>25</v>
      </c>
      <c r="N130">
        <f t="shared" si="4"/>
        <v>1</v>
      </c>
      <c r="O130" t="s">
        <v>53</v>
      </c>
      <c r="P130" t="s">
        <v>25</v>
      </c>
      <c r="Q130">
        <f t="shared" si="5"/>
        <v>1</v>
      </c>
      <c r="R130" t="s">
        <v>25</v>
      </c>
      <c r="S130">
        <f t="shared" si="6"/>
        <v>1</v>
      </c>
      <c r="T130">
        <v>21</v>
      </c>
      <c r="U130" s="1">
        <f t="shared" si="7"/>
        <v>672</v>
      </c>
      <c r="V130" t="s">
        <v>38</v>
      </c>
      <c r="W130" t="s">
        <v>28</v>
      </c>
      <c r="X130">
        <f t="array" ref="X130">IF(W130="fortnightly",26, IF(W130="monthly", 12, IF(W130="weekly", 52, IF(W130="quarterly", 4, IF(W130="annually", 1, IF(W130="bi-weekly", 104, IF(W130="every 3 months", 4,)))))))</f>
        <v>26</v>
      </c>
    </row>
    <row r="131" spans="1:24" x14ac:dyDescent="0.25">
      <c r="A131">
        <v>130</v>
      </c>
      <c r="B131">
        <v>24</v>
      </c>
      <c r="C131" t="str" cm="1">
        <f t="array" ref="C131">_xlfn.IFS(B131&lt;=19, "Teenagers", B131&lt;=29, "Young Youth",B131&lt;=64, "Adults", B131&gt;=65, "Seniors")</f>
        <v>Young Youth</v>
      </c>
      <c r="D131" t="s">
        <v>18</v>
      </c>
      <c r="E131" t="s">
        <v>80</v>
      </c>
      <c r="F131" t="s">
        <v>20</v>
      </c>
      <c r="G131" s="1">
        <v>67</v>
      </c>
      <c r="H131" t="s">
        <v>137</v>
      </c>
      <c r="I131" t="s">
        <v>91</v>
      </c>
      <c r="J131" t="s">
        <v>77</v>
      </c>
      <c r="K131" t="s">
        <v>52</v>
      </c>
      <c r="L131">
        <v>4.2</v>
      </c>
      <c r="M131" t="s">
        <v>25</v>
      </c>
      <c r="N131">
        <f t="shared" ref="N131:N194" si="8">IF(M131= "yes",1,IF( M131="no",0,))</f>
        <v>1</v>
      </c>
      <c r="O131" t="s">
        <v>69</v>
      </c>
      <c r="P131" t="s">
        <v>25</v>
      </c>
      <c r="Q131">
        <f t="shared" ref="Q131:Q194" si="9">IF(P131= "yes",1,IF( P131="no",0,))</f>
        <v>1</v>
      </c>
      <c r="R131" t="s">
        <v>25</v>
      </c>
      <c r="S131">
        <f t="shared" ref="S131:S194" si="10">IF(R131= "yes",1,IF( R131="no",0,))</f>
        <v>1</v>
      </c>
      <c r="T131">
        <v>49</v>
      </c>
      <c r="U131" s="1">
        <f t="shared" ref="U131:U194" si="11">G131*T131</f>
        <v>3283</v>
      </c>
      <c r="V131" t="s">
        <v>45</v>
      </c>
      <c r="W131" t="s">
        <v>75</v>
      </c>
      <c r="X131">
        <f t="array" ref="X131">IF(W131="fortnightly",26, IF(W131="monthly", 12, IF(W131="weekly", 52, IF(W131="quarterly", 4, IF(W131="annually", 1, IF(W131="bi-weekly", 104, IF(W131="every 3 months", 4,)))))))</f>
        <v>104</v>
      </c>
    </row>
    <row r="132" spans="1:24" x14ac:dyDescent="0.25">
      <c r="A132">
        <v>131</v>
      </c>
      <c r="B132">
        <v>44</v>
      </c>
      <c r="C132" t="str" cm="1">
        <f t="array" ref="C132">_xlfn.IFS(B132&lt;=19, "Teenagers", B132&lt;=29, "Young Youth",B132&lt;=64, "Adults", B132&gt;=65, "Seniors")</f>
        <v>Adults</v>
      </c>
      <c r="D132" t="s">
        <v>18</v>
      </c>
      <c r="E132" t="s">
        <v>118</v>
      </c>
      <c r="F132" t="s">
        <v>66</v>
      </c>
      <c r="G132" s="1">
        <v>39</v>
      </c>
      <c r="H132" t="s">
        <v>21</v>
      </c>
      <c r="I132" t="s">
        <v>22</v>
      </c>
      <c r="J132" t="s">
        <v>82</v>
      </c>
      <c r="K132" t="s">
        <v>56</v>
      </c>
      <c r="L132">
        <v>3.7</v>
      </c>
      <c r="M132" t="s">
        <v>25</v>
      </c>
      <c r="N132">
        <f t="shared" si="8"/>
        <v>1</v>
      </c>
      <c r="O132" t="s">
        <v>44</v>
      </c>
      <c r="P132" t="s">
        <v>25</v>
      </c>
      <c r="Q132">
        <f t="shared" si="9"/>
        <v>1</v>
      </c>
      <c r="R132" t="s">
        <v>25</v>
      </c>
      <c r="S132">
        <f t="shared" si="10"/>
        <v>1</v>
      </c>
      <c r="T132">
        <v>13</v>
      </c>
      <c r="U132" s="1">
        <f t="shared" si="11"/>
        <v>507</v>
      </c>
      <c r="V132" t="s">
        <v>45</v>
      </c>
      <c r="W132" t="s">
        <v>28</v>
      </c>
      <c r="X132">
        <f t="array" ref="X132">IF(W132="fortnightly",26, IF(W132="monthly", 12, IF(W132="weekly", 52, IF(W132="quarterly", 4, IF(W132="annually", 1, IF(W132="bi-weekly", 104, IF(W132="every 3 months", 4,)))))))</f>
        <v>26</v>
      </c>
    </row>
    <row r="133" spans="1:24" x14ac:dyDescent="0.25">
      <c r="A133">
        <v>132</v>
      </c>
      <c r="B133">
        <v>28</v>
      </c>
      <c r="C133" t="str" cm="1">
        <f t="array" ref="C133">_xlfn.IFS(B133&lt;=19, "Teenagers", B133&lt;=29, "Young Youth",B133&lt;=64, "Adults", B133&gt;=65, "Seniors")</f>
        <v>Young Youth</v>
      </c>
      <c r="D133" t="s">
        <v>18</v>
      </c>
      <c r="E133" t="s">
        <v>86</v>
      </c>
      <c r="F133" t="s">
        <v>20</v>
      </c>
      <c r="G133" s="1">
        <v>29</v>
      </c>
      <c r="H133" t="s">
        <v>30</v>
      </c>
      <c r="I133" t="s">
        <v>22</v>
      </c>
      <c r="J133" t="s">
        <v>125</v>
      </c>
      <c r="K133" t="s">
        <v>52</v>
      </c>
      <c r="L133">
        <v>3.9</v>
      </c>
      <c r="M133" t="s">
        <v>25</v>
      </c>
      <c r="N133">
        <f t="shared" si="8"/>
        <v>1</v>
      </c>
      <c r="O133" t="s">
        <v>53</v>
      </c>
      <c r="P133" t="s">
        <v>25</v>
      </c>
      <c r="Q133">
        <f t="shared" si="9"/>
        <v>1</v>
      </c>
      <c r="R133" t="s">
        <v>25</v>
      </c>
      <c r="S133">
        <f t="shared" si="10"/>
        <v>1</v>
      </c>
      <c r="T133">
        <v>46</v>
      </c>
      <c r="U133" s="1">
        <f t="shared" si="11"/>
        <v>1334</v>
      </c>
      <c r="V133" t="s">
        <v>38</v>
      </c>
      <c r="W133" t="s">
        <v>39</v>
      </c>
      <c r="X133">
        <f t="array" ref="X133">IF(W133="fortnightly",26, IF(W133="monthly", 12, IF(W133="weekly", 52, IF(W133="quarterly", 4, IF(W133="annually", 1, IF(W133="bi-weekly", 104, IF(W133="every 3 months", 4,)))))))</f>
        <v>52</v>
      </c>
    </row>
    <row r="134" spans="1:24" x14ac:dyDescent="0.25">
      <c r="A134">
        <v>133</v>
      </c>
      <c r="B134">
        <v>30</v>
      </c>
      <c r="C134" t="str" cm="1">
        <f t="array" ref="C134">_xlfn.IFS(B134&lt;=19, "Teenagers", B134&lt;=29, "Young Youth",B134&lt;=64, "Adults", B134&gt;=65, "Seniors")</f>
        <v>Adults</v>
      </c>
      <c r="D134" t="s">
        <v>18</v>
      </c>
      <c r="E134" t="s">
        <v>131</v>
      </c>
      <c r="F134" t="s">
        <v>66</v>
      </c>
      <c r="G134" s="1">
        <v>58</v>
      </c>
      <c r="H134" t="s">
        <v>129</v>
      </c>
      <c r="I134" t="s">
        <v>43</v>
      </c>
      <c r="J134" t="s">
        <v>120</v>
      </c>
      <c r="K134" t="s">
        <v>56</v>
      </c>
      <c r="L134">
        <v>4.7</v>
      </c>
      <c r="M134" t="s">
        <v>25</v>
      </c>
      <c r="N134">
        <f t="shared" si="8"/>
        <v>1</v>
      </c>
      <c r="O134" t="s">
        <v>69</v>
      </c>
      <c r="P134" t="s">
        <v>25</v>
      </c>
      <c r="Q134">
        <f t="shared" si="9"/>
        <v>1</v>
      </c>
      <c r="R134" t="s">
        <v>25</v>
      </c>
      <c r="S134">
        <f t="shared" si="10"/>
        <v>1</v>
      </c>
      <c r="T134">
        <v>42</v>
      </c>
      <c r="U134" s="1">
        <f t="shared" si="11"/>
        <v>2436</v>
      </c>
      <c r="V134" t="s">
        <v>45</v>
      </c>
      <c r="W134" t="s">
        <v>39</v>
      </c>
      <c r="X134">
        <f t="array" ref="X134">IF(W134="fortnightly",26, IF(W134="monthly", 12, IF(W134="weekly", 52, IF(W134="quarterly", 4, IF(W134="annually", 1, IF(W134="bi-weekly", 104, IF(W134="every 3 months", 4,)))))))</f>
        <v>52</v>
      </c>
    </row>
    <row r="135" spans="1:24" x14ac:dyDescent="0.25">
      <c r="A135">
        <v>134</v>
      </c>
      <c r="B135">
        <v>52</v>
      </c>
      <c r="C135" t="str" cm="1">
        <f t="array" ref="C135">_xlfn.IFS(B135&lt;=19, "Teenagers", B135&lt;=29, "Young Youth",B135&lt;=64, "Adults", B135&gt;=65, "Seniors")</f>
        <v>Adults</v>
      </c>
      <c r="D135" t="s">
        <v>18</v>
      </c>
      <c r="E135" t="s">
        <v>29</v>
      </c>
      <c r="F135" t="s">
        <v>20</v>
      </c>
      <c r="G135" s="1">
        <v>65</v>
      </c>
      <c r="H135" t="s">
        <v>55</v>
      </c>
      <c r="I135" t="s">
        <v>43</v>
      </c>
      <c r="J135" t="s">
        <v>82</v>
      </c>
      <c r="K135" t="s">
        <v>24</v>
      </c>
      <c r="L135">
        <v>2.5</v>
      </c>
      <c r="M135" t="s">
        <v>25</v>
      </c>
      <c r="N135">
        <f t="shared" si="8"/>
        <v>1</v>
      </c>
      <c r="O135" t="s">
        <v>44</v>
      </c>
      <c r="P135" t="s">
        <v>25</v>
      </c>
      <c r="Q135">
        <f t="shared" si="9"/>
        <v>1</v>
      </c>
      <c r="R135" t="s">
        <v>25</v>
      </c>
      <c r="S135">
        <f t="shared" si="10"/>
        <v>1</v>
      </c>
      <c r="T135">
        <v>25</v>
      </c>
      <c r="U135" s="1">
        <f t="shared" si="11"/>
        <v>1625</v>
      </c>
      <c r="V135" t="s">
        <v>27</v>
      </c>
      <c r="W135" t="s">
        <v>48</v>
      </c>
      <c r="X135">
        <f t="array" ref="X135">IF(W135="fortnightly",26, IF(W135="monthly", 12, IF(W135="weekly", 52, IF(W135="quarterly", 4, IF(W135="annually", 1, IF(W135="bi-weekly", 104, IF(W135="every 3 months", 4,)))))))</f>
        <v>1</v>
      </c>
    </row>
    <row r="136" spans="1:24" x14ac:dyDescent="0.25">
      <c r="A136">
        <v>135</v>
      </c>
      <c r="B136">
        <v>43</v>
      </c>
      <c r="C136" t="str" cm="1">
        <f t="array" ref="C136">_xlfn.IFS(B136&lt;=19, "Teenagers", B136&lt;=29, "Young Youth",B136&lt;=64, "Adults", B136&gt;=65, "Seniors")</f>
        <v>Adults</v>
      </c>
      <c r="D136" t="s">
        <v>18</v>
      </c>
      <c r="E136" t="s">
        <v>123</v>
      </c>
      <c r="F136" t="s">
        <v>66</v>
      </c>
      <c r="G136" s="1">
        <v>94</v>
      </c>
      <c r="H136" t="s">
        <v>104</v>
      </c>
      <c r="I136" t="s">
        <v>22</v>
      </c>
      <c r="J136" t="s">
        <v>23</v>
      </c>
      <c r="K136" t="s">
        <v>56</v>
      </c>
      <c r="L136">
        <v>4.9000000000000004</v>
      </c>
      <c r="M136" t="s">
        <v>25</v>
      </c>
      <c r="N136">
        <f t="shared" si="8"/>
        <v>1</v>
      </c>
      <c r="O136" t="s">
        <v>73</v>
      </c>
      <c r="P136" t="s">
        <v>25</v>
      </c>
      <c r="Q136">
        <f t="shared" si="9"/>
        <v>1</v>
      </c>
      <c r="R136" t="s">
        <v>25</v>
      </c>
      <c r="S136">
        <f t="shared" si="10"/>
        <v>1</v>
      </c>
      <c r="T136">
        <v>25</v>
      </c>
      <c r="U136" s="1">
        <f t="shared" si="11"/>
        <v>2350</v>
      </c>
      <c r="V136" t="s">
        <v>32</v>
      </c>
      <c r="W136" t="s">
        <v>87</v>
      </c>
      <c r="X136">
        <f t="array" ref="X136">IF(W136="fortnightly",26, IF(W136="monthly", 12, IF(W136="weekly", 52, IF(W136="quarterly", 4, IF(W136="annually", 1, IF(W136="bi-weekly", 104, IF(W136="every 3 months", 4,)))))))</f>
        <v>12</v>
      </c>
    </row>
    <row r="137" spans="1:24" x14ac:dyDescent="0.25">
      <c r="A137">
        <v>136</v>
      </c>
      <c r="B137">
        <v>43</v>
      </c>
      <c r="C137" t="str" cm="1">
        <f t="array" ref="C137">_xlfn.IFS(B137&lt;=19, "Teenagers", B137&lt;=29, "Young Youth",B137&lt;=64, "Adults", B137&gt;=65, "Seniors")</f>
        <v>Adults</v>
      </c>
      <c r="D137" t="s">
        <v>18</v>
      </c>
      <c r="E137" t="s">
        <v>40</v>
      </c>
      <c r="F137" t="s">
        <v>41</v>
      </c>
      <c r="G137" s="1">
        <v>81</v>
      </c>
      <c r="H137" t="s">
        <v>110</v>
      </c>
      <c r="I137" t="s">
        <v>43</v>
      </c>
      <c r="J137" t="s">
        <v>72</v>
      </c>
      <c r="K137" t="s">
        <v>56</v>
      </c>
      <c r="L137">
        <v>4.0999999999999996</v>
      </c>
      <c r="M137" t="s">
        <v>25</v>
      </c>
      <c r="N137">
        <f t="shared" si="8"/>
        <v>1</v>
      </c>
      <c r="O137" t="s">
        <v>26</v>
      </c>
      <c r="P137" t="s">
        <v>25</v>
      </c>
      <c r="Q137">
        <f t="shared" si="9"/>
        <v>1</v>
      </c>
      <c r="R137" t="s">
        <v>25</v>
      </c>
      <c r="S137">
        <f t="shared" si="10"/>
        <v>1</v>
      </c>
      <c r="T137">
        <v>12</v>
      </c>
      <c r="U137" s="1">
        <f t="shared" si="11"/>
        <v>972</v>
      </c>
      <c r="V137" t="s">
        <v>45</v>
      </c>
      <c r="W137" t="s">
        <v>57</v>
      </c>
      <c r="X137">
        <f t="array" ref="X137">IF(W137="fortnightly",26, IF(W137="monthly", 12, IF(W137="weekly", 52, IF(W137="quarterly", 4, IF(W137="annually", 1, IF(W137="bi-weekly", 104, IF(W137="every 3 months", 4,)))))))</f>
        <v>4</v>
      </c>
    </row>
    <row r="138" spans="1:24" x14ac:dyDescent="0.25">
      <c r="A138">
        <v>137</v>
      </c>
      <c r="B138">
        <v>39</v>
      </c>
      <c r="C138" t="str" cm="1">
        <f t="array" ref="C138">_xlfn.IFS(B138&lt;=19, "Teenagers", B138&lt;=29, "Young Youth",B138&lt;=64, "Adults", B138&gt;=65, "Seniors")</f>
        <v>Adults</v>
      </c>
      <c r="D138" t="s">
        <v>18</v>
      </c>
      <c r="E138" t="s">
        <v>19</v>
      </c>
      <c r="F138" t="s">
        <v>20</v>
      </c>
      <c r="G138" s="1">
        <v>86</v>
      </c>
      <c r="H138" t="s">
        <v>130</v>
      </c>
      <c r="I138" t="s">
        <v>43</v>
      </c>
      <c r="J138" t="s">
        <v>51</v>
      </c>
      <c r="K138" t="s">
        <v>24</v>
      </c>
      <c r="L138">
        <v>3.3</v>
      </c>
      <c r="M138" t="s">
        <v>25</v>
      </c>
      <c r="N138">
        <f t="shared" si="8"/>
        <v>1</v>
      </c>
      <c r="O138" t="s">
        <v>37</v>
      </c>
      <c r="P138" t="s">
        <v>25</v>
      </c>
      <c r="Q138">
        <f t="shared" si="9"/>
        <v>1</v>
      </c>
      <c r="R138" t="s">
        <v>25</v>
      </c>
      <c r="S138">
        <f t="shared" si="10"/>
        <v>1</v>
      </c>
      <c r="T138">
        <v>4</v>
      </c>
      <c r="U138" s="1">
        <f t="shared" si="11"/>
        <v>344</v>
      </c>
      <c r="V138" t="s">
        <v>85</v>
      </c>
      <c r="W138" t="s">
        <v>57</v>
      </c>
      <c r="X138">
        <f t="array" ref="X138">IF(W138="fortnightly",26, IF(W138="monthly", 12, IF(W138="weekly", 52, IF(W138="quarterly", 4, IF(W138="annually", 1, IF(W138="bi-weekly", 104, IF(W138="every 3 months", 4,)))))))</f>
        <v>4</v>
      </c>
    </row>
    <row r="139" spans="1:24" x14ac:dyDescent="0.25">
      <c r="A139">
        <v>138</v>
      </c>
      <c r="B139">
        <v>68</v>
      </c>
      <c r="C139" t="str" cm="1">
        <f t="array" ref="C139">_xlfn.IFS(B139&lt;=19, "Teenagers", B139&lt;=29, "Young Youth",B139&lt;=64, "Adults", B139&gt;=65, "Seniors")</f>
        <v>Seniors</v>
      </c>
      <c r="D139" t="s">
        <v>18</v>
      </c>
      <c r="E139" t="s">
        <v>49</v>
      </c>
      <c r="F139" t="s">
        <v>41</v>
      </c>
      <c r="G139" s="1">
        <v>43</v>
      </c>
      <c r="H139" t="s">
        <v>111</v>
      </c>
      <c r="I139" t="s">
        <v>43</v>
      </c>
      <c r="J139" t="s">
        <v>47</v>
      </c>
      <c r="K139" t="s">
        <v>36</v>
      </c>
      <c r="L139">
        <v>4.7</v>
      </c>
      <c r="M139" t="s">
        <v>25</v>
      </c>
      <c r="N139">
        <f t="shared" si="8"/>
        <v>1</v>
      </c>
      <c r="O139" t="s">
        <v>37</v>
      </c>
      <c r="P139" t="s">
        <v>25</v>
      </c>
      <c r="Q139">
        <f t="shared" si="9"/>
        <v>1</v>
      </c>
      <c r="R139" t="s">
        <v>25</v>
      </c>
      <c r="S139">
        <f t="shared" si="10"/>
        <v>1</v>
      </c>
      <c r="T139">
        <v>38</v>
      </c>
      <c r="U139" s="1">
        <f t="shared" si="11"/>
        <v>1634</v>
      </c>
      <c r="V139" t="s">
        <v>45</v>
      </c>
      <c r="W139" t="s">
        <v>39</v>
      </c>
      <c r="X139">
        <f t="array" ref="X139">IF(W139="fortnightly",26, IF(W139="monthly", 12, IF(W139="weekly", 52, IF(W139="quarterly", 4, IF(W139="annually", 1, IF(W139="bi-weekly", 104, IF(W139="every 3 months", 4,)))))))</f>
        <v>52</v>
      </c>
    </row>
    <row r="140" spans="1:24" x14ac:dyDescent="0.25">
      <c r="A140">
        <v>139</v>
      </c>
      <c r="B140">
        <v>68</v>
      </c>
      <c r="C140" t="str" cm="1">
        <f t="array" ref="C140">_xlfn.IFS(B140&lt;=19, "Teenagers", B140&lt;=29, "Young Youth",B140&lt;=64, "Adults", B140&gt;=65, "Seniors")</f>
        <v>Seniors</v>
      </c>
      <c r="D140" t="s">
        <v>18</v>
      </c>
      <c r="E140" t="s">
        <v>86</v>
      </c>
      <c r="F140" t="s">
        <v>20</v>
      </c>
      <c r="G140" s="1">
        <v>29</v>
      </c>
      <c r="H140" t="s">
        <v>141</v>
      </c>
      <c r="I140" t="s">
        <v>43</v>
      </c>
      <c r="J140" t="s">
        <v>31</v>
      </c>
      <c r="K140" t="s">
        <v>24</v>
      </c>
      <c r="L140">
        <v>4.4000000000000004</v>
      </c>
      <c r="M140" t="s">
        <v>25</v>
      </c>
      <c r="N140">
        <f t="shared" si="8"/>
        <v>1</v>
      </c>
      <c r="O140" t="s">
        <v>73</v>
      </c>
      <c r="P140" t="s">
        <v>25</v>
      </c>
      <c r="Q140">
        <f t="shared" si="9"/>
        <v>1</v>
      </c>
      <c r="R140" t="s">
        <v>25</v>
      </c>
      <c r="S140">
        <f t="shared" si="10"/>
        <v>1</v>
      </c>
      <c r="T140">
        <v>42</v>
      </c>
      <c r="U140" s="1">
        <f t="shared" si="11"/>
        <v>1218</v>
      </c>
      <c r="V140" t="s">
        <v>74</v>
      </c>
      <c r="W140" t="s">
        <v>39</v>
      </c>
      <c r="X140">
        <f t="array" ref="X140">IF(W140="fortnightly",26, IF(W140="monthly", 12, IF(W140="weekly", 52, IF(W140="quarterly", 4, IF(W140="annually", 1, IF(W140="bi-weekly", 104, IF(W140="every 3 months", 4,)))))))</f>
        <v>52</v>
      </c>
    </row>
    <row r="141" spans="1:24" x14ac:dyDescent="0.25">
      <c r="A141">
        <v>140</v>
      </c>
      <c r="B141">
        <v>49</v>
      </c>
      <c r="C141" t="str" cm="1">
        <f t="array" ref="C141">_xlfn.IFS(B141&lt;=19, "Teenagers", B141&lt;=29, "Young Youth",B141&lt;=64, "Adults", B141&gt;=65, "Seniors")</f>
        <v>Adults</v>
      </c>
      <c r="D141" t="s">
        <v>18</v>
      </c>
      <c r="E141" t="s">
        <v>61</v>
      </c>
      <c r="F141" t="s">
        <v>62</v>
      </c>
      <c r="G141" s="1">
        <v>95</v>
      </c>
      <c r="H141" t="s">
        <v>102</v>
      </c>
      <c r="I141" t="s">
        <v>43</v>
      </c>
      <c r="J141" t="s">
        <v>51</v>
      </c>
      <c r="K141" t="s">
        <v>56</v>
      </c>
      <c r="L141">
        <v>3.8</v>
      </c>
      <c r="M141" t="s">
        <v>25</v>
      </c>
      <c r="N141">
        <f t="shared" si="8"/>
        <v>1</v>
      </c>
      <c r="O141" t="s">
        <v>73</v>
      </c>
      <c r="P141" t="s">
        <v>25</v>
      </c>
      <c r="Q141">
        <f t="shared" si="9"/>
        <v>1</v>
      </c>
      <c r="R141" t="s">
        <v>25</v>
      </c>
      <c r="S141">
        <f t="shared" si="10"/>
        <v>1</v>
      </c>
      <c r="T141">
        <v>30</v>
      </c>
      <c r="U141" s="1">
        <f t="shared" si="11"/>
        <v>2850</v>
      </c>
      <c r="V141" t="s">
        <v>27</v>
      </c>
      <c r="W141" t="s">
        <v>48</v>
      </c>
      <c r="X141">
        <f t="array" ref="X141">IF(W141="fortnightly",26, IF(W141="monthly", 12, IF(W141="weekly", 52, IF(W141="quarterly", 4, IF(W141="annually", 1, IF(W141="bi-weekly", 104, IF(W141="every 3 months", 4,)))))))</f>
        <v>1</v>
      </c>
    </row>
    <row r="142" spans="1:24" x14ac:dyDescent="0.25">
      <c r="A142">
        <v>141</v>
      </c>
      <c r="B142">
        <v>63</v>
      </c>
      <c r="C142" t="str" cm="1">
        <f t="array" ref="C142">_xlfn.IFS(B142&lt;=19, "Teenagers", B142&lt;=29, "Young Youth",B142&lt;=64, "Adults", B142&gt;=65, "Seniors")</f>
        <v>Adults</v>
      </c>
      <c r="D142" t="s">
        <v>18</v>
      </c>
      <c r="E142" t="s">
        <v>54</v>
      </c>
      <c r="F142" t="s">
        <v>20</v>
      </c>
      <c r="G142" s="1">
        <v>28</v>
      </c>
      <c r="H142" t="s">
        <v>97</v>
      </c>
      <c r="I142" t="s">
        <v>22</v>
      </c>
      <c r="J142" t="s">
        <v>133</v>
      </c>
      <c r="K142" t="s">
        <v>56</v>
      </c>
      <c r="L142">
        <v>3.9</v>
      </c>
      <c r="M142" t="s">
        <v>25</v>
      </c>
      <c r="N142">
        <f t="shared" si="8"/>
        <v>1</v>
      </c>
      <c r="O142" t="s">
        <v>69</v>
      </c>
      <c r="P142" t="s">
        <v>25</v>
      </c>
      <c r="Q142">
        <f t="shared" si="9"/>
        <v>1</v>
      </c>
      <c r="R142" t="s">
        <v>25</v>
      </c>
      <c r="S142">
        <f t="shared" si="10"/>
        <v>1</v>
      </c>
      <c r="T142">
        <v>50</v>
      </c>
      <c r="U142" s="1">
        <f t="shared" si="11"/>
        <v>1400</v>
      </c>
      <c r="V142" t="s">
        <v>38</v>
      </c>
      <c r="W142" t="s">
        <v>39</v>
      </c>
      <c r="X142">
        <f t="array" ref="X142">IF(W142="fortnightly",26, IF(W142="monthly", 12, IF(W142="weekly", 52, IF(W142="quarterly", 4, IF(W142="annually", 1, IF(W142="bi-weekly", 104, IF(W142="every 3 months", 4,)))))))</f>
        <v>52</v>
      </c>
    </row>
    <row r="143" spans="1:24" x14ac:dyDescent="0.25">
      <c r="A143">
        <v>142</v>
      </c>
      <c r="B143">
        <v>56</v>
      </c>
      <c r="C143" t="str" cm="1">
        <f t="array" ref="C143">_xlfn.IFS(B143&lt;=19, "Teenagers", B143&lt;=29, "Young Youth",B143&lt;=64, "Adults", B143&gt;=65, "Seniors")</f>
        <v>Adults</v>
      </c>
      <c r="D143" t="s">
        <v>18</v>
      </c>
      <c r="E143" t="s">
        <v>142</v>
      </c>
      <c r="F143" t="s">
        <v>66</v>
      </c>
      <c r="G143" s="1">
        <v>46</v>
      </c>
      <c r="H143" t="s">
        <v>140</v>
      </c>
      <c r="I143" t="s">
        <v>43</v>
      </c>
      <c r="J143" t="s">
        <v>47</v>
      </c>
      <c r="K143" t="s">
        <v>56</v>
      </c>
      <c r="L143">
        <v>4.9000000000000004</v>
      </c>
      <c r="M143" t="s">
        <v>25</v>
      </c>
      <c r="N143">
        <f t="shared" si="8"/>
        <v>1</v>
      </c>
      <c r="O143" t="s">
        <v>37</v>
      </c>
      <c r="P143" t="s">
        <v>25</v>
      </c>
      <c r="Q143">
        <f t="shared" si="9"/>
        <v>1</v>
      </c>
      <c r="R143" t="s">
        <v>25</v>
      </c>
      <c r="S143">
        <f t="shared" si="10"/>
        <v>1</v>
      </c>
      <c r="T143">
        <v>45</v>
      </c>
      <c r="U143" s="1">
        <f t="shared" si="11"/>
        <v>2070</v>
      </c>
      <c r="V143" t="s">
        <v>45</v>
      </c>
      <c r="W143" t="s">
        <v>39</v>
      </c>
      <c r="X143">
        <f t="array" ref="X143">IF(W143="fortnightly",26, IF(W143="monthly", 12, IF(W143="weekly", 52, IF(W143="quarterly", 4, IF(W143="annually", 1, IF(W143="bi-weekly", 104, IF(W143="every 3 months", 4,)))))))</f>
        <v>52</v>
      </c>
    </row>
    <row r="144" spans="1:24" x14ac:dyDescent="0.25">
      <c r="A144">
        <v>143</v>
      </c>
      <c r="B144">
        <v>37</v>
      </c>
      <c r="C144" t="str" cm="1">
        <f t="array" ref="C144">_xlfn.IFS(B144&lt;=19, "Teenagers", B144&lt;=29, "Young Youth",B144&lt;=64, "Adults", B144&gt;=65, "Seniors")</f>
        <v>Adults</v>
      </c>
      <c r="D144" t="s">
        <v>18</v>
      </c>
      <c r="E144" t="s">
        <v>101</v>
      </c>
      <c r="F144" t="s">
        <v>62</v>
      </c>
      <c r="G144" s="1">
        <v>58</v>
      </c>
      <c r="H144" t="s">
        <v>144</v>
      </c>
      <c r="I144" t="s">
        <v>22</v>
      </c>
      <c r="J144" t="s">
        <v>82</v>
      </c>
      <c r="K144" t="s">
        <v>56</v>
      </c>
      <c r="L144">
        <v>3.1</v>
      </c>
      <c r="M144" t="s">
        <v>25</v>
      </c>
      <c r="N144">
        <f t="shared" si="8"/>
        <v>1</v>
      </c>
      <c r="O144" t="s">
        <v>37</v>
      </c>
      <c r="P144" t="s">
        <v>25</v>
      </c>
      <c r="Q144">
        <f t="shared" si="9"/>
        <v>1</v>
      </c>
      <c r="R144" t="s">
        <v>25</v>
      </c>
      <c r="S144">
        <f t="shared" si="10"/>
        <v>1</v>
      </c>
      <c r="T144">
        <v>33</v>
      </c>
      <c r="U144" s="1">
        <f t="shared" si="11"/>
        <v>1914</v>
      </c>
      <c r="V144" t="s">
        <v>38</v>
      </c>
      <c r="W144" t="s">
        <v>28</v>
      </c>
      <c r="X144">
        <f t="array" ref="X144">IF(W144="fortnightly",26, IF(W144="monthly", 12, IF(W144="weekly", 52, IF(W144="quarterly", 4, IF(W144="annually", 1, IF(W144="bi-weekly", 104, IF(W144="every 3 months", 4,)))))))</f>
        <v>26</v>
      </c>
    </row>
    <row r="145" spans="1:24" x14ac:dyDescent="0.25">
      <c r="A145">
        <v>144</v>
      </c>
      <c r="B145">
        <v>30</v>
      </c>
      <c r="C145" t="str" cm="1">
        <f t="array" ref="C145">_xlfn.IFS(B145&lt;=19, "Teenagers", B145&lt;=29, "Young Youth",B145&lt;=64, "Adults", B145&gt;=65, "Seniors")</f>
        <v>Adults</v>
      </c>
      <c r="D145" t="s">
        <v>18</v>
      </c>
      <c r="E145" t="s">
        <v>61</v>
      </c>
      <c r="F145" t="s">
        <v>62</v>
      </c>
      <c r="G145" s="1">
        <v>48</v>
      </c>
      <c r="H145" t="s">
        <v>67</v>
      </c>
      <c r="I145" t="s">
        <v>43</v>
      </c>
      <c r="J145" t="s">
        <v>117</v>
      </c>
      <c r="K145" t="s">
        <v>56</v>
      </c>
      <c r="L145">
        <v>2.7</v>
      </c>
      <c r="M145" t="s">
        <v>25</v>
      </c>
      <c r="N145">
        <f t="shared" si="8"/>
        <v>1</v>
      </c>
      <c r="O145" t="s">
        <v>73</v>
      </c>
      <c r="P145" t="s">
        <v>25</v>
      </c>
      <c r="Q145">
        <f t="shared" si="9"/>
        <v>1</v>
      </c>
      <c r="R145" t="s">
        <v>25</v>
      </c>
      <c r="S145">
        <f t="shared" si="10"/>
        <v>1</v>
      </c>
      <c r="T145">
        <v>25</v>
      </c>
      <c r="U145" s="1">
        <f t="shared" si="11"/>
        <v>1200</v>
      </c>
      <c r="V145" t="s">
        <v>45</v>
      </c>
      <c r="W145" t="s">
        <v>57</v>
      </c>
      <c r="X145">
        <f t="array" ref="X145">IF(W145="fortnightly",26, IF(W145="monthly", 12, IF(W145="weekly", 52, IF(W145="quarterly", 4, IF(W145="annually", 1, IF(W145="bi-weekly", 104, IF(W145="every 3 months", 4,)))))))</f>
        <v>4</v>
      </c>
    </row>
    <row r="146" spans="1:24" x14ac:dyDescent="0.25">
      <c r="A146">
        <v>145</v>
      </c>
      <c r="B146">
        <v>19</v>
      </c>
      <c r="C146" t="str" cm="1">
        <f t="array" ref="C146">_xlfn.IFS(B146&lt;=19, "Teenagers", B146&lt;=29, "Young Youth",B146&lt;=64, "Adults", B146&gt;=65, "Seniors")</f>
        <v>Teenagers</v>
      </c>
      <c r="D146" t="s">
        <v>18</v>
      </c>
      <c r="E146" t="s">
        <v>70</v>
      </c>
      <c r="F146" t="s">
        <v>41</v>
      </c>
      <c r="G146" s="1">
        <v>43</v>
      </c>
      <c r="H146" t="s">
        <v>126</v>
      </c>
      <c r="I146" t="s">
        <v>43</v>
      </c>
      <c r="J146" t="s">
        <v>64</v>
      </c>
      <c r="K146" t="s">
        <v>56</v>
      </c>
      <c r="L146">
        <v>3.2</v>
      </c>
      <c r="M146" t="s">
        <v>25</v>
      </c>
      <c r="N146">
        <f t="shared" si="8"/>
        <v>1</v>
      </c>
      <c r="O146" t="s">
        <v>26</v>
      </c>
      <c r="P146" t="s">
        <v>25</v>
      </c>
      <c r="Q146">
        <f t="shared" si="9"/>
        <v>1</v>
      </c>
      <c r="R146" t="s">
        <v>25</v>
      </c>
      <c r="S146">
        <f t="shared" si="10"/>
        <v>1</v>
      </c>
      <c r="T146">
        <v>25</v>
      </c>
      <c r="U146" s="1">
        <f t="shared" si="11"/>
        <v>1075</v>
      </c>
      <c r="V146" t="s">
        <v>32</v>
      </c>
      <c r="W146" t="s">
        <v>87</v>
      </c>
      <c r="X146">
        <f t="array" ref="X146">IF(W146="fortnightly",26, IF(W146="monthly", 12, IF(W146="weekly", 52, IF(W146="quarterly", 4, IF(W146="annually", 1, IF(W146="bi-weekly", 104, IF(W146="every 3 months", 4,)))))))</f>
        <v>12</v>
      </c>
    </row>
    <row r="147" spans="1:24" x14ac:dyDescent="0.25">
      <c r="A147">
        <v>146</v>
      </c>
      <c r="B147">
        <v>24</v>
      </c>
      <c r="C147" t="str" cm="1">
        <f t="array" ref="C147">_xlfn.IFS(B147&lt;=19, "Teenagers", B147&lt;=29, "Young Youth",B147&lt;=64, "Adults", B147&gt;=65, "Seniors")</f>
        <v>Young Youth</v>
      </c>
      <c r="D147" t="s">
        <v>18</v>
      </c>
      <c r="E147" t="s">
        <v>105</v>
      </c>
      <c r="F147" t="s">
        <v>66</v>
      </c>
      <c r="G147" s="1">
        <v>95</v>
      </c>
      <c r="H147" t="s">
        <v>67</v>
      </c>
      <c r="I147" t="s">
        <v>43</v>
      </c>
      <c r="J147" t="s">
        <v>84</v>
      </c>
      <c r="K147" t="s">
        <v>56</v>
      </c>
      <c r="L147">
        <v>4.5</v>
      </c>
      <c r="M147" t="s">
        <v>25</v>
      </c>
      <c r="N147">
        <f t="shared" si="8"/>
        <v>1</v>
      </c>
      <c r="O147" t="s">
        <v>53</v>
      </c>
      <c r="P147" t="s">
        <v>25</v>
      </c>
      <c r="Q147">
        <f t="shared" si="9"/>
        <v>1</v>
      </c>
      <c r="R147" t="s">
        <v>25</v>
      </c>
      <c r="S147">
        <f t="shared" si="10"/>
        <v>1</v>
      </c>
      <c r="T147">
        <v>44</v>
      </c>
      <c r="U147" s="1">
        <f t="shared" si="11"/>
        <v>4180</v>
      </c>
      <c r="V147" t="s">
        <v>85</v>
      </c>
      <c r="W147" t="s">
        <v>57</v>
      </c>
      <c r="X147">
        <f t="array" ref="X147">IF(W147="fortnightly",26, IF(W147="monthly", 12, IF(W147="weekly", 52, IF(W147="quarterly", 4, IF(W147="annually", 1, IF(W147="bi-weekly", 104, IF(W147="every 3 months", 4,)))))))</f>
        <v>4</v>
      </c>
    </row>
    <row r="148" spans="1:24" x14ac:dyDescent="0.25">
      <c r="A148">
        <v>147</v>
      </c>
      <c r="B148">
        <v>52</v>
      </c>
      <c r="C148" t="str" cm="1">
        <f t="array" ref="C148">_xlfn.IFS(B148&lt;=19, "Teenagers", B148&lt;=29, "Young Youth",B148&lt;=64, "Adults", B148&gt;=65, "Seniors")</f>
        <v>Adults</v>
      </c>
      <c r="D148" t="s">
        <v>18</v>
      </c>
      <c r="E148" t="s">
        <v>86</v>
      </c>
      <c r="F148" t="s">
        <v>20</v>
      </c>
      <c r="G148" s="1">
        <v>30</v>
      </c>
      <c r="H148" t="s">
        <v>111</v>
      </c>
      <c r="I148" t="s">
        <v>35</v>
      </c>
      <c r="J148" t="s">
        <v>93</v>
      </c>
      <c r="K148" t="s">
        <v>56</v>
      </c>
      <c r="L148">
        <v>4</v>
      </c>
      <c r="M148" t="s">
        <v>25</v>
      </c>
      <c r="N148">
        <f t="shared" si="8"/>
        <v>1</v>
      </c>
      <c r="O148" t="s">
        <v>53</v>
      </c>
      <c r="P148" t="s">
        <v>25</v>
      </c>
      <c r="Q148">
        <f t="shared" si="9"/>
        <v>1</v>
      </c>
      <c r="R148" t="s">
        <v>25</v>
      </c>
      <c r="S148">
        <f t="shared" si="10"/>
        <v>1</v>
      </c>
      <c r="T148">
        <v>21</v>
      </c>
      <c r="U148" s="1">
        <f t="shared" si="11"/>
        <v>630</v>
      </c>
      <c r="V148" t="s">
        <v>27</v>
      </c>
      <c r="W148" t="s">
        <v>28</v>
      </c>
      <c r="X148">
        <f t="array" ref="X148">IF(W148="fortnightly",26, IF(W148="monthly", 12, IF(W148="weekly", 52, IF(W148="quarterly", 4, IF(W148="annually", 1, IF(W148="bi-weekly", 104, IF(W148="every 3 months", 4,)))))))</f>
        <v>26</v>
      </c>
    </row>
    <row r="149" spans="1:24" x14ac:dyDescent="0.25">
      <c r="A149">
        <v>148</v>
      </c>
      <c r="B149">
        <v>63</v>
      </c>
      <c r="C149" t="str" cm="1">
        <f t="array" ref="C149">_xlfn.IFS(B149&lt;=19, "Teenagers", B149&lt;=29, "Young Youth",B149&lt;=64, "Adults", B149&gt;=65, "Seniors")</f>
        <v>Adults</v>
      </c>
      <c r="D149" t="s">
        <v>18</v>
      </c>
      <c r="E149" t="s">
        <v>70</v>
      </c>
      <c r="F149" t="s">
        <v>41</v>
      </c>
      <c r="G149" s="1">
        <v>64</v>
      </c>
      <c r="H149" t="s">
        <v>134</v>
      </c>
      <c r="I149" t="s">
        <v>43</v>
      </c>
      <c r="J149" t="s">
        <v>72</v>
      </c>
      <c r="K149" t="s">
        <v>52</v>
      </c>
      <c r="L149">
        <v>3.5</v>
      </c>
      <c r="M149" t="s">
        <v>25</v>
      </c>
      <c r="N149">
        <f t="shared" si="8"/>
        <v>1</v>
      </c>
      <c r="O149" t="s">
        <v>69</v>
      </c>
      <c r="P149" t="s">
        <v>25</v>
      </c>
      <c r="Q149">
        <f t="shared" si="9"/>
        <v>1</v>
      </c>
      <c r="R149" t="s">
        <v>25</v>
      </c>
      <c r="S149">
        <f t="shared" si="10"/>
        <v>1</v>
      </c>
      <c r="T149">
        <v>31</v>
      </c>
      <c r="U149" s="1">
        <f t="shared" si="11"/>
        <v>1984</v>
      </c>
      <c r="V149" t="s">
        <v>74</v>
      </c>
      <c r="W149" t="s">
        <v>28</v>
      </c>
      <c r="X149">
        <f t="array" ref="X149">IF(W149="fortnightly",26, IF(W149="monthly", 12, IF(W149="weekly", 52, IF(W149="quarterly", 4, IF(W149="annually", 1, IF(W149="bi-weekly", 104, IF(W149="every 3 months", 4,)))))))</f>
        <v>26</v>
      </c>
    </row>
    <row r="150" spans="1:24" x14ac:dyDescent="0.25">
      <c r="A150">
        <v>149</v>
      </c>
      <c r="B150">
        <v>37</v>
      </c>
      <c r="C150" t="str" cm="1">
        <f t="array" ref="C150">_xlfn.IFS(B150&lt;=19, "Teenagers", B150&lt;=29, "Young Youth",B150&lt;=64, "Adults", B150&gt;=65, "Seniors")</f>
        <v>Adults</v>
      </c>
      <c r="D150" t="s">
        <v>18</v>
      </c>
      <c r="E150" t="s">
        <v>142</v>
      </c>
      <c r="F150" t="s">
        <v>66</v>
      </c>
      <c r="G150" s="1">
        <v>90</v>
      </c>
      <c r="H150" t="s">
        <v>50</v>
      </c>
      <c r="I150" t="s">
        <v>43</v>
      </c>
      <c r="J150" t="s">
        <v>23</v>
      </c>
      <c r="K150" t="s">
        <v>56</v>
      </c>
      <c r="L150">
        <v>2.6</v>
      </c>
      <c r="M150" t="s">
        <v>25</v>
      </c>
      <c r="N150">
        <f t="shared" si="8"/>
        <v>1</v>
      </c>
      <c r="O150" t="s">
        <v>73</v>
      </c>
      <c r="P150" t="s">
        <v>25</v>
      </c>
      <c r="Q150">
        <f t="shared" si="9"/>
        <v>1</v>
      </c>
      <c r="R150" t="s">
        <v>25</v>
      </c>
      <c r="S150">
        <f t="shared" si="10"/>
        <v>1</v>
      </c>
      <c r="T150">
        <v>47</v>
      </c>
      <c r="U150" s="1">
        <f t="shared" si="11"/>
        <v>4230</v>
      </c>
      <c r="V150" t="s">
        <v>85</v>
      </c>
      <c r="W150" t="s">
        <v>48</v>
      </c>
      <c r="X150">
        <f t="array" ref="X150">IF(W150="fortnightly",26, IF(W150="monthly", 12, IF(W150="weekly", 52, IF(W150="quarterly", 4, IF(W150="annually", 1, IF(W150="bi-weekly", 104, IF(W150="every 3 months", 4,)))))))</f>
        <v>1</v>
      </c>
    </row>
    <row r="151" spans="1:24" x14ac:dyDescent="0.25">
      <c r="A151">
        <v>150</v>
      </c>
      <c r="B151">
        <v>38</v>
      </c>
      <c r="C151" t="str" cm="1">
        <f t="array" ref="C151">_xlfn.IFS(B151&lt;=19, "Teenagers", B151&lt;=29, "Young Youth",B151&lt;=64, "Adults", B151&gt;=65, "Seniors")</f>
        <v>Adults</v>
      </c>
      <c r="D151" t="s">
        <v>18</v>
      </c>
      <c r="E151" t="s">
        <v>94</v>
      </c>
      <c r="F151" t="s">
        <v>20</v>
      </c>
      <c r="G151" s="1">
        <v>76</v>
      </c>
      <c r="H151" t="s">
        <v>78</v>
      </c>
      <c r="I151" t="s">
        <v>43</v>
      </c>
      <c r="J151" t="s">
        <v>51</v>
      </c>
      <c r="K151" t="s">
        <v>52</v>
      </c>
      <c r="L151">
        <v>3.2</v>
      </c>
      <c r="M151" t="s">
        <v>25</v>
      </c>
      <c r="N151">
        <f t="shared" si="8"/>
        <v>1</v>
      </c>
      <c r="O151" t="s">
        <v>37</v>
      </c>
      <c r="P151" t="s">
        <v>25</v>
      </c>
      <c r="Q151">
        <f t="shared" si="9"/>
        <v>1</v>
      </c>
      <c r="R151" t="s">
        <v>25</v>
      </c>
      <c r="S151">
        <f t="shared" si="10"/>
        <v>1</v>
      </c>
      <c r="T151">
        <v>14</v>
      </c>
      <c r="U151" s="1">
        <f t="shared" si="11"/>
        <v>1064</v>
      </c>
      <c r="V151" t="s">
        <v>45</v>
      </c>
      <c r="W151" t="s">
        <v>87</v>
      </c>
      <c r="X151">
        <f t="array" ref="X151">IF(W151="fortnightly",26, IF(W151="monthly", 12, IF(W151="weekly", 52, IF(W151="quarterly", 4, IF(W151="annually", 1, IF(W151="bi-weekly", 104, IF(W151="every 3 months", 4,)))))))</f>
        <v>12</v>
      </c>
    </row>
    <row r="152" spans="1:24" x14ac:dyDescent="0.25">
      <c r="A152">
        <v>151</v>
      </c>
      <c r="B152">
        <v>35</v>
      </c>
      <c r="C152" t="str" cm="1">
        <f t="array" ref="C152">_xlfn.IFS(B152&lt;=19, "Teenagers", B152&lt;=29, "Young Youth",B152&lt;=64, "Adults", B152&gt;=65, "Seniors")</f>
        <v>Adults</v>
      </c>
      <c r="D152" t="s">
        <v>18</v>
      </c>
      <c r="E152" t="s">
        <v>136</v>
      </c>
      <c r="F152" t="s">
        <v>41</v>
      </c>
      <c r="G152" s="1">
        <v>96</v>
      </c>
      <c r="H152" t="s">
        <v>98</v>
      </c>
      <c r="I152" t="s">
        <v>22</v>
      </c>
      <c r="J152" t="s">
        <v>108</v>
      </c>
      <c r="K152" t="s">
        <v>56</v>
      </c>
      <c r="L152">
        <v>4.9000000000000004</v>
      </c>
      <c r="M152" t="s">
        <v>25</v>
      </c>
      <c r="N152">
        <f t="shared" si="8"/>
        <v>1</v>
      </c>
      <c r="O152" t="s">
        <v>53</v>
      </c>
      <c r="P152" t="s">
        <v>25</v>
      </c>
      <c r="Q152">
        <f t="shared" si="9"/>
        <v>1</v>
      </c>
      <c r="R152" t="s">
        <v>25</v>
      </c>
      <c r="S152">
        <f t="shared" si="10"/>
        <v>1</v>
      </c>
      <c r="T152">
        <v>17</v>
      </c>
      <c r="U152" s="1">
        <f t="shared" si="11"/>
        <v>1632</v>
      </c>
      <c r="V152" t="s">
        <v>85</v>
      </c>
      <c r="W152" t="s">
        <v>96</v>
      </c>
      <c r="X152">
        <f t="array" ref="X152">IF(W152="fortnightly",26, IF(W152="monthly", 12, IF(W152="weekly", 52, IF(W152="quarterly", 4, IF(W152="annually", 1, IF(W152="bi-weekly", 104, IF(W152="every 3 months", 4,)))))))</f>
        <v>4</v>
      </c>
    </row>
    <row r="153" spans="1:24" x14ac:dyDescent="0.25">
      <c r="A153">
        <v>152</v>
      </c>
      <c r="B153">
        <v>28</v>
      </c>
      <c r="C153" t="str" cm="1">
        <f t="array" ref="C153">_xlfn.IFS(B153&lt;=19, "Teenagers", B153&lt;=29, "Young Youth",B153&lt;=64, "Adults", B153&gt;=65, "Seniors")</f>
        <v>Young Youth</v>
      </c>
      <c r="D153" t="s">
        <v>18</v>
      </c>
      <c r="E153" t="s">
        <v>88</v>
      </c>
      <c r="F153" t="s">
        <v>66</v>
      </c>
      <c r="G153" s="1">
        <v>47</v>
      </c>
      <c r="H153" t="s">
        <v>113</v>
      </c>
      <c r="I153" t="s">
        <v>22</v>
      </c>
      <c r="J153" t="s">
        <v>47</v>
      </c>
      <c r="K153" t="s">
        <v>56</v>
      </c>
      <c r="L153">
        <v>4.5</v>
      </c>
      <c r="M153" t="s">
        <v>25</v>
      </c>
      <c r="N153">
        <f t="shared" si="8"/>
        <v>1</v>
      </c>
      <c r="O153" t="s">
        <v>44</v>
      </c>
      <c r="P153" t="s">
        <v>25</v>
      </c>
      <c r="Q153">
        <f t="shared" si="9"/>
        <v>1</v>
      </c>
      <c r="R153" t="s">
        <v>25</v>
      </c>
      <c r="S153">
        <f t="shared" si="10"/>
        <v>1</v>
      </c>
      <c r="T153">
        <v>3</v>
      </c>
      <c r="U153" s="1">
        <f t="shared" si="11"/>
        <v>141</v>
      </c>
      <c r="V153" t="s">
        <v>27</v>
      </c>
      <c r="W153" t="s">
        <v>48</v>
      </c>
      <c r="X153">
        <f t="array" ref="X153">IF(W153="fortnightly",26, IF(W153="monthly", 12, IF(W153="weekly", 52, IF(W153="quarterly", 4, IF(W153="annually", 1, IF(W153="bi-weekly", 104, IF(W153="every 3 months", 4,)))))))</f>
        <v>1</v>
      </c>
    </row>
    <row r="154" spans="1:24" x14ac:dyDescent="0.25">
      <c r="A154">
        <v>153</v>
      </c>
      <c r="B154">
        <v>30</v>
      </c>
      <c r="C154" t="str" cm="1">
        <f t="array" ref="C154">_xlfn.IFS(B154&lt;=19, "Teenagers", B154&lt;=29, "Young Youth",B154&lt;=64, "Adults", B154&gt;=65, "Seniors")</f>
        <v>Adults</v>
      </c>
      <c r="D154" t="s">
        <v>18</v>
      </c>
      <c r="E154" t="s">
        <v>54</v>
      </c>
      <c r="F154" t="s">
        <v>20</v>
      </c>
      <c r="G154" s="1">
        <v>85</v>
      </c>
      <c r="H154" t="s">
        <v>130</v>
      </c>
      <c r="I154" t="s">
        <v>35</v>
      </c>
      <c r="J154" t="s">
        <v>109</v>
      </c>
      <c r="K154" t="s">
        <v>52</v>
      </c>
      <c r="L154">
        <v>4.3</v>
      </c>
      <c r="M154" t="s">
        <v>25</v>
      </c>
      <c r="N154">
        <f t="shared" si="8"/>
        <v>1</v>
      </c>
      <c r="O154" t="s">
        <v>26</v>
      </c>
      <c r="P154" t="s">
        <v>25</v>
      </c>
      <c r="Q154">
        <f t="shared" si="9"/>
        <v>1</v>
      </c>
      <c r="R154" t="s">
        <v>25</v>
      </c>
      <c r="S154">
        <f t="shared" si="10"/>
        <v>1</v>
      </c>
      <c r="T154">
        <v>42</v>
      </c>
      <c r="U154" s="1">
        <f t="shared" si="11"/>
        <v>3570</v>
      </c>
      <c r="V154" t="s">
        <v>27</v>
      </c>
      <c r="W154" t="s">
        <v>48</v>
      </c>
      <c r="X154">
        <f t="array" ref="X154">IF(W154="fortnightly",26, IF(W154="monthly", 12, IF(W154="weekly", 52, IF(W154="quarterly", 4, IF(W154="annually", 1, IF(W154="bi-weekly", 104, IF(W154="every 3 months", 4,)))))))</f>
        <v>1</v>
      </c>
    </row>
    <row r="155" spans="1:24" x14ac:dyDescent="0.25">
      <c r="A155">
        <v>154</v>
      </c>
      <c r="B155">
        <v>69</v>
      </c>
      <c r="C155" t="str" cm="1">
        <f t="array" ref="C155">_xlfn.IFS(B155&lt;=19, "Teenagers", B155&lt;=29, "Young Youth",B155&lt;=64, "Adults", B155&gt;=65, "Seniors")</f>
        <v>Seniors</v>
      </c>
      <c r="D155" t="s">
        <v>18</v>
      </c>
      <c r="E155" t="s">
        <v>103</v>
      </c>
      <c r="F155" t="s">
        <v>20</v>
      </c>
      <c r="G155" s="1">
        <v>55</v>
      </c>
      <c r="H155" t="s">
        <v>97</v>
      </c>
      <c r="I155" t="s">
        <v>43</v>
      </c>
      <c r="J155" t="s">
        <v>31</v>
      </c>
      <c r="K155" t="s">
        <v>24</v>
      </c>
      <c r="L155">
        <v>3.2</v>
      </c>
      <c r="M155" t="s">
        <v>25</v>
      </c>
      <c r="N155">
        <f t="shared" si="8"/>
        <v>1</v>
      </c>
      <c r="O155" t="s">
        <v>53</v>
      </c>
      <c r="P155" t="s">
        <v>25</v>
      </c>
      <c r="Q155">
        <f t="shared" si="9"/>
        <v>1</v>
      </c>
      <c r="R155" t="s">
        <v>25</v>
      </c>
      <c r="S155">
        <f t="shared" si="10"/>
        <v>1</v>
      </c>
      <c r="T155">
        <v>22</v>
      </c>
      <c r="U155" s="1">
        <f t="shared" si="11"/>
        <v>1210</v>
      </c>
      <c r="V155" t="s">
        <v>85</v>
      </c>
      <c r="W155" t="s">
        <v>48</v>
      </c>
      <c r="X155">
        <f t="array" ref="X155">IF(W155="fortnightly",26, IF(W155="monthly", 12, IF(W155="weekly", 52, IF(W155="quarterly", 4, IF(W155="annually", 1, IF(W155="bi-weekly", 104, IF(W155="every 3 months", 4,)))))))</f>
        <v>1</v>
      </c>
    </row>
    <row r="156" spans="1:24" x14ac:dyDescent="0.25">
      <c r="A156">
        <v>155</v>
      </c>
      <c r="B156">
        <v>41</v>
      </c>
      <c r="C156" t="str" cm="1">
        <f t="array" ref="C156">_xlfn.IFS(B156&lt;=19, "Teenagers", B156&lt;=29, "Young Youth",B156&lt;=64, "Adults", B156&gt;=65, "Seniors")</f>
        <v>Adults</v>
      </c>
      <c r="D156" t="s">
        <v>18</v>
      </c>
      <c r="E156" t="s">
        <v>80</v>
      </c>
      <c r="F156" t="s">
        <v>20</v>
      </c>
      <c r="G156" s="1">
        <v>98</v>
      </c>
      <c r="H156" t="s">
        <v>100</v>
      </c>
      <c r="I156" t="s">
        <v>43</v>
      </c>
      <c r="J156" t="s">
        <v>60</v>
      </c>
      <c r="K156" t="s">
        <v>56</v>
      </c>
      <c r="L156">
        <v>3.6</v>
      </c>
      <c r="M156" t="s">
        <v>25</v>
      </c>
      <c r="N156">
        <f t="shared" si="8"/>
        <v>1</v>
      </c>
      <c r="O156" t="s">
        <v>44</v>
      </c>
      <c r="P156" t="s">
        <v>25</v>
      </c>
      <c r="Q156">
        <f t="shared" si="9"/>
        <v>1</v>
      </c>
      <c r="R156" t="s">
        <v>25</v>
      </c>
      <c r="S156">
        <f t="shared" si="10"/>
        <v>1</v>
      </c>
      <c r="T156">
        <v>21</v>
      </c>
      <c r="U156" s="1">
        <f t="shared" si="11"/>
        <v>2058</v>
      </c>
      <c r="V156" t="s">
        <v>27</v>
      </c>
      <c r="W156" t="s">
        <v>57</v>
      </c>
      <c r="X156">
        <f t="array" ref="X156">IF(W156="fortnightly",26, IF(W156="monthly", 12, IF(W156="weekly", 52, IF(W156="quarterly", 4, IF(W156="annually", 1, IF(W156="bi-weekly", 104, IF(W156="every 3 months", 4,)))))))</f>
        <v>4</v>
      </c>
    </row>
    <row r="157" spans="1:24" x14ac:dyDescent="0.25">
      <c r="A157">
        <v>156</v>
      </c>
      <c r="B157">
        <v>63</v>
      </c>
      <c r="C157" t="str" cm="1">
        <f t="array" ref="C157">_xlfn.IFS(B157&lt;=19, "Teenagers", B157&lt;=29, "Young Youth",B157&lt;=64, "Adults", B157&gt;=65, "Seniors")</f>
        <v>Adults</v>
      </c>
      <c r="D157" t="s">
        <v>18</v>
      </c>
      <c r="E157" t="s">
        <v>124</v>
      </c>
      <c r="F157" t="s">
        <v>20</v>
      </c>
      <c r="G157" s="1">
        <v>77</v>
      </c>
      <c r="H157" t="s">
        <v>30</v>
      </c>
      <c r="I157" t="s">
        <v>35</v>
      </c>
      <c r="J157" t="s">
        <v>77</v>
      </c>
      <c r="K157" t="s">
        <v>36</v>
      </c>
      <c r="L157">
        <v>4.3</v>
      </c>
      <c r="M157" t="s">
        <v>25</v>
      </c>
      <c r="N157">
        <f t="shared" si="8"/>
        <v>1</v>
      </c>
      <c r="O157" t="s">
        <v>37</v>
      </c>
      <c r="P157" t="s">
        <v>25</v>
      </c>
      <c r="Q157">
        <f t="shared" si="9"/>
        <v>1</v>
      </c>
      <c r="R157" t="s">
        <v>25</v>
      </c>
      <c r="S157">
        <f t="shared" si="10"/>
        <v>1</v>
      </c>
      <c r="T157">
        <v>21</v>
      </c>
      <c r="U157" s="1">
        <f t="shared" si="11"/>
        <v>1617</v>
      </c>
      <c r="V157" t="s">
        <v>74</v>
      </c>
      <c r="W157" t="s">
        <v>57</v>
      </c>
      <c r="X157">
        <f t="array" ref="X157">IF(W157="fortnightly",26, IF(W157="monthly", 12, IF(W157="weekly", 52, IF(W157="quarterly", 4, IF(W157="annually", 1, IF(W157="bi-weekly", 104, IF(W157="every 3 months", 4,)))))))</f>
        <v>4</v>
      </c>
    </row>
    <row r="158" spans="1:24" x14ac:dyDescent="0.25">
      <c r="A158">
        <v>157</v>
      </c>
      <c r="B158">
        <v>35</v>
      </c>
      <c r="C158" t="str" cm="1">
        <f t="array" ref="C158">_xlfn.IFS(B158&lt;=19, "Teenagers", B158&lt;=29, "Young Youth",B158&lt;=64, "Adults", B158&gt;=65, "Seniors")</f>
        <v>Adults</v>
      </c>
      <c r="D158" t="s">
        <v>18</v>
      </c>
      <c r="E158" t="s">
        <v>58</v>
      </c>
      <c r="F158" t="s">
        <v>20</v>
      </c>
      <c r="G158" s="1">
        <v>26</v>
      </c>
      <c r="H158" t="s">
        <v>67</v>
      </c>
      <c r="I158" t="s">
        <v>43</v>
      </c>
      <c r="J158" t="s">
        <v>92</v>
      </c>
      <c r="K158" t="s">
        <v>56</v>
      </c>
      <c r="L158">
        <v>4</v>
      </c>
      <c r="M158" t="s">
        <v>25</v>
      </c>
      <c r="N158">
        <f t="shared" si="8"/>
        <v>1</v>
      </c>
      <c r="O158" t="s">
        <v>53</v>
      </c>
      <c r="P158" t="s">
        <v>25</v>
      </c>
      <c r="Q158">
        <f t="shared" si="9"/>
        <v>1</v>
      </c>
      <c r="R158" t="s">
        <v>25</v>
      </c>
      <c r="S158">
        <f t="shared" si="10"/>
        <v>1</v>
      </c>
      <c r="T158">
        <v>40</v>
      </c>
      <c r="U158" s="1">
        <f t="shared" si="11"/>
        <v>1040</v>
      </c>
      <c r="V158" t="s">
        <v>85</v>
      </c>
      <c r="W158" t="s">
        <v>48</v>
      </c>
      <c r="X158">
        <f t="array" ref="X158">IF(W158="fortnightly",26, IF(W158="monthly", 12, IF(W158="weekly", 52, IF(W158="quarterly", 4, IF(W158="annually", 1, IF(W158="bi-weekly", 104, IF(W158="every 3 months", 4,)))))))</f>
        <v>1</v>
      </c>
    </row>
    <row r="159" spans="1:24" x14ac:dyDescent="0.25">
      <c r="A159">
        <v>158</v>
      </c>
      <c r="B159">
        <v>36</v>
      </c>
      <c r="C159" t="str" cm="1">
        <f t="array" ref="C159">_xlfn.IFS(B159&lt;=19, "Teenagers", B159&lt;=29, "Young Youth",B159&lt;=64, "Adults", B159&gt;=65, "Seniors")</f>
        <v>Adults</v>
      </c>
      <c r="D159" t="s">
        <v>18</v>
      </c>
      <c r="E159" t="s">
        <v>123</v>
      </c>
      <c r="F159" t="s">
        <v>66</v>
      </c>
      <c r="G159" s="1">
        <v>68</v>
      </c>
      <c r="H159" t="s">
        <v>128</v>
      </c>
      <c r="I159" t="s">
        <v>35</v>
      </c>
      <c r="J159" t="s">
        <v>133</v>
      </c>
      <c r="K159" t="s">
        <v>56</v>
      </c>
      <c r="L159">
        <v>3</v>
      </c>
      <c r="M159" t="s">
        <v>25</v>
      </c>
      <c r="N159">
        <f t="shared" si="8"/>
        <v>1</v>
      </c>
      <c r="O159" t="s">
        <v>44</v>
      </c>
      <c r="P159" t="s">
        <v>25</v>
      </c>
      <c r="Q159">
        <f t="shared" si="9"/>
        <v>1</v>
      </c>
      <c r="R159" t="s">
        <v>25</v>
      </c>
      <c r="S159">
        <f t="shared" si="10"/>
        <v>1</v>
      </c>
      <c r="T159">
        <v>1</v>
      </c>
      <c r="U159" s="1">
        <f t="shared" si="11"/>
        <v>68</v>
      </c>
      <c r="V159" t="s">
        <v>74</v>
      </c>
      <c r="W159" t="s">
        <v>28</v>
      </c>
      <c r="X159">
        <f t="array" ref="X159">IF(W159="fortnightly",26, IF(W159="monthly", 12, IF(W159="weekly", 52, IF(W159="quarterly", 4, IF(W159="annually", 1, IF(W159="bi-weekly", 104, IF(W159="every 3 months", 4,)))))))</f>
        <v>26</v>
      </c>
    </row>
    <row r="160" spans="1:24" x14ac:dyDescent="0.25">
      <c r="A160">
        <v>159</v>
      </c>
      <c r="B160">
        <v>25</v>
      </c>
      <c r="C160" t="str" cm="1">
        <f t="array" ref="C160">_xlfn.IFS(B160&lt;=19, "Teenagers", B160&lt;=29, "Young Youth",B160&lt;=64, "Adults", B160&gt;=65, "Seniors")</f>
        <v>Young Youth</v>
      </c>
      <c r="D160" t="s">
        <v>18</v>
      </c>
      <c r="E160" t="s">
        <v>54</v>
      </c>
      <c r="F160" t="s">
        <v>20</v>
      </c>
      <c r="G160" s="1">
        <v>73</v>
      </c>
      <c r="H160" t="s">
        <v>138</v>
      </c>
      <c r="I160" t="s">
        <v>91</v>
      </c>
      <c r="J160" t="s">
        <v>84</v>
      </c>
      <c r="K160" t="s">
        <v>56</v>
      </c>
      <c r="L160">
        <v>4.0999999999999996</v>
      </c>
      <c r="M160" t="s">
        <v>25</v>
      </c>
      <c r="N160">
        <f t="shared" si="8"/>
        <v>1</v>
      </c>
      <c r="O160" t="s">
        <v>53</v>
      </c>
      <c r="P160" t="s">
        <v>25</v>
      </c>
      <c r="Q160">
        <f t="shared" si="9"/>
        <v>1</v>
      </c>
      <c r="R160" t="s">
        <v>25</v>
      </c>
      <c r="S160">
        <f t="shared" si="10"/>
        <v>1</v>
      </c>
      <c r="T160">
        <v>50</v>
      </c>
      <c r="U160" s="1">
        <f t="shared" si="11"/>
        <v>3650</v>
      </c>
      <c r="V160" t="s">
        <v>74</v>
      </c>
      <c r="W160" t="s">
        <v>87</v>
      </c>
      <c r="X160">
        <f t="array" ref="X160">IF(W160="fortnightly",26, IF(W160="monthly", 12, IF(W160="weekly", 52, IF(W160="quarterly", 4, IF(W160="annually", 1, IF(W160="bi-weekly", 104, IF(W160="every 3 months", 4,)))))))</f>
        <v>12</v>
      </c>
    </row>
    <row r="161" spans="1:24" x14ac:dyDescent="0.25">
      <c r="A161">
        <v>160</v>
      </c>
      <c r="B161">
        <v>58</v>
      </c>
      <c r="C161" t="str" cm="1">
        <f t="array" ref="C161">_xlfn.IFS(B161&lt;=19, "Teenagers", B161&lt;=29, "Young Youth",B161&lt;=64, "Adults", B161&gt;=65, "Seniors")</f>
        <v>Adults</v>
      </c>
      <c r="D161" t="s">
        <v>18</v>
      </c>
      <c r="E161" t="s">
        <v>142</v>
      </c>
      <c r="F161" t="s">
        <v>66</v>
      </c>
      <c r="G161" s="1">
        <v>27</v>
      </c>
      <c r="H161" t="s">
        <v>81</v>
      </c>
      <c r="I161" t="s">
        <v>43</v>
      </c>
      <c r="J161" t="s">
        <v>60</v>
      </c>
      <c r="K161" t="s">
        <v>56</v>
      </c>
      <c r="L161">
        <v>3.8</v>
      </c>
      <c r="M161" t="s">
        <v>25</v>
      </c>
      <c r="N161">
        <f t="shared" si="8"/>
        <v>1</v>
      </c>
      <c r="O161" t="s">
        <v>73</v>
      </c>
      <c r="P161" t="s">
        <v>25</v>
      </c>
      <c r="Q161">
        <f t="shared" si="9"/>
        <v>1</v>
      </c>
      <c r="R161" t="s">
        <v>25</v>
      </c>
      <c r="S161">
        <f t="shared" si="10"/>
        <v>1</v>
      </c>
      <c r="T161">
        <v>39</v>
      </c>
      <c r="U161" s="1">
        <f t="shared" si="11"/>
        <v>1053</v>
      </c>
      <c r="V161" t="s">
        <v>74</v>
      </c>
      <c r="W161" t="s">
        <v>96</v>
      </c>
      <c r="X161">
        <f t="array" ref="X161">IF(W161="fortnightly",26, IF(W161="monthly", 12, IF(W161="weekly", 52, IF(W161="quarterly", 4, IF(W161="annually", 1, IF(W161="bi-weekly", 104, IF(W161="every 3 months", 4,)))))))</f>
        <v>4</v>
      </c>
    </row>
    <row r="162" spans="1:24" x14ac:dyDescent="0.25">
      <c r="A162">
        <v>161</v>
      </c>
      <c r="B162">
        <v>27</v>
      </c>
      <c r="C162" t="str" cm="1">
        <f t="array" ref="C162">_xlfn.IFS(B162&lt;=19, "Teenagers", B162&lt;=29, "Young Youth",B162&lt;=64, "Adults", B162&gt;=65, "Seniors")</f>
        <v>Young Youth</v>
      </c>
      <c r="D162" t="s">
        <v>18</v>
      </c>
      <c r="E162" t="s">
        <v>142</v>
      </c>
      <c r="F162" t="s">
        <v>66</v>
      </c>
      <c r="G162" s="1">
        <v>23</v>
      </c>
      <c r="H162" t="s">
        <v>104</v>
      </c>
      <c r="I162" t="s">
        <v>43</v>
      </c>
      <c r="J162" t="s">
        <v>120</v>
      </c>
      <c r="K162" t="s">
        <v>52</v>
      </c>
      <c r="L162">
        <v>4.5999999999999996</v>
      </c>
      <c r="M162" t="s">
        <v>25</v>
      </c>
      <c r="N162">
        <f t="shared" si="8"/>
        <v>1</v>
      </c>
      <c r="O162" t="s">
        <v>37</v>
      </c>
      <c r="P162" t="s">
        <v>25</v>
      </c>
      <c r="Q162">
        <f t="shared" si="9"/>
        <v>1</v>
      </c>
      <c r="R162" t="s">
        <v>25</v>
      </c>
      <c r="S162">
        <f t="shared" si="10"/>
        <v>1</v>
      </c>
      <c r="T162">
        <v>34</v>
      </c>
      <c r="U162" s="1">
        <f t="shared" si="11"/>
        <v>782</v>
      </c>
      <c r="V162" t="s">
        <v>27</v>
      </c>
      <c r="W162" t="s">
        <v>87</v>
      </c>
      <c r="X162">
        <f t="array" ref="X162">IF(W162="fortnightly",26, IF(W162="monthly", 12, IF(W162="weekly", 52, IF(W162="quarterly", 4, IF(W162="annually", 1, IF(W162="bi-weekly", 104, IF(W162="every 3 months", 4,)))))))</f>
        <v>12</v>
      </c>
    </row>
    <row r="163" spans="1:24" x14ac:dyDescent="0.25">
      <c r="A163">
        <v>162</v>
      </c>
      <c r="B163">
        <v>65</v>
      </c>
      <c r="C163" t="str" cm="1">
        <f t="array" ref="C163">_xlfn.IFS(B163&lt;=19, "Teenagers", B163&lt;=29, "Young Youth",B163&lt;=64, "Adults", B163&gt;=65, "Seniors")</f>
        <v>Seniors</v>
      </c>
      <c r="D163" t="s">
        <v>18</v>
      </c>
      <c r="E163" t="s">
        <v>131</v>
      </c>
      <c r="F163" t="s">
        <v>66</v>
      </c>
      <c r="G163" s="1">
        <v>49</v>
      </c>
      <c r="H163" t="s">
        <v>113</v>
      </c>
      <c r="I163" t="s">
        <v>43</v>
      </c>
      <c r="J163" t="s">
        <v>77</v>
      </c>
      <c r="K163" t="s">
        <v>56</v>
      </c>
      <c r="L163">
        <v>3</v>
      </c>
      <c r="M163" t="s">
        <v>25</v>
      </c>
      <c r="N163">
        <f t="shared" si="8"/>
        <v>1</v>
      </c>
      <c r="O163" t="s">
        <v>26</v>
      </c>
      <c r="P163" t="s">
        <v>25</v>
      </c>
      <c r="Q163">
        <f t="shared" si="9"/>
        <v>1</v>
      </c>
      <c r="R163" t="s">
        <v>25</v>
      </c>
      <c r="S163">
        <f t="shared" si="10"/>
        <v>1</v>
      </c>
      <c r="T163">
        <v>29</v>
      </c>
      <c r="U163" s="1">
        <f t="shared" si="11"/>
        <v>1421</v>
      </c>
      <c r="V163" t="s">
        <v>27</v>
      </c>
      <c r="W163" t="s">
        <v>28</v>
      </c>
      <c r="X163">
        <f t="array" ref="X163">IF(W163="fortnightly",26, IF(W163="monthly", 12, IF(W163="weekly", 52, IF(W163="quarterly", 4, IF(W163="annually", 1, IF(W163="bi-weekly", 104, IF(W163="every 3 months", 4,)))))))</f>
        <v>26</v>
      </c>
    </row>
    <row r="164" spans="1:24" x14ac:dyDescent="0.25">
      <c r="A164">
        <v>163</v>
      </c>
      <c r="B164">
        <v>54</v>
      </c>
      <c r="C164" t="str" cm="1">
        <f t="array" ref="C164">_xlfn.IFS(B164&lt;=19, "Teenagers", B164&lt;=29, "Young Youth",B164&lt;=64, "Adults", B164&gt;=65, "Seniors")</f>
        <v>Adults</v>
      </c>
      <c r="D164" t="s">
        <v>18</v>
      </c>
      <c r="E164" t="s">
        <v>88</v>
      </c>
      <c r="F164" t="s">
        <v>66</v>
      </c>
      <c r="G164" s="1">
        <v>74</v>
      </c>
      <c r="H164" t="s">
        <v>98</v>
      </c>
      <c r="I164" t="s">
        <v>43</v>
      </c>
      <c r="J164" t="s">
        <v>47</v>
      </c>
      <c r="K164" t="s">
        <v>52</v>
      </c>
      <c r="L164">
        <v>3</v>
      </c>
      <c r="M164" t="s">
        <v>25</v>
      </c>
      <c r="N164">
        <f t="shared" si="8"/>
        <v>1</v>
      </c>
      <c r="O164" t="s">
        <v>73</v>
      </c>
      <c r="P164" t="s">
        <v>25</v>
      </c>
      <c r="Q164">
        <f t="shared" si="9"/>
        <v>1</v>
      </c>
      <c r="R164" t="s">
        <v>25</v>
      </c>
      <c r="S164">
        <f t="shared" si="10"/>
        <v>1</v>
      </c>
      <c r="T164">
        <v>31</v>
      </c>
      <c r="U164" s="1">
        <f t="shared" si="11"/>
        <v>2294</v>
      </c>
      <c r="V164" t="s">
        <v>45</v>
      </c>
      <c r="W164" t="s">
        <v>75</v>
      </c>
      <c r="X164">
        <f t="array" ref="X164">IF(W164="fortnightly",26, IF(W164="monthly", 12, IF(W164="weekly", 52, IF(W164="quarterly", 4, IF(W164="annually", 1, IF(W164="bi-weekly", 104, IF(W164="every 3 months", 4,)))))))</f>
        <v>104</v>
      </c>
    </row>
    <row r="165" spans="1:24" x14ac:dyDescent="0.25">
      <c r="A165">
        <v>164</v>
      </c>
      <c r="B165">
        <v>54</v>
      </c>
      <c r="C165" t="str" cm="1">
        <f t="array" ref="C165">_xlfn.IFS(B165&lt;=19, "Teenagers", B165&lt;=29, "Young Youth",B165&lt;=64, "Adults", B165&gt;=65, "Seniors")</f>
        <v>Adults</v>
      </c>
      <c r="D165" t="s">
        <v>18</v>
      </c>
      <c r="E165" t="s">
        <v>86</v>
      </c>
      <c r="F165" t="s">
        <v>20</v>
      </c>
      <c r="G165" s="1">
        <v>67</v>
      </c>
      <c r="H165" t="s">
        <v>140</v>
      </c>
      <c r="I165" t="s">
        <v>43</v>
      </c>
      <c r="J165" t="s">
        <v>72</v>
      </c>
      <c r="K165" t="s">
        <v>52</v>
      </c>
      <c r="L165">
        <v>3.4</v>
      </c>
      <c r="M165" t="s">
        <v>25</v>
      </c>
      <c r="N165">
        <f t="shared" si="8"/>
        <v>1</v>
      </c>
      <c r="O165" t="s">
        <v>53</v>
      </c>
      <c r="P165" t="s">
        <v>25</v>
      </c>
      <c r="Q165">
        <f t="shared" si="9"/>
        <v>1</v>
      </c>
      <c r="R165" t="s">
        <v>25</v>
      </c>
      <c r="S165">
        <f t="shared" si="10"/>
        <v>1</v>
      </c>
      <c r="T165">
        <v>8</v>
      </c>
      <c r="U165" s="1">
        <f t="shared" si="11"/>
        <v>536</v>
      </c>
      <c r="V165" t="s">
        <v>85</v>
      </c>
      <c r="W165" t="s">
        <v>39</v>
      </c>
      <c r="X165">
        <f t="array" ref="X165">IF(W165="fortnightly",26, IF(W165="monthly", 12, IF(W165="weekly", 52, IF(W165="quarterly", 4, IF(W165="annually", 1, IF(W165="bi-weekly", 104, IF(W165="every 3 months", 4,)))))))</f>
        <v>52</v>
      </c>
    </row>
    <row r="166" spans="1:24" x14ac:dyDescent="0.25">
      <c r="A166">
        <v>165</v>
      </c>
      <c r="B166">
        <v>59</v>
      </c>
      <c r="C166" t="str" cm="1">
        <f t="array" ref="C166">_xlfn.IFS(B166&lt;=19, "Teenagers", B166&lt;=29, "Young Youth",B166&lt;=64, "Adults", B166&gt;=65, "Seniors")</f>
        <v>Adults</v>
      </c>
      <c r="D166" t="s">
        <v>18</v>
      </c>
      <c r="E166" t="s">
        <v>65</v>
      </c>
      <c r="F166" t="s">
        <v>66</v>
      </c>
      <c r="G166" s="1">
        <v>65</v>
      </c>
      <c r="H166" t="s">
        <v>78</v>
      </c>
      <c r="I166" t="s">
        <v>35</v>
      </c>
      <c r="J166" t="s">
        <v>72</v>
      </c>
      <c r="K166" t="s">
        <v>36</v>
      </c>
      <c r="L166">
        <v>2.6</v>
      </c>
      <c r="M166" t="s">
        <v>25</v>
      </c>
      <c r="N166">
        <f t="shared" si="8"/>
        <v>1</v>
      </c>
      <c r="O166" t="s">
        <v>37</v>
      </c>
      <c r="P166" t="s">
        <v>25</v>
      </c>
      <c r="Q166">
        <f t="shared" si="9"/>
        <v>1</v>
      </c>
      <c r="R166" t="s">
        <v>25</v>
      </c>
      <c r="S166">
        <f t="shared" si="10"/>
        <v>1</v>
      </c>
      <c r="T166">
        <v>5</v>
      </c>
      <c r="U166" s="1">
        <f t="shared" si="11"/>
        <v>325</v>
      </c>
      <c r="V166" t="s">
        <v>38</v>
      </c>
      <c r="W166" t="s">
        <v>28</v>
      </c>
      <c r="X166">
        <f t="array" ref="X166">IF(W166="fortnightly",26, IF(W166="monthly", 12, IF(W166="weekly", 52, IF(W166="quarterly", 4, IF(W166="annually", 1, IF(W166="bi-weekly", 104, IF(W166="every 3 months", 4,)))))))</f>
        <v>26</v>
      </c>
    </row>
    <row r="167" spans="1:24" x14ac:dyDescent="0.25">
      <c r="A167">
        <v>166</v>
      </c>
      <c r="B167">
        <v>42</v>
      </c>
      <c r="C167" t="str" cm="1">
        <f t="array" ref="C167">_xlfn.IFS(B167&lt;=19, "Teenagers", B167&lt;=29, "Young Youth",B167&lt;=64, "Adults", B167&gt;=65, "Seniors")</f>
        <v>Adults</v>
      </c>
      <c r="D167" t="s">
        <v>18</v>
      </c>
      <c r="E167" t="s">
        <v>65</v>
      </c>
      <c r="F167" t="s">
        <v>66</v>
      </c>
      <c r="G167" s="1">
        <v>60</v>
      </c>
      <c r="H167" t="s">
        <v>21</v>
      </c>
      <c r="I167" t="s">
        <v>35</v>
      </c>
      <c r="J167" t="s">
        <v>133</v>
      </c>
      <c r="K167" t="s">
        <v>24</v>
      </c>
      <c r="L167">
        <v>2.8</v>
      </c>
      <c r="M167" t="s">
        <v>25</v>
      </c>
      <c r="N167">
        <f t="shared" si="8"/>
        <v>1</v>
      </c>
      <c r="O167" t="s">
        <v>73</v>
      </c>
      <c r="P167" t="s">
        <v>25</v>
      </c>
      <c r="Q167">
        <f t="shared" si="9"/>
        <v>1</v>
      </c>
      <c r="R167" t="s">
        <v>25</v>
      </c>
      <c r="S167">
        <f t="shared" si="10"/>
        <v>1</v>
      </c>
      <c r="T167">
        <v>7</v>
      </c>
      <c r="U167" s="1">
        <f t="shared" si="11"/>
        <v>420</v>
      </c>
      <c r="V167" t="s">
        <v>32</v>
      </c>
      <c r="W167" t="s">
        <v>87</v>
      </c>
      <c r="X167">
        <f t="array" ref="X167">IF(W167="fortnightly",26, IF(W167="monthly", 12, IF(W167="weekly", 52, IF(W167="quarterly", 4, IF(W167="annually", 1, IF(W167="bi-weekly", 104, IF(W167="every 3 months", 4,)))))))</f>
        <v>12</v>
      </c>
    </row>
    <row r="168" spans="1:24" x14ac:dyDescent="0.25">
      <c r="A168">
        <v>167</v>
      </c>
      <c r="B168">
        <v>46</v>
      </c>
      <c r="C168" t="str" cm="1">
        <f t="array" ref="C168">_xlfn.IFS(B168&lt;=19, "Teenagers", B168&lt;=29, "Young Youth",B168&lt;=64, "Adults", B168&gt;=65, "Seniors")</f>
        <v>Adults</v>
      </c>
      <c r="D168" t="s">
        <v>18</v>
      </c>
      <c r="E168" t="s">
        <v>49</v>
      </c>
      <c r="F168" t="s">
        <v>41</v>
      </c>
      <c r="G168" s="1">
        <v>31</v>
      </c>
      <c r="H168" t="s">
        <v>78</v>
      </c>
      <c r="I168" t="s">
        <v>91</v>
      </c>
      <c r="J168" t="s">
        <v>125</v>
      </c>
      <c r="K168" t="s">
        <v>56</v>
      </c>
      <c r="L168">
        <v>4</v>
      </c>
      <c r="M168" t="s">
        <v>25</v>
      </c>
      <c r="N168">
        <f t="shared" si="8"/>
        <v>1</v>
      </c>
      <c r="O168" t="s">
        <v>73</v>
      </c>
      <c r="P168" t="s">
        <v>25</v>
      </c>
      <c r="Q168">
        <f t="shared" si="9"/>
        <v>1</v>
      </c>
      <c r="R168" t="s">
        <v>25</v>
      </c>
      <c r="S168">
        <f t="shared" si="10"/>
        <v>1</v>
      </c>
      <c r="T168">
        <v>30</v>
      </c>
      <c r="U168" s="1">
        <f t="shared" si="11"/>
        <v>930</v>
      </c>
      <c r="V168" t="s">
        <v>32</v>
      </c>
      <c r="W168" t="s">
        <v>87</v>
      </c>
      <c r="X168">
        <f t="array" ref="X168">IF(W168="fortnightly",26, IF(W168="monthly", 12, IF(W168="weekly", 52, IF(W168="quarterly", 4, IF(W168="annually", 1, IF(W168="bi-weekly", 104, IF(W168="every 3 months", 4,)))))))</f>
        <v>12</v>
      </c>
    </row>
    <row r="169" spans="1:24" x14ac:dyDescent="0.25">
      <c r="A169">
        <v>168</v>
      </c>
      <c r="B169">
        <v>33</v>
      </c>
      <c r="C169" t="str" cm="1">
        <f t="array" ref="C169">_xlfn.IFS(B169&lt;=19, "Teenagers", B169&lt;=29, "Young Youth",B169&lt;=64, "Adults", B169&gt;=65, "Seniors")</f>
        <v>Adults</v>
      </c>
      <c r="D169" t="s">
        <v>18</v>
      </c>
      <c r="E169" t="s">
        <v>142</v>
      </c>
      <c r="F169" t="s">
        <v>66</v>
      </c>
      <c r="G169" s="1">
        <v>27</v>
      </c>
      <c r="H169" t="s">
        <v>71</v>
      </c>
      <c r="I169" t="s">
        <v>43</v>
      </c>
      <c r="J169" t="s">
        <v>95</v>
      </c>
      <c r="K169" t="s">
        <v>56</v>
      </c>
      <c r="L169">
        <v>4</v>
      </c>
      <c r="M169" t="s">
        <v>25</v>
      </c>
      <c r="N169">
        <f t="shared" si="8"/>
        <v>1</v>
      </c>
      <c r="O169" t="s">
        <v>26</v>
      </c>
      <c r="P169" t="s">
        <v>25</v>
      </c>
      <c r="Q169">
        <f t="shared" si="9"/>
        <v>1</v>
      </c>
      <c r="R169" t="s">
        <v>25</v>
      </c>
      <c r="S169">
        <f t="shared" si="10"/>
        <v>1</v>
      </c>
      <c r="T169">
        <v>14</v>
      </c>
      <c r="U169" s="1">
        <f t="shared" si="11"/>
        <v>378</v>
      </c>
      <c r="V169" t="s">
        <v>38</v>
      </c>
      <c r="W169" t="s">
        <v>96</v>
      </c>
      <c r="X169">
        <f t="array" ref="X169">IF(W169="fortnightly",26, IF(W169="monthly", 12, IF(W169="weekly", 52, IF(W169="quarterly", 4, IF(W169="annually", 1, IF(W169="bi-weekly", 104, IF(W169="every 3 months", 4,)))))))</f>
        <v>4</v>
      </c>
    </row>
    <row r="170" spans="1:24" x14ac:dyDescent="0.25">
      <c r="A170">
        <v>169</v>
      </c>
      <c r="B170">
        <v>34</v>
      </c>
      <c r="C170" t="str" cm="1">
        <f t="array" ref="C170">_xlfn.IFS(B170&lt;=19, "Teenagers", B170&lt;=29, "Young Youth",B170&lt;=64, "Adults", B170&gt;=65, "Seniors")</f>
        <v>Adults</v>
      </c>
      <c r="D170" t="s">
        <v>18</v>
      </c>
      <c r="E170" t="s">
        <v>70</v>
      </c>
      <c r="F170" t="s">
        <v>41</v>
      </c>
      <c r="G170" s="1">
        <v>80</v>
      </c>
      <c r="H170" t="s">
        <v>59</v>
      </c>
      <c r="I170" t="s">
        <v>43</v>
      </c>
      <c r="J170" t="s">
        <v>135</v>
      </c>
      <c r="K170" t="s">
        <v>52</v>
      </c>
      <c r="L170">
        <v>3</v>
      </c>
      <c r="M170" t="s">
        <v>25</v>
      </c>
      <c r="N170">
        <f t="shared" si="8"/>
        <v>1</v>
      </c>
      <c r="O170" t="s">
        <v>26</v>
      </c>
      <c r="P170" t="s">
        <v>25</v>
      </c>
      <c r="Q170">
        <f t="shared" si="9"/>
        <v>1</v>
      </c>
      <c r="R170" t="s">
        <v>25</v>
      </c>
      <c r="S170">
        <f t="shared" si="10"/>
        <v>1</v>
      </c>
      <c r="T170">
        <v>5</v>
      </c>
      <c r="U170" s="1">
        <f t="shared" si="11"/>
        <v>400</v>
      </c>
      <c r="V170" t="s">
        <v>32</v>
      </c>
      <c r="W170" t="s">
        <v>28</v>
      </c>
      <c r="X170">
        <f t="array" ref="X170">IF(W170="fortnightly",26, IF(W170="monthly", 12, IF(W170="weekly", 52, IF(W170="quarterly", 4, IF(W170="annually", 1, IF(W170="bi-weekly", 104, IF(W170="every 3 months", 4,)))))))</f>
        <v>26</v>
      </c>
    </row>
    <row r="171" spans="1:24" x14ac:dyDescent="0.25">
      <c r="A171">
        <v>170</v>
      </c>
      <c r="B171">
        <v>27</v>
      </c>
      <c r="C171" t="str" cm="1">
        <f t="array" ref="C171">_xlfn.IFS(B171&lt;=19, "Teenagers", B171&lt;=29, "Young Youth",B171&lt;=64, "Adults", B171&gt;=65, "Seniors")</f>
        <v>Young Youth</v>
      </c>
      <c r="D171" t="s">
        <v>18</v>
      </c>
      <c r="E171" t="s">
        <v>101</v>
      </c>
      <c r="F171" t="s">
        <v>62</v>
      </c>
      <c r="G171" s="1">
        <v>30</v>
      </c>
      <c r="H171" t="s">
        <v>106</v>
      </c>
      <c r="I171" t="s">
        <v>35</v>
      </c>
      <c r="J171" t="s">
        <v>79</v>
      </c>
      <c r="K171" t="s">
        <v>52</v>
      </c>
      <c r="L171">
        <v>3.3</v>
      </c>
      <c r="M171" t="s">
        <v>25</v>
      </c>
      <c r="N171">
        <f t="shared" si="8"/>
        <v>1</v>
      </c>
      <c r="O171" t="s">
        <v>53</v>
      </c>
      <c r="P171" t="s">
        <v>25</v>
      </c>
      <c r="Q171">
        <f t="shared" si="9"/>
        <v>1</v>
      </c>
      <c r="R171" t="s">
        <v>25</v>
      </c>
      <c r="S171">
        <f t="shared" si="10"/>
        <v>1</v>
      </c>
      <c r="T171">
        <v>3</v>
      </c>
      <c r="U171" s="1">
        <f t="shared" si="11"/>
        <v>90</v>
      </c>
      <c r="V171" t="s">
        <v>45</v>
      </c>
      <c r="W171" t="s">
        <v>96</v>
      </c>
      <c r="X171">
        <f t="array" ref="X171">IF(W171="fortnightly",26, IF(W171="monthly", 12, IF(W171="weekly", 52, IF(W171="quarterly", 4, IF(W171="annually", 1, IF(W171="bi-weekly", 104, IF(W171="every 3 months", 4,)))))))</f>
        <v>4</v>
      </c>
    </row>
    <row r="172" spans="1:24" x14ac:dyDescent="0.25">
      <c r="A172">
        <v>171</v>
      </c>
      <c r="B172">
        <v>52</v>
      </c>
      <c r="C172" t="str" cm="1">
        <f t="array" ref="C172">_xlfn.IFS(B172&lt;=19, "Teenagers", B172&lt;=29, "Young Youth",B172&lt;=64, "Adults", B172&gt;=65, "Seniors")</f>
        <v>Adults</v>
      </c>
      <c r="D172" t="s">
        <v>18</v>
      </c>
      <c r="E172" t="s">
        <v>54</v>
      </c>
      <c r="F172" t="s">
        <v>20</v>
      </c>
      <c r="G172" s="1">
        <v>25</v>
      </c>
      <c r="H172" t="s">
        <v>50</v>
      </c>
      <c r="I172" t="s">
        <v>43</v>
      </c>
      <c r="J172" t="s">
        <v>31</v>
      </c>
      <c r="K172" t="s">
        <v>56</v>
      </c>
      <c r="L172">
        <v>2.6</v>
      </c>
      <c r="M172" t="s">
        <v>25</v>
      </c>
      <c r="N172">
        <f t="shared" si="8"/>
        <v>1</v>
      </c>
      <c r="O172" t="s">
        <v>73</v>
      </c>
      <c r="P172" t="s">
        <v>25</v>
      </c>
      <c r="Q172">
        <f t="shared" si="9"/>
        <v>1</v>
      </c>
      <c r="R172" t="s">
        <v>25</v>
      </c>
      <c r="S172">
        <f t="shared" si="10"/>
        <v>1</v>
      </c>
      <c r="T172">
        <v>46</v>
      </c>
      <c r="U172" s="1">
        <f t="shared" si="11"/>
        <v>1150</v>
      </c>
      <c r="V172" t="s">
        <v>27</v>
      </c>
      <c r="W172" t="s">
        <v>75</v>
      </c>
      <c r="X172">
        <f t="array" ref="X172">IF(W172="fortnightly",26, IF(W172="monthly", 12, IF(W172="weekly", 52, IF(W172="quarterly", 4, IF(W172="annually", 1, IF(W172="bi-weekly", 104, IF(W172="every 3 months", 4,)))))))</f>
        <v>104</v>
      </c>
    </row>
    <row r="173" spans="1:24" x14ac:dyDescent="0.25">
      <c r="A173">
        <v>172</v>
      </c>
      <c r="B173">
        <v>29</v>
      </c>
      <c r="C173" t="str" cm="1">
        <f t="array" ref="C173">_xlfn.IFS(B173&lt;=19, "Teenagers", B173&lt;=29, "Young Youth",B173&lt;=64, "Adults", B173&gt;=65, "Seniors")</f>
        <v>Young Youth</v>
      </c>
      <c r="D173" t="s">
        <v>18</v>
      </c>
      <c r="E173" t="s">
        <v>58</v>
      </c>
      <c r="F173" t="s">
        <v>20</v>
      </c>
      <c r="G173" s="1">
        <v>35</v>
      </c>
      <c r="H173" t="s">
        <v>140</v>
      </c>
      <c r="I173" t="s">
        <v>43</v>
      </c>
      <c r="J173" t="s">
        <v>143</v>
      </c>
      <c r="K173" t="s">
        <v>52</v>
      </c>
      <c r="L173">
        <v>3.6</v>
      </c>
      <c r="M173" t="s">
        <v>25</v>
      </c>
      <c r="N173">
        <f t="shared" si="8"/>
        <v>1</v>
      </c>
      <c r="O173" t="s">
        <v>73</v>
      </c>
      <c r="P173" t="s">
        <v>25</v>
      </c>
      <c r="Q173">
        <f t="shared" si="9"/>
        <v>1</v>
      </c>
      <c r="R173" t="s">
        <v>25</v>
      </c>
      <c r="S173">
        <f t="shared" si="10"/>
        <v>1</v>
      </c>
      <c r="T173">
        <v>4</v>
      </c>
      <c r="U173" s="1">
        <f t="shared" si="11"/>
        <v>140</v>
      </c>
      <c r="V173" t="s">
        <v>38</v>
      </c>
      <c r="W173" t="s">
        <v>39</v>
      </c>
      <c r="X173">
        <f t="array" ref="X173">IF(W173="fortnightly",26, IF(W173="monthly", 12, IF(W173="weekly", 52, IF(W173="quarterly", 4, IF(W173="annually", 1, IF(W173="bi-weekly", 104, IF(W173="every 3 months", 4,)))))))</f>
        <v>52</v>
      </c>
    </row>
    <row r="174" spans="1:24" x14ac:dyDescent="0.25">
      <c r="A174">
        <v>173</v>
      </c>
      <c r="B174">
        <v>54</v>
      </c>
      <c r="C174" t="str" cm="1">
        <f t="array" ref="C174">_xlfn.IFS(B174&lt;=19, "Teenagers", B174&lt;=29, "Young Youth",B174&lt;=64, "Adults", B174&gt;=65, "Seniors")</f>
        <v>Adults</v>
      </c>
      <c r="D174" t="s">
        <v>18</v>
      </c>
      <c r="E174" t="s">
        <v>105</v>
      </c>
      <c r="F174" t="s">
        <v>66</v>
      </c>
      <c r="G174" s="1">
        <v>67</v>
      </c>
      <c r="H174" t="s">
        <v>144</v>
      </c>
      <c r="I174" t="s">
        <v>43</v>
      </c>
      <c r="J174" t="s">
        <v>82</v>
      </c>
      <c r="K174" t="s">
        <v>52</v>
      </c>
      <c r="L174">
        <v>3.9</v>
      </c>
      <c r="M174" t="s">
        <v>25</v>
      </c>
      <c r="N174">
        <f t="shared" si="8"/>
        <v>1</v>
      </c>
      <c r="O174" t="s">
        <v>44</v>
      </c>
      <c r="P174" t="s">
        <v>25</v>
      </c>
      <c r="Q174">
        <f t="shared" si="9"/>
        <v>1</v>
      </c>
      <c r="R174" t="s">
        <v>25</v>
      </c>
      <c r="S174">
        <f t="shared" si="10"/>
        <v>1</v>
      </c>
      <c r="T174">
        <v>42</v>
      </c>
      <c r="U174" s="1">
        <f t="shared" si="11"/>
        <v>2814</v>
      </c>
      <c r="V174" t="s">
        <v>38</v>
      </c>
      <c r="W174" t="s">
        <v>75</v>
      </c>
      <c r="X174">
        <f t="array" ref="X174">IF(W174="fortnightly",26, IF(W174="monthly", 12, IF(W174="weekly", 52, IF(W174="quarterly", 4, IF(W174="annually", 1, IF(W174="bi-weekly", 104, IF(W174="every 3 months", 4,)))))))</f>
        <v>104</v>
      </c>
    </row>
    <row r="175" spans="1:24" x14ac:dyDescent="0.25">
      <c r="A175">
        <v>174</v>
      </c>
      <c r="B175">
        <v>25</v>
      </c>
      <c r="C175" t="str" cm="1">
        <f t="array" ref="C175">_xlfn.IFS(B175&lt;=19, "Teenagers", B175&lt;=29, "Young Youth",B175&lt;=64, "Adults", B175&gt;=65, "Seniors")</f>
        <v>Young Youth</v>
      </c>
      <c r="D175" t="s">
        <v>18</v>
      </c>
      <c r="E175" t="s">
        <v>123</v>
      </c>
      <c r="F175" t="s">
        <v>66</v>
      </c>
      <c r="G175" s="1">
        <v>46</v>
      </c>
      <c r="H175" t="s">
        <v>76</v>
      </c>
      <c r="I175" t="s">
        <v>43</v>
      </c>
      <c r="J175" t="s">
        <v>47</v>
      </c>
      <c r="K175" t="s">
        <v>56</v>
      </c>
      <c r="L175">
        <v>3.4</v>
      </c>
      <c r="M175" t="s">
        <v>25</v>
      </c>
      <c r="N175">
        <f t="shared" si="8"/>
        <v>1</v>
      </c>
      <c r="O175" t="s">
        <v>53</v>
      </c>
      <c r="P175" t="s">
        <v>25</v>
      </c>
      <c r="Q175">
        <f t="shared" si="9"/>
        <v>1</v>
      </c>
      <c r="R175" t="s">
        <v>25</v>
      </c>
      <c r="S175">
        <f t="shared" si="10"/>
        <v>1</v>
      </c>
      <c r="T175">
        <v>30</v>
      </c>
      <c r="U175" s="1">
        <f t="shared" si="11"/>
        <v>1380</v>
      </c>
      <c r="V175" t="s">
        <v>32</v>
      </c>
      <c r="W175" t="s">
        <v>48</v>
      </c>
      <c r="X175">
        <f t="array" ref="X175">IF(W175="fortnightly",26, IF(W175="monthly", 12, IF(W175="weekly", 52, IF(W175="quarterly", 4, IF(W175="annually", 1, IF(W175="bi-weekly", 104, IF(W175="every 3 months", 4,)))))))</f>
        <v>1</v>
      </c>
    </row>
    <row r="176" spans="1:24" x14ac:dyDescent="0.25">
      <c r="A176">
        <v>175</v>
      </c>
      <c r="B176">
        <v>41</v>
      </c>
      <c r="C176" t="str" cm="1">
        <f t="array" ref="C176">_xlfn.IFS(B176&lt;=19, "Teenagers", B176&lt;=29, "Young Youth",B176&lt;=64, "Adults", B176&gt;=65, "Seniors")</f>
        <v>Adults</v>
      </c>
      <c r="D176" t="s">
        <v>18</v>
      </c>
      <c r="E176" t="s">
        <v>70</v>
      </c>
      <c r="F176" t="s">
        <v>41</v>
      </c>
      <c r="G176" s="1">
        <v>35</v>
      </c>
      <c r="H176" t="s">
        <v>128</v>
      </c>
      <c r="I176" t="s">
        <v>22</v>
      </c>
      <c r="J176" t="s">
        <v>109</v>
      </c>
      <c r="K176" t="s">
        <v>24</v>
      </c>
      <c r="L176">
        <v>3.5</v>
      </c>
      <c r="M176" t="s">
        <v>25</v>
      </c>
      <c r="N176">
        <f t="shared" si="8"/>
        <v>1</v>
      </c>
      <c r="O176" t="s">
        <v>26</v>
      </c>
      <c r="P176" t="s">
        <v>25</v>
      </c>
      <c r="Q176">
        <f t="shared" si="9"/>
        <v>1</v>
      </c>
      <c r="R176" t="s">
        <v>25</v>
      </c>
      <c r="S176">
        <f t="shared" si="10"/>
        <v>1</v>
      </c>
      <c r="T176">
        <v>37</v>
      </c>
      <c r="U176" s="1">
        <f t="shared" si="11"/>
        <v>1295</v>
      </c>
      <c r="V176" t="s">
        <v>27</v>
      </c>
      <c r="W176" t="s">
        <v>48</v>
      </c>
      <c r="X176">
        <f t="array" ref="X176">IF(W176="fortnightly",26, IF(W176="monthly", 12, IF(W176="weekly", 52, IF(W176="quarterly", 4, IF(W176="annually", 1, IF(W176="bi-weekly", 104, IF(W176="every 3 months", 4,)))))))</f>
        <v>1</v>
      </c>
    </row>
    <row r="177" spans="1:24" x14ac:dyDescent="0.25">
      <c r="A177">
        <v>176</v>
      </c>
      <c r="B177">
        <v>53</v>
      </c>
      <c r="C177" t="str" cm="1">
        <f t="array" ref="C177">_xlfn.IFS(B177&lt;=19, "Teenagers", B177&lt;=29, "Young Youth",B177&lt;=64, "Adults", B177&gt;=65, "Seniors")</f>
        <v>Adults</v>
      </c>
      <c r="D177" t="s">
        <v>18</v>
      </c>
      <c r="E177" t="s">
        <v>61</v>
      </c>
      <c r="F177" t="s">
        <v>62</v>
      </c>
      <c r="G177" s="1">
        <v>86</v>
      </c>
      <c r="H177" t="s">
        <v>100</v>
      </c>
      <c r="I177" t="s">
        <v>22</v>
      </c>
      <c r="J177" t="s">
        <v>82</v>
      </c>
      <c r="K177" t="s">
        <v>56</v>
      </c>
      <c r="L177">
        <v>2.8</v>
      </c>
      <c r="M177" t="s">
        <v>25</v>
      </c>
      <c r="N177">
        <f t="shared" si="8"/>
        <v>1</v>
      </c>
      <c r="O177" t="s">
        <v>44</v>
      </c>
      <c r="P177" t="s">
        <v>25</v>
      </c>
      <c r="Q177">
        <f t="shared" si="9"/>
        <v>1</v>
      </c>
      <c r="R177" t="s">
        <v>25</v>
      </c>
      <c r="S177">
        <f t="shared" si="10"/>
        <v>1</v>
      </c>
      <c r="T177">
        <v>2</v>
      </c>
      <c r="U177" s="1">
        <f t="shared" si="11"/>
        <v>172</v>
      </c>
      <c r="V177" t="s">
        <v>74</v>
      </c>
      <c r="W177" t="s">
        <v>48</v>
      </c>
      <c r="X177">
        <f t="array" ref="X177">IF(W177="fortnightly",26, IF(W177="monthly", 12, IF(W177="weekly", 52, IF(W177="quarterly", 4, IF(W177="annually", 1, IF(W177="bi-weekly", 104, IF(W177="every 3 months", 4,)))))))</f>
        <v>1</v>
      </c>
    </row>
    <row r="178" spans="1:24" x14ac:dyDescent="0.25">
      <c r="A178">
        <v>177</v>
      </c>
      <c r="B178">
        <v>53</v>
      </c>
      <c r="C178" t="str" cm="1">
        <f t="array" ref="C178">_xlfn.IFS(B178&lt;=19, "Teenagers", B178&lt;=29, "Young Youth",B178&lt;=64, "Adults", B178&gt;=65, "Seniors")</f>
        <v>Adults</v>
      </c>
      <c r="D178" t="s">
        <v>18</v>
      </c>
      <c r="E178" t="s">
        <v>131</v>
      </c>
      <c r="F178" t="s">
        <v>66</v>
      </c>
      <c r="G178" s="1">
        <v>81</v>
      </c>
      <c r="H178" t="s">
        <v>81</v>
      </c>
      <c r="I178" t="s">
        <v>22</v>
      </c>
      <c r="J178" t="s">
        <v>93</v>
      </c>
      <c r="K178" t="s">
        <v>36</v>
      </c>
      <c r="L178">
        <v>2.7</v>
      </c>
      <c r="M178" t="s">
        <v>25</v>
      </c>
      <c r="N178">
        <f t="shared" si="8"/>
        <v>1</v>
      </c>
      <c r="O178" t="s">
        <v>44</v>
      </c>
      <c r="P178" t="s">
        <v>25</v>
      </c>
      <c r="Q178">
        <f t="shared" si="9"/>
        <v>1</v>
      </c>
      <c r="R178" t="s">
        <v>25</v>
      </c>
      <c r="S178">
        <f t="shared" si="10"/>
        <v>1</v>
      </c>
      <c r="T178">
        <v>30</v>
      </c>
      <c r="U178" s="1">
        <f t="shared" si="11"/>
        <v>2430</v>
      </c>
      <c r="V178" t="s">
        <v>38</v>
      </c>
      <c r="W178" t="s">
        <v>57</v>
      </c>
      <c r="X178">
        <f t="array" ref="X178">IF(W178="fortnightly",26, IF(W178="monthly", 12, IF(W178="weekly", 52, IF(W178="quarterly", 4, IF(W178="annually", 1, IF(W178="bi-weekly", 104, IF(W178="every 3 months", 4,)))))))</f>
        <v>4</v>
      </c>
    </row>
    <row r="179" spans="1:24" x14ac:dyDescent="0.25">
      <c r="A179">
        <v>178</v>
      </c>
      <c r="B179">
        <v>21</v>
      </c>
      <c r="C179" t="str" cm="1">
        <f t="array" ref="C179">_xlfn.IFS(B179&lt;=19, "Teenagers", B179&lt;=29, "Young Youth",B179&lt;=64, "Adults", B179&gt;=65, "Seniors")</f>
        <v>Young Youth</v>
      </c>
      <c r="D179" t="s">
        <v>18</v>
      </c>
      <c r="E179" t="s">
        <v>103</v>
      </c>
      <c r="F179" t="s">
        <v>20</v>
      </c>
      <c r="G179" s="1">
        <v>42</v>
      </c>
      <c r="H179" t="s">
        <v>110</v>
      </c>
      <c r="I179" t="s">
        <v>22</v>
      </c>
      <c r="J179" t="s">
        <v>135</v>
      </c>
      <c r="K179" t="s">
        <v>56</v>
      </c>
      <c r="L179">
        <v>3.7</v>
      </c>
      <c r="M179" t="s">
        <v>25</v>
      </c>
      <c r="N179">
        <f t="shared" si="8"/>
        <v>1</v>
      </c>
      <c r="O179" t="s">
        <v>44</v>
      </c>
      <c r="P179" t="s">
        <v>25</v>
      </c>
      <c r="Q179">
        <f t="shared" si="9"/>
        <v>1</v>
      </c>
      <c r="R179" t="s">
        <v>25</v>
      </c>
      <c r="S179">
        <f t="shared" si="10"/>
        <v>1</v>
      </c>
      <c r="T179">
        <v>47</v>
      </c>
      <c r="U179" s="1">
        <f t="shared" si="11"/>
        <v>1974</v>
      </c>
      <c r="V179" t="s">
        <v>74</v>
      </c>
      <c r="W179" t="s">
        <v>87</v>
      </c>
      <c r="X179">
        <f t="array" ref="X179">IF(W179="fortnightly",26, IF(W179="monthly", 12, IF(W179="weekly", 52, IF(W179="quarterly", 4, IF(W179="annually", 1, IF(W179="bi-weekly", 104, IF(W179="every 3 months", 4,)))))))</f>
        <v>12</v>
      </c>
    </row>
    <row r="180" spans="1:24" x14ac:dyDescent="0.25">
      <c r="A180">
        <v>179</v>
      </c>
      <c r="B180">
        <v>61</v>
      </c>
      <c r="C180" t="str" cm="1">
        <f t="array" ref="C180">_xlfn.IFS(B180&lt;=19, "Teenagers", B180&lt;=29, "Young Youth",B180&lt;=64, "Adults", B180&gt;=65, "Seniors")</f>
        <v>Adults</v>
      </c>
      <c r="D180" t="s">
        <v>18</v>
      </c>
      <c r="E180" t="s">
        <v>86</v>
      </c>
      <c r="F180" t="s">
        <v>20</v>
      </c>
      <c r="G180" s="1">
        <v>43</v>
      </c>
      <c r="H180" t="s">
        <v>134</v>
      </c>
      <c r="I180" t="s">
        <v>22</v>
      </c>
      <c r="J180" t="s">
        <v>92</v>
      </c>
      <c r="K180" t="s">
        <v>56</v>
      </c>
      <c r="L180">
        <v>4.3</v>
      </c>
      <c r="M180" t="s">
        <v>25</v>
      </c>
      <c r="N180">
        <f t="shared" si="8"/>
        <v>1</v>
      </c>
      <c r="O180" t="s">
        <v>69</v>
      </c>
      <c r="P180" t="s">
        <v>25</v>
      </c>
      <c r="Q180">
        <f t="shared" si="9"/>
        <v>1</v>
      </c>
      <c r="R180" t="s">
        <v>25</v>
      </c>
      <c r="S180">
        <f t="shared" si="10"/>
        <v>1</v>
      </c>
      <c r="T180">
        <v>21</v>
      </c>
      <c r="U180" s="1">
        <f t="shared" si="11"/>
        <v>903</v>
      </c>
      <c r="V180" t="s">
        <v>45</v>
      </c>
      <c r="W180" t="s">
        <v>57</v>
      </c>
      <c r="X180">
        <f t="array" ref="X180">IF(W180="fortnightly",26, IF(W180="monthly", 12, IF(W180="weekly", 52, IF(W180="quarterly", 4, IF(W180="annually", 1, IF(W180="bi-weekly", 104, IF(W180="every 3 months", 4,)))))))</f>
        <v>4</v>
      </c>
    </row>
    <row r="181" spans="1:24" x14ac:dyDescent="0.25">
      <c r="A181">
        <v>180</v>
      </c>
      <c r="B181">
        <v>64</v>
      </c>
      <c r="C181" t="str" cm="1">
        <f t="array" ref="C181">_xlfn.IFS(B181&lt;=19, "Teenagers", B181&lt;=29, "Young Youth",B181&lt;=64, "Adults", B181&gt;=65, "Seniors")</f>
        <v>Adults</v>
      </c>
      <c r="D181" t="s">
        <v>18</v>
      </c>
      <c r="E181" t="s">
        <v>136</v>
      </c>
      <c r="F181" t="s">
        <v>41</v>
      </c>
      <c r="G181" s="1">
        <v>31</v>
      </c>
      <c r="H181" t="s">
        <v>114</v>
      </c>
      <c r="I181" t="s">
        <v>43</v>
      </c>
      <c r="J181" t="s">
        <v>82</v>
      </c>
      <c r="K181" t="s">
        <v>56</v>
      </c>
      <c r="L181">
        <v>4.9000000000000004</v>
      </c>
      <c r="M181" t="s">
        <v>25</v>
      </c>
      <c r="N181">
        <f t="shared" si="8"/>
        <v>1</v>
      </c>
      <c r="O181" t="s">
        <v>73</v>
      </c>
      <c r="P181" t="s">
        <v>25</v>
      </c>
      <c r="Q181">
        <f t="shared" si="9"/>
        <v>1</v>
      </c>
      <c r="R181" t="s">
        <v>25</v>
      </c>
      <c r="S181">
        <f t="shared" si="10"/>
        <v>1</v>
      </c>
      <c r="T181">
        <v>9</v>
      </c>
      <c r="U181" s="1">
        <f t="shared" si="11"/>
        <v>279</v>
      </c>
      <c r="V181" t="s">
        <v>74</v>
      </c>
      <c r="W181" t="s">
        <v>28</v>
      </c>
      <c r="X181">
        <f t="array" ref="X181">IF(W181="fortnightly",26, IF(W181="monthly", 12, IF(W181="weekly", 52, IF(W181="quarterly", 4, IF(W181="annually", 1, IF(W181="bi-weekly", 104, IF(W181="every 3 months", 4,)))))))</f>
        <v>26</v>
      </c>
    </row>
    <row r="182" spans="1:24" x14ac:dyDescent="0.25">
      <c r="A182">
        <v>181</v>
      </c>
      <c r="B182">
        <v>51</v>
      </c>
      <c r="C182" t="str" cm="1">
        <f t="array" ref="C182">_xlfn.IFS(B182&lt;=19, "Teenagers", B182&lt;=29, "Young Youth",B182&lt;=64, "Adults", B182&gt;=65, "Seniors")</f>
        <v>Adults</v>
      </c>
      <c r="D182" t="s">
        <v>18</v>
      </c>
      <c r="E182" t="s">
        <v>40</v>
      </c>
      <c r="F182" t="s">
        <v>41</v>
      </c>
      <c r="G182" s="1">
        <v>81</v>
      </c>
      <c r="H182" t="s">
        <v>146</v>
      </c>
      <c r="I182" t="s">
        <v>22</v>
      </c>
      <c r="J182" t="s">
        <v>95</v>
      </c>
      <c r="K182" t="s">
        <v>56</v>
      </c>
      <c r="L182">
        <v>3.3</v>
      </c>
      <c r="M182" t="s">
        <v>25</v>
      </c>
      <c r="N182">
        <f t="shared" si="8"/>
        <v>1</v>
      </c>
      <c r="O182" t="s">
        <v>73</v>
      </c>
      <c r="P182" t="s">
        <v>25</v>
      </c>
      <c r="Q182">
        <f t="shared" si="9"/>
        <v>1</v>
      </c>
      <c r="R182" t="s">
        <v>25</v>
      </c>
      <c r="S182">
        <f t="shared" si="10"/>
        <v>1</v>
      </c>
      <c r="T182">
        <v>12</v>
      </c>
      <c r="U182" s="1">
        <f t="shared" si="11"/>
        <v>972</v>
      </c>
      <c r="V182" t="s">
        <v>85</v>
      </c>
      <c r="W182" t="s">
        <v>28</v>
      </c>
      <c r="X182">
        <f t="array" ref="X182">IF(W182="fortnightly",26, IF(W182="monthly", 12, IF(W182="weekly", 52, IF(W182="quarterly", 4, IF(W182="annually", 1, IF(W182="bi-weekly", 104, IF(W182="every 3 months", 4,)))))))</f>
        <v>26</v>
      </c>
    </row>
    <row r="183" spans="1:24" x14ac:dyDescent="0.25">
      <c r="A183">
        <v>182</v>
      </c>
      <c r="B183">
        <v>32</v>
      </c>
      <c r="C183" t="str" cm="1">
        <f t="array" ref="C183">_xlfn.IFS(B183&lt;=19, "Teenagers", B183&lt;=29, "Young Youth",B183&lt;=64, "Adults", B183&gt;=65, "Seniors")</f>
        <v>Adults</v>
      </c>
      <c r="D183" t="s">
        <v>18</v>
      </c>
      <c r="E183" t="s">
        <v>94</v>
      </c>
      <c r="F183" t="s">
        <v>20</v>
      </c>
      <c r="G183" s="1">
        <v>61</v>
      </c>
      <c r="H183" t="s">
        <v>34</v>
      </c>
      <c r="I183" t="s">
        <v>43</v>
      </c>
      <c r="J183" t="s">
        <v>117</v>
      </c>
      <c r="K183" t="s">
        <v>52</v>
      </c>
      <c r="L183">
        <v>4.7</v>
      </c>
      <c r="M183" t="s">
        <v>25</v>
      </c>
      <c r="N183">
        <f t="shared" si="8"/>
        <v>1</v>
      </c>
      <c r="O183" t="s">
        <v>44</v>
      </c>
      <c r="P183" t="s">
        <v>25</v>
      </c>
      <c r="Q183">
        <f t="shared" si="9"/>
        <v>1</v>
      </c>
      <c r="R183" t="s">
        <v>25</v>
      </c>
      <c r="S183">
        <f t="shared" si="10"/>
        <v>1</v>
      </c>
      <c r="T183">
        <v>4</v>
      </c>
      <c r="U183" s="1">
        <f t="shared" si="11"/>
        <v>244</v>
      </c>
      <c r="V183" t="s">
        <v>74</v>
      </c>
      <c r="W183" t="s">
        <v>39</v>
      </c>
      <c r="X183">
        <f t="array" ref="X183">IF(W183="fortnightly",26, IF(W183="monthly", 12, IF(W183="weekly", 52, IF(W183="quarterly", 4, IF(W183="annually", 1, IF(W183="bi-weekly", 104, IF(W183="every 3 months", 4,)))))))</f>
        <v>52</v>
      </c>
    </row>
    <row r="184" spans="1:24" x14ac:dyDescent="0.25">
      <c r="A184">
        <v>183</v>
      </c>
      <c r="B184">
        <v>38</v>
      </c>
      <c r="C184" t="str" cm="1">
        <f t="array" ref="C184">_xlfn.IFS(B184&lt;=19, "Teenagers", B184&lt;=29, "Young Youth",B184&lt;=64, "Adults", B184&gt;=65, "Seniors")</f>
        <v>Adults</v>
      </c>
      <c r="D184" t="s">
        <v>18</v>
      </c>
      <c r="E184" t="s">
        <v>142</v>
      </c>
      <c r="F184" t="s">
        <v>66</v>
      </c>
      <c r="G184" s="1">
        <v>96</v>
      </c>
      <c r="H184" t="s">
        <v>89</v>
      </c>
      <c r="I184" t="s">
        <v>91</v>
      </c>
      <c r="J184" t="s">
        <v>72</v>
      </c>
      <c r="K184" t="s">
        <v>52</v>
      </c>
      <c r="L184">
        <v>2.8</v>
      </c>
      <c r="M184" t="s">
        <v>25</v>
      </c>
      <c r="N184">
        <f t="shared" si="8"/>
        <v>1</v>
      </c>
      <c r="O184" t="s">
        <v>73</v>
      </c>
      <c r="P184" t="s">
        <v>25</v>
      </c>
      <c r="Q184">
        <f t="shared" si="9"/>
        <v>1</v>
      </c>
      <c r="R184" t="s">
        <v>25</v>
      </c>
      <c r="S184">
        <f t="shared" si="10"/>
        <v>1</v>
      </c>
      <c r="T184">
        <v>10</v>
      </c>
      <c r="U184" s="1">
        <f t="shared" si="11"/>
        <v>960</v>
      </c>
      <c r="V184" t="s">
        <v>85</v>
      </c>
      <c r="W184" t="s">
        <v>48</v>
      </c>
      <c r="X184">
        <f t="array" ref="X184">IF(W184="fortnightly",26, IF(W184="monthly", 12, IF(W184="weekly", 52, IF(W184="quarterly", 4, IF(W184="annually", 1, IF(W184="bi-weekly", 104, IF(W184="every 3 months", 4,)))))))</f>
        <v>1</v>
      </c>
    </row>
    <row r="185" spans="1:24" x14ac:dyDescent="0.25">
      <c r="A185">
        <v>184</v>
      </c>
      <c r="B185">
        <v>58</v>
      </c>
      <c r="C185" t="str" cm="1">
        <f t="array" ref="C185">_xlfn.IFS(B185&lt;=19, "Teenagers", B185&lt;=29, "Young Youth",B185&lt;=64, "Adults", B185&gt;=65, "Seniors")</f>
        <v>Adults</v>
      </c>
      <c r="D185" t="s">
        <v>18</v>
      </c>
      <c r="E185" t="s">
        <v>86</v>
      </c>
      <c r="F185" t="s">
        <v>20</v>
      </c>
      <c r="G185" s="1">
        <v>29</v>
      </c>
      <c r="H185" t="s">
        <v>122</v>
      </c>
      <c r="I185" t="s">
        <v>91</v>
      </c>
      <c r="J185" t="s">
        <v>117</v>
      </c>
      <c r="K185" t="s">
        <v>36</v>
      </c>
      <c r="L185">
        <v>3.6</v>
      </c>
      <c r="M185" t="s">
        <v>25</v>
      </c>
      <c r="N185">
        <f t="shared" si="8"/>
        <v>1</v>
      </c>
      <c r="O185" t="s">
        <v>69</v>
      </c>
      <c r="P185" t="s">
        <v>25</v>
      </c>
      <c r="Q185">
        <f t="shared" si="9"/>
        <v>1</v>
      </c>
      <c r="R185" t="s">
        <v>25</v>
      </c>
      <c r="S185">
        <f t="shared" si="10"/>
        <v>1</v>
      </c>
      <c r="T185">
        <v>26</v>
      </c>
      <c r="U185" s="1">
        <f t="shared" si="11"/>
        <v>754</v>
      </c>
      <c r="V185" t="s">
        <v>38</v>
      </c>
      <c r="W185" t="s">
        <v>39</v>
      </c>
      <c r="X185">
        <f t="array" ref="X185">IF(W185="fortnightly",26, IF(W185="monthly", 12, IF(W185="weekly", 52, IF(W185="quarterly", 4, IF(W185="annually", 1, IF(W185="bi-weekly", 104, IF(W185="every 3 months", 4,)))))))</f>
        <v>52</v>
      </c>
    </row>
    <row r="186" spans="1:24" x14ac:dyDescent="0.25">
      <c r="A186">
        <v>185</v>
      </c>
      <c r="B186">
        <v>32</v>
      </c>
      <c r="C186" t="str" cm="1">
        <f t="array" ref="C186">_xlfn.IFS(B186&lt;=19, "Teenagers", B186&lt;=29, "Young Youth",B186&lt;=64, "Adults", B186&gt;=65, "Seniors")</f>
        <v>Adults</v>
      </c>
      <c r="D186" t="s">
        <v>18</v>
      </c>
      <c r="E186" t="s">
        <v>49</v>
      </c>
      <c r="F186" t="s">
        <v>41</v>
      </c>
      <c r="G186" s="1">
        <v>33</v>
      </c>
      <c r="H186" t="s">
        <v>76</v>
      </c>
      <c r="I186" t="s">
        <v>22</v>
      </c>
      <c r="J186" t="s">
        <v>108</v>
      </c>
      <c r="K186" t="s">
        <v>36</v>
      </c>
      <c r="L186">
        <v>3</v>
      </c>
      <c r="M186" t="s">
        <v>25</v>
      </c>
      <c r="N186">
        <f t="shared" si="8"/>
        <v>1</v>
      </c>
      <c r="O186" t="s">
        <v>26</v>
      </c>
      <c r="P186" t="s">
        <v>25</v>
      </c>
      <c r="Q186">
        <f t="shared" si="9"/>
        <v>1</v>
      </c>
      <c r="R186" t="s">
        <v>25</v>
      </c>
      <c r="S186">
        <f t="shared" si="10"/>
        <v>1</v>
      </c>
      <c r="T186">
        <v>40</v>
      </c>
      <c r="U186" s="1">
        <f t="shared" si="11"/>
        <v>1320</v>
      </c>
      <c r="V186" t="s">
        <v>32</v>
      </c>
      <c r="W186" t="s">
        <v>28</v>
      </c>
      <c r="X186">
        <f t="array" ref="X186">IF(W186="fortnightly",26, IF(W186="monthly", 12, IF(W186="weekly", 52, IF(W186="quarterly", 4, IF(W186="annually", 1, IF(W186="bi-weekly", 104, IF(W186="every 3 months", 4,)))))))</f>
        <v>26</v>
      </c>
    </row>
    <row r="187" spans="1:24" x14ac:dyDescent="0.25">
      <c r="A187">
        <v>186</v>
      </c>
      <c r="B187">
        <v>46</v>
      </c>
      <c r="C187" t="str" cm="1">
        <f t="array" ref="C187">_xlfn.IFS(B187&lt;=19, "Teenagers", B187&lt;=29, "Young Youth",B187&lt;=64, "Adults", B187&gt;=65, "Seniors")</f>
        <v>Adults</v>
      </c>
      <c r="D187" t="s">
        <v>18</v>
      </c>
      <c r="E187" t="s">
        <v>112</v>
      </c>
      <c r="F187" t="s">
        <v>20</v>
      </c>
      <c r="G187" s="1">
        <v>32</v>
      </c>
      <c r="H187" t="s">
        <v>149</v>
      </c>
      <c r="I187" t="s">
        <v>91</v>
      </c>
      <c r="J187" t="s">
        <v>64</v>
      </c>
      <c r="K187" t="s">
        <v>52</v>
      </c>
      <c r="L187">
        <v>4.5</v>
      </c>
      <c r="M187" t="s">
        <v>25</v>
      </c>
      <c r="N187">
        <f t="shared" si="8"/>
        <v>1</v>
      </c>
      <c r="O187" t="s">
        <v>73</v>
      </c>
      <c r="P187" t="s">
        <v>25</v>
      </c>
      <c r="Q187">
        <f t="shared" si="9"/>
        <v>1</v>
      </c>
      <c r="R187" t="s">
        <v>25</v>
      </c>
      <c r="S187">
        <f t="shared" si="10"/>
        <v>1</v>
      </c>
      <c r="T187">
        <v>34</v>
      </c>
      <c r="U187" s="1">
        <f t="shared" si="11"/>
        <v>1088</v>
      </c>
      <c r="V187" t="s">
        <v>74</v>
      </c>
      <c r="W187" t="s">
        <v>28</v>
      </c>
      <c r="X187">
        <f t="array" ref="X187">IF(W187="fortnightly",26, IF(W187="monthly", 12, IF(W187="weekly", 52, IF(W187="quarterly", 4, IF(W187="annually", 1, IF(W187="bi-weekly", 104, IF(W187="every 3 months", 4,)))))))</f>
        <v>26</v>
      </c>
    </row>
    <row r="188" spans="1:24" x14ac:dyDescent="0.25">
      <c r="A188">
        <v>187</v>
      </c>
      <c r="B188">
        <v>39</v>
      </c>
      <c r="C188" t="str" cm="1">
        <f t="array" ref="C188">_xlfn.IFS(B188&lt;=19, "Teenagers", B188&lt;=29, "Young Youth",B188&lt;=64, "Adults", B188&gt;=65, "Seniors")</f>
        <v>Adults</v>
      </c>
      <c r="D188" t="s">
        <v>18</v>
      </c>
      <c r="E188" t="s">
        <v>131</v>
      </c>
      <c r="F188" t="s">
        <v>66</v>
      </c>
      <c r="G188" s="1">
        <v>56</v>
      </c>
      <c r="H188" t="s">
        <v>147</v>
      </c>
      <c r="I188" t="s">
        <v>35</v>
      </c>
      <c r="J188" t="s">
        <v>92</v>
      </c>
      <c r="K188" t="s">
        <v>52</v>
      </c>
      <c r="L188">
        <v>2.9</v>
      </c>
      <c r="M188" t="s">
        <v>25</v>
      </c>
      <c r="N188">
        <f t="shared" si="8"/>
        <v>1</v>
      </c>
      <c r="O188" t="s">
        <v>53</v>
      </c>
      <c r="P188" t="s">
        <v>25</v>
      </c>
      <c r="Q188">
        <f t="shared" si="9"/>
        <v>1</v>
      </c>
      <c r="R188" t="s">
        <v>25</v>
      </c>
      <c r="S188">
        <f t="shared" si="10"/>
        <v>1</v>
      </c>
      <c r="T188">
        <v>31</v>
      </c>
      <c r="U188" s="1">
        <f t="shared" si="11"/>
        <v>1736</v>
      </c>
      <c r="V188" t="s">
        <v>85</v>
      </c>
      <c r="W188" t="s">
        <v>48</v>
      </c>
      <c r="X188">
        <f t="array" ref="X188">IF(W188="fortnightly",26, IF(W188="monthly", 12, IF(W188="weekly", 52, IF(W188="quarterly", 4, IF(W188="annually", 1, IF(W188="bi-weekly", 104, IF(W188="every 3 months", 4,)))))))</f>
        <v>1</v>
      </c>
    </row>
    <row r="189" spans="1:24" x14ac:dyDescent="0.25">
      <c r="A189">
        <v>188</v>
      </c>
      <c r="B189">
        <v>19</v>
      </c>
      <c r="C189" t="str" cm="1">
        <f t="array" ref="C189">_xlfn.IFS(B189&lt;=19, "Teenagers", B189&lt;=29, "Young Youth",B189&lt;=64, "Adults", B189&gt;=65, "Seniors")</f>
        <v>Teenagers</v>
      </c>
      <c r="D189" t="s">
        <v>18</v>
      </c>
      <c r="E189" t="s">
        <v>70</v>
      </c>
      <c r="F189" t="s">
        <v>41</v>
      </c>
      <c r="G189" s="1">
        <v>94</v>
      </c>
      <c r="H189" t="s">
        <v>141</v>
      </c>
      <c r="I189" t="s">
        <v>35</v>
      </c>
      <c r="J189" t="s">
        <v>72</v>
      </c>
      <c r="K189" t="s">
        <v>36</v>
      </c>
      <c r="L189">
        <v>3.3</v>
      </c>
      <c r="M189" t="s">
        <v>25</v>
      </c>
      <c r="N189">
        <f t="shared" si="8"/>
        <v>1</v>
      </c>
      <c r="O189" t="s">
        <v>73</v>
      </c>
      <c r="P189" t="s">
        <v>25</v>
      </c>
      <c r="Q189">
        <f t="shared" si="9"/>
        <v>1</v>
      </c>
      <c r="R189" t="s">
        <v>25</v>
      </c>
      <c r="S189">
        <f t="shared" si="10"/>
        <v>1</v>
      </c>
      <c r="T189">
        <v>1</v>
      </c>
      <c r="U189" s="1">
        <f t="shared" si="11"/>
        <v>94</v>
      </c>
      <c r="V189" t="s">
        <v>74</v>
      </c>
      <c r="W189" t="s">
        <v>75</v>
      </c>
      <c r="X189">
        <f t="array" ref="X189">IF(W189="fortnightly",26, IF(W189="monthly", 12, IF(W189="weekly", 52, IF(W189="quarterly", 4, IF(W189="annually", 1, IF(W189="bi-weekly", 104, IF(W189="every 3 months", 4,)))))))</f>
        <v>104</v>
      </c>
    </row>
    <row r="190" spans="1:24" x14ac:dyDescent="0.25">
      <c r="A190">
        <v>189</v>
      </c>
      <c r="B190">
        <v>50</v>
      </c>
      <c r="C190" t="str" cm="1">
        <f t="array" ref="C190">_xlfn.IFS(B190&lt;=19, "Teenagers", B190&lt;=29, "Young Youth",B190&lt;=64, "Adults", B190&gt;=65, "Seniors")</f>
        <v>Adults</v>
      </c>
      <c r="D190" t="s">
        <v>18</v>
      </c>
      <c r="E190" t="s">
        <v>103</v>
      </c>
      <c r="F190" t="s">
        <v>20</v>
      </c>
      <c r="G190" s="1">
        <v>53</v>
      </c>
      <c r="H190" t="s">
        <v>71</v>
      </c>
      <c r="I190" t="s">
        <v>43</v>
      </c>
      <c r="J190" t="s">
        <v>68</v>
      </c>
      <c r="K190" t="s">
        <v>36</v>
      </c>
      <c r="L190">
        <v>3.1</v>
      </c>
      <c r="M190" t="s">
        <v>25</v>
      </c>
      <c r="N190">
        <f t="shared" si="8"/>
        <v>1</v>
      </c>
      <c r="O190" t="s">
        <v>26</v>
      </c>
      <c r="P190" t="s">
        <v>25</v>
      </c>
      <c r="Q190">
        <f t="shared" si="9"/>
        <v>1</v>
      </c>
      <c r="R190" t="s">
        <v>25</v>
      </c>
      <c r="S190">
        <f t="shared" si="10"/>
        <v>1</v>
      </c>
      <c r="T190">
        <v>5</v>
      </c>
      <c r="U190" s="1">
        <f t="shared" si="11"/>
        <v>265</v>
      </c>
      <c r="V190" t="s">
        <v>74</v>
      </c>
      <c r="W190" t="s">
        <v>75</v>
      </c>
      <c r="X190">
        <f t="array" ref="X190">IF(W190="fortnightly",26, IF(W190="monthly", 12, IF(W190="weekly", 52, IF(W190="quarterly", 4, IF(W190="annually", 1, IF(W190="bi-weekly", 104, IF(W190="every 3 months", 4,)))))))</f>
        <v>104</v>
      </c>
    </row>
    <row r="191" spans="1:24" x14ac:dyDescent="0.25">
      <c r="A191">
        <v>190</v>
      </c>
      <c r="B191">
        <v>36</v>
      </c>
      <c r="C191" t="str" cm="1">
        <f t="array" ref="C191">_xlfn.IFS(B191&lt;=19, "Teenagers", B191&lt;=29, "Young Youth",B191&lt;=64, "Adults", B191&gt;=65, "Seniors")</f>
        <v>Adults</v>
      </c>
      <c r="D191" t="s">
        <v>18</v>
      </c>
      <c r="E191" t="s">
        <v>19</v>
      </c>
      <c r="F191" t="s">
        <v>20</v>
      </c>
      <c r="G191" s="1">
        <v>82</v>
      </c>
      <c r="H191" t="s">
        <v>63</v>
      </c>
      <c r="I191" t="s">
        <v>43</v>
      </c>
      <c r="J191" t="s">
        <v>31</v>
      </c>
      <c r="K191" t="s">
        <v>56</v>
      </c>
      <c r="L191">
        <v>4.4000000000000004</v>
      </c>
      <c r="M191" t="s">
        <v>25</v>
      </c>
      <c r="N191">
        <f t="shared" si="8"/>
        <v>1</v>
      </c>
      <c r="O191" t="s">
        <v>44</v>
      </c>
      <c r="P191" t="s">
        <v>25</v>
      </c>
      <c r="Q191">
        <f t="shared" si="9"/>
        <v>1</v>
      </c>
      <c r="R191" t="s">
        <v>25</v>
      </c>
      <c r="S191">
        <f t="shared" si="10"/>
        <v>1</v>
      </c>
      <c r="T191">
        <v>4</v>
      </c>
      <c r="U191" s="1">
        <f t="shared" si="11"/>
        <v>328</v>
      </c>
      <c r="V191" t="s">
        <v>38</v>
      </c>
      <c r="W191" t="s">
        <v>39</v>
      </c>
      <c r="X191">
        <f t="array" ref="X191">IF(W191="fortnightly",26, IF(W191="monthly", 12, IF(W191="weekly", 52, IF(W191="quarterly", 4, IF(W191="annually", 1, IF(W191="bi-weekly", 104, IF(W191="every 3 months", 4,)))))))</f>
        <v>52</v>
      </c>
    </row>
    <row r="192" spans="1:24" x14ac:dyDescent="0.25">
      <c r="A192">
        <v>191</v>
      </c>
      <c r="B192">
        <v>65</v>
      </c>
      <c r="C192" t="str" cm="1">
        <f t="array" ref="C192">_xlfn.IFS(B192&lt;=19, "Teenagers", B192&lt;=29, "Young Youth",B192&lt;=64, "Adults", B192&gt;=65, "Seniors")</f>
        <v>Seniors</v>
      </c>
      <c r="D192" t="s">
        <v>18</v>
      </c>
      <c r="E192" t="s">
        <v>61</v>
      </c>
      <c r="F192" t="s">
        <v>62</v>
      </c>
      <c r="G192" s="1">
        <v>70</v>
      </c>
      <c r="H192" t="s">
        <v>115</v>
      </c>
      <c r="I192" t="s">
        <v>91</v>
      </c>
      <c r="J192" t="s">
        <v>117</v>
      </c>
      <c r="K192" t="s">
        <v>56</v>
      </c>
      <c r="L192">
        <v>3</v>
      </c>
      <c r="M192" t="s">
        <v>25</v>
      </c>
      <c r="N192">
        <f t="shared" si="8"/>
        <v>1</v>
      </c>
      <c r="O192" t="s">
        <v>37</v>
      </c>
      <c r="P192" t="s">
        <v>25</v>
      </c>
      <c r="Q192">
        <f t="shared" si="9"/>
        <v>1</v>
      </c>
      <c r="R192" t="s">
        <v>25</v>
      </c>
      <c r="S192">
        <f t="shared" si="10"/>
        <v>1</v>
      </c>
      <c r="T192">
        <v>48</v>
      </c>
      <c r="U192" s="1">
        <f t="shared" si="11"/>
        <v>3360</v>
      </c>
      <c r="V192" t="s">
        <v>27</v>
      </c>
      <c r="W192" t="s">
        <v>57</v>
      </c>
      <c r="X192">
        <f t="array" ref="X192">IF(W192="fortnightly",26, IF(W192="monthly", 12, IF(W192="weekly", 52, IF(W192="quarterly", 4, IF(W192="annually", 1, IF(W192="bi-weekly", 104, IF(W192="every 3 months", 4,)))))))</f>
        <v>4</v>
      </c>
    </row>
    <row r="193" spans="1:24" x14ac:dyDescent="0.25">
      <c r="A193">
        <v>192</v>
      </c>
      <c r="B193">
        <v>64</v>
      </c>
      <c r="C193" t="str" cm="1">
        <f t="array" ref="C193">_xlfn.IFS(B193&lt;=19, "Teenagers", B193&lt;=29, "Young Youth",B193&lt;=64, "Adults", B193&gt;=65, "Seniors")</f>
        <v>Adults</v>
      </c>
      <c r="D193" t="s">
        <v>18</v>
      </c>
      <c r="E193" t="s">
        <v>123</v>
      </c>
      <c r="F193" t="s">
        <v>66</v>
      </c>
      <c r="G193" s="1">
        <v>76</v>
      </c>
      <c r="H193" t="s">
        <v>139</v>
      </c>
      <c r="I193" t="s">
        <v>43</v>
      </c>
      <c r="J193" t="s">
        <v>23</v>
      </c>
      <c r="K193" t="s">
        <v>56</v>
      </c>
      <c r="L193">
        <v>3.9</v>
      </c>
      <c r="M193" t="s">
        <v>25</v>
      </c>
      <c r="N193">
        <f t="shared" si="8"/>
        <v>1</v>
      </c>
      <c r="O193" t="s">
        <v>37</v>
      </c>
      <c r="P193" t="s">
        <v>25</v>
      </c>
      <c r="Q193">
        <f t="shared" si="9"/>
        <v>1</v>
      </c>
      <c r="R193" t="s">
        <v>25</v>
      </c>
      <c r="S193">
        <f t="shared" si="10"/>
        <v>1</v>
      </c>
      <c r="T193">
        <v>29</v>
      </c>
      <c r="U193" s="1">
        <f t="shared" si="11"/>
        <v>2204</v>
      </c>
      <c r="V193" t="s">
        <v>32</v>
      </c>
      <c r="W193" t="s">
        <v>96</v>
      </c>
      <c r="X193">
        <f t="array" ref="X193">IF(W193="fortnightly",26, IF(W193="monthly", 12, IF(W193="weekly", 52, IF(W193="quarterly", 4, IF(W193="annually", 1, IF(W193="bi-weekly", 104, IF(W193="every 3 months", 4,)))))))</f>
        <v>4</v>
      </c>
    </row>
    <row r="194" spans="1:24" x14ac:dyDescent="0.25">
      <c r="A194">
        <v>193</v>
      </c>
      <c r="B194">
        <v>46</v>
      </c>
      <c r="C194" t="str" cm="1">
        <f t="array" ref="C194">_xlfn.IFS(B194&lt;=19, "Teenagers", B194&lt;=29, "Young Youth",B194&lt;=64, "Adults", B194&gt;=65, "Seniors")</f>
        <v>Adults</v>
      </c>
      <c r="D194" t="s">
        <v>18</v>
      </c>
      <c r="E194" t="s">
        <v>70</v>
      </c>
      <c r="F194" t="s">
        <v>41</v>
      </c>
      <c r="G194" s="1">
        <v>29</v>
      </c>
      <c r="H194" t="s">
        <v>144</v>
      </c>
      <c r="I194" t="s">
        <v>22</v>
      </c>
      <c r="J194" t="s">
        <v>47</v>
      </c>
      <c r="K194" t="s">
        <v>52</v>
      </c>
      <c r="L194">
        <v>2.9</v>
      </c>
      <c r="M194" t="s">
        <v>25</v>
      </c>
      <c r="N194">
        <f t="shared" si="8"/>
        <v>1</v>
      </c>
      <c r="O194" t="s">
        <v>26</v>
      </c>
      <c r="P194" t="s">
        <v>25</v>
      </c>
      <c r="Q194">
        <f t="shared" si="9"/>
        <v>1</v>
      </c>
      <c r="R194" t="s">
        <v>25</v>
      </c>
      <c r="S194">
        <f t="shared" si="10"/>
        <v>1</v>
      </c>
      <c r="T194">
        <v>12</v>
      </c>
      <c r="U194" s="1">
        <f t="shared" si="11"/>
        <v>348</v>
      </c>
      <c r="V194" t="s">
        <v>45</v>
      </c>
      <c r="W194" t="s">
        <v>75</v>
      </c>
      <c r="X194">
        <f t="array" ref="X194">IF(W194="fortnightly",26, IF(W194="monthly", 12, IF(W194="weekly", 52, IF(W194="quarterly", 4, IF(W194="annually", 1, IF(W194="bi-weekly", 104, IF(W194="every 3 months", 4,)))))))</f>
        <v>104</v>
      </c>
    </row>
    <row r="195" spans="1:24" x14ac:dyDescent="0.25">
      <c r="A195">
        <v>194</v>
      </c>
      <c r="B195">
        <v>36</v>
      </c>
      <c r="C195" t="str" cm="1">
        <f t="array" ref="C195">_xlfn.IFS(B195&lt;=19, "Teenagers", B195&lt;=29, "Young Youth",B195&lt;=64, "Adults", B195&gt;=65, "Seniors")</f>
        <v>Adults</v>
      </c>
      <c r="D195" t="s">
        <v>18</v>
      </c>
      <c r="E195" t="s">
        <v>132</v>
      </c>
      <c r="F195" t="s">
        <v>66</v>
      </c>
      <c r="G195" s="1">
        <v>100</v>
      </c>
      <c r="H195" t="s">
        <v>113</v>
      </c>
      <c r="I195" t="s">
        <v>35</v>
      </c>
      <c r="J195" t="s">
        <v>64</v>
      </c>
      <c r="K195" t="s">
        <v>56</v>
      </c>
      <c r="L195">
        <v>3</v>
      </c>
      <c r="M195" t="s">
        <v>25</v>
      </c>
      <c r="N195">
        <f t="shared" ref="N195:N258" si="12">IF(M195= "yes",1,IF( M195="no",0,))</f>
        <v>1</v>
      </c>
      <c r="O195" t="s">
        <v>53</v>
      </c>
      <c r="P195" t="s">
        <v>25</v>
      </c>
      <c r="Q195">
        <f t="shared" ref="Q195:Q258" si="13">IF(P195= "yes",1,IF( P195="no",0,))</f>
        <v>1</v>
      </c>
      <c r="R195" t="s">
        <v>25</v>
      </c>
      <c r="S195">
        <f t="shared" ref="S195:S258" si="14">IF(R195= "yes",1,IF( R195="no",0,))</f>
        <v>1</v>
      </c>
      <c r="T195">
        <v>29</v>
      </c>
      <c r="U195" s="1">
        <f t="shared" ref="U195:U258" si="15">G195*T195</f>
        <v>2900</v>
      </c>
      <c r="V195" t="s">
        <v>27</v>
      </c>
      <c r="W195" t="s">
        <v>48</v>
      </c>
      <c r="X195">
        <f t="array" ref="X195">IF(W195="fortnightly",26, IF(W195="monthly", 12, IF(W195="weekly", 52, IF(W195="quarterly", 4, IF(W195="annually", 1, IF(W195="bi-weekly", 104, IF(W195="every 3 months", 4,)))))))</f>
        <v>1</v>
      </c>
    </row>
    <row r="196" spans="1:24" x14ac:dyDescent="0.25">
      <c r="A196">
        <v>195</v>
      </c>
      <c r="B196">
        <v>51</v>
      </c>
      <c r="C196" t="str" cm="1">
        <f t="array" ref="C196">_xlfn.IFS(B196&lt;=19, "Teenagers", B196&lt;=29, "Young Youth",B196&lt;=64, "Adults", B196&gt;=65, "Seniors")</f>
        <v>Adults</v>
      </c>
      <c r="D196" t="s">
        <v>18</v>
      </c>
      <c r="E196" t="s">
        <v>131</v>
      </c>
      <c r="F196" t="s">
        <v>66</v>
      </c>
      <c r="G196" s="1">
        <v>94</v>
      </c>
      <c r="H196" t="s">
        <v>67</v>
      </c>
      <c r="I196" t="s">
        <v>43</v>
      </c>
      <c r="J196" t="s">
        <v>77</v>
      </c>
      <c r="K196" t="s">
        <v>36</v>
      </c>
      <c r="L196">
        <v>3.1</v>
      </c>
      <c r="M196" t="s">
        <v>25</v>
      </c>
      <c r="N196">
        <f t="shared" si="12"/>
        <v>1</v>
      </c>
      <c r="O196" t="s">
        <v>26</v>
      </c>
      <c r="P196" t="s">
        <v>25</v>
      </c>
      <c r="Q196">
        <f t="shared" si="13"/>
        <v>1</v>
      </c>
      <c r="R196" t="s">
        <v>25</v>
      </c>
      <c r="S196">
        <f t="shared" si="14"/>
        <v>1</v>
      </c>
      <c r="T196">
        <v>15</v>
      </c>
      <c r="U196" s="1">
        <f t="shared" si="15"/>
        <v>1410</v>
      </c>
      <c r="V196" t="s">
        <v>85</v>
      </c>
      <c r="W196" t="s">
        <v>57</v>
      </c>
      <c r="X196">
        <f t="array" ref="X196">IF(W196="fortnightly",26, IF(W196="monthly", 12, IF(W196="weekly", 52, IF(W196="quarterly", 4, IF(W196="annually", 1, IF(W196="bi-weekly", 104, IF(W196="every 3 months", 4,)))))))</f>
        <v>4</v>
      </c>
    </row>
    <row r="197" spans="1:24" x14ac:dyDescent="0.25">
      <c r="A197">
        <v>196</v>
      </c>
      <c r="B197">
        <v>51</v>
      </c>
      <c r="C197" t="str" cm="1">
        <f t="array" ref="C197">_xlfn.IFS(B197&lt;=19, "Teenagers", B197&lt;=29, "Young Youth",B197&lt;=64, "Adults", B197&gt;=65, "Seniors")</f>
        <v>Adults</v>
      </c>
      <c r="D197" t="s">
        <v>18</v>
      </c>
      <c r="E197" t="s">
        <v>101</v>
      </c>
      <c r="F197" t="s">
        <v>62</v>
      </c>
      <c r="G197" s="1">
        <v>25</v>
      </c>
      <c r="H197" t="s">
        <v>83</v>
      </c>
      <c r="I197" t="s">
        <v>43</v>
      </c>
      <c r="J197" t="s">
        <v>135</v>
      </c>
      <c r="K197" t="s">
        <v>56</v>
      </c>
      <c r="L197">
        <v>4.3</v>
      </c>
      <c r="M197" t="s">
        <v>25</v>
      </c>
      <c r="N197">
        <f t="shared" si="12"/>
        <v>1</v>
      </c>
      <c r="O197" t="s">
        <v>37</v>
      </c>
      <c r="P197" t="s">
        <v>25</v>
      </c>
      <c r="Q197">
        <f t="shared" si="13"/>
        <v>1</v>
      </c>
      <c r="R197" t="s">
        <v>25</v>
      </c>
      <c r="S197">
        <f t="shared" si="14"/>
        <v>1</v>
      </c>
      <c r="T197">
        <v>34</v>
      </c>
      <c r="U197" s="1">
        <f t="shared" si="15"/>
        <v>850</v>
      </c>
      <c r="V197" t="s">
        <v>38</v>
      </c>
      <c r="W197" t="s">
        <v>87</v>
      </c>
      <c r="X197">
        <f t="array" ref="X197">IF(W197="fortnightly",26, IF(W197="monthly", 12, IF(W197="weekly", 52, IF(W197="quarterly", 4, IF(W197="annually", 1, IF(W197="bi-weekly", 104, IF(W197="every 3 months", 4,)))))))</f>
        <v>12</v>
      </c>
    </row>
    <row r="198" spans="1:24" x14ac:dyDescent="0.25">
      <c r="A198">
        <v>197</v>
      </c>
      <c r="B198">
        <v>38</v>
      </c>
      <c r="C198" t="str" cm="1">
        <f t="array" ref="C198">_xlfn.IFS(B198&lt;=19, "Teenagers", B198&lt;=29, "Young Youth",B198&lt;=64, "Adults", B198&gt;=65, "Seniors")</f>
        <v>Adults</v>
      </c>
      <c r="D198" t="s">
        <v>18</v>
      </c>
      <c r="E198" t="s">
        <v>136</v>
      </c>
      <c r="F198" t="s">
        <v>41</v>
      </c>
      <c r="G198" s="1">
        <v>88</v>
      </c>
      <c r="H198" t="s">
        <v>148</v>
      </c>
      <c r="I198" t="s">
        <v>43</v>
      </c>
      <c r="J198" t="s">
        <v>92</v>
      </c>
      <c r="K198" t="s">
        <v>52</v>
      </c>
      <c r="L198">
        <v>3.9</v>
      </c>
      <c r="M198" t="s">
        <v>25</v>
      </c>
      <c r="N198">
        <f t="shared" si="12"/>
        <v>1</v>
      </c>
      <c r="O198" t="s">
        <v>44</v>
      </c>
      <c r="P198" t="s">
        <v>25</v>
      </c>
      <c r="Q198">
        <f t="shared" si="13"/>
        <v>1</v>
      </c>
      <c r="R198" t="s">
        <v>25</v>
      </c>
      <c r="S198">
        <f t="shared" si="14"/>
        <v>1</v>
      </c>
      <c r="T198">
        <v>41</v>
      </c>
      <c r="U198" s="1">
        <f t="shared" si="15"/>
        <v>3608</v>
      </c>
      <c r="V198" t="s">
        <v>38</v>
      </c>
      <c r="W198" t="s">
        <v>28</v>
      </c>
      <c r="X198">
        <f t="array" ref="X198">IF(W198="fortnightly",26, IF(W198="monthly", 12, IF(W198="weekly", 52, IF(W198="quarterly", 4, IF(W198="annually", 1, IF(W198="bi-weekly", 104, IF(W198="every 3 months", 4,)))))))</f>
        <v>26</v>
      </c>
    </row>
    <row r="199" spans="1:24" x14ac:dyDescent="0.25">
      <c r="A199">
        <v>198</v>
      </c>
      <c r="B199">
        <v>59</v>
      </c>
      <c r="C199" t="str" cm="1">
        <f t="array" ref="C199">_xlfn.IFS(B199&lt;=19, "Teenagers", B199&lt;=29, "Young Youth",B199&lt;=64, "Adults", B199&gt;=65, "Seniors")</f>
        <v>Adults</v>
      </c>
      <c r="D199" t="s">
        <v>18</v>
      </c>
      <c r="E199" t="s">
        <v>118</v>
      </c>
      <c r="F199" t="s">
        <v>66</v>
      </c>
      <c r="G199" s="1">
        <v>78</v>
      </c>
      <c r="H199" t="s">
        <v>130</v>
      </c>
      <c r="I199" t="s">
        <v>43</v>
      </c>
      <c r="J199" t="s">
        <v>93</v>
      </c>
      <c r="K199" t="s">
        <v>56</v>
      </c>
      <c r="L199">
        <v>3.2</v>
      </c>
      <c r="M199" t="s">
        <v>25</v>
      </c>
      <c r="N199">
        <f t="shared" si="12"/>
        <v>1</v>
      </c>
      <c r="O199" t="s">
        <v>69</v>
      </c>
      <c r="P199" t="s">
        <v>25</v>
      </c>
      <c r="Q199">
        <f t="shared" si="13"/>
        <v>1</v>
      </c>
      <c r="R199" t="s">
        <v>25</v>
      </c>
      <c r="S199">
        <f t="shared" si="14"/>
        <v>1</v>
      </c>
      <c r="T199">
        <v>41</v>
      </c>
      <c r="U199" s="1">
        <f t="shared" si="15"/>
        <v>3198</v>
      </c>
      <c r="V199" t="s">
        <v>38</v>
      </c>
      <c r="W199" t="s">
        <v>87</v>
      </c>
      <c r="X199">
        <f t="array" ref="X199">IF(W199="fortnightly",26, IF(W199="monthly", 12, IF(W199="weekly", 52, IF(W199="quarterly", 4, IF(W199="annually", 1, IF(W199="bi-weekly", 104, IF(W199="every 3 months", 4,)))))))</f>
        <v>12</v>
      </c>
    </row>
    <row r="200" spans="1:24" x14ac:dyDescent="0.25">
      <c r="A200">
        <v>199</v>
      </c>
      <c r="B200">
        <v>57</v>
      </c>
      <c r="C200" t="str" cm="1">
        <f t="array" ref="C200">_xlfn.IFS(B200&lt;=19, "Teenagers", B200&lt;=29, "Young Youth",B200&lt;=64, "Adults", B200&gt;=65, "Seniors")</f>
        <v>Adults</v>
      </c>
      <c r="D200" t="s">
        <v>18</v>
      </c>
      <c r="E200" t="s">
        <v>105</v>
      </c>
      <c r="F200" t="s">
        <v>66</v>
      </c>
      <c r="G200" s="1">
        <v>45</v>
      </c>
      <c r="H200" t="s">
        <v>139</v>
      </c>
      <c r="I200" t="s">
        <v>43</v>
      </c>
      <c r="J200" t="s">
        <v>47</v>
      </c>
      <c r="K200" t="s">
        <v>24</v>
      </c>
      <c r="L200">
        <v>4.8</v>
      </c>
      <c r="M200" t="s">
        <v>25</v>
      </c>
      <c r="N200">
        <f t="shared" si="12"/>
        <v>1</v>
      </c>
      <c r="O200" t="s">
        <v>53</v>
      </c>
      <c r="P200" t="s">
        <v>25</v>
      </c>
      <c r="Q200">
        <f t="shared" si="13"/>
        <v>1</v>
      </c>
      <c r="R200" t="s">
        <v>25</v>
      </c>
      <c r="S200">
        <f t="shared" si="14"/>
        <v>1</v>
      </c>
      <c r="T200">
        <v>39</v>
      </c>
      <c r="U200" s="1">
        <f t="shared" si="15"/>
        <v>1755</v>
      </c>
      <c r="V200" t="s">
        <v>38</v>
      </c>
      <c r="W200" t="s">
        <v>28</v>
      </c>
      <c r="X200">
        <f t="array" ref="X200">IF(W200="fortnightly",26, IF(W200="monthly", 12, IF(W200="weekly", 52, IF(W200="quarterly", 4, IF(W200="annually", 1, IF(W200="bi-weekly", 104, IF(W200="every 3 months", 4,)))))))</f>
        <v>26</v>
      </c>
    </row>
    <row r="201" spans="1:24" x14ac:dyDescent="0.25">
      <c r="A201">
        <v>200</v>
      </c>
      <c r="B201">
        <v>54</v>
      </c>
      <c r="C201" t="str" cm="1">
        <f t="array" ref="C201">_xlfn.IFS(B201&lt;=19, "Teenagers", B201&lt;=29, "Young Youth",B201&lt;=64, "Adults", B201&gt;=65, "Seniors")</f>
        <v>Adults</v>
      </c>
      <c r="D201" t="s">
        <v>18</v>
      </c>
      <c r="E201" t="s">
        <v>123</v>
      </c>
      <c r="F201" t="s">
        <v>66</v>
      </c>
      <c r="G201" s="1">
        <v>73</v>
      </c>
      <c r="H201" t="s">
        <v>134</v>
      </c>
      <c r="I201" t="s">
        <v>91</v>
      </c>
      <c r="J201" t="s">
        <v>95</v>
      </c>
      <c r="K201" t="s">
        <v>52</v>
      </c>
      <c r="L201">
        <v>3.8</v>
      </c>
      <c r="M201" t="s">
        <v>25</v>
      </c>
      <c r="N201">
        <f t="shared" si="12"/>
        <v>1</v>
      </c>
      <c r="O201" t="s">
        <v>26</v>
      </c>
      <c r="P201" t="s">
        <v>25</v>
      </c>
      <c r="Q201">
        <f t="shared" si="13"/>
        <v>1</v>
      </c>
      <c r="R201" t="s">
        <v>25</v>
      </c>
      <c r="S201">
        <f t="shared" si="14"/>
        <v>1</v>
      </c>
      <c r="T201">
        <v>32</v>
      </c>
      <c r="U201" s="1">
        <f t="shared" si="15"/>
        <v>2336</v>
      </c>
      <c r="V201" t="s">
        <v>32</v>
      </c>
      <c r="W201" t="s">
        <v>39</v>
      </c>
      <c r="X201">
        <f t="array" ref="X201">IF(W201="fortnightly",26, IF(W201="monthly", 12, IF(W201="weekly", 52, IF(W201="quarterly", 4, IF(W201="annually", 1, IF(W201="bi-weekly", 104, IF(W201="every 3 months", 4,)))))))</f>
        <v>52</v>
      </c>
    </row>
    <row r="202" spans="1:24" x14ac:dyDescent="0.25">
      <c r="A202">
        <v>201</v>
      </c>
      <c r="B202">
        <v>25</v>
      </c>
      <c r="C202" t="str" cm="1">
        <f t="array" ref="C202">_xlfn.IFS(B202&lt;=19, "Teenagers", B202&lt;=29, "Young Youth",B202&lt;=64, "Adults", B202&gt;=65, "Seniors")</f>
        <v>Young Youth</v>
      </c>
      <c r="D202" t="s">
        <v>18</v>
      </c>
      <c r="E202" t="s">
        <v>80</v>
      </c>
      <c r="F202" t="s">
        <v>20</v>
      </c>
      <c r="G202" s="1">
        <v>61</v>
      </c>
      <c r="H202" t="s">
        <v>137</v>
      </c>
      <c r="I202" t="s">
        <v>35</v>
      </c>
      <c r="J202" t="s">
        <v>84</v>
      </c>
      <c r="K202" t="s">
        <v>52</v>
      </c>
      <c r="L202">
        <v>3.3</v>
      </c>
      <c r="M202" t="s">
        <v>25</v>
      </c>
      <c r="N202">
        <f t="shared" si="12"/>
        <v>1</v>
      </c>
      <c r="O202" t="s">
        <v>44</v>
      </c>
      <c r="P202" t="s">
        <v>25</v>
      </c>
      <c r="Q202">
        <f t="shared" si="13"/>
        <v>1</v>
      </c>
      <c r="R202" t="s">
        <v>25</v>
      </c>
      <c r="S202">
        <f t="shared" si="14"/>
        <v>1</v>
      </c>
      <c r="T202">
        <v>29</v>
      </c>
      <c r="U202" s="1">
        <f t="shared" si="15"/>
        <v>1769</v>
      </c>
      <c r="V202" t="s">
        <v>27</v>
      </c>
      <c r="W202" t="s">
        <v>87</v>
      </c>
      <c r="X202">
        <f t="array" ref="X202">IF(W202="fortnightly",26, IF(W202="monthly", 12, IF(W202="weekly", 52, IF(W202="quarterly", 4, IF(W202="annually", 1, IF(W202="bi-weekly", 104, IF(W202="every 3 months", 4,)))))))</f>
        <v>12</v>
      </c>
    </row>
    <row r="203" spans="1:24" x14ac:dyDescent="0.25">
      <c r="A203">
        <v>202</v>
      </c>
      <c r="B203">
        <v>69</v>
      </c>
      <c r="C203" t="str" cm="1">
        <f t="array" ref="C203">_xlfn.IFS(B203&lt;=19, "Teenagers", B203&lt;=29, "Young Youth",B203&lt;=64, "Adults", B203&gt;=65, "Seniors")</f>
        <v>Seniors</v>
      </c>
      <c r="D203" t="s">
        <v>18</v>
      </c>
      <c r="E203" t="s">
        <v>19</v>
      </c>
      <c r="F203" t="s">
        <v>20</v>
      </c>
      <c r="G203" s="1">
        <v>22</v>
      </c>
      <c r="H203" t="s">
        <v>67</v>
      </c>
      <c r="I203" t="s">
        <v>35</v>
      </c>
      <c r="J203" t="s">
        <v>117</v>
      </c>
      <c r="K203" t="s">
        <v>56</v>
      </c>
      <c r="L203">
        <v>4.3</v>
      </c>
      <c r="M203" t="s">
        <v>25</v>
      </c>
      <c r="N203">
        <f t="shared" si="12"/>
        <v>1</v>
      </c>
      <c r="O203" t="s">
        <v>37</v>
      </c>
      <c r="P203" t="s">
        <v>25</v>
      </c>
      <c r="Q203">
        <f t="shared" si="13"/>
        <v>1</v>
      </c>
      <c r="R203" t="s">
        <v>25</v>
      </c>
      <c r="S203">
        <f t="shared" si="14"/>
        <v>1</v>
      </c>
      <c r="T203">
        <v>15</v>
      </c>
      <c r="U203" s="1">
        <f t="shared" si="15"/>
        <v>330</v>
      </c>
      <c r="V203" t="s">
        <v>74</v>
      </c>
      <c r="W203" t="s">
        <v>48</v>
      </c>
      <c r="X203">
        <f t="array" ref="X203">IF(W203="fortnightly",26, IF(W203="monthly", 12, IF(W203="weekly", 52, IF(W203="quarterly", 4, IF(W203="annually", 1, IF(W203="bi-weekly", 104, IF(W203="every 3 months", 4,)))))))</f>
        <v>1</v>
      </c>
    </row>
    <row r="204" spans="1:24" x14ac:dyDescent="0.25">
      <c r="A204">
        <v>203</v>
      </c>
      <c r="B204">
        <v>57</v>
      </c>
      <c r="C204" t="str" cm="1">
        <f t="array" ref="C204">_xlfn.IFS(B204&lt;=19, "Teenagers", B204&lt;=29, "Young Youth",B204&lt;=64, "Adults", B204&gt;=65, "Seniors")</f>
        <v>Adults</v>
      </c>
      <c r="D204" t="s">
        <v>18</v>
      </c>
      <c r="E204" t="s">
        <v>123</v>
      </c>
      <c r="F204" t="s">
        <v>66</v>
      </c>
      <c r="G204" s="1">
        <v>38</v>
      </c>
      <c r="H204" t="s">
        <v>144</v>
      </c>
      <c r="I204" t="s">
        <v>22</v>
      </c>
      <c r="J204" t="s">
        <v>135</v>
      </c>
      <c r="K204" t="s">
        <v>36</v>
      </c>
      <c r="L204">
        <v>2.7</v>
      </c>
      <c r="M204" t="s">
        <v>25</v>
      </c>
      <c r="N204">
        <f t="shared" si="12"/>
        <v>1</v>
      </c>
      <c r="O204" t="s">
        <v>26</v>
      </c>
      <c r="P204" t="s">
        <v>25</v>
      </c>
      <c r="Q204">
        <f t="shared" si="13"/>
        <v>1</v>
      </c>
      <c r="R204" t="s">
        <v>25</v>
      </c>
      <c r="S204">
        <f t="shared" si="14"/>
        <v>1</v>
      </c>
      <c r="T204">
        <v>33</v>
      </c>
      <c r="U204" s="1">
        <f t="shared" si="15"/>
        <v>1254</v>
      </c>
      <c r="V204" t="s">
        <v>27</v>
      </c>
      <c r="W204" t="s">
        <v>48</v>
      </c>
      <c r="X204">
        <f t="array" ref="X204">IF(W204="fortnightly",26, IF(W204="monthly", 12, IF(W204="weekly", 52, IF(W204="quarterly", 4, IF(W204="annually", 1, IF(W204="bi-weekly", 104, IF(W204="every 3 months", 4,)))))))</f>
        <v>1</v>
      </c>
    </row>
    <row r="205" spans="1:24" x14ac:dyDescent="0.25">
      <c r="A205">
        <v>204</v>
      </c>
      <c r="B205">
        <v>70</v>
      </c>
      <c r="C205" t="str" cm="1">
        <f t="array" ref="C205">_xlfn.IFS(B205&lt;=19, "Teenagers", B205&lt;=29, "Young Youth",B205&lt;=64, "Adults", B205&gt;=65, "Seniors")</f>
        <v>Seniors</v>
      </c>
      <c r="D205" t="s">
        <v>18</v>
      </c>
      <c r="E205" t="s">
        <v>118</v>
      </c>
      <c r="F205" t="s">
        <v>66</v>
      </c>
      <c r="G205" s="1">
        <v>38</v>
      </c>
      <c r="H205" t="s">
        <v>115</v>
      </c>
      <c r="I205" t="s">
        <v>35</v>
      </c>
      <c r="J205" t="s">
        <v>133</v>
      </c>
      <c r="K205" t="s">
        <v>56</v>
      </c>
      <c r="L205">
        <v>3.2</v>
      </c>
      <c r="M205" t="s">
        <v>25</v>
      </c>
      <c r="N205">
        <f t="shared" si="12"/>
        <v>1</v>
      </c>
      <c r="O205" t="s">
        <v>44</v>
      </c>
      <c r="P205" t="s">
        <v>25</v>
      </c>
      <c r="Q205">
        <f t="shared" si="13"/>
        <v>1</v>
      </c>
      <c r="R205" t="s">
        <v>25</v>
      </c>
      <c r="S205">
        <f t="shared" si="14"/>
        <v>1</v>
      </c>
      <c r="T205">
        <v>18</v>
      </c>
      <c r="U205" s="1">
        <f t="shared" si="15"/>
        <v>684</v>
      </c>
      <c r="V205" t="s">
        <v>74</v>
      </c>
      <c r="W205" t="s">
        <v>39</v>
      </c>
      <c r="X205">
        <f t="array" ref="X205">IF(W205="fortnightly",26, IF(W205="monthly", 12, IF(W205="weekly", 52, IF(W205="quarterly", 4, IF(W205="annually", 1, IF(W205="bi-weekly", 104, IF(W205="every 3 months", 4,)))))))</f>
        <v>52</v>
      </c>
    </row>
    <row r="206" spans="1:24" x14ac:dyDescent="0.25">
      <c r="A206">
        <v>205</v>
      </c>
      <c r="B206">
        <v>24</v>
      </c>
      <c r="C206" t="str" cm="1">
        <f t="array" ref="C206">_xlfn.IFS(B206&lt;=19, "Teenagers", B206&lt;=29, "Young Youth",B206&lt;=64, "Adults", B206&gt;=65, "Seniors")</f>
        <v>Young Youth</v>
      </c>
      <c r="D206" t="s">
        <v>18</v>
      </c>
      <c r="E206" t="s">
        <v>49</v>
      </c>
      <c r="F206" t="s">
        <v>41</v>
      </c>
      <c r="G206" s="1">
        <v>100</v>
      </c>
      <c r="H206" t="s">
        <v>116</v>
      </c>
      <c r="I206" t="s">
        <v>43</v>
      </c>
      <c r="J206" t="s">
        <v>133</v>
      </c>
      <c r="K206" t="s">
        <v>56</v>
      </c>
      <c r="L206">
        <v>4</v>
      </c>
      <c r="M206" t="s">
        <v>25</v>
      </c>
      <c r="N206">
        <f t="shared" si="12"/>
        <v>1</v>
      </c>
      <c r="O206" t="s">
        <v>73</v>
      </c>
      <c r="P206" t="s">
        <v>25</v>
      </c>
      <c r="Q206">
        <f t="shared" si="13"/>
        <v>1</v>
      </c>
      <c r="R206" t="s">
        <v>25</v>
      </c>
      <c r="S206">
        <f t="shared" si="14"/>
        <v>1</v>
      </c>
      <c r="T206">
        <v>35</v>
      </c>
      <c r="U206" s="1">
        <f t="shared" si="15"/>
        <v>3500</v>
      </c>
      <c r="V206" t="s">
        <v>32</v>
      </c>
      <c r="W206" t="s">
        <v>75</v>
      </c>
      <c r="X206">
        <f t="array" ref="X206">IF(W206="fortnightly",26, IF(W206="monthly", 12, IF(W206="weekly", 52, IF(W206="quarterly", 4, IF(W206="annually", 1, IF(W206="bi-weekly", 104, IF(W206="every 3 months", 4,)))))))</f>
        <v>104</v>
      </c>
    </row>
    <row r="207" spans="1:24" x14ac:dyDescent="0.25">
      <c r="A207">
        <v>206</v>
      </c>
      <c r="B207">
        <v>67</v>
      </c>
      <c r="C207" t="str" cm="1">
        <f t="array" ref="C207">_xlfn.IFS(B207&lt;=19, "Teenagers", B207&lt;=29, "Young Youth",B207&lt;=64, "Adults", B207&gt;=65, "Seniors")</f>
        <v>Seniors</v>
      </c>
      <c r="D207" t="s">
        <v>18</v>
      </c>
      <c r="E207" t="s">
        <v>54</v>
      </c>
      <c r="F207" t="s">
        <v>20</v>
      </c>
      <c r="G207" s="1">
        <v>64</v>
      </c>
      <c r="H207" t="s">
        <v>76</v>
      </c>
      <c r="I207" t="s">
        <v>43</v>
      </c>
      <c r="J207" t="s">
        <v>64</v>
      </c>
      <c r="K207" t="s">
        <v>24</v>
      </c>
      <c r="L207">
        <v>3</v>
      </c>
      <c r="M207" t="s">
        <v>25</v>
      </c>
      <c r="N207">
        <f t="shared" si="12"/>
        <v>1</v>
      </c>
      <c r="O207" t="s">
        <v>53</v>
      </c>
      <c r="P207" t="s">
        <v>25</v>
      </c>
      <c r="Q207">
        <f t="shared" si="13"/>
        <v>1</v>
      </c>
      <c r="R207" t="s">
        <v>25</v>
      </c>
      <c r="S207">
        <f t="shared" si="14"/>
        <v>1</v>
      </c>
      <c r="T207">
        <v>25</v>
      </c>
      <c r="U207" s="1">
        <f t="shared" si="15"/>
        <v>1600</v>
      </c>
      <c r="V207" t="s">
        <v>45</v>
      </c>
      <c r="W207" t="s">
        <v>39</v>
      </c>
      <c r="X207">
        <f t="array" ref="X207">IF(W207="fortnightly",26, IF(W207="monthly", 12, IF(W207="weekly", 52, IF(W207="quarterly", 4, IF(W207="annually", 1, IF(W207="bi-weekly", 104, IF(W207="every 3 months", 4,)))))))</f>
        <v>52</v>
      </c>
    </row>
    <row r="208" spans="1:24" x14ac:dyDescent="0.25">
      <c r="A208">
        <v>207</v>
      </c>
      <c r="B208">
        <v>24</v>
      </c>
      <c r="C208" t="str" cm="1">
        <f t="array" ref="C208">_xlfn.IFS(B208&lt;=19, "Teenagers", B208&lt;=29, "Young Youth",B208&lt;=64, "Adults", B208&gt;=65, "Seniors")</f>
        <v>Young Youth</v>
      </c>
      <c r="D208" t="s">
        <v>18</v>
      </c>
      <c r="E208" t="s">
        <v>112</v>
      </c>
      <c r="F208" t="s">
        <v>20</v>
      </c>
      <c r="G208" s="1">
        <v>55</v>
      </c>
      <c r="H208" t="s">
        <v>149</v>
      </c>
      <c r="I208" t="s">
        <v>22</v>
      </c>
      <c r="J208" t="s">
        <v>64</v>
      </c>
      <c r="K208" t="s">
        <v>52</v>
      </c>
      <c r="L208">
        <v>4.2</v>
      </c>
      <c r="M208" t="s">
        <v>25</v>
      </c>
      <c r="N208">
        <f t="shared" si="12"/>
        <v>1</v>
      </c>
      <c r="O208" t="s">
        <v>37</v>
      </c>
      <c r="P208" t="s">
        <v>25</v>
      </c>
      <c r="Q208">
        <f t="shared" si="13"/>
        <v>1</v>
      </c>
      <c r="R208" t="s">
        <v>25</v>
      </c>
      <c r="S208">
        <f t="shared" si="14"/>
        <v>1</v>
      </c>
      <c r="T208">
        <v>6</v>
      </c>
      <c r="U208" s="1">
        <f t="shared" si="15"/>
        <v>330</v>
      </c>
      <c r="V208" t="s">
        <v>27</v>
      </c>
      <c r="W208" t="s">
        <v>28</v>
      </c>
      <c r="X208">
        <f t="array" ref="X208">IF(W208="fortnightly",26, IF(W208="monthly", 12, IF(W208="weekly", 52, IF(W208="quarterly", 4, IF(W208="annually", 1, IF(W208="bi-weekly", 104, IF(W208="every 3 months", 4,)))))))</f>
        <v>26</v>
      </c>
    </row>
    <row r="209" spans="1:24" x14ac:dyDescent="0.25">
      <c r="A209">
        <v>208</v>
      </c>
      <c r="B209">
        <v>62</v>
      </c>
      <c r="C209" t="str" cm="1">
        <f t="array" ref="C209">_xlfn.IFS(B209&lt;=19, "Teenagers", B209&lt;=29, "Young Youth",B209&lt;=64, "Adults", B209&gt;=65, "Seniors")</f>
        <v>Adults</v>
      </c>
      <c r="D209" t="s">
        <v>18</v>
      </c>
      <c r="E209" t="s">
        <v>142</v>
      </c>
      <c r="F209" t="s">
        <v>66</v>
      </c>
      <c r="G209" s="1">
        <v>91</v>
      </c>
      <c r="H209" t="s">
        <v>42</v>
      </c>
      <c r="I209" t="s">
        <v>43</v>
      </c>
      <c r="J209" t="s">
        <v>64</v>
      </c>
      <c r="K209" t="s">
        <v>52</v>
      </c>
      <c r="L209">
        <v>2.9</v>
      </c>
      <c r="M209" t="s">
        <v>25</v>
      </c>
      <c r="N209">
        <f t="shared" si="12"/>
        <v>1</v>
      </c>
      <c r="O209" t="s">
        <v>26</v>
      </c>
      <c r="P209" t="s">
        <v>25</v>
      </c>
      <c r="Q209">
        <f t="shared" si="13"/>
        <v>1</v>
      </c>
      <c r="R209" t="s">
        <v>25</v>
      </c>
      <c r="S209">
        <f t="shared" si="14"/>
        <v>1</v>
      </c>
      <c r="T209">
        <v>17</v>
      </c>
      <c r="U209" s="1">
        <f t="shared" si="15"/>
        <v>1547</v>
      </c>
      <c r="V209" t="s">
        <v>74</v>
      </c>
      <c r="W209" t="s">
        <v>75</v>
      </c>
      <c r="X209">
        <f t="array" ref="X209">IF(W209="fortnightly",26, IF(W209="monthly", 12, IF(W209="weekly", 52, IF(W209="quarterly", 4, IF(W209="annually", 1, IF(W209="bi-weekly", 104, IF(W209="every 3 months", 4,)))))))</f>
        <v>104</v>
      </c>
    </row>
    <row r="210" spans="1:24" x14ac:dyDescent="0.25">
      <c r="A210">
        <v>209</v>
      </c>
      <c r="B210">
        <v>57</v>
      </c>
      <c r="C210" t="str" cm="1">
        <f t="array" ref="C210">_xlfn.IFS(B210&lt;=19, "Teenagers", B210&lt;=29, "Young Youth",B210&lt;=64, "Adults", B210&gt;=65, "Seniors")</f>
        <v>Adults</v>
      </c>
      <c r="D210" t="s">
        <v>18</v>
      </c>
      <c r="E210" t="s">
        <v>86</v>
      </c>
      <c r="F210" t="s">
        <v>20</v>
      </c>
      <c r="G210" s="1">
        <v>38</v>
      </c>
      <c r="H210" t="s">
        <v>149</v>
      </c>
      <c r="I210" t="s">
        <v>43</v>
      </c>
      <c r="J210" t="s">
        <v>79</v>
      </c>
      <c r="K210" t="s">
        <v>36</v>
      </c>
      <c r="L210">
        <v>4.0999999999999996</v>
      </c>
      <c r="M210" t="s">
        <v>25</v>
      </c>
      <c r="N210">
        <f t="shared" si="12"/>
        <v>1</v>
      </c>
      <c r="O210" t="s">
        <v>73</v>
      </c>
      <c r="P210" t="s">
        <v>25</v>
      </c>
      <c r="Q210">
        <f t="shared" si="13"/>
        <v>1</v>
      </c>
      <c r="R210" t="s">
        <v>25</v>
      </c>
      <c r="S210">
        <f t="shared" si="14"/>
        <v>1</v>
      </c>
      <c r="T210">
        <v>17</v>
      </c>
      <c r="U210" s="1">
        <f t="shared" si="15"/>
        <v>646</v>
      </c>
      <c r="V210" t="s">
        <v>38</v>
      </c>
      <c r="W210" t="s">
        <v>87</v>
      </c>
      <c r="X210">
        <f t="array" ref="X210">IF(W210="fortnightly",26, IF(W210="monthly", 12, IF(W210="weekly", 52, IF(W210="quarterly", 4, IF(W210="annually", 1, IF(W210="bi-weekly", 104, IF(W210="every 3 months", 4,)))))))</f>
        <v>12</v>
      </c>
    </row>
    <row r="211" spans="1:24" x14ac:dyDescent="0.25">
      <c r="A211">
        <v>210</v>
      </c>
      <c r="B211">
        <v>55</v>
      </c>
      <c r="C211" t="str" cm="1">
        <f t="array" ref="C211">_xlfn.IFS(B211&lt;=19, "Teenagers", B211&lt;=29, "Young Youth",B211&lt;=64, "Adults", B211&gt;=65, "Seniors")</f>
        <v>Adults</v>
      </c>
      <c r="D211" t="s">
        <v>18</v>
      </c>
      <c r="E211" t="s">
        <v>40</v>
      </c>
      <c r="F211" t="s">
        <v>41</v>
      </c>
      <c r="G211" s="1">
        <v>97</v>
      </c>
      <c r="H211" t="s">
        <v>147</v>
      </c>
      <c r="I211" t="s">
        <v>35</v>
      </c>
      <c r="J211" t="s">
        <v>77</v>
      </c>
      <c r="K211" t="s">
        <v>24</v>
      </c>
      <c r="L211">
        <v>3.2</v>
      </c>
      <c r="M211" t="s">
        <v>25</v>
      </c>
      <c r="N211">
        <f t="shared" si="12"/>
        <v>1</v>
      </c>
      <c r="O211" t="s">
        <v>73</v>
      </c>
      <c r="P211" t="s">
        <v>25</v>
      </c>
      <c r="Q211">
        <f t="shared" si="13"/>
        <v>1</v>
      </c>
      <c r="R211" t="s">
        <v>25</v>
      </c>
      <c r="S211">
        <f t="shared" si="14"/>
        <v>1</v>
      </c>
      <c r="T211">
        <v>44</v>
      </c>
      <c r="U211" s="1">
        <f t="shared" si="15"/>
        <v>4268</v>
      </c>
      <c r="V211" t="s">
        <v>32</v>
      </c>
      <c r="W211" t="s">
        <v>96</v>
      </c>
      <c r="X211">
        <f t="array" ref="X211">IF(W211="fortnightly",26, IF(W211="monthly", 12, IF(W211="weekly", 52, IF(W211="quarterly", 4, IF(W211="annually", 1, IF(W211="bi-weekly", 104, IF(W211="every 3 months", 4,)))))))</f>
        <v>4</v>
      </c>
    </row>
    <row r="212" spans="1:24" x14ac:dyDescent="0.25">
      <c r="A212">
        <v>211</v>
      </c>
      <c r="B212">
        <v>45</v>
      </c>
      <c r="C212" t="str" cm="1">
        <f t="array" ref="C212">_xlfn.IFS(B212&lt;=19, "Teenagers", B212&lt;=29, "Young Youth",B212&lt;=64, "Adults", B212&gt;=65, "Seniors")</f>
        <v>Adults</v>
      </c>
      <c r="D212" t="s">
        <v>18</v>
      </c>
      <c r="E212" t="s">
        <v>101</v>
      </c>
      <c r="F212" t="s">
        <v>62</v>
      </c>
      <c r="G212" s="1">
        <v>22</v>
      </c>
      <c r="H212" t="s">
        <v>128</v>
      </c>
      <c r="I212" t="s">
        <v>22</v>
      </c>
      <c r="J212" t="s">
        <v>84</v>
      </c>
      <c r="K212" t="s">
        <v>56</v>
      </c>
      <c r="L212">
        <v>3</v>
      </c>
      <c r="M212" t="s">
        <v>25</v>
      </c>
      <c r="N212">
        <f t="shared" si="12"/>
        <v>1</v>
      </c>
      <c r="O212" t="s">
        <v>69</v>
      </c>
      <c r="P212" t="s">
        <v>25</v>
      </c>
      <c r="Q212">
        <f t="shared" si="13"/>
        <v>1</v>
      </c>
      <c r="R212" t="s">
        <v>25</v>
      </c>
      <c r="S212">
        <f t="shared" si="14"/>
        <v>1</v>
      </c>
      <c r="T212">
        <v>6</v>
      </c>
      <c r="U212" s="1">
        <f t="shared" si="15"/>
        <v>132</v>
      </c>
      <c r="V212" t="s">
        <v>45</v>
      </c>
      <c r="W212" t="s">
        <v>28</v>
      </c>
      <c r="X212">
        <f t="array" ref="X212">IF(W212="fortnightly",26, IF(W212="monthly", 12, IF(W212="weekly", 52, IF(W212="quarterly", 4, IF(W212="annually", 1, IF(W212="bi-weekly", 104, IF(W212="every 3 months", 4,)))))))</f>
        <v>26</v>
      </c>
    </row>
    <row r="213" spans="1:24" x14ac:dyDescent="0.25">
      <c r="A213">
        <v>212</v>
      </c>
      <c r="B213">
        <v>69</v>
      </c>
      <c r="C213" t="str" cm="1">
        <f t="array" ref="C213">_xlfn.IFS(B213&lt;=19, "Teenagers", B213&lt;=29, "Young Youth",B213&lt;=64, "Adults", B213&gt;=65, "Seniors")</f>
        <v>Seniors</v>
      </c>
      <c r="D213" t="s">
        <v>18</v>
      </c>
      <c r="E213" t="s">
        <v>86</v>
      </c>
      <c r="F213" t="s">
        <v>20</v>
      </c>
      <c r="G213" s="1">
        <v>92</v>
      </c>
      <c r="H213" t="s">
        <v>146</v>
      </c>
      <c r="I213" t="s">
        <v>22</v>
      </c>
      <c r="J213" t="s">
        <v>31</v>
      </c>
      <c r="K213" t="s">
        <v>56</v>
      </c>
      <c r="L213">
        <v>4.2</v>
      </c>
      <c r="M213" t="s">
        <v>25</v>
      </c>
      <c r="N213">
        <f t="shared" si="12"/>
        <v>1</v>
      </c>
      <c r="O213" t="s">
        <v>69</v>
      </c>
      <c r="P213" t="s">
        <v>25</v>
      </c>
      <c r="Q213">
        <f t="shared" si="13"/>
        <v>1</v>
      </c>
      <c r="R213" t="s">
        <v>25</v>
      </c>
      <c r="S213">
        <f t="shared" si="14"/>
        <v>1</v>
      </c>
      <c r="T213">
        <v>45</v>
      </c>
      <c r="U213" s="1">
        <f t="shared" si="15"/>
        <v>4140</v>
      </c>
      <c r="V213" t="s">
        <v>85</v>
      </c>
      <c r="W213" t="s">
        <v>28</v>
      </c>
      <c r="X213">
        <f t="array" ref="X213">IF(W213="fortnightly",26, IF(W213="monthly", 12, IF(W213="weekly", 52, IF(W213="quarterly", 4, IF(W213="annually", 1, IF(W213="bi-weekly", 104, IF(W213="every 3 months", 4,)))))))</f>
        <v>26</v>
      </c>
    </row>
    <row r="214" spans="1:24" x14ac:dyDescent="0.25">
      <c r="A214">
        <v>213</v>
      </c>
      <c r="B214">
        <v>67</v>
      </c>
      <c r="C214" t="str" cm="1">
        <f t="array" ref="C214">_xlfn.IFS(B214&lt;=19, "Teenagers", B214&lt;=29, "Young Youth",B214&lt;=64, "Adults", B214&gt;=65, "Seniors")</f>
        <v>Seniors</v>
      </c>
      <c r="D214" t="s">
        <v>18</v>
      </c>
      <c r="E214" t="s">
        <v>65</v>
      </c>
      <c r="F214" t="s">
        <v>66</v>
      </c>
      <c r="G214" s="1">
        <v>84</v>
      </c>
      <c r="H214" t="s">
        <v>140</v>
      </c>
      <c r="I214" t="s">
        <v>22</v>
      </c>
      <c r="J214" t="s">
        <v>143</v>
      </c>
      <c r="K214" t="s">
        <v>56</v>
      </c>
      <c r="L214">
        <v>4.2</v>
      </c>
      <c r="M214" t="s">
        <v>25</v>
      </c>
      <c r="N214">
        <f t="shared" si="12"/>
        <v>1</v>
      </c>
      <c r="O214" t="s">
        <v>26</v>
      </c>
      <c r="P214" t="s">
        <v>25</v>
      </c>
      <c r="Q214">
        <f t="shared" si="13"/>
        <v>1</v>
      </c>
      <c r="R214" t="s">
        <v>25</v>
      </c>
      <c r="S214">
        <f t="shared" si="14"/>
        <v>1</v>
      </c>
      <c r="T214">
        <v>7</v>
      </c>
      <c r="U214" s="1">
        <f t="shared" si="15"/>
        <v>588</v>
      </c>
      <c r="V214" t="s">
        <v>85</v>
      </c>
      <c r="W214" t="s">
        <v>48</v>
      </c>
      <c r="X214">
        <f t="array" ref="X214">IF(W214="fortnightly",26, IF(W214="monthly", 12, IF(W214="weekly", 52, IF(W214="quarterly", 4, IF(W214="annually", 1, IF(W214="bi-weekly", 104, IF(W214="every 3 months", 4,)))))))</f>
        <v>1</v>
      </c>
    </row>
    <row r="215" spans="1:24" x14ac:dyDescent="0.25">
      <c r="A215">
        <v>214</v>
      </c>
      <c r="B215">
        <v>30</v>
      </c>
      <c r="C215" t="str" cm="1">
        <f t="array" ref="C215">_xlfn.IFS(B215&lt;=19, "Teenagers", B215&lt;=29, "Young Youth",B215&lt;=64, "Adults", B215&gt;=65, "Seniors")</f>
        <v>Adults</v>
      </c>
      <c r="D215" t="s">
        <v>18</v>
      </c>
      <c r="E215" t="s">
        <v>65</v>
      </c>
      <c r="F215" t="s">
        <v>66</v>
      </c>
      <c r="G215" s="1">
        <v>93</v>
      </c>
      <c r="H215" t="s">
        <v>106</v>
      </c>
      <c r="I215" t="s">
        <v>22</v>
      </c>
      <c r="J215" t="s">
        <v>99</v>
      </c>
      <c r="K215" t="s">
        <v>56</v>
      </c>
      <c r="L215">
        <v>4.4000000000000004</v>
      </c>
      <c r="M215" t="s">
        <v>25</v>
      </c>
      <c r="N215">
        <f t="shared" si="12"/>
        <v>1</v>
      </c>
      <c r="O215" t="s">
        <v>73</v>
      </c>
      <c r="P215" t="s">
        <v>25</v>
      </c>
      <c r="Q215">
        <f t="shared" si="13"/>
        <v>1</v>
      </c>
      <c r="R215" t="s">
        <v>25</v>
      </c>
      <c r="S215">
        <f t="shared" si="14"/>
        <v>1</v>
      </c>
      <c r="T215">
        <v>11</v>
      </c>
      <c r="U215" s="1">
        <f t="shared" si="15"/>
        <v>1023</v>
      </c>
      <c r="V215" t="s">
        <v>85</v>
      </c>
      <c r="W215" t="s">
        <v>96</v>
      </c>
      <c r="X215">
        <f t="array" ref="X215">IF(W215="fortnightly",26, IF(W215="monthly", 12, IF(W215="weekly", 52, IF(W215="quarterly", 4, IF(W215="annually", 1, IF(W215="bi-weekly", 104, IF(W215="every 3 months", 4,)))))))</f>
        <v>4</v>
      </c>
    </row>
    <row r="216" spans="1:24" x14ac:dyDescent="0.25">
      <c r="A216">
        <v>215</v>
      </c>
      <c r="B216">
        <v>24</v>
      </c>
      <c r="C216" t="str" cm="1">
        <f t="array" ref="C216">_xlfn.IFS(B216&lt;=19, "Teenagers", B216&lt;=29, "Young Youth",B216&lt;=64, "Adults", B216&gt;=65, "Seniors")</f>
        <v>Young Youth</v>
      </c>
      <c r="D216" t="s">
        <v>18</v>
      </c>
      <c r="E216" t="s">
        <v>101</v>
      </c>
      <c r="F216" t="s">
        <v>62</v>
      </c>
      <c r="G216" s="1">
        <v>50</v>
      </c>
      <c r="H216" t="s">
        <v>76</v>
      </c>
      <c r="I216" t="s">
        <v>22</v>
      </c>
      <c r="J216" t="s">
        <v>143</v>
      </c>
      <c r="K216" t="s">
        <v>52</v>
      </c>
      <c r="L216">
        <v>4.2</v>
      </c>
      <c r="M216" t="s">
        <v>25</v>
      </c>
      <c r="N216">
        <f t="shared" si="12"/>
        <v>1</v>
      </c>
      <c r="O216" t="s">
        <v>44</v>
      </c>
      <c r="P216" t="s">
        <v>25</v>
      </c>
      <c r="Q216">
        <f t="shared" si="13"/>
        <v>1</v>
      </c>
      <c r="R216" t="s">
        <v>25</v>
      </c>
      <c r="S216">
        <f t="shared" si="14"/>
        <v>1</v>
      </c>
      <c r="T216">
        <v>41</v>
      </c>
      <c r="U216" s="1">
        <f t="shared" si="15"/>
        <v>2050</v>
      </c>
      <c r="V216" t="s">
        <v>32</v>
      </c>
      <c r="W216" t="s">
        <v>96</v>
      </c>
      <c r="X216">
        <f t="array" ref="X216">IF(W216="fortnightly",26, IF(W216="monthly", 12, IF(W216="weekly", 52, IF(W216="quarterly", 4, IF(W216="annually", 1, IF(W216="bi-weekly", 104, IF(W216="every 3 months", 4,)))))))</f>
        <v>4</v>
      </c>
    </row>
    <row r="217" spans="1:24" x14ac:dyDescent="0.25">
      <c r="A217">
        <v>216</v>
      </c>
      <c r="B217">
        <v>62</v>
      </c>
      <c r="C217" t="str" cm="1">
        <f t="array" ref="C217">_xlfn.IFS(B217&lt;=19, "Teenagers", B217&lt;=29, "Young Youth",B217&lt;=64, "Adults", B217&gt;=65, "Seniors")</f>
        <v>Adults</v>
      </c>
      <c r="D217" t="s">
        <v>18</v>
      </c>
      <c r="E217" t="s">
        <v>118</v>
      </c>
      <c r="F217" t="s">
        <v>66</v>
      </c>
      <c r="G217" s="1">
        <v>64</v>
      </c>
      <c r="H217" t="s">
        <v>126</v>
      </c>
      <c r="I217" t="s">
        <v>35</v>
      </c>
      <c r="J217" t="s">
        <v>120</v>
      </c>
      <c r="K217" t="s">
        <v>36</v>
      </c>
      <c r="L217">
        <v>2.8</v>
      </c>
      <c r="M217" t="s">
        <v>25</v>
      </c>
      <c r="N217">
        <f t="shared" si="12"/>
        <v>1</v>
      </c>
      <c r="O217" t="s">
        <v>69</v>
      </c>
      <c r="P217" t="s">
        <v>25</v>
      </c>
      <c r="Q217">
        <f t="shared" si="13"/>
        <v>1</v>
      </c>
      <c r="R217" t="s">
        <v>25</v>
      </c>
      <c r="S217">
        <f t="shared" si="14"/>
        <v>1</v>
      </c>
      <c r="T217">
        <v>24</v>
      </c>
      <c r="U217" s="1">
        <f t="shared" si="15"/>
        <v>1536</v>
      </c>
      <c r="V217" t="s">
        <v>45</v>
      </c>
      <c r="W217" t="s">
        <v>75</v>
      </c>
      <c r="X217">
        <f t="array" ref="X217">IF(W217="fortnightly",26, IF(W217="monthly", 12, IF(W217="weekly", 52, IF(W217="quarterly", 4, IF(W217="annually", 1, IF(W217="bi-weekly", 104, IF(W217="every 3 months", 4,)))))))</f>
        <v>104</v>
      </c>
    </row>
    <row r="218" spans="1:24" x14ac:dyDescent="0.25">
      <c r="A218">
        <v>217</v>
      </c>
      <c r="B218">
        <v>43</v>
      </c>
      <c r="C218" t="str" cm="1">
        <f t="array" ref="C218">_xlfn.IFS(B218&lt;=19, "Teenagers", B218&lt;=29, "Young Youth",B218&lt;=64, "Adults", B218&gt;=65, "Seniors")</f>
        <v>Adults</v>
      </c>
      <c r="D218" t="s">
        <v>18</v>
      </c>
      <c r="E218" t="s">
        <v>58</v>
      </c>
      <c r="F218" t="s">
        <v>20</v>
      </c>
      <c r="G218" s="1">
        <v>61</v>
      </c>
      <c r="H218" t="s">
        <v>34</v>
      </c>
      <c r="I218" t="s">
        <v>22</v>
      </c>
      <c r="J218" t="s">
        <v>133</v>
      </c>
      <c r="K218" t="s">
        <v>36</v>
      </c>
      <c r="L218">
        <v>3.7</v>
      </c>
      <c r="M218" t="s">
        <v>25</v>
      </c>
      <c r="N218">
        <f t="shared" si="12"/>
        <v>1</v>
      </c>
      <c r="O218" t="s">
        <v>37</v>
      </c>
      <c r="P218" t="s">
        <v>25</v>
      </c>
      <c r="Q218">
        <f t="shared" si="13"/>
        <v>1</v>
      </c>
      <c r="R218" t="s">
        <v>25</v>
      </c>
      <c r="S218">
        <f t="shared" si="14"/>
        <v>1</v>
      </c>
      <c r="T218">
        <v>21</v>
      </c>
      <c r="U218" s="1">
        <f t="shared" si="15"/>
        <v>1281</v>
      </c>
      <c r="V218" t="s">
        <v>27</v>
      </c>
      <c r="W218" t="s">
        <v>39</v>
      </c>
      <c r="X218">
        <f t="array" ref="X218">IF(W218="fortnightly",26, IF(W218="monthly", 12, IF(W218="weekly", 52, IF(W218="quarterly", 4, IF(W218="annually", 1, IF(W218="bi-weekly", 104, IF(W218="every 3 months", 4,)))))))</f>
        <v>52</v>
      </c>
    </row>
    <row r="219" spans="1:24" x14ac:dyDescent="0.25">
      <c r="A219">
        <v>218</v>
      </c>
      <c r="B219">
        <v>35</v>
      </c>
      <c r="C219" t="str" cm="1">
        <f t="array" ref="C219">_xlfn.IFS(B219&lt;=19, "Teenagers", B219&lt;=29, "Young Youth",B219&lt;=64, "Adults", B219&gt;=65, "Seniors")</f>
        <v>Adults</v>
      </c>
      <c r="D219" t="s">
        <v>18</v>
      </c>
      <c r="E219" t="s">
        <v>88</v>
      </c>
      <c r="F219" t="s">
        <v>66</v>
      </c>
      <c r="G219" s="1">
        <v>48</v>
      </c>
      <c r="H219" t="s">
        <v>100</v>
      </c>
      <c r="I219" t="s">
        <v>43</v>
      </c>
      <c r="J219" t="s">
        <v>72</v>
      </c>
      <c r="K219" t="s">
        <v>24</v>
      </c>
      <c r="L219">
        <v>3.5</v>
      </c>
      <c r="M219" t="s">
        <v>25</v>
      </c>
      <c r="N219">
        <f t="shared" si="12"/>
        <v>1</v>
      </c>
      <c r="O219" t="s">
        <v>44</v>
      </c>
      <c r="P219" t="s">
        <v>25</v>
      </c>
      <c r="Q219">
        <f t="shared" si="13"/>
        <v>1</v>
      </c>
      <c r="R219" t="s">
        <v>25</v>
      </c>
      <c r="S219">
        <f t="shared" si="14"/>
        <v>1</v>
      </c>
      <c r="T219">
        <v>24</v>
      </c>
      <c r="U219" s="1">
        <f t="shared" si="15"/>
        <v>1152</v>
      </c>
      <c r="V219" t="s">
        <v>74</v>
      </c>
      <c r="W219" t="s">
        <v>48</v>
      </c>
      <c r="X219">
        <f t="array" ref="X219">IF(W219="fortnightly",26, IF(W219="monthly", 12, IF(W219="weekly", 52, IF(W219="quarterly", 4, IF(W219="annually", 1, IF(W219="bi-weekly", 104, IF(W219="every 3 months", 4,)))))))</f>
        <v>1</v>
      </c>
    </row>
    <row r="220" spans="1:24" x14ac:dyDescent="0.25">
      <c r="A220">
        <v>219</v>
      </c>
      <c r="B220">
        <v>28</v>
      </c>
      <c r="C220" t="str" cm="1">
        <f t="array" ref="C220">_xlfn.IFS(B220&lt;=19, "Teenagers", B220&lt;=29, "Young Youth",B220&lt;=64, "Adults", B220&gt;=65, "Seniors")</f>
        <v>Young Youth</v>
      </c>
      <c r="D220" t="s">
        <v>18</v>
      </c>
      <c r="E220" t="s">
        <v>112</v>
      </c>
      <c r="F220" t="s">
        <v>20</v>
      </c>
      <c r="G220" s="1">
        <v>45</v>
      </c>
      <c r="H220" t="s">
        <v>98</v>
      </c>
      <c r="I220" t="s">
        <v>35</v>
      </c>
      <c r="J220" t="s">
        <v>135</v>
      </c>
      <c r="K220" t="s">
        <v>36</v>
      </c>
      <c r="L220">
        <v>2.9</v>
      </c>
      <c r="M220" t="s">
        <v>25</v>
      </c>
      <c r="N220">
        <f t="shared" si="12"/>
        <v>1</v>
      </c>
      <c r="O220" t="s">
        <v>73</v>
      </c>
      <c r="P220" t="s">
        <v>25</v>
      </c>
      <c r="Q220">
        <f t="shared" si="13"/>
        <v>1</v>
      </c>
      <c r="R220" t="s">
        <v>25</v>
      </c>
      <c r="S220">
        <f t="shared" si="14"/>
        <v>1</v>
      </c>
      <c r="T220">
        <v>8</v>
      </c>
      <c r="U220" s="1">
        <f t="shared" si="15"/>
        <v>360</v>
      </c>
      <c r="V220" t="s">
        <v>38</v>
      </c>
      <c r="W220" t="s">
        <v>57</v>
      </c>
      <c r="X220">
        <f t="array" ref="X220">IF(W220="fortnightly",26, IF(W220="monthly", 12, IF(W220="weekly", 52, IF(W220="quarterly", 4, IF(W220="annually", 1, IF(W220="bi-weekly", 104, IF(W220="every 3 months", 4,)))))))</f>
        <v>4</v>
      </c>
    </row>
    <row r="221" spans="1:24" x14ac:dyDescent="0.25">
      <c r="A221">
        <v>220</v>
      </c>
      <c r="B221">
        <v>32</v>
      </c>
      <c r="C221" t="str" cm="1">
        <f t="array" ref="C221">_xlfn.IFS(B221&lt;=19, "Teenagers", B221&lt;=29, "Young Youth",B221&lt;=64, "Adults", B221&gt;=65, "Seniors")</f>
        <v>Adults</v>
      </c>
      <c r="D221" t="s">
        <v>18</v>
      </c>
      <c r="E221" t="s">
        <v>132</v>
      </c>
      <c r="F221" t="s">
        <v>66</v>
      </c>
      <c r="G221" s="1">
        <v>88</v>
      </c>
      <c r="H221" t="s">
        <v>106</v>
      </c>
      <c r="I221" t="s">
        <v>43</v>
      </c>
      <c r="J221" t="s">
        <v>108</v>
      </c>
      <c r="K221" t="s">
        <v>36</v>
      </c>
      <c r="L221">
        <v>3</v>
      </c>
      <c r="M221" t="s">
        <v>25</v>
      </c>
      <c r="N221">
        <f t="shared" si="12"/>
        <v>1</v>
      </c>
      <c r="O221" t="s">
        <v>37</v>
      </c>
      <c r="P221" t="s">
        <v>25</v>
      </c>
      <c r="Q221">
        <f t="shared" si="13"/>
        <v>1</v>
      </c>
      <c r="R221" t="s">
        <v>25</v>
      </c>
      <c r="S221">
        <f t="shared" si="14"/>
        <v>1</v>
      </c>
      <c r="T221">
        <v>12</v>
      </c>
      <c r="U221" s="1">
        <f t="shared" si="15"/>
        <v>1056</v>
      </c>
      <c r="V221" t="s">
        <v>32</v>
      </c>
      <c r="W221" t="s">
        <v>28</v>
      </c>
      <c r="X221">
        <f t="array" ref="X221">IF(W221="fortnightly",26, IF(W221="monthly", 12, IF(W221="weekly", 52, IF(W221="quarterly", 4, IF(W221="annually", 1, IF(W221="bi-weekly", 104, IF(W221="every 3 months", 4,)))))))</f>
        <v>26</v>
      </c>
    </row>
    <row r="222" spans="1:24" x14ac:dyDescent="0.25">
      <c r="A222">
        <v>221</v>
      </c>
      <c r="B222">
        <v>39</v>
      </c>
      <c r="C222" t="str" cm="1">
        <f t="array" ref="C222">_xlfn.IFS(B222&lt;=19, "Teenagers", B222&lt;=29, "Young Youth",B222&lt;=64, "Adults", B222&gt;=65, "Seniors")</f>
        <v>Adults</v>
      </c>
      <c r="D222" t="s">
        <v>18</v>
      </c>
      <c r="E222" t="s">
        <v>49</v>
      </c>
      <c r="F222" t="s">
        <v>41</v>
      </c>
      <c r="G222" s="1">
        <v>57</v>
      </c>
      <c r="H222" t="s">
        <v>116</v>
      </c>
      <c r="I222" t="s">
        <v>35</v>
      </c>
      <c r="J222" t="s">
        <v>125</v>
      </c>
      <c r="K222" t="s">
        <v>36</v>
      </c>
      <c r="L222">
        <v>3.7</v>
      </c>
      <c r="M222" t="s">
        <v>25</v>
      </c>
      <c r="N222">
        <f t="shared" si="12"/>
        <v>1</v>
      </c>
      <c r="O222" t="s">
        <v>26</v>
      </c>
      <c r="P222" t="s">
        <v>25</v>
      </c>
      <c r="Q222">
        <f t="shared" si="13"/>
        <v>1</v>
      </c>
      <c r="R222" t="s">
        <v>25</v>
      </c>
      <c r="S222">
        <f t="shared" si="14"/>
        <v>1</v>
      </c>
      <c r="T222">
        <v>48</v>
      </c>
      <c r="U222" s="1">
        <f t="shared" si="15"/>
        <v>2736</v>
      </c>
      <c r="V222" t="s">
        <v>85</v>
      </c>
      <c r="W222" t="s">
        <v>28</v>
      </c>
      <c r="X222">
        <f t="array" ref="X222">IF(W222="fortnightly",26, IF(W222="monthly", 12, IF(W222="weekly", 52, IF(W222="quarterly", 4, IF(W222="annually", 1, IF(W222="bi-weekly", 104, IF(W222="every 3 months", 4,)))))))</f>
        <v>26</v>
      </c>
    </row>
    <row r="223" spans="1:24" x14ac:dyDescent="0.25">
      <c r="A223">
        <v>222</v>
      </c>
      <c r="B223">
        <v>28</v>
      </c>
      <c r="C223" t="str" cm="1">
        <f t="array" ref="C223">_xlfn.IFS(B223&lt;=19, "Teenagers", B223&lt;=29, "Young Youth",B223&lt;=64, "Adults", B223&gt;=65, "Seniors")</f>
        <v>Young Youth</v>
      </c>
      <c r="D223" t="s">
        <v>18</v>
      </c>
      <c r="E223" t="s">
        <v>123</v>
      </c>
      <c r="F223" t="s">
        <v>66</v>
      </c>
      <c r="G223" s="1">
        <v>68</v>
      </c>
      <c r="H223" t="s">
        <v>97</v>
      </c>
      <c r="I223" t="s">
        <v>91</v>
      </c>
      <c r="J223" t="s">
        <v>135</v>
      </c>
      <c r="K223" t="s">
        <v>52</v>
      </c>
      <c r="L223">
        <v>4.4000000000000004</v>
      </c>
      <c r="M223" t="s">
        <v>25</v>
      </c>
      <c r="N223">
        <f t="shared" si="12"/>
        <v>1</v>
      </c>
      <c r="O223" t="s">
        <v>73</v>
      </c>
      <c r="P223" t="s">
        <v>25</v>
      </c>
      <c r="Q223">
        <f t="shared" si="13"/>
        <v>1</v>
      </c>
      <c r="R223" t="s">
        <v>25</v>
      </c>
      <c r="S223">
        <f t="shared" si="14"/>
        <v>1</v>
      </c>
      <c r="T223">
        <v>6</v>
      </c>
      <c r="U223" s="1">
        <f t="shared" si="15"/>
        <v>408</v>
      </c>
      <c r="V223" t="s">
        <v>74</v>
      </c>
      <c r="W223" t="s">
        <v>57</v>
      </c>
      <c r="X223">
        <f t="array" ref="X223">IF(W223="fortnightly",26, IF(W223="monthly", 12, IF(W223="weekly", 52, IF(W223="quarterly", 4, IF(W223="annually", 1, IF(W223="bi-weekly", 104, IF(W223="every 3 months", 4,)))))))</f>
        <v>4</v>
      </c>
    </row>
    <row r="224" spans="1:24" x14ac:dyDescent="0.25">
      <c r="A224">
        <v>223</v>
      </c>
      <c r="B224">
        <v>47</v>
      </c>
      <c r="C224" t="str" cm="1">
        <f t="array" ref="C224">_xlfn.IFS(B224&lt;=19, "Teenagers", B224&lt;=29, "Young Youth",B224&lt;=64, "Adults", B224&gt;=65, "Seniors")</f>
        <v>Adults</v>
      </c>
      <c r="D224" t="s">
        <v>18</v>
      </c>
      <c r="E224" t="s">
        <v>142</v>
      </c>
      <c r="F224" t="s">
        <v>66</v>
      </c>
      <c r="G224" s="1">
        <v>94</v>
      </c>
      <c r="H224" t="s">
        <v>83</v>
      </c>
      <c r="I224" t="s">
        <v>91</v>
      </c>
      <c r="J224" t="s">
        <v>23</v>
      </c>
      <c r="K224" t="s">
        <v>36</v>
      </c>
      <c r="L224">
        <v>4.5</v>
      </c>
      <c r="M224" t="s">
        <v>25</v>
      </c>
      <c r="N224">
        <f t="shared" si="12"/>
        <v>1</v>
      </c>
      <c r="O224" t="s">
        <v>69</v>
      </c>
      <c r="P224" t="s">
        <v>25</v>
      </c>
      <c r="Q224">
        <f t="shared" si="13"/>
        <v>1</v>
      </c>
      <c r="R224" t="s">
        <v>25</v>
      </c>
      <c r="S224">
        <f t="shared" si="14"/>
        <v>1</v>
      </c>
      <c r="T224">
        <v>14</v>
      </c>
      <c r="U224" s="1">
        <f t="shared" si="15"/>
        <v>1316</v>
      </c>
      <c r="V224" t="s">
        <v>45</v>
      </c>
      <c r="W224" t="s">
        <v>28</v>
      </c>
      <c r="X224">
        <f t="array" ref="X224">IF(W224="fortnightly",26, IF(W224="monthly", 12, IF(W224="weekly", 52, IF(W224="quarterly", 4, IF(W224="annually", 1, IF(W224="bi-weekly", 104, IF(W224="every 3 months", 4,)))))))</f>
        <v>26</v>
      </c>
    </row>
    <row r="225" spans="1:24" x14ac:dyDescent="0.25">
      <c r="A225">
        <v>224</v>
      </c>
      <c r="B225">
        <v>20</v>
      </c>
      <c r="C225" t="str" cm="1">
        <f t="array" ref="C225">_xlfn.IFS(B225&lt;=19, "Teenagers", B225&lt;=29, "Young Youth",B225&lt;=64, "Adults", B225&gt;=65, "Seniors")</f>
        <v>Young Youth</v>
      </c>
      <c r="D225" t="s">
        <v>18</v>
      </c>
      <c r="E225" t="s">
        <v>94</v>
      </c>
      <c r="F225" t="s">
        <v>20</v>
      </c>
      <c r="G225" s="1">
        <v>41</v>
      </c>
      <c r="H225" t="s">
        <v>50</v>
      </c>
      <c r="I225" t="s">
        <v>43</v>
      </c>
      <c r="J225" t="s">
        <v>47</v>
      </c>
      <c r="K225" t="s">
        <v>36</v>
      </c>
      <c r="L225">
        <v>4.8</v>
      </c>
      <c r="M225" t="s">
        <v>25</v>
      </c>
      <c r="N225">
        <f t="shared" si="12"/>
        <v>1</v>
      </c>
      <c r="O225" t="s">
        <v>37</v>
      </c>
      <c r="P225" t="s">
        <v>25</v>
      </c>
      <c r="Q225">
        <f t="shared" si="13"/>
        <v>1</v>
      </c>
      <c r="R225" t="s">
        <v>25</v>
      </c>
      <c r="S225">
        <f t="shared" si="14"/>
        <v>1</v>
      </c>
      <c r="T225">
        <v>34</v>
      </c>
      <c r="U225" s="1">
        <f t="shared" si="15"/>
        <v>1394</v>
      </c>
      <c r="V225" t="s">
        <v>45</v>
      </c>
      <c r="W225" t="s">
        <v>48</v>
      </c>
      <c r="X225">
        <f t="array" ref="X225">IF(W225="fortnightly",26, IF(W225="monthly", 12, IF(W225="weekly", 52, IF(W225="quarterly", 4, IF(W225="annually", 1, IF(W225="bi-weekly", 104, IF(W225="every 3 months", 4,)))))))</f>
        <v>1</v>
      </c>
    </row>
    <row r="226" spans="1:24" x14ac:dyDescent="0.25">
      <c r="A226">
        <v>225</v>
      </c>
      <c r="B226">
        <v>63</v>
      </c>
      <c r="C226" t="str" cm="1">
        <f t="array" ref="C226">_xlfn.IFS(B226&lt;=19, "Teenagers", B226&lt;=29, "Young Youth",B226&lt;=64, "Adults", B226&gt;=65, "Seniors")</f>
        <v>Adults</v>
      </c>
      <c r="D226" t="s">
        <v>18</v>
      </c>
      <c r="E226" t="s">
        <v>124</v>
      </c>
      <c r="F226" t="s">
        <v>20</v>
      </c>
      <c r="G226" s="1">
        <v>83</v>
      </c>
      <c r="H226" t="s">
        <v>146</v>
      </c>
      <c r="I226" t="s">
        <v>35</v>
      </c>
      <c r="J226" t="s">
        <v>117</v>
      </c>
      <c r="K226" t="s">
        <v>52</v>
      </c>
      <c r="L226">
        <v>2.9</v>
      </c>
      <c r="M226" t="s">
        <v>25</v>
      </c>
      <c r="N226">
        <f t="shared" si="12"/>
        <v>1</v>
      </c>
      <c r="O226" t="s">
        <v>37</v>
      </c>
      <c r="P226" t="s">
        <v>25</v>
      </c>
      <c r="Q226">
        <f t="shared" si="13"/>
        <v>1</v>
      </c>
      <c r="R226" t="s">
        <v>25</v>
      </c>
      <c r="S226">
        <f t="shared" si="14"/>
        <v>1</v>
      </c>
      <c r="T226">
        <v>12</v>
      </c>
      <c r="U226" s="1">
        <f t="shared" si="15"/>
        <v>996</v>
      </c>
      <c r="V226" t="s">
        <v>32</v>
      </c>
      <c r="W226" t="s">
        <v>96</v>
      </c>
      <c r="X226">
        <f t="array" ref="X226">IF(W226="fortnightly",26, IF(W226="monthly", 12, IF(W226="weekly", 52, IF(W226="quarterly", 4, IF(W226="annually", 1, IF(W226="bi-weekly", 104, IF(W226="every 3 months", 4,)))))))</f>
        <v>4</v>
      </c>
    </row>
    <row r="227" spans="1:24" x14ac:dyDescent="0.25">
      <c r="A227">
        <v>226</v>
      </c>
      <c r="B227">
        <v>25</v>
      </c>
      <c r="C227" t="str" cm="1">
        <f t="array" ref="C227">_xlfn.IFS(B227&lt;=19, "Teenagers", B227&lt;=29, "Young Youth",B227&lt;=64, "Adults", B227&gt;=65, "Seniors")</f>
        <v>Young Youth</v>
      </c>
      <c r="D227" t="s">
        <v>18</v>
      </c>
      <c r="E227" t="s">
        <v>101</v>
      </c>
      <c r="F227" t="s">
        <v>62</v>
      </c>
      <c r="G227" s="1">
        <v>22</v>
      </c>
      <c r="H227" t="s">
        <v>71</v>
      </c>
      <c r="I227" t="s">
        <v>43</v>
      </c>
      <c r="J227" t="s">
        <v>77</v>
      </c>
      <c r="K227" t="s">
        <v>36</v>
      </c>
      <c r="L227">
        <v>3.2</v>
      </c>
      <c r="M227" t="s">
        <v>25</v>
      </c>
      <c r="N227">
        <f t="shared" si="12"/>
        <v>1</v>
      </c>
      <c r="O227" t="s">
        <v>44</v>
      </c>
      <c r="P227" t="s">
        <v>25</v>
      </c>
      <c r="Q227">
        <f t="shared" si="13"/>
        <v>1</v>
      </c>
      <c r="R227" t="s">
        <v>25</v>
      </c>
      <c r="S227">
        <f t="shared" si="14"/>
        <v>1</v>
      </c>
      <c r="T227">
        <v>11</v>
      </c>
      <c r="U227" s="1">
        <f t="shared" si="15"/>
        <v>242</v>
      </c>
      <c r="V227" t="s">
        <v>74</v>
      </c>
      <c r="W227" t="s">
        <v>48</v>
      </c>
      <c r="X227">
        <f t="array" ref="X227">IF(W227="fortnightly",26, IF(W227="monthly", 12, IF(W227="weekly", 52, IF(W227="quarterly", 4, IF(W227="annually", 1, IF(W227="bi-weekly", 104, IF(W227="every 3 months", 4,)))))))</f>
        <v>1</v>
      </c>
    </row>
    <row r="228" spans="1:24" x14ac:dyDescent="0.25">
      <c r="A228">
        <v>227</v>
      </c>
      <c r="B228">
        <v>29</v>
      </c>
      <c r="C228" t="str" cm="1">
        <f t="array" ref="C228">_xlfn.IFS(B228&lt;=19, "Teenagers", B228&lt;=29, "Young Youth",B228&lt;=64, "Adults", B228&gt;=65, "Seniors")</f>
        <v>Young Youth</v>
      </c>
      <c r="D228" t="s">
        <v>18</v>
      </c>
      <c r="E228" t="s">
        <v>70</v>
      </c>
      <c r="F228" t="s">
        <v>41</v>
      </c>
      <c r="G228" s="1">
        <v>74</v>
      </c>
      <c r="H228" t="s">
        <v>104</v>
      </c>
      <c r="I228" t="s">
        <v>22</v>
      </c>
      <c r="J228" t="s">
        <v>82</v>
      </c>
      <c r="K228" t="s">
        <v>36</v>
      </c>
      <c r="L228">
        <v>3.3</v>
      </c>
      <c r="M228" t="s">
        <v>25</v>
      </c>
      <c r="N228">
        <f t="shared" si="12"/>
        <v>1</v>
      </c>
      <c r="O228" t="s">
        <v>37</v>
      </c>
      <c r="P228" t="s">
        <v>25</v>
      </c>
      <c r="Q228">
        <f t="shared" si="13"/>
        <v>1</v>
      </c>
      <c r="R228" t="s">
        <v>25</v>
      </c>
      <c r="S228">
        <f t="shared" si="14"/>
        <v>1</v>
      </c>
      <c r="T228">
        <v>5</v>
      </c>
      <c r="U228" s="1">
        <f t="shared" si="15"/>
        <v>370</v>
      </c>
      <c r="V228" t="s">
        <v>45</v>
      </c>
      <c r="W228" t="s">
        <v>87</v>
      </c>
      <c r="X228">
        <f t="array" ref="X228">IF(W228="fortnightly",26, IF(W228="monthly", 12, IF(W228="weekly", 52, IF(W228="quarterly", 4, IF(W228="annually", 1, IF(W228="bi-weekly", 104, IF(W228="every 3 months", 4,)))))))</f>
        <v>12</v>
      </c>
    </row>
    <row r="229" spans="1:24" x14ac:dyDescent="0.25">
      <c r="A229">
        <v>228</v>
      </c>
      <c r="B229">
        <v>50</v>
      </c>
      <c r="C229" t="str" cm="1">
        <f t="array" ref="C229">_xlfn.IFS(B229&lt;=19, "Teenagers", B229&lt;=29, "Young Youth",B229&lt;=64, "Adults", B229&gt;=65, "Seniors")</f>
        <v>Adults</v>
      </c>
      <c r="D229" t="s">
        <v>18</v>
      </c>
      <c r="E229" t="s">
        <v>33</v>
      </c>
      <c r="F229" t="s">
        <v>20</v>
      </c>
      <c r="G229" s="1">
        <v>90</v>
      </c>
      <c r="H229" t="s">
        <v>42</v>
      </c>
      <c r="I229" t="s">
        <v>43</v>
      </c>
      <c r="J229" t="s">
        <v>47</v>
      </c>
      <c r="K229" t="s">
        <v>24</v>
      </c>
      <c r="L229">
        <v>4.2</v>
      </c>
      <c r="M229" t="s">
        <v>25</v>
      </c>
      <c r="N229">
        <f t="shared" si="12"/>
        <v>1</v>
      </c>
      <c r="O229" t="s">
        <v>53</v>
      </c>
      <c r="P229" t="s">
        <v>25</v>
      </c>
      <c r="Q229">
        <f t="shared" si="13"/>
        <v>1</v>
      </c>
      <c r="R229" t="s">
        <v>25</v>
      </c>
      <c r="S229">
        <f t="shared" si="14"/>
        <v>1</v>
      </c>
      <c r="T229">
        <v>25</v>
      </c>
      <c r="U229" s="1">
        <f t="shared" si="15"/>
        <v>2250</v>
      </c>
      <c r="V229" t="s">
        <v>27</v>
      </c>
      <c r="W229" t="s">
        <v>28</v>
      </c>
      <c r="X229">
        <f t="array" ref="X229">IF(W229="fortnightly",26, IF(W229="monthly", 12, IF(W229="weekly", 52, IF(W229="quarterly", 4, IF(W229="annually", 1, IF(W229="bi-weekly", 104, IF(W229="every 3 months", 4,)))))))</f>
        <v>26</v>
      </c>
    </row>
    <row r="230" spans="1:24" x14ac:dyDescent="0.25">
      <c r="A230">
        <v>229</v>
      </c>
      <c r="B230">
        <v>18</v>
      </c>
      <c r="C230" t="str" cm="1">
        <f t="array" ref="C230">_xlfn.IFS(B230&lt;=19, "Teenagers", B230&lt;=29, "Young Youth",B230&lt;=64, "Adults", B230&gt;=65, "Seniors")</f>
        <v>Teenagers</v>
      </c>
      <c r="D230" t="s">
        <v>18</v>
      </c>
      <c r="E230" t="s">
        <v>124</v>
      </c>
      <c r="F230" t="s">
        <v>20</v>
      </c>
      <c r="G230" s="1">
        <v>79</v>
      </c>
      <c r="H230" t="s">
        <v>81</v>
      </c>
      <c r="I230" t="s">
        <v>43</v>
      </c>
      <c r="J230" t="s">
        <v>51</v>
      </c>
      <c r="K230" t="s">
        <v>36</v>
      </c>
      <c r="L230">
        <v>2.9</v>
      </c>
      <c r="M230" t="s">
        <v>25</v>
      </c>
      <c r="N230">
        <f t="shared" si="12"/>
        <v>1</v>
      </c>
      <c r="O230" t="s">
        <v>73</v>
      </c>
      <c r="P230" t="s">
        <v>25</v>
      </c>
      <c r="Q230">
        <f t="shared" si="13"/>
        <v>1</v>
      </c>
      <c r="R230" t="s">
        <v>25</v>
      </c>
      <c r="S230">
        <f t="shared" si="14"/>
        <v>1</v>
      </c>
      <c r="T230">
        <v>11</v>
      </c>
      <c r="U230" s="1">
        <f t="shared" si="15"/>
        <v>869</v>
      </c>
      <c r="V230" t="s">
        <v>38</v>
      </c>
      <c r="W230" t="s">
        <v>48</v>
      </c>
      <c r="X230">
        <f t="array" ref="X230">IF(W230="fortnightly",26, IF(W230="monthly", 12, IF(W230="weekly", 52, IF(W230="quarterly", 4, IF(W230="annually", 1, IF(W230="bi-weekly", 104, IF(W230="every 3 months", 4,)))))))</f>
        <v>1</v>
      </c>
    </row>
    <row r="231" spans="1:24" x14ac:dyDescent="0.25">
      <c r="A231">
        <v>230</v>
      </c>
      <c r="B231">
        <v>70</v>
      </c>
      <c r="C231" t="str" cm="1">
        <f t="array" ref="C231">_xlfn.IFS(B231&lt;=19, "Teenagers", B231&lt;=29, "Young Youth",B231&lt;=64, "Adults", B231&gt;=65, "Seniors")</f>
        <v>Seniors</v>
      </c>
      <c r="D231" t="s">
        <v>18</v>
      </c>
      <c r="E231" t="s">
        <v>40</v>
      </c>
      <c r="F231" t="s">
        <v>41</v>
      </c>
      <c r="G231" s="1">
        <v>28</v>
      </c>
      <c r="H231" t="s">
        <v>122</v>
      </c>
      <c r="I231" t="s">
        <v>35</v>
      </c>
      <c r="J231" t="s">
        <v>64</v>
      </c>
      <c r="K231" t="s">
        <v>36</v>
      </c>
      <c r="L231">
        <v>4.5999999999999996</v>
      </c>
      <c r="M231" t="s">
        <v>25</v>
      </c>
      <c r="N231">
        <f t="shared" si="12"/>
        <v>1</v>
      </c>
      <c r="O231" t="s">
        <v>44</v>
      </c>
      <c r="P231" t="s">
        <v>25</v>
      </c>
      <c r="Q231">
        <f t="shared" si="13"/>
        <v>1</v>
      </c>
      <c r="R231" t="s">
        <v>25</v>
      </c>
      <c r="S231">
        <f t="shared" si="14"/>
        <v>1</v>
      </c>
      <c r="T231">
        <v>27</v>
      </c>
      <c r="U231" s="1">
        <f t="shared" si="15"/>
        <v>756</v>
      </c>
      <c r="V231" t="s">
        <v>45</v>
      </c>
      <c r="W231" t="s">
        <v>96</v>
      </c>
      <c r="X231">
        <f t="array" ref="X231">IF(W231="fortnightly",26, IF(W231="monthly", 12, IF(W231="weekly", 52, IF(W231="quarterly", 4, IF(W231="annually", 1, IF(W231="bi-weekly", 104, IF(W231="every 3 months", 4,)))))))</f>
        <v>4</v>
      </c>
    </row>
    <row r="232" spans="1:24" x14ac:dyDescent="0.25">
      <c r="A232">
        <v>231</v>
      </c>
      <c r="B232">
        <v>66</v>
      </c>
      <c r="C232" t="str" cm="1">
        <f t="array" ref="C232">_xlfn.IFS(B232&lt;=19, "Teenagers", B232&lt;=29, "Young Youth",B232&lt;=64, "Adults", B232&gt;=65, "Seniors")</f>
        <v>Seniors</v>
      </c>
      <c r="D232" t="s">
        <v>18</v>
      </c>
      <c r="E232" t="s">
        <v>118</v>
      </c>
      <c r="F232" t="s">
        <v>66</v>
      </c>
      <c r="G232" s="1">
        <v>88</v>
      </c>
      <c r="H232" t="s">
        <v>139</v>
      </c>
      <c r="I232" t="s">
        <v>22</v>
      </c>
      <c r="J232" t="s">
        <v>77</v>
      </c>
      <c r="K232" t="s">
        <v>56</v>
      </c>
      <c r="L232">
        <v>4.0999999999999996</v>
      </c>
      <c r="M232" t="s">
        <v>25</v>
      </c>
      <c r="N232">
        <f t="shared" si="12"/>
        <v>1</v>
      </c>
      <c r="O232" t="s">
        <v>53</v>
      </c>
      <c r="P232" t="s">
        <v>25</v>
      </c>
      <c r="Q232">
        <f t="shared" si="13"/>
        <v>1</v>
      </c>
      <c r="R232" t="s">
        <v>25</v>
      </c>
      <c r="S232">
        <f t="shared" si="14"/>
        <v>1</v>
      </c>
      <c r="T232">
        <v>43</v>
      </c>
      <c r="U232" s="1">
        <f t="shared" si="15"/>
        <v>3784</v>
      </c>
      <c r="V232" t="s">
        <v>38</v>
      </c>
      <c r="W232" t="s">
        <v>48</v>
      </c>
      <c r="X232">
        <f t="array" ref="X232">IF(W232="fortnightly",26, IF(W232="monthly", 12, IF(W232="weekly", 52, IF(W232="quarterly", 4, IF(W232="annually", 1, IF(W232="bi-weekly", 104, IF(W232="every 3 months", 4,)))))))</f>
        <v>1</v>
      </c>
    </row>
    <row r="233" spans="1:24" x14ac:dyDescent="0.25">
      <c r="A233">
        <v>232</v>
      </c>
      <c r="B233">
        <v>28</v>
      </c>
      <c r="C233" t="str" cm="1">
        <f t="array" ref="C233">_xlfn.IFS(B233&lt;=19, "Teenagers", B233&lt;=29, "Young Youth",B233&lt;=64, "Adults", B233&gt;=65, "Seniors")</f>
        <v>Young Youth</v>
      </c>
      <c r="D233" t="s">
        <v>18</v>
      </c>
      <c r="E233" t="s">
        <v>19</v>
      </c>
      <c r="F233" t="s">
        <v>20</v>
      </c>
      <c r="G233" s="1">
        <v>26</v>
      </c>
      <c r="H233" t="s">
        <v>121</v>
      </c>
      <c r="I233" t="s">
        <v>43</v>
      </c>
      <c r="J233" t="s">
        <v>143</v>
      </c>
      <c r="K233" t="s">
        <v>36</v>
      </c>
      <c r="L233">
        <v>3.1</v>
      </c>
      <c r="M233" t="s">
        <v>25</v>
      </c>
      <c r="N233">
        <f t="shared" si="12"/>
        <v>1</v>
      </c>
      <c r="O233" t="s">
        <v>69</v>
      </c>
      <c r="P233" t="s">
        <v>25</v>
      </c>
      <c r="Q233">
        <f t="shared" si="13"/>
        <v>1</v>
      </c>
      <c r="R233" t="s">
        <v>25</v>
      </c>
      <c r="S233">
        <f t="shared" si="14"/>
        <v>1</v>
      </c>
      <c r="T233">
        <v>18</v>
      </c>
      <c r="U233" s="1">
        <f t="shared" si="15"/>
        <v>468</v>
      </c>
      <c r="V233" t="s">
        <v>85</v>
      </c>
      <c r="W233" t="s">
        <v>96</v>
      </c>
      <c r="X233">
        <f t="array" ref="X233">IF(W233="fortnightly",26, IF(W233="monthly", 12, IF(W233="weekly", 52, IF(W233="quarterly", 4, IF(W233="annually", 1, IF(W233="bi-weekly", 104, IF(W233="every 3 months", 4,)))))))</f>
        <v>4</v>
      </c>
    </row>
    <row r="234" spans="1:24" x14ac:dyDescent="0.25">
      <c r="A234">
        <v>233</v>
      </c>
      <c r="B234">
        <v>54</v>
      </c>
      <c r="C234" t="str" cm="1">
        <f t="array" ref="C234">_xlfn.IFS(B234&lt;=19, "Teenagers", B234&lt;=29, "Young Youth",B234&lt;=64, "Adults", B234&gt;=65, "Seniors")</f>
        <v>Adults</v>
      </c>
      <c r="D234" t="s">
        <v>18</v>
      </c>
      <c r="E234" t="s">
        <v>105</v>
      </c>
      <c r="F234" t="s">
        <v>66</v>
      </c>
      <c r="G234" s="1">
        <v>27</v>
      </c>
      <c r="H234" t="s">
        <v>76</v>
      </c>
      <c r="I234" t="s">
        <v>22</v>
      </c>
      <c r="J234" t="s">
        <v>72</v>
      </c>
      <c r="K234" t="s">
        <v>24</v>
      </c>
      <c r="L234">
        <v>4.2</v>
      </c>
      <c r="M234" t="s">
        <v>25</v>
      </c>
      <c r="N234">
        <f t="shared" si="12"/>
        <v>1</v>
      </c>
      <c r="O234" t="s">
        <v>26</v>
      </c>
      <c r="P234" t="s">
        <v>25</v>
      </c>
      <c r="Q234">
        <f t="shared" si="13"/>
        <v>1</v>
      </c>
      <c r="R234" t="s">
        <v>25</v>
      </c>
      <c r="S234">
        <f t="shared" si="14"/>
        <v>1</v>
      </c>
      <c r="T234">
        <v>32</v>
      </c>
      <c r="U234" s="1">
        <f t="shared" si="15"/>
        <v>864</v>
      </c>
      <c r="V234" t="s">
        <v>74</v>
      </c>
      <c r="W234" t="s">
        <v>75</v>
      </c>
      <c r="X234">
        <f t="array" ref="X234">IF(W234="fortnightly",26, IF(W234="monthly", 12, IF(W234="weekly", 52, IF(W234="quarterly", 4, IF(W234="annually", 1, IF(W234="bi-weekly", 104, IF(W234="every 3 months", 4,)))))))</f>
        <v>104</v>
      </c>
    </row>
    <row r="235" spans="1:24" x14ac:dyDescent="0.25">
      <c r="A235">
        <v>234</v>
      </c>
      <c r="B235">
        <v>19</v>
      </c>
      <c r="C235" t="str" cm="1">
        <f t="array" ref="C235">_xlfn.IFS(B235&lt;=19, "Teenagers", B235&lt;=29, "Young Youth",B235&lt;=64, "Adults", B235&gt;=65, "Seniors")</f>
        <v>Teenagers</v>
      </c>
      <c r="D235" t="s">
        <v>18</v>
      </c>
      <c r="E235" t="s">
        <v>29</v>
      </c>
      <c r="F235" t="s">
        <v>20</v>
      </c>
      <c r="G235" s="1">
        <v>83</v>
      </c>
      <c r="H235" t="s">
        <v>116</v>
      </c>
      <c r="I235" t="s">
        <v>91</v>
      </c>
      <c r="J235" t="s">
        <v>133</v>
      </c>
      <c r="K235" t="s">
        <v>56</v>
      </c>
      <c r="L235">
        <v>4.5</v>
      </c>
      <c r="M235" t="s">
        <v>25</v>
      </c>
      <c r="N235">
        <f t="shared" si="12"/>
        <v>1</v>
      </c>
      <c r="O235" t="s">
        <v>44</v>
      </c>
      <c r="P235" t="s">
        <v>25</v>
      </c>
      <c r="Q235">
        <f t="shared" si="13"/>
        <v>1</v>
      </c>
      <c r="R235" t="s">
        <v>25</v>
      </c>
      <c r="S235">
        <f t="shared" si="14"/>
        <v>1</v>
      </c>
      <c r="T235">
        <v>27</v>
      </c>
      <c r="U235" s="1">
        <f t="shared" si="15"/>
        <v>2241</v>
      </c>
      <c r="V235" t="s">
        <v>74</v>
      </c>
      <c r="W235" t="s">
        <v>96</v>
      </c>
      <c r="X235">
        <f t="array" ref="X235">IF(W235="fortnightly",26, IF(W235="monthly", 12, IF(W235="weekly", 52, IF(W235="quarterly", 4, IF(W235="annually", 1, IF(W235="bi-weekly", 104, IF(W235="every 3 months", 4,)))))))</f>
        <v>4</v>
      </c>
    </row>
    <row r="236" spans="1:24" x14ac:dyDescent="0.25">
      <c r="A236">
        <v>235</v>
      </c>
      <c r="B236">
        <v>20</v>
      </c>
      <c r="C236" t="str" cm="1">
        <f t="array" ref="C236">_xlfn.IFS(B236&lt;=19, "Teenagers", B236&lt;=29, "Young Youth",B236&lt;=64, "Adults", B236&gt;=65, "Seniors")</f>
        <v>Young Youth</v>
      </c>
      <c r="D236" t="s">
        <v>18</v>
      </c>
      <c r="E236" t="s">
        <v>142</v>
      </c>
      <c r="F236" t="s">
        <v>66</v>
      </c>
      <c r="G236" s="1">
        <v>39</v>
      </c>
      <c r="H236" t="s">
        <v>146</v>
      </c>
      <c r="I236" t="s">
        <v>35</v>
      </c>
      <c r="J236" t="s">
        <v>64</v>
      </c>
      <c r="K236" t="s">
        <v>52</v>
      </c>
      <c r="L236">
        <v>3.7</v>
      </c>
      <c r="M236" t="s">
        <v>25</v>
      </c>
      <c r="N236">
        <f t="shared" si="12"/>
        <v>1</v>
      </c>
      <c r="O236" t="s">
        <v>44</v>
      </c>
      <c r="P236" t="s">
        <v>25</v>
      </c>
      <c r="Q236">
        <f t="shared" si="13"/>
        <v>1</v>
      </c>
      <c r="R236" t="s">
        <v>25</v>
      </c>
      <c r="S236">
        <f t="shared" si="14"/>
        <v>1</v>
      </c>
      <c r="T236">
        <v>24</v>
      </c>
      <c r="U236" s="1">
        <f t="shared" si="15"/>
        <v>936</v>
      </c>
      <c r="V236" t="s">
        <v>38</v>
      </c>
      <c r="W236" t="s">
        <v>39</v>
      </c>
      <c r="X236">
        <f t="array" ref="X236">IF(W236="fortnightly",26, IF(W236="monthly", 12, IF(W236="weekly", 52, IF(W236="quarterly", 4, IF(W236="annually", 1, IF(W236="bi-weekly", 104, IF(W236="every 3 months", 4,)))))))</f>
        <v>52</v>
      </c>
    </row>
    <row r="237" spans="1:24" x14ac:dyDescent="0.25">
      <c r="A237">
        <v>236</v>
      </c>
      <c r="B237">
        <v>43</v>
      </c>
      <c r="C237" t="str" cm="1">
        <f t="array" ref="C237">_xlfn.IFS(B237&lt;=19, "Teenagers", B237&lt;=29, "Young Youth",B237&lt;=64, "Adults", B237&gt;=65, "Seniors")</f>
        <v>Adults</v>
      </c>
      <c r="D237" t="s">
        <v>18</v>
      </c>
      <c r="E237" t="s">
        <v>88</v>
      </c>
      <c r="F237" t="s">
        <v>66</v>
      </c>
      <c r="G237" s="1">
        <v>89</v>
      </c>
      <c r="H237" t="s">
        <v>126</v>
      </c>
      <c r="I237" t="s">
        <v>43</v>
      </c>
      <c r="J237" t="s">
        <v>108</v>
      </c>
      <c r="K237" t="s">
        <v>24</v>
      </c>
      <c r="L237">
        <v>3.7</v>
      </c>
      <c r="M237" t="s">
        <v>25</v>
      </c>
      <c r="N237">
        <f t="shared" si="12"/>
        <v>1</v>
      </c>
      <c r="O237" t="s">
        <v>37</v>
      </c>
      <c r="P237" t="s">
        <v>25</v>
      </c>
      <c r="Q237">
        <f t="shared" si="13"/>
        <v>1</v>
      </c>
      <c r="R237" t="s">
        <v>25</v>
      </c>
      <c r="S237">
        <f t="shared" si="14"/>
        <v>1</v>
      </c>
      <c r="T237">
        <v>31</v>
      </c>
      <c r="U237" s="1">
        <f t="shared" si="15"/>
        <v>2759</v>
      </c>
      <c r="V237" t="s">
        <v>85</v>
      </c>
      <c r="W237" t="s">
        <v>57</v>
      </c>
      <c r="X237">
        <f t="array" ref="X237">IF(W237="fortnightly",26, IF(W237="monthly", 12, IF(W237="weekly", 52, IF(W237="quarterly", 4, IF(W237="annually", 1, IF(W237="bi-weekly", 104, IF(W237="every 3 months", 4,)))))))</f>
        <v>4</v>
      </c>
    </row>
    <row r="238" spans="1:24" x14ac:dyDescent="0.25">
      <c r="A238">
        <v>237</v>
      </c>
      <c r="B238">
        <v>38</v>
      </c>
      <c r="C238" t="str" cm="1">
        <f t="array" ref="C238">_xlfn.IFS(B238&lt;=19, "Teenagers", B238&lt;=29, "Young Youth",B238&lt;=64, "Adults", B238&gt;=65, "Seniors")</f>
        <v>Adults</v>
      </c>
      <c r="D238" t="s">
        <v>18</v>
      </c>
      <c r="E238" t="s">
        <v>61</v>
      </c>
      <c r="F238" t="s">
        <v>62</v>
      </c>
      <c r="G238" s="1">
        <v>68</v>
      </c>
      <c r="H238" t="s">
        <v>113</v>
      </c>
      <c r="I238" t="s">
        <v>22</v>
      </c>
      <c r="J238" t="s">
        <v>95</v>
      </c>
      <c r="K238" t="s">
        <v>24</v>
      </c>
      <c r="L238">
        <v>3.4</v>
      </c>
      <c r="M238" t="s">
        <v>25</v>
      </c>
      <c r="N238">
        <f t="shared" si="12"/>
        <v>1</v>
      </c>
      <c r="O238" t="s">
        <v>44</v>
      </c>
      <c r="P238" t="s">
        <v>25</v>
      </c>
      <c r="Q238">
        <f t="shared" si="13"/>
        <v>1</v>
      </c>
      <c r="R238" t="s">
        <v>25</v>
      </c>
      <c r="S238">
        <f t="shared" si="14"/>
        <v>1</v>
      </c>
      <c r="T238">
        <v>39</v>
      </c>
      <c r="U238" s="1">
        <f t="shared" si="15"/>
        <v>2652</v>
      </c>
      <c r="V238" t="s">
        <v>45</v>
      </c>
      <c r="W238" t="s">
        <v>28</v>
      </c>
      <c r="X238">
        <f t="array" ref="X238">IF(W238="fortnightly",26, IF(W238="monthly", 12, IF(W238="weekly", 52, IF(W238="quarterly", 4, IF(W238="annually", 1, IF(W238="bi-weekly", 104, IF(W238="every 3 months", 4,)))))))</f>
        <v>26</v>
      </c>
    </row>
    <row r="239" spans="1:24" x14ac:dyDescent="0.25">
      <c r="A239">
        <v>238</v>
      </c>
      <c r="B239">
        <v>50</v>
      </c>
      <c r="C239" t="str" cm="1">
        <f t="array" ref="C239">_xlfn.IFS(B239&lt;=19, "Teenagers", B239&lt;=29, "Young Youth",B239&lt;=64, "Adults", B239&gt;=65, "Seniors")</f>
        <v>Adults</v>
      </c>
      <c r="D239" t="s">
        <v>18</v>
      </c>
      <c r="E239" t="s">
        <v>80</v>
      </c>
      <c r="F239" t="s">
        <v>20</v>
      </c>
      <c r="G239" s="1">
        <v>90</v>
      </c>
      <c r="H239" t="s">
        <v>145</v>
      </c>
      <c r="I239" t="s">
        <v>43</v>
      </c>
      <c r="J239" t="s">
        <v>117</v>
      </c>
      <c r="K239" t="s">
        <v>52</v>
      </c>
      <c r="L239">
        <v>3</v>
      </c>
      <c r="M239" t="s">
        <v>25</v>
      </c>
      <c r="N239">
        <f t="shared" si="12"/>
        <v>1</v>
      </c>
      <c r="O239" t="s">
        <v>73</v>
      </c>
      <c r="P239" t="s">
        <v>25</v>
      </c>
      <c r="Q239">
        <f t="shared" si="13"/>
        <v>1</v>
      </c>
      <c r="R239" t="s">
        <v>25</v>
      </c>
      <c r="S239">
        <f t="shared" si="14"/>
        <v>1</v>
      </c>
      <c r="T239">
        <v>36</v>
      </c>
      <c r="U239" s="1">
        <f t="shared" si="15"/>
        <v>3240</v>
      </c>
      <c r="V239" t="s">
        <v>85</v>
      </c>
      <c r="W239" t="s">
        <v>28</v>
      </c>
      <c r="X239">
        <f t="array" ref="X239">IF(W239="fortnightly",26, IF(W239="monthly", 12, IF(W239="weekly", 52, IF(W239="quarterly", 4, IF(W239="annually", 1, IF(W239="bi-weekly", 104, IF(W239="every 3 months", 4,)))))))</f>
        <v>26</v>
      </c>
    </row>
    <row r="240" spans="1:24" x14ac:dyDescent="0.25">
      <c r="A240">
        <v>239</v>
      </c>
      <c r="B240">
        <v>64</v>
      </c>
      <c r="C240" t="str" cm="1">
        <f t="array" ref="C240">_xlfn.IFS(B240&lt;=19, "Teenagers", B240&lt;=29, "Young Youth",B240&lt;=64, "Adults", B240&gt;=65, "Seniors")</f>
        <v>Adults</v>
      </c>
      <c r="D240" t="s">
        <v>18</v>
      </c>
      <c r="E240" t="s">
        <v>86</v>
      </c>
      <c r="F240" t="s">
        <v>20</v>
      </c>
      <c r="G240" s="1">
        <v>34</v>
      </c>
      <c r="H240" t="s">
        <v>122</v>
      </c>
      <c r="I240" t="s">
        <v>43</v>
      </c>
      <c r="J240" t="s">
        <v>99</v>
      </c>
      <c r="K240" t="s">
        <v>56</v>
      </c>
      <c r="L240">
        <v>4.2</v>
      </c>
      <c r="M240" t="s">
        <v>25</v>
      </c>
      <c r="N240">
        <f t="shared" si="12"/>
        <v>1</v>
      </c>
      <c r="O240" t="s">
        <v>37</v>
      </c>
      <c r="P240" t="s">
        <v>25</v>
      </c>
      <c r="Q240">
        <f t="shared" si="13"/>
        <v>1</v>
      </c>
      <c r="R240" t="s">
        <v>25</v>
      </c>
      <c r="S240">
        <f t="shared" si="14"/>
        <v>1</v>
      </c>
      <c r="T240">
        <v>5</v>
      </c>
      <c r="U240" s="1">
        <f t="shared" si="15"/>
        <v>170</v>
      </c>
      <c r="V240" t="s">
        <v>32</v>
      </c>
      <c r="W240" t="s">
        <v>48</v>
      </c>
      <c r="X240">
        <f t="array" ref="X240">IF(W240="fortnightly",26, IF(W240="monthly", 12, IF(W240="weekly", 52, IF(W240="quarterly", 4, IF(W240="annually", 1, IF(W240="bi-weekly", 104, IF(W240="every 3 months", 4,)))))))</f>
        <v>1</v>
      </c>
    </row>
    <row r="241" spans="1:24" x14ac:dyDescent="0.25">
      <c r="A241">
        <v>240</v>
      </c>
      <c r="B241">
        <v>49</v>
      </c>
      <c r="C241" t="str" cm="1">
        <f t="array" ref="C241">_xlfn.IFS(B241&lt;=19, "Teenagers", B241&lt;=29, "Young Youth",B241&lt;=64, "Adults", B241&gt;=65, "Seniors")</f>
        <v>Adults</v>
      </c>
      <c r="D241" t="s">
        <v>18</v>
      </c>
      <c r="E241" t="s">
        <v>94</v>
      </c>
      <c r="F241" t="s">
        <v>20</v>
      </c>
      <c r="G241" s="1">
        <v>51</v>
      </c>
      <c r="H241" t="s">
        <v>128</v>
      </c>
      <c r="I241" t="s">
        <v>22</v>
      </c>
      <c r="J241" t="s">
        <v>133</v>
      </c>
      <c r="K241" t="s">
        <v>52</v>
      </c>
      <c r="L241">
        <v>2.9</v>
      </c>
      <c r="M241" t="s">
        <v>25</v>
      </c>
      <c r="N241">
        <f t="shared" si="12"/>
        <v>1</v>
      </c>
      <c r="O241" t="s">
        <v>26</v>
      </c>
      <c r="P241" t="s">
        <v>25</v>
      </c>
      <c r="Q241">
        <f t="shared" si="13"/>
        <v>1</v>
      </c>
      <c r="R241" t="s">
        <v>25</v>
      </c>
      <c r="S241">
        <f t="shared" si="14"/>
        <v>1</v>
      </c>
      <c r="T241">
        <v>47</v>
      </c>
      <c r="U241" s="1">
        <f t="shared" si="15"/>
        <v>2397</v>
      </c>
      <c r="V241" t="s">
        <v>38</v>
      </c>
      <c r="W241" t="s">
        <v>75</v>
      </c>
      <c r="X241">
        <f t="array" ref="X241">IF(W241="fortnightly",26, IF(W241="monthly", 12, IF(W241="weekly", 52, IF(W241="quarterly", 4, IF(W241="annually", 1, IF(W241="bi-weekly", 104, IF(W241="every 3 months", 4,)))))))</f>
        <v>104</v>
      </c>
    </row>
    <row r="242" spans="1:24" x14ac:dyDescent="0.25">
      <c r="A242">
        <v>241</v>
      </c>
      <c r="B242">
        <v>47</v>
      </c>
      <c r="C242" t="str" cm="1">
        <f t="array" ref="C242">_xlfn.IFS(B242&lt;=19, "Teenagers", B242&lt;=29, "Young Youth",B242&lt;=64, "Adults", B242&gt;=65, "Seniors")</f>
        <v>Adults</v>
      </c>
      <c r="D242" t="s">
        <v>18</v>
      </c>
      <c r="E242" t="s">
        <v>29</v>
      </c>
      <c r="F242" t="s">
        <v>20</v>
      </c>
      <c r="G242" s="1">
        <v>45</v>
      </c>
      <c r="H242" t="s">
        <v>55</v>
      </c>
      <c r="I242" t="s">
        <v>91</v>
      </c>
      <c r="J242" t="s">
        <v>47</v>
      </c>
      <c r="K242" t="s">
        <v>24</v>
      </c>
      <c r="L242">
        <v>3.5</v>
      </c>
      <c r="M242" t="s">
        <v>25</v>
      </c>
      <c r="N242">
        <f t="shared" si="12"/>
        <v>1</v>
      </c>
      <c r="O242" t="s">
        <v>37</v>
      </c>
      <c r="P242" t="s">
        <v>25</v>
      </c>
      <c r="Q242">
        <f t="shared" si="13"/>
        <v>1</v>
      </c>
      <c r="R242" t="s">
        <v>25</v>
      </c>
      <c r="S242">
        <f t="shared" si="14"/>
        <v>1</v>
      </c>
      <c r="T242">
        <v>29</v>
      </c>
      <c r="U242" s="1">
        <f t="shared" si="15"/>
        <v>1305</v>
      </c>
      <c r="V242" t="s">
        <v>74</v>
      </c>
      <c r="W242" t="s">
        <v>28</v>
      </c>
      <c r="X242">
        <f t="array" ref="X242">IF(W242="fortnightly",26, IF(W242="monthly", 12, IF(W242="weekly", 52, IF(W242="quarterly", 4, IF(W242="annually", 1, IF(W242="bi-weekly", 104, IF(W242="every 3 months", 4,)))))))</f>
        <v>26</v>
      </c>
    </row>
    <row r="243" spans="1:24" x14ac:dyDescent="0.25">
      <c r="A243">
        <v>242</v>
      </c>
      <c r="B243">
        <v>36</v>
      </c>
      <c r="C243" t="str" cm="1">
        <f t="array" ref="C243">_xlfn.IFS(B243&lt;=19, "Teenagers", B243&lt;=29, "Young Youth",B243&lt;=64, "Adults", B243&gt;=65, "Seniors")</f>
        <v>Adults</v>
      </c>
      <c r="D243" t="s">
        <v>18</v>
      </c>
      <c r="E243" t="s">
        <v>103</v>
      </c>
      <c r="F243" t="s">
        <v>20</v>
      </c>
      <c r="G243" s="1">
        <v>88</v>
      </c>
      <c r="H243" t="s">
        <v>78</v>
      </c>
      <c r="I243" t="s">
        <v>43</v>
      </c>
      <c r="J243" t="s">
        <v>99</v>
      </c>
      <c r="K243" t="s">
        <v>24</v>
      </c>
      <c r="L243">
        <v>4.0999999999999996</v>
      </c>
      <c r="M243" t="s">
        <v>25</v>
      </c>
      <c r="N243">
        <f t="shared" si="12"/>
        <v>1</v>
      </c>
      <c r="O243" t="s">
        <v>37</v>
      </c>
      <c r="P243" t="s">
        <v>25</v>
      </c>
      <c r="Q243">
        <f t="shared" si="13"/>
        <v>1</v>
      </c>
      <c r="R243" t="s">
        <v>25</v>
      </c>
      <c r="S243">
        <f t="shared" si="14"/>
        <v>1</v>
      </c>
      <c r="T243">
        <v>43</v>
      </c>
      <c r="U243" s="1">
        <f t="shared" si="15"/>
        <v>3784</v>
      </c>
      <c r="V243" t="s">
        <v>27</v>
      </c>
      <c r="W243" t="s">
        <v>75</v>
      </c>
      <c r="X243">
        <f t="array" ref="X243">IF(W243="fortnightly",26, IF(W243="monthly", 12, IF(W243="weekly", 52, IF(W243="quarterly", 4, IF(W243="annually", 1, IF(W243="bi-weekly", 104, IF(W243="every 3 months", 4,)))))))</f>
        <v>104</v>
      </c>
    </row>
    <row r="244" spans="1:24" x14ac:dyDescent="0.25">
      <c r="A244">
        <v>243</v>
      </c>
      <c r="B244">
        <v>55</v>
      </c>
      <c r="C244" t="str" cm="1">
        <f t="array" ref="C244">_xlfn.IFS(B244&lt;=19, "Teenagers", B244&lt;=29, "Young Youth",B244&lt;=64, "Adults", B244&gt;=65, "Seniors")</f>
        <v>Adults</v>
      </c>
      <c r="D244" t="s">
        <v>18</v>
      </c>
      <c r="E244" t="s">
        <v>61</v>
      </c>
      <c r="F244" t="s">
        <v>62</v>
      </c>
      <c r="G244" s="1">
        <v>85</v>
      </c>
      <c r="H244" t="s">
        <v>83</v>
      </c>
      <c r="I244" t="s">
        <v>22</v>
      </c>
      <c r="J244" t="s">
        <v>23</v>
      </c>
      <c r="K244" t="s">
        <v>52</v>
      </c>
      <c r="L244">
        <v>4.3</v>
      </c>
      <c r="M244" t="s">
        <v>25</v>
      </c>
      <c r="N244">
        <f t="shared" si="12"/>
        <v>1</v>
      </c>
      <c r="O244" t="s">
        <v>73</v>
      </c>
      <c r="P244" t="s">
        <v>25</v>
      </c>
      <c r="Q244">
        <f t="shared" si="13"/>
        <v>1</v>
      </c>
      <c r="R244" t="s">
        <v>25</v>
      </c>
      <c r="S244">
        <f t="shared" si="14"/>
        <v>1</v>
      </c>
      <c r="T244">
        <v>40</v>
      </c>
      <c r="U244" s="1">
        <f t="shared" si="15"/>
        <v>3400</v>
      </c>
      <c r="V244" t="s">
        <v>85</v>
      </c>
      <c r="W244" t="s">
        <v>96</v>
      </c>
      <c r="X244">
        <f t="array" ref="X244">IF(W244="fortnightly",26, IF(W244="monthly", 12, IF(W244="weekly", 52, IF(W244="quarterly", 4, IF(W244="annually", 1, IF(W244="bi-weekly", 104, IF(W244="every 3 months", 4,)))))))</f>
        <v>4</v>
      </c>
    </row>
    <row r="245" spans="1:24" x14ac:dyDescent="0.25">
      <c r="A245">
        <v>244</v>
      </c>
      <c r="B245">
        <v>25</v>
      </c>
      <c r="C245" t="str" cm="1">
        <f t="array" ref="C245">_xlfn.IFS(B245&lt;=19, "Teenagers", B245&lt;=29, "Young Youth",B245&lt;=64, "Adults", B245&gt;=65, "Seniors")</f>
        <v>Young Youth</v>
      </c>
      <c r="D245" t="s">
        <v>18</v>
      </c>
      <c r="E245" t="s">
        <v>105</v>
      </c>
      <c r="F245" t="s">
        <v>66</v>
      </c>
      <c r="G245" s="1">
        <v>100</v>
      </c>
      <c r="H245" t="s">
        <v>21</v>
      </c>
      <c r="I245" t="s">
        <v>43</v>
      </c>
      <c r="J245" t="s">
        <v>77</v>
      </c>
      <c r="K245" t="s">
        <v>24</v>
      </c>
      <c r="L245">
        <v>2.8</v>
      </c>
      <c r="M245" t="s">
        <v>25</v>
      </c>
      <c r="N245">
        <f t="shared" si="12"/>
        <v>1</v>
      </c>
      <c r="O245" t="s">
        <v>69</v>
      </c>
      <c r="P245" t="s">
        <v>25</v>
      </c>
      <c r="Q245">
        <f t="shared" si="13"/>
        <v>1</v>
      </c>
      <c r="R245" t="s">
        <v>25</v>
      </c>
      <c r="S245">
        <f t="shared" si="14"/>
        <v>1</v>
      </c>
      <c r="T245">
        <v>4</v>
      </c>
      <c r="U245" s="1">
        <f t="shared" si="15"/>
        <v>400</v>
      </c>
      <c r="V245" t="s">
        <v>85</v>
      </c>
      <c r="W245" t="s">
        <v>87</v>
      </c>
      <c r="X245">
        <f t="array" ref="X245">IF(W245="fortnightly",26, IF(W245="monthly", 12, IF(W245="weekly", 52, IF(W245="quarterly", 4, IF(W245="annually", 1, IF(W245="bi-weekly", 104, IF(W245="every 3 months", 4,)))))))</f>
        <v>12</v>
      </c>
    </row>
    <row r="246" spans="1:24" x14ac:dyDescent="0.25">
      <c r="A246">
        <v>245</v>
      </c>
      <c r="B246">
        <v>53</v>
      </c>
      <c r="C246" t="str" cm="1">
        <f t="array" ref="C246">_xlfn.IFS(B246&lt;=19, "Teenagers", B246&lt;=29, "Young Youth",B246&lt;=64, "Adults", B246&gt;=65, "Seniors")</f>
        <v>Adults</v>
      </c>
      <c r="D246" t="s">
        <v>18</v>
      </c>
      <c r="E246" t="s">
        <v>132</v>
      </c>
      <c r="F246" t="s">
        <v>66</v>
      </c>
      <c r="G246" s="1">
        <v>42</v>
      </c>
      <c r="H246" t="s">
        <v>46</v>
      </c>
      <c r="I246" t="s">
        <v>35</v>
      </c>
      <c r="J246" t="s">
        <v>125</v>
      </c>
      <c r="K246" t="s">
        <v>36</v>
      </c>
      <c r="L246">
        <v>4.9000000000000004</v>
      </c>
      <c r="M246" t="s">
        <v>25</v>
      </c>
      <c r="N246">
        <f t="shared" si="12"/>
        <v>1</v>
      </c>
      <c r="O246" t="s">
        <v>69</v>
      </c>
      <c r="P246" t="s">
        <v>25</v>
      </c>
      <c r="Q246">
        <f t="shared" si="13"/>
        <v>1</v>
      </c>
      <c r="R246" t="s">
        <v>25</v>
      </c>
      <c r="S246">
        <f t="shared" si="14"/>
        <v>1</v>
      </c>
      <c r="T246">
        <v>39</v>
      </c>
      <c r="U246" s="1">
        <f t="shared" si="15"/>
        <v>1638</v>
      </c>
      <c r="V246" t="s">
        <v>45</v>
      </c>
      <c r="W246" t="s">
        <v>39</v>
      </c>
      <c r="X246">
        <f t="array" ref="X246">IF(W246="fortnightly",26, IF(W246="monthly", 12, IF(W246="weekly", 52, IF(W246="quarterly", 4, IF(W246="annually", 1, IF(W246="bi-weekly", 104, IF(W246="every 3 months", 4,)))))))</f>
        <v>52</v>
      </c>
    </row>
    <row r="247" spans="1:24" x14ac:dyDescent="0.25">
      <c r="A247">
        <v>246</v>
      </c>
      <c r="B247">
        <v>49</v>
      </c>
      <c r="C247" t="str" cm="1">
        <f t="array" ref="C247">_xlfn.IFS(B247&lt;=19, "Teenagers", B247&lt;=29, "Young Youth",B247&lt;=64, "Adults", B247&gt;=65, "Seniors")</f>
        <v>Adults</v>
      </c>
      <c r="D247" t="s">
        <v>18</v>
      </c>
      <c r="E247" t="s">
        <v>40</v>
      </c>
      <c r="F247" t="s">
        <v>41</v>
      </c>
      <c r="G247" s="1">
        <v>53</v>
      </c>
      <c r="H247" t="s">
        <v>42</v>
      </c>
      <c r="I247" t="s">
        <v>22</v>
      </c>
      <c r="J247" t="s">
        <v>60</v>
      </c>
      <c r="K247" t="s">
        <v>52</v>
      </c>
      <c r="L247">
        <v>3.3</v>
      </c>
      <c r="M247" t="s">
        <v>25</v>
      </c>
      <c r="N247">
        <f t="shared" si="12"/>
        <v>1</v>
      </c>
      <c r="O247" t="s">
        <v>44</v>
      </c>
      <c r="P247" t="s">
        <v>25</v>
      </c>
      <c r="Q247">
        <f t="shared" si="13"/>
        <v>1</v>
      </c>
      <c r="R247" t="s">
        <v>25</v>
      </c>
      <c r="S247">
        <f t="shared" si="14"/>
        <v>1</v>
      </c>
      <c r="T247">
        <v>45</v>
      </c>
      <c r="U247" s="1">
        <f t="shared" si="15"/>
        <v>2385</v>
      </c>
      <c r="V247" t="s">
        <v>27</v>
      </c>
      <c r="W247" t="s">
        <v>28</v>
      </c>
      <c r="X247">
        <f t="array" ref="X247">IF(W247="fortnightly",26, IF(W247="monthly", 12, IF(W247="weekly", 52, IF(W247="quarterly", 4, IF(W247="annually", 1, IF(W247="bi-weekly", 104, IF(W247="every 3 months", 4,)))))))</f>
        <v>26</v>
      </c>
    </row>
    <row r="248" spans="1:24" x14ac:dyDescent="0.25">
      <c r="A248">
        <v>247</v>
      </c>
      <c r="B248">
        <v>35</v>
      </c>
      <c r="C248" t="str" cm="1">
        <f t="array" ref="C248">_xlfn.IFS(B248&lt;=19, "Teenagers", B248&lt;=29, "Young Youth",B248&lt;=64, "Adults", B248&gt;=65, "Seniors")</f>
        <v>Adults</v>
      </c>
      <c r="D248" t="s">
        <v>18</v>
      </c>
      <c r="E248" t="s">
        <v>88</v>
      </c>
      <c r="F248" t="s">
        <v>66</v>
      </c>
      <c r="G248" s="1">
        <v>86</v>
      </c>
      <c r="H248" t="s">
        <v>106</v>
      </c>
      <c r="I248" t="s">
        <v>91</v>
      </c>
      <c r="J248" t="s">
        <v>117</v>
      </c>
      <c r="K248" t="s">
        <v>36</v>
      </c>
      <c r="L248">
        <v>3.2</v>
      </c>
      <c r="M248" t="s">
        <v>25</v>
      </c>
      <c r="N248">
        <f t="shared" si="12"/>
        <v>1</v>
      </c>
      <c r="O248" t="s">
        <v>26</v>
      </c>
      <c r="P248" t="s">
        <v>25</v>
      </c>
      <c r="Q248">
        <f t="shared" si="13"/>
        <v>1</v>
      </c>
      <c r="R248" t="s">
        <v>25</v>
      </c>
      <c r="S248">
        <f t="shared" si="14"/>
        <v>1</v>
      </c>
      <c r="T248">
        <v>20</v>
      </c>
      <c r="U248" s="1">
        <f t="shared" si="15"/>
        <v>1720</v>
      </c>
      <c r="V248" t="s">
        <v>27</v>
      </c>
      <c r="W248" t="s">
        <v>75</v>
      </c>
      <c r="X248">
        <f t="array" ref="X248">IF(W248="fortnightly",26, IF(W248="monthly", 12, IF(W248="weekly", 52, IF(W248="quarterly", 4, IF(W248="annually", 1, IF(W248="bi-weekly", 104, IF(W248="every 3 months", 4,)))))))</f>
        <v>104</v>
      </c>
    </row>
    <row r="249" spans="1:24" x14ac:dyDescent="0.25">
      <c r="A249">
        <v>248</v>
      </c>
      <c r="B249">
        <v>29</v>
      </c>
      <c r="C249" t="str" cm="1">
        <f t="array" ref="C249">_xlfn.IFS(B249&lt;=19, "Teenagers", B249&lt;=29, "Young Youth",B249&lt;=64, "Adults", B249&gt;=65, "Seniors")</f>
        <v>Young Youth</v>
      </c>
      <c r="D249" t="s">
        <v>18</v>
      </c>
      <c r="E249" t="s">
        <v>29</v>
      </c>
      <c r="F249" t="s">
        <v>20</v>
      </c>
      <c r="G249" s="1">
        <v>66</v>
      </c>
      <c r="H249" t="s">
        <v>55</v>
      </c>
      <c r="I249" t="s">
        <v>91</v>
      </c>
      <c r="J249" t="s">
        <v>109</v>
      </c>
      <c r="K249" t="s">
        <v>36</v>
      </c>
      <c r="L249">
        <v>4.4000000000000004</v>
      </c>
      <c r="M249" t="s">
        <v>25</v>
      </c>
      <c r="N249">
        <f t="shared" si="12"/>
        <v>1</v>
      </c>
      <c r="O249" t="s">
        <v>53</v>
      </c>
      <c r="P249" t="s">
        <v>25</v>
      </c>
      <c r="Q249">
        <f t="shared" si="13"/>
        <v>1</v>
      </c>
      <c r="R249" t="s">
        <v>25</v>
      </c>
      <c r="S249">
        <f t="shared" si="14"/>
        <v>1</v>
      </c>
      <c r="T249">
        <v>14</v>
      </c>
      <c r="U249" s="1">
        <f t="shared" si="15"/>
        <v>924</v>
      </c>
      <c r="V249" t="s">
        <v>85</v>
      </c>
      <c r="W249" t="s">
        <v>39</v>
      </c>
      <c r="X249">
        <f t="array" ref="X249">IF(W249="fortnightly",26, IF(W249="monthly", 12, IF(W249="weekly", 52, IF(W249="quarterly", 4, IF(W249="annually", 1, IF(W249="bi-weekly", 104, IF(W249="every 3 months", 4,)))))))</f>
        <v>52</v>
      </c>
    </row>
    <row r="250" spans="1:24" x14ac:dyDescent="0.25">
      <c r="A250">
        <v>249</v>
      </c>
      <c r="B250">
        <v>47</v>
      </c>
      <c r="C250" t="str" cm="1">
        <f t="array" ref="C250">_xlfn.IFS(B250&lt;=19, "Teenagers", B250&lt;=29, "Young Youth",B250&lt;=64, "Adults", B250&gt;=65, "Seniors")</f>
        <v>Adults</v>
      </c>
      <c r="D250" t="s">
        <v>18</v>
      </c>
      <c r="E250" t="s">
        <v>132</v>
      </c>
      <c r="F250" t="s">
        <v>66</v>
      </c>
      <c r="G250" s="1">
        <v>100</v>
      </c>
      <c r="H250" t="s">
        <v>137</v>
      </c>
      <c r="I250" t="s">
        <v>43</v>
      </c>
      <c r="J250" t="s">
        <v>143</v>
      </c>
      <c r="K250" t="s">
        <v>24</v>
      </c>
      <c r="L250">
        <v>4.8</v>
      </c>
      <c r="M250" t="s">
        <v>25</v>
      </c>
      <c r="N250">
        <f t="shared" si="12"/>
        <v>1</v>
      </c>
      <c r="O250" t="s">
        <v>26</v>
      </c>
      <c r="P250" t="s">
        <v>25</v>
      </c>
      <c r="Q250">
        <f t="shared" si="13"/>
        <v>1</v>
      </c>
      <c r="R250" t="s">
        <v>25</v>
      </c>
      <c r="S250">
        <f t="shared" si="14"/>
        <v>1</v>
      </c>
      <c r="T250">
        <v>33</v>
      </c>
      <c r="U250" s="1">
        <f t="shared" si="15"/>
        <v>3300</v>
      </c>
      <c r="V250" t="s">
        <v>45</v>
      </c>
      <c r="W250" t="s">
        <v>39</v>
      </c>
      <c r="X250">
        <f t="array" ref="X250">IF(W250="fortnightly",26, IF(W250="monthly", 12, IF(W250="weekly", 52, IF(W250="quarterly", 4, IF(W250="annually", 1, IF(W250="bi-weekly", 104, IF(W250="every 3 months", 4,)))))))</f>
        <v>52</v>
      </c>
    </row>
    <row r="251" spans="1:24" x14ac:dyDescent="0.25">
      <c r="A251">
        <v>250</v>
      </c>
      <c r="B251">
        <v>53</v>
      </c>
      <c r="C251" t="str" cm="1">
        <f t="array" ref="C251">_xlfn.IFS(B251&lt;=19, "Teenagers", B251&lt;=29, "Young Youth",B251&lt;=64, "Adults", B251&gt;=65, "Seniors")</f>
        <v>Adults</v>
      </c>
      <c r="D251" t="s">
        <v>18</v>
      </c>
      <c r="E251" t="s">
        <v>65</v>
      </c>
      <c r="F251" t="s">
        <v>66</v>
      </c>
      <c r="G251" s="1">
        <v>47</v>
      </c>
      <c r="H251" t="s">
        <v>119</v>
      </c>
      <c r="I251" t="s">
        <v>35</v>
      </c>
      <c r="J251" t="s">
        <v>84</v>
      </c>
      <c r="K251" t="s">
        <v>56</v>
      </c>
      <c r="L251">
        <v>4.2</v>
      </c>
      <c r="M251" t="s">
        <v>25</v>
      </c>
      <c r="N251">
        <f t="shared" si="12"/>
        <v>1</v>
      </c>
      <c r="O251" t="s">
        <v>53</v>
      </c>
      <c r="P251" t="s">
        <v>25</v>
      </c>
      <c r="Q251">
        <f t="shared" si="13"/>
        <v>1</v>
      </c>
      <c r="R251" t="s">
        <v>25</v>
      </c>
      <c r="S251">
        <f t="shared" si="14"/>
        <v>1</v>
      </c>
      <c r="T251">
        <v>18</v>
      </c>
      <c r="U251" s="1">
        <f t="shared" si="15"/>
        <v>846</v>
      </c>
      <c r="V251" t="s">
        <v>38</v>
      </c>
      <c r="W251" t="s">
        <v>48</v>
      </c>
      <c r="X251">
        <f t="array" ref="X251">IF(W251="fortnightly",26, IF(W251="monthly", 12, IF(W251="weekly", 52, IF(W251="quarterly", 4, IF(W251="annually", 1, IF(W251="bi-weekly", 104, IF(W251="every 3 months", 4,)))))))</f>
        <v>1</v>
      </c>
    </row>
    <row r="252" spans="1:24" x14ac:dyDescent="0.25">
      <c r="A252">
        <v>251</v>
      </c>
      <c r="B252">
        <v>33</v>
      </c>
      <c r="C252" t="str" cm="1">
        <f t="array" ref="C252">_xlfn.IFS(B252&lt;=19, "Teenagers", B252&lt;=29, "Young Youth",B252&lt;=64, "Adults", B252&gt;=65, "Seniors")</f>
        <v>Adults</v>
      </c>
      <c r="D252" t="s">
        <v>18</v>
      </c>
      <c r="E252" t="s">
        <v>86</v>
      </c>
      <c r="F252" t="s">
        <v>20</v>
      </c>
      <c r="G252" s="1">
        <v>25</v>
      </c>
      <c r="H252" t="s">
        <v>90</v>
      </c>
      <c r="I252" t="s">
        <v>22</v>
      </c>
      <c r="J252" t="s">
        <v>93</v>
      </c>
      <c r="K252" t="s">
        <v>56</v>
      </c>
      <c r="L252">
        <v>4</v>
      </c>
      <c r="M252" t="s">
        <v>25</v>
      </c>
      <c r="N252">
        <f t="shared" si="12"/>
        <v>1</v>
      </c>
      <c r="O252" t="s">
        <v>26</v>
      </c>
      <c r="P252" t="s">
        <v>25</v>
      </c>
      <c r="Q252">
        <f t="shared" si="13"/>
        <v>1</v>
      </c>
      <c r="R252" t="s">
        <v>25</v>
      </c>
      <c r="S252">
        <f t="shared" si="14"/>
        <v>1</v>
      </c>
      <c r="T252">
        <v>9</v>
      </c>
      <c r="U252" s="1">
        <f t="shared" si="15"/>
        <v>225</v>
      </c>
      <c r="V252" t="s">
        <v>74</v>
      </c>
      <c r="W252" t="s">
        <v>39</v>
      </c>
      <c r="X252">
        <f t="array" ref="X252">IF(W252="fortnightly",26, IF(W252="monthly", 12, IF(W252="weekly", 52, IF(W252="quarterly", 4, IF(W252="annually", 1, IF(W252="bi-weekly", 104, IF(W252="every 3 months", 4,)))))))</f>
        <v>52</v>
      </c>
    </row>
    <row r="253" spans="1:24" x14ac:dyDescent="0.25">
      <c r="A253">
        <v>252</v>
      </c>
      <c r="B253">
        <v>21</v>
      </c>
      <c r="C253" t="str" cm="1">
        <f t="array" ref="C253">_xlfn.IFS(B253&lt;=19, "Teenagers", B253&lt;=29, "Young Youth",B253&lt;=64, "Adults", B253&gt;=65, "Seniors")</f>
        <v>Young Youth</v>
      </c>
      <c r="D253" t="s">
        <v>18</v>
      </c>
      <c r="E253" t="s">
        <v>65</v>
      </c>
      <c r="F253" t="s">
        <v>66</v>
      </c>
      <c r="G253" s="1">
        <v>51</v>
      </c>
      <c r="H253" t="s">
        <v>50</v>
      </c>
      <c r="I253" t="s">
        <v>91</v>
      </c>
      <c r="J253" t="s">
        <v>79</v>
      </c>
      <c r="K253" t="s">
        <v>24</v>
      </c>
      <c r="L253">
        <v>2.5</v>
      </c>
      <c r="M253" t="s">
        <v>25</v>
      </c>
      <c r="N253">
        <f t="shared" si="12"/>
        <v>1</v>
      </c>
      <c r="O253" t="s">
        <v>53</v>
      </c>
      <c r="P253" t="s">
        <v>25</v>
      </c>
      <c r="Q253">
        <f t="shared" si="13"/>
        <v>1</v>
      </c>
      <c r="R253" t="s">
        <v>25</v>
      </c>
      <c r="S253">
        <f t="shared" si="14"/>
        <v>1</v>
      </c>
      <c r="T253">
        <v>34</v>
      </c>
      <c r="U253" s="1">
        <f t="shared" si="15"/>
        <v>1734</v>
      </c>
      <c r="V253" t="s">
        <v>45</v>
      </c>
      <c r="W253" t="s">
        <v>48</v>
      </c>
      <c r="X253">
        <f t="array" ref="X253">IF(W253="fortnightly",26, IF(W253="monthly", 12, IF(W253="weekly", 52, IF(W253="quarterly", 4, IF(W253="annually", 1, IF(W253="bi-weekly", 104, IF(W253="every 3 months", 4,)))))))</f>
        <v>1</v>
      </c>
    </row>
    <row r="254" spans="1:24" x14ac:dyDescent="0.25">
      <c r="A254">
        <v>253</v>
      </c>
      <c r="B254">
        <v>32</v>
      </c>
      <c r="C254" t="str" cm="1">
        <f t="array" ref="C254">_xlfn.IFS(B254&lt;=19, "Teenagers", B254&lt;=29, "Young Youth",B254&lt;=64, "Adults", B254&gt;=65, "Seniors")</f>
        <v>Adults</v>
      </c>
      <c r="D254" t="s">
        <v>18</v>
      </c>
      <c r="E254" t="s">
        <v>58</v>
      </c>
      <c r="F254" t="s">
        <v>20</v>
      </c>
      <c r="G254" s="1">
        <v>41</v>
      </c>
      <c r="H254" t="s">
        <v>78</v>
      </c>
      <c r="I254" t="s">
        <v>43</v>
      </c>
      <c r="J254" t="s">
        <v>82</v>
      </c>
      <c r="K254" t="s">
        <v>52</v>
      </c>
      <c r="L254">
        <v>3.9</v>
      </c>
      <c r="M254" t="s">
        <v>25</v>
      </c>
      <c r="N254">
        <f t="shared" si="12"/>
        <v>1</v>
      </c>
      <c r="O254" t="s">
        <v>37</v>
      </c>
      <c r="P254" t="s">
        <v>25</v>
      </c>
      <c r="Q254">
        <f t="shared" si="13"/>
        <v>1</v>
      </c>
      <c r="R254" t="s">
        <v>25</v>
      </c>
      <c r="S254">
        <f t="shared" si="14"/>
        <v>1</v>
      </c>
      <c r="T254">
        <v>33</v>
      </c>
      <c r="U254" s="1">
        <f t="shared" si="15"/>
        <v>1353</v>
      </c>
      <c r="V254" t="s">
        <v>27</v>
      </c>
      <c r="W254" t="s">
        <v>28</v>
      </c>
      <c r="X254">
        <f t="array" ref="X254">IF(W254="fortnightly",26, IF(W254="monthly", 12, IF(W254="weekly", 52, IF(W254="quarterly", 4, IF(W254="annually", 1, IF(W254="bi-weekly", 104, IF(W254="every 3 months", 4,)))))))</f>
        <v>26</v>
      </c>
    </row>
    <row r="255" spans="1:24" x14ac:dyDescent="0.25">
      <c r="A255">
        <v>254</v>
      </c>
      <c r="B255">
        <v>52</v>
      </c>
      <c r="C255" t="str" cm="1">
        <f t="array" ref="C255">_xlfn.IFS(B255&lt;=19, "Teenagers", B255&lt;=29, "Young Youth",B255&lt;=64, "Adults", B255&gt;=65, "Seniors")</f>
        <v>Adults</v>
      </c>
      <c r="D255" t="s">
        <v>18</v>
      </c>
      <c r="E255" t="s">
        <v>136</v>
      </c>
      <c r="F255" t="s">
        <v>41</v>
      </c>
      <c r="G255" s="1">
        <v>73</v>
      </c>
      <c r="H255" t="s">
        <v>100</v>
      </c>
      <c r="I255" t="s">
        <v>22</v>
      </c>
      <c r="J255" t="s">
        <v>108</v>
      </c>
      <c r="K255" t="s">
        <v>24</v>
      </c>
      <c r="L255">
        <v>4.9000000000000004</v>
      </c>
      <c r="M255" t="s">
        <v>25</v>
      </c>
      <c r="N255">
        <f t="shared" si="12"/>
        <v>1</v>
      </c>
      <c r="O255" t="s">
        <v>69</v>
      </c>
      <c r="P255" t="s">
        <v>25</v>
      </c>
      <c r="Q255">
        <f t="shared" si="13"/>
        <v>1</v>
      </c>
      <c r="R255" t="s">
        <v>25</v>
      </c>
      <c r="S255">
        <f t="shared" si="14"/>
        <v>1</v>
      </c>
      <c r="T255">
        <v>15</v>
      </c>
      <c r="U255" s="1">
        <f t="shared" si="15"/>
        <v>1095</v>
      </c>
      <c r="V255" t="s">
        <v>74</v>
      </c>
      <c r="W255" t="s">
        <v>75</v>
      </c>
      <c r="X255">
        <f t="array" ref="X255">IF(W255="fortnightly",26, IF(W255="monthly", 12, IF(W255="weekly", 52, IF(W255="quarterly", 4, IF(W255="annually", 1, IF(W255="bi-weekly", 104, IF(W255="every 3 months", 4,)))))))</f>
        <v>104</v>
      </c>
    </row>
    <row r="256" spans="1:24" x14ac:dyDescent="0.25">
      <c r="A256">
        <v>255</v>
      </c>
      <c r="B256">
        <v>67</v>
      </c>
      <c r="C256" t="str" cm="1">
        <f t="array" ref="C256">_xlfn.IFS(B256&lt;=19, "Teenagers", B256&lt;=29, "Young Youth",B256&lt;=64, "Adults", B256&gt;=65, "Seniors")</f>
        <v>Seniors</v>
      </c>
      <c r="D256" t="s">
        <v>18</v>
      </c>
      <c r="E256" t="s">
        <v>88</v>
      </c>
      <c r="F256" t="s">
        <v>66</v>
      </c>
      <c r="G256" s="1">
        <v>42</v>
      </c>
      <c r="H256" t="s">
        <v>115</v>
      </c>
      <c r="I256" t="s">
        <v>43</v>
      </c>
      <c r="J256" t="s">
        <v>51</v>
      </c>
      <c r="K256" t="s">
        <v>24</v>
      </c>
      <c r="L256">
        <v>3.5</v>
      </c>
      <c r="M256" t="s">
        <v>25</v>
      </c>
      <c r="N256">
        <f t="shared" si="12"/>
        <v>1</v>
      </c>
      <c r="O256" t="s">
        <v>73</v>
      </c>
      <c r="P256" t="s">
        <v>25</v>
      </c>
      <c r="Q256">
        <f t="shared" si="13"/>
        <v>1</v>
      </c>
      <c r="R256" t="s">
        <v>25</v>
      </c>
      <c r="S256">
        <f t="shared" si="14"/>
        <v>1</v>
      </c>
      <c r="T256">
        <v>4</v>
      </c>
      <c r="U256" s="1">
        <f t="shared" si="15"/>
        <v>168</v>
      </c>
      <c r="V256" t="s">
        <v>45</v>
      </c>
      <c r="W256" t="s">
        <v>75</v>
      </c>
      <c r="X256">
        <f t="array" ref="X256">IF(W256="fortnightly",26, IF(W256="monthly", 12, IF(W256="weekly", 52, IF(W256="quarterly", 4, IF(W256="annually", 1, IF(W256="bi-weekly", 104, IF(W256="every 3 months", 4,)))))))</f>
        <v>104</v>
      </c>
    </row>
    <row r="257" spans="1:24" x14ac:dyDescent="0.25">
      <c r="A257">
        <v>256</v>
      </c>
      <c r="B257">
        <v>43</v>
      </c>
      <c r="C257" t="str" cm="1">
        <f t="array" ref="C257">_xlfn.IFS(B257&lt;=19, "Teenagers", B257&lt;=29, "Young Youth",B257&lt;=64, "Adults", B257&gt;=65, "Seniors")</f>
        <v>Adults</v>
      </c>
      <c r="D257" t="s">
        <v>18</v>
      </c>
      <c r="E257" t="s">
        <v>118</v>
      </c>
      <c r="F257" t="s">
        <v>66</v>
      </c>
      <c r="G257" s="1">
        <v>20</v>
      </c>
      <c r="H257" t="s">
        <v>127</v>
      </c>
      <c r="I257" t="s">
        <v>43</v>
      </c>
      <c r="J257" t="s">
        <v>60</v>
      </c>
      <c r="K257" t="s">
        <v>36</v>
      </c>
      <c r="L257">
        <v>4.2</v>
      </c>
      <c r="M257" t="s">
        <v>25</v>
      </c>
      <c r="N257">
        <f t="shared" si="12"/>
        <v>1</v>
      </c>
      <c r="O257" t="s">
        <v>37</v>
      </c>
      <c r="P257" t="s">
        <v>25</v>
      </c>
      <c r="Q257">
        <f t="shared" si="13"/>
        <v>1</v>
      </c>
      <c r="R257" t="s">
        <v>25</v>
      </c>
      <c r="S257">
        <f t="shared" si="14"/>
        <v>1</v>
      </c>
      <c r="T257">
        <v>25</v>
      </c>
      <c r="U257" s="1">
        <f t="shared" si="15"/>
        <v>500</v>
      </c>
      <c r="V257" t="s">
        <v>85</v>
      </c>
      <c r="W257" t="s">
        <v>48</v>
      </c>
      <c r="X257">
        <f t="array" ref="X257">IF(W257="fortnightly",26, IF(W257="monthly", 12, IF(W257="weekly", 52, IF(W257="quarterly", 4, IF(W257="annually", 1, IF(W257="bi-weekly", 104, IF(W257="every 3 months", 4,)))))))</f>
        <v>1</v>
      </c>
    </row>
    <row r="258" spans="1:24" x14ac:dyDescent="0.25">
      <c r="A258">
        <v>257</v>
      </c>
      <c r="B258">
        <v>58</v>
      </c>
      <c r="C258" t="str" cm="1">
        <f t="array" ref="C258">_xlfn.IFS(B258&lt;=19, "Teenagers", B258&lt;=29, "Young Youth",B258&lt;=64, "Adults", B258&gt;=65, "Seniors")</f>
        <v>Adults</v>
      </c>
      <c r="D258" t="s">
        <v>18</v>
      </c>
      <c r="E258" t="s">
        <v>105</v>
      </c>
      <c r="F258" t="s">
        <v>66</v>
      </c>
      <c r="G258" s="1">
        <v>30</v>
      </c>
      <c r="H258" t="s">
        <v>146</v>
      </c>
      <c r="I258" t="s">
        <v>91</v>
      </c>
      <c r="J258" t="s">
        <v>82</v>
      </c>
      <c r="K258" t="s">
        <v>36</v>
      </c>
      <c r="L258">
        <v>4.7</v>
      </c>
      <c r="M258" t="s">
        <v>25</v>
      </c>
      <c r="N258">
        <f t="shared" si="12"/>
        <v>1</v>
      </c>
      <c r="O258" t="s">
        <v>26</v>
      </c>
      <c r="P258" t="s">
        <v>25</v>
      </c>
      <c r="Q258">
        <f t="shared" si="13"/>
        <v>1</v>
      </c>
      <c r="R258" t="s">
        <v>25</v>
      </c>
      <c r="S258">
        <f t="shared" si="14"/>
        <v>1</v>
      </c>
      <c r="T258">
        <v>20</v>
      </c>
      <c r="U258" s="1">
        <f t="shared" si="15"/>
        <v>600</v>
      </c>
      <c r="V258" t="s">
        <v>38</v>
      </c>
      <c r="W258" t="s">
        <v>96</v>
      </c>
      <c r="X258">
        <f t="array" ref="X258">IF(W258="fortnightly",26, IF(W258="monthly", 12, IF(W258="weekly", 52, IF(W258="quarterly", 4, IF(W258="annually", 1, IF(W258="bi-weekly", 104, IF(W258="every 3 months", 4,)))))))</f>
        <v>4</v>
      </c>
    </row>
    <row r="259" spans="1:24" x14ac:dyDescent="0.25">
      <c r="A259">
        <v>258</v>
      </c>
      <c r="B259">
        <v>20</v>
      </c>
      <c r="C259" t="str" cm="1">
        <f t="array" ref="C259">_xlfn.IFS(B259&lt;=19, "Teenagers", B259&lt;=29, "Young Youth",B259&lt;=64, "Adults", B259&gt;=65, "Seniors")</f>
        <v>Young Youth</v>
      </c>
      <c r="D259" t="s">
        <v>18</v>
      </c>
      <c r="E259" t="s">
        <v>65</v>
      </c>
      <c r="F259" t="s">
        <v>66</v>
      </c>
      <c r="G259" s="1">
        <v>53</v>
      </c>
      <c r="H259" t="s">
        <v>63</v>
      </c>
      <c r="I259" t="s">
        <v>43</v>
      </c>
      <c r="J259" t="s">
        <v>107</v>
      </c>
      <c r="K259" t="s">
        <v>52</v>
      </c>
      <c r="L259">
        <v>4.5</v>
      </c>
      <c r="M259" t="s">
        <v>25</v>
      </c>
      <c r="N259">
        <f t="shared" ref="N259:N322" si="16">IF(M259= "yes",1,IF( M259="no",0,))</f>
        <v>1</v>
      </c>
      <c r="O259" t="s">
        <v>26</v>
      </c>
      <c r="P259" t="s">
        <v>25</v>
      </c>
      <c r="Q259">
        <f t="shared" ref="Q259:Q322" si="17">IF(P259= "yes",1,IF( P259="no",0,))</f>
        <v>1</v>
      </c>
      <c r="R259" t="s">
        <v>25</v>
      </c>
      <c r="S259">
        <f t="shared" ref="S259:S322" si="18">IF(R259= "yes",1,IF( R259="no",0,))</f>
        <v>1</v>
      </c>
      <c r="T259">
        <v>5</v>
      </c>
      <c r="U259" s="1">
        <f t="shared" ref="U259:U322" si="19">G259*T259</f>
        <v>265</v>
      </c>
      <c r="V259" t="s">
        <v>38</v>
      </c>
      <c r="W259" t="s">
        <v>57</v>
      </c>
      <c r="X259">
        <f t="array" ref="X259">IF(W259="fortnightly",26, IF(W259="monthly", 12, IF(W259="weekly", 52, IF(W259="quarterly", 4, IF(W259="annually", 1, IF(W259="bi-weekly", 104, IF(W259="every 3 months", 4,)))))))</f>
        <v>4</v>
      </c>
    </row>
    <row r="260" spans="1:24" x14ac:dyDescent="0.25">
      <c r="A260">
        <v>259</v>
      </c>
      <c r="B260">
        <v>61</v>
      </c>
      <c r="C260" t="str" cm="1">
        <f t="array" ref="C260">_xlfn.IFS(B260&lt;=19, "Teenagers", B260&lt;=29, "Young Youth",B260&lt;=64, "Adults", B260&gt;=65, "Seniors")</f>
        <v>Adults</v>
      </c>
      <c r="D260" t="s">
        <v>18</v>
      </c>
      <c r="E260" t="s">
        <v>142</v>
      </c>
      <c r="F260" t="s">
        <v>66</v>
      </c>
      <c r="G260" s="1">
        <v>74</v>
      </c>
      <c r="H260" t="s">
        <v>89</v>
      </c>
      <c r="I260" t="s">
        <v>35</v>
      </c>
      <c r="J260" t="s">
        <v>92</v>
      </c>
      <c r="K260" t="s">
        <v>36</v>
      </c>
      <c r="L260">
        <v>2.8</v>
      </c>
      <c r="M260" t="s">
        <v>25</v>
      </c>
      <c r="N260">
        <f t="shared" si="16"/>
        <v>1</v>
      </c>
      <c r="O260" t="s">
        <v>26</v>
      </c>
      <c r="P260" t="s">
        <v>25</v>
      </c>
      <c r="Q260">
        <f t="shared" si="17"/>
        <v>1</v>
      </c>
      <c r="R260" t="s">
        <v>25</v>
      </c>
      <c r="S260">
        <f t="shared" si="18"/>
        <v>1</v>
      </c>
      <c r="T260">
        <v>16</v>
      </c>
      <c r="U260" s="1">
        <f t="shared" si="19"/>
        <v>1184</v>
      </c>
      <c r="V260" t="s">
        <v>32</v>
      </c>
      <c r="W260" t="s">
        <v>57</v>
      </c>
      <c r="X260">
        <f t="array" ref="X260">IF(W260="fortnightly",26, IF(W260="monthly", 12, IF(W260="weekly", 52, IF(W260="quarterly", 4, IF(W260="annually", 1, IF(W260="bi-weekly", 104, IF(W260="every 3 months", 4,)))))))</f>
        <v>4</v>
      </c>
    </row>
    <row r="261" spans="1:24" x14ac:dyDescent="0.25">
      <c r="A261">
        <v>260</v>
      </c>
      <c r="B261">
        <v>32</v>
      </c>
      <c r="C261" t="str" cm="1">
        <f t="array" ref="C261">_xlfn.IFS(B261&lt;=19, "Teenagers", B261&lt;=29, "Young Youth",B261&lt;=64, "Adults", B261&gt;=65, "Seniors")</f>
        <v>Adults</v>
      </c>
      <c r="D261" t="s">
        <v>18</v>
      </c>
      <c r="E261" t="s">
        <v>33</v>
      </c>
      <c r="F261" t="s">
        <v>20</v>
      </c>
      <c r="G261" s="1">
        <v>57</v>
      </c>
      <c r="H261" t="s">
        <v>59</v>
      </c>
      <c r="I261" t="s">
        <v>43</v>
      </c>
      <c r="J261" t="s">
        <v>79</v>
      </c>
      <c r="K261" t="s">
        <v>56</v>
      </c>
      <c r="L261">
        <v>2.9</v>
      </c>
      <c r="M261" t="s">
        <v>25</v>
      </c>
      <c r="N261">
        <f t="shared" si="16"/>
        <v>1</v>
      </c>
      <c r="O261" t="s">
        <v>53</v>
      </c>
      <c r="P261" t="s">
        <v>25</v>
      </c>
      <c r="Q261">
        <f t="shared" si="17"/>
        <v>1</v>
      </c>
      <c r="R261" t="s">
        <v>25</v>
      </c>
      <c r="S261">
        <f t="shared" si="18"/>
        <v>1</v>
      </c>
      <c r="T261">
        <v>13</v>
      </c>
      <c r="U261" s="1">
        <f t="shared" si="19"/>
        <v>741</v>
      </c>
      <c r="V261" t="s">
        <v>85</v>
      </c>
      <c r="W261" t="s">
        <v>48</v>
      </c>
      <c r="X261">
        <f t="array" ref="X261">IF(W261="fortnightly",26, IF(W261="monthly", 12, IF(W261="weekly", 52, IF(W261="quarterly", 4, IF(W261="annually", 1, IF(W261="bi-weekly", 104, IF(W261="every 3 months", 4,)))))))</f>
        <v>1</v>
      </c>
    </row>
    <row r="262" spans="1:24" x14ac:dyDescent="0.25">
      <c r="A262">
        <v>261</v>
      </c>
      <c r="B262">
        <v>38</v>
      </c>
      <c r="C262" t="str" cm="1">
        <f t="array" ref="C262">_xlfn.IFS(B262&lt;=19, "Teenagers", B262&lt;=29, "Young Youth",B262&lt;=64, "Adults", B262&gt;=65, "Seniors")</f>
        <v>Adults</v>
      </c>
      <c r="D262" t="s">
        <v>18</v>
      </c>
      <c r="E262" t="s">
        <v>123</v>
      </c>
      <c r="F262" t="s">
        <v>66</v>
      </c>
      <c r="G262" s="1">
        <v>57</v>
      </c>
      <c r="H262" t="s">
        <v>55</v>
      </c>
      <c r="I262" t="s">
        <v>35</v>
      </c>
      <c r="J262" t="s">
        <v>107</v>
      </c>
      <c r="K262" t="s">
        <v>24</v>
      </c>
      <c r="L262">
        <v>3.2</v>
      </c>
      <c r="M262" t="s">
        <v>25</v>
      </c>
      <c r="N262">
        <f t="shared" si="16"/>
        <v>1</v>
      </c>
      <c r="O262" t="s">
        <v>69</v>
      </c>
      <c r="P262" t="s">
        <v>25</v>
      </c>
      <c r="Q262">
        <f t="shared" si="17"/>
        <v>1</v>
      </c>
      <c r="R262" t="s">
        <v>25</v>
      </c>
      <c r="S262">
        <f t="shared" si="18"/>
        <v>1</v>
      </c>
      <c r="T262">
        <v>11</v>
      </c>
      <c r="U262" s="1">
        <f t="shared" si="19"/>
        <v>627</v>
      </c>
      <c r="V262" t="s">
        <v>38</v>
      </c>
      <c r="W262" t="s">
        <v>96</v>
      </c>
      <c r="X262">
        <f t="array" ref="X262">IF(W262="fortnightly",26, IF(W262="monthly", 12, IF(W262="weekly", 52, IF(W262="quarterly", 4, IF(W262="annually", 1, IF(W262="bi-weekly", 104, IF(W262="every 3 months", 4,)))))))</f>
        <v>4</v>
      </c>
    </row>
    <row r="263" spans="1:24" x14ac:dyDescent="0.25">
      <c r="A263">
        <v>262</v>
      </c>
      <c r="B263">
        <v>21</v>
      </c>
      <c r="C263" t="str" cm="1">
        <f t="array" ref="C263">_xlfn.IFS(B263&lt;=19, "Teenagers", B263&lt;=29, "Young Youth",B263&lt;=64, "Adults", B263&gt;=65, "Seniors")</f>
        <v>Young Youth</v>
      </c>
      <c r="D263" t="s">
        <v>18</v>
      </c>
      <c r="E263" t="s">
        <v>33</v>
      </c>
      <c r="F263" t="s">
        <v>20</v>
      </c>
      <c r="G263" s="1">
        <v>77</v>
      </c>
      <c r="H263" t="s">
        <v>98</v>
      </c>
      <c r="I263" t="s">
        <v>22</v>
      </c>
      <c r="J263" t="s">
        <v>135</v>
      </c>
      <c r="K263" t="s">
        <v>24</v>
      </c>
      <c r="L263">
        <v>4.9000000000000004</v>
      </c>
      <c r="M263" t="s">
        <v>25</v>
      </c>
      <c r="N263">
        <f t="shared" si="16"/>
        <v>1</v>
      </c>
      <c r="O263" t="s">
        <v>53</v>
      </c>
      <c r="P263" t="s">
        <v>25</v>
      </c>
      <c r="Q263">
        <f t="shared" si="17"/>
        <v>1</v>
      </c>
      <c r="R263" t="s">
        <v>25</v>
      </c>
      <c r="S263">
        <f t="shared" si="18"/>
        <v>1</v>
      </c>
      <c r="T263">
        <v>21</v>
      </c>
      <c r="U263" s="1">
        <f t="shared" si="19"/>
        <v>1617</v>
      </c>
      <c r="V263" t="s">
        <v>38</v>
      </c>
      <c r="W263" t="s">
        <v>48</v>
      </c>
      <c r="X263">
        <f t="array" ref="X263">IF(W263="fortnightly",26, IF(W263="monthly", 12, IF(W263="weekly", 52, IF(W263="quarterly", 4, IF(W263="annually", 1, IF(W263="bi-weekly", 104, IF(W263="every 3 months", 4,)))))))</f>
        <v>1</v>
      </c>
    </row>
    <row r="264" spans="1:24" x14ac:dyDescent="0.25">
      <c r="A264">
        <v>263</v>
      </c>
      <c r="B264">
        <v>37</v>
      </c>
      <c r="C264" t="str" cm="1">
        <f t="array" ref="C264">_xlfn.IFS(B264&lt;=19, "Teenagers", B264&lt;=29, "Young Youth",B264&lt;=64, "Adults", B264&gt;=65, "Seniors")</f>
        <v>Adults</v>
      </c>
      <c r="D264" t="s">
        <v>18</v>
      </c>
      <c r="E264" t="s">
        <v>94</v>
      </c>
      <c r="F264" t="s">
        <v>20</v>
      </c>
      <c r="G264" s="1">
        <v>40</v>
      </c>
      <c r="H264" t="s">
        <v>76</v>
      </c>
      <c r="I264" t="s">
        <v>43</v>
      </c>
      <c r="J264" t="s">
        <v>84</v>
      </c>
      <c r="K264" t="s">
        <v>52</v>
      </c>
      <c r="L264">
        <v>3.7</v>
      </c>
      <c r="M264" t="s">
        <v>25</v>
      </c>
      <c r="N264">
        <f t="shared" si="16"/>
        <v>1</v>
      </c>
      <c r="O264" t="s">
        <v>44</v>
      </c>
      <c r="P264" t="s">
        <v>25</v>
      </c>
      <c r="Q264">
        <f t="shared" si="17"/>
        <v>1</v>
      </c>
      <c r="R264" t="s">
        <v>25</v>
      </c>
      <c r="S264">
        <f t="shared" si="18"/>
        <v>1</v>
      </c>
      <c r="T264">
        <v>6</v>
      </c>
      <c r="U264" s="1">
        <f t="shared" si="19"/>
        <v>240</v>
      </c>
      <c r="V264" t="s">
        <v>85</v>
      </c>
      <c r="W264" t="s">
        <v>48</v>
      </c>
      <c r="X264">
        <f t="array" ref="X264">IF(W264="fortnightly",26, IF(W264="monthly", 12, IF(W264="weekly", 52, IF(W264="quarterly", 4, IF(W264="annually", 1, IF(W264="bi-weekly", 104, IF(W264="every 3 months", 4,)))))))</f>
        <v>1</v>
      </c>
    </row>
    <row r="265" spans="1:24" x14ac:dyDescent="0.25">
      <c r="A265">
        <v>264</v>
      </c>
      <c r="B265">
        <v>27</v>
      </c>
      <c r="C265" t="str" cm="1">
        <f t="array" ref="C265">_xlfn.IFS(B265&lt;=19, "Teenagers", B265&lt;=29, "Young Youth",B265&lt;=64, "Adults", B265&gt;=65, "Seniors")</f>
        <v>Young Youth</v>
      </c>
      <c r="D265" t="s">
        <v>18</v>
      </c>
      <c r="E265" t="s">
        <v>58</v>
      </c>
      <c r="F265" t="s">
        <v>20</v>
      </c>
      <c r="G265" s="1">
        <v>46</v>
      </c>
      <c r="H265" t="s">
        <v>145</v>
      </c>
      <c r="I265" t="s">
        <v>43</v>
      </c>
      <c r="J265" t="s">
        <v>72</v>
      </c>
      <c r="K265" t="s">
        <v>52</v>
      </c>
      <c r="L265">
        <v>4.3</v>
      </c>
      <c r="M265" t="s">
        <v>25</v>
      </c>
      <c r="N265">
        <f t="shared" si="16"/>
        <v>1</v>
      </c>
      <c r="O265" t="s">
        <v>73</v>
      </c>
      <c r="P265" t="s">
        <v>25</v>
      </c>
      <c r="Q265">
        <f t="shared" si="17"/>
        <v>1</v>
      </c>
      <c r="R265" t="s">
        <v>25</v>
      </c>
      <c r="S265">
        <f t="shared" si="18"/>
        <v>1</v>
      </c>
      <c r="T265">
        <v>29</v>
      </c>
      <c r="U265" s="1">
        <f t="shared" si="19"/>
        <v>1334</v>
      </c>
      <c r="V265" t="s">
        <v>27</v>
      </c>
      <c r="W265" t="s">
        <v>87</v>
      </c>
      <c r="X265">
        <f t="array" ref="X265">IF(W265="fortnightly",26, IF(W265="monthly", 12, IF(W265="weekly", 52, IF(W265="quarterly", 4, IF(W265="annually", 1, IF(W265="bi-weekly", 104, IF(W265="every 3 months", 4,)))))))</f>
        <v>12</v>
      </c>
    </row>
    <row r="266" spans="1:24" x14ac:dyDescent="0.25">
      <c r="A266">
        <v>265</v>
      </c>
      <c r="B266">
        <v>36</v>
      </c>
      <c r="C266" t="str" cm="1">
        <f t="array" ref="C266">_xlfn.IFS(B266&lt;=19, "Teenagers", B266&lt;=29, "Young Youth",B266&lt;=64, "Adults", B266&gt;=65, "Seniors")</f>
        <v>Adults</v>
      </c>
      <c r="D266" t="s">
        <v>18</v>
      </c>
      <c r="E266" t="s">
        <v>94</v>
      </c>
      <c r="F266" t="s">
        <v>20</v>
      </c>
      <c r="G266" s="1">
        <v>78</v>
      </c>
      <c r="H266" t="s">
        <v>111</v>
      </c>
      <c r="I266" t="s">
        <v>35</v>
      </c>
      <c r="J266" t="s">
        <v>60</v>
      </c>
      <c r="K266" t="s">
        <v>56</v>
      </c>
      <c r="L266">
        <v>3.9</v>
      </c>
      <c r="M266" t="s">
        <v>25</v>
      </c>
      <c r="N266">
        <f t="shared" si="16"/>
        <v>1</v>
      </c>
      <c r="O266" t="s">
        <v>73</v>
      </c>
      <c r="P266" t="s">
        <v>25</v>
      </c>
      <c r="Q266">
        <f t="shared" si="17"/>
        <v>1</v>
      </c>
      <c r="R266" t="s">
        <v>25</v>
      </c>
      <c r="S266">
        <f t="shared" si="18"/>
        <v>1</v>
      </c>
      <c r="T266">
        <v>15</v>
      </c>
      <c r="U266" s="1">
        <f t="shared" si="19"/>
        <v>1170</v>
      </c>
      <c r="V266" t="s">
        <v>32</v>
      </c>
      <c r="W266" t="s">
        <v>48</v>
      </c>
      <c r="X266">
        <f t="array" ref="X266">IF(W266="fortnightly",26, IF(W266="monthly", 12, IF(W266="weekly", 52, IF(W266="quarterly", 4, IF(W266="annually", 1, IF(W266="bi-weekly", 104, IF(W266="every 3 months", 4,)))))))</f>
        <v>1</v>
      </c>
    </row>
    <row r="267" spans="1:24" x14ac:dyDescent="0.25">
      <c r="A267">
        <v>266</v>
      </c>
      <c r="B267">
        <v>32</v>
      </c>
      <c r="C267" t="str" cm="1">
        <f t="array" ref="C267">_xlfn.IFS(B267&lt;=19, "Teenagers", B267&lt;=29, "Young Youth",B267&lt;=64, "Adults", B267&gt;=65, "Seniors")</f>
        <v>Adults</v>
      </c>
      <c r="D267" t="s">
        <v>18</v>
      </c>
      <c r="E267" t="s">
        <v>131</v>
      </c>
      <c r="F267" t="s">
        <v>66</v>
      </c>
      <c r="G267" s="1">
        <v>59</v>
      </c>
      <c r="H267" t="s">
        <v>150</v>
      </c>
      <c r="I267" t="s">
        <v>43</v>
      </c>
      <c r="J267" t="s">
        <v>23</v>
      </c>
      <c r="K267" t="s">
        <v>36</v>
      </c>
      <c r="L267">
        <v>3.2</v>
      </c>
      <c r="M267" t="s">
        <v>25</v>
      </c>
      <c r="N267">
        <f t="shared" si="16"/>
        <v>1</v>
      </c>
      <c r="O267" t="s">
        <v>69</v>
      </c>
      <c r="P267" t="s">
        <v>25</v>
      </c>
      <c r="Q267">
        <f t="shared" si="17"/>
        <v>1</v>
      </c>
      <c r="R267" t="s">
        <v>25</v>
      </c>
      <c r="S267">
        <f t="shared" si="18"/>
        <v>1</v>
      </c>
      <c r="T267">
        <v>17</v>
      </c>
      <c r="U267" s="1">
        <f t="shared" si="19"/>
        <v>1003</v>
      </c>
      <c r="V267" t="s">
        <v>74</v>
      </c>
      <c r="W267" t="s">
        <v>75</v>
      </c>
      <c r="X267">
        <f t="array" ref="X267">IF(W267="fortnightly",26, IF(W267="monthly", 12, IF(W267="weekly", 52, IF(W267="quarterly", 4, IF(W267="annually", 1, IF(W267="bi-weekly", 104, IF(W267="every 3 months", 4,)))))))</f>
        <v>104</v>
      </c>
    </row>
    <row r="268" spans="1:24" x14ac:dyDescent="0.25">
      <c r="A268">
        <v>267</v>
      </c>
      <c r="B268">
        <v>51</v>
      </c>
      <c r="C268" t="str" cm="1">
        <f t="array" ref="C268">_xlfn.IFS(B268&lt;=19, "Teenagers", B268&lt;=29, "Young Youth",B268&lt;=64, "Adults", B268&gt;=65, "Seniors")</f>
        <v>Adults</v>
      </c>
      <c r="D268" t="s">
        <v>18</v>
      </c>
      <c r="E268" t="s">
        <v>105</v>
      </c>
      <c r="F268" t="s">
        <v>66</v>
      </c>
      <c r="G268" s="1">
        <v>75</v>
      </c>
      <c r="H268" t="s">
        <v>59</v>
      </c>
      <c r="I268" t="s">
        <v>22</v>
      </c>
      <c r="J268" t="s">
        <v>51</v>
      </c>
      <c r="K268" t="s">
        <v>52</v>
      </c>
      <c r="L268">
        <v>3.1</v>
      </c>
      <c r="M268" t="s">
        <v>25</v>
      </c>
      <c r="N268">
        <f t="shared" si="16"/>
        <v>1</v>
      </c>
      <c r="O268" t="s">
        <v>26</v>
      </c>
      <c r="P268" t="s">
        <v>25</v>
      </c>
      <c r="Q268">
        <f t="shared" si="17"/>
        <v>1</v>
      </c>
      <c r="R268" t="s">
        <v>25</v>
      </c>
      <c r="S268">
        <f t="shared" si="18"/>
        <v>1</v>
      </c>
      <c r="T268">
        <v>32</v>
      </c>
      <c r="U268" s="1">
        <f t="shared" si="19"/>
        <v>2400</v>
      </c>
      <c r="V268" t="s">
        <v>38</v>
      </c>
      <c r="W268" t="s">
        <v>39</v>
      </c>
      <c r="X268">
        <f t="array" ref="X268">IF(W268="fortnightly",26, IF(W268="monthly", 12, IF(W268="weekly", 52, IF(W268="quarterly", 4, IF(W268="annually", 1, IF(W268="bi-weekly", 104, IF(W268="every 3 months", 4,)))))))</f>
        <v>52</v>
      </c>
    </row>
    <row r="269" spans="1:24" x14ac:dyDescent="0.25">
      <c r="A269">
        <v>268</v>
      </c>
      <c r="B269">
        <v>64</v>
      </c>
      <c r="C269" t="str" cm="1">
        <f t="array" ref="C269">_xlfn.IFS(B269&lt;=19, "Teenagers", B269&lt;=29, "Young Youth",B269&lt;=64, "Adults", B269&gt;=65, "Seniors")</f>
        <v>Adults</v>
      </c>
      <c r="D269" t="s">
        <v>18</v>
      </c>
      <c r="E269" t="s">
        <v>29</v>
      </c>
      <c r="F269" t="s">
        <v>20</v>
      </c>
      <c r="G269" s="1">
        <v>54</v>
      </c>
      <c r="H269" t="s">
        <v>127</v>
      </c>
      <c r="I269" t="s">
        <v>43</v>
      </c>
      <c r="J269" t="s">
        <v>77</v>
      </c>
      <c r="K269" t="s">
        <v>36</v>
      </c>
      <c r="L269">
        <v>3.9</v>
      </c>
      <c r="M269" t="s">
        <v>25</v>
      </c>
      <c r="N269">
        <f t="shared" si="16"/>
        <v>1</v>
      </c>
      <c r="O269" t="s">
        <v>69</v>
      </c>
      <c r="P269" t="s">
        <v>25</v>
      </c>
      <c r="Q269">
        <f t="shared" si="17"/>
        <v>1</v>
      </c>
      <c r="R269" t="s">
        <v>25</v>
      </c>
      <c r="S269">
        <f t="shared" si="18"/>
        <v>1</v>
      </c>
      <c r="T269">
        <v>42</v>
      </c>
      <c r="U269" s="1">
        <f t="shared" si="19"/>
        <v>2268</v>
      </c>
      <c r="V269" t="s">
        <v>27</v>
      </c>
      <c r="W269" t="s">
        <v>48</v>
      </c>
      <c r="X269">
        <f t="array" ref="X269">IF(W269="fortnightly",26, IF(W269="monthly", 12, IF(W269="weekly", 52, IF(W269="quarterly", 4, IF(W269="annually", 1, IF(W269="bi-weekly", 104, IF(W269="every 3 months", 4,)))))))</f>
        <v>1</v>
      </c>
    </row>
    <row r="270" spans="1:24" x14ac:dyDescent="0.25">
      <c r="A270">
        <v>269</v>
      </c>
      <c r="B270">
        <v>68</v>
      </c>
      <c r="C270" t="str" cm="1">
        <f t="array" ref="C270">_xlfn.IFS(B270&lt;=19, "Teenagers", B270&lt;=29, "Young Youth",B270&lt;=64, "Adults", B270&gt;=65, "Seniors")</f>
        <v>Seniors</v>
      </c>
      <c r="D270" t="s">
        <v>18</v>
      </c>
      <c r="E270" t="s">
        <v>70</v>
      </c>
      <c r="F270" t="s">
        <v>41</v>
      </c>
      <c r="G270" s="1">
        <v>42</v>
      </c>
      <c r="H270" t="s">
        <v>141</v>
      </c>
      <c r="I270" t="s">
        <v>43</v>
      </c>
      <c r="J270" t="s">
        <v>60</v>
      </c>
      <c r="K270" t="s">
        <v>36</v>
      </c>
      <c r="L270">
        <v>2.6</v>
      </c>
      <c r="M270" t="s">
        <v>25</v>
      </c>
      <c r="N270">
        <f t="shared" si="16"/>
        <v>1</v>
      </c>
      <c r="O270" t="s">
        <v>73</v>
      </c>
      <c r="P270" t="s">
        <v>25</v>
      </c>
      <c r="Q270">
        <f t="shared" si="17"/>
        <v>1</v>
      </c>
      <c r="R270" t="s">
        <v>25</v>
      </c>
      <c r="S270">
        <f t="shared" si="18"/>
        <v>1</v>
      </c>
      <c r="T270">
        <v>21</v>
      </c>
      <c r="U270" s="1">
        <f t="shared" si="19"/>
        <v>882</v>
      </c>
      <c r="V270" t="s">
        <v>32</v>
      </c>
      <c r="W270" t="s">
        <v>87</v>
      </c>
      <c r="X270">
        <f t="array" ref="X270">IF(W270="fortnightly",26, IF(W270="monthly", 12, IF(W270="weekly", 52, IF(W270="quarterly", 4, IF(W270="annually", 1, IF(W270="bi-weekly", 104, IF(W270="every 3 months", 4,)))))))</f>
        <v>12</v>
      </c>
    </row>
    <row r="271" spans="1:24" x14ac:dyDescent="0.25">
      <c r="A271">
        <v>270</v>
      </c>
      <c r="B271">
        <v>68</v>
      </c>
      <c r="C271" t="str" cm="1">
        <f t="array" ref="C271">_xlfn.IFS(B271&lt;=19, "Teenagers", B271&lt;=29, "Young Youth",B271&lt;=64, "Adults", B271&gt;=65, "Seniors")</f>
        <v>Seniors</v>
      </c>
      <c r="D271" t="s">
        <v>18</v>
      </c>
      <c r="E271" t="s">
        <v>19</v>
      </c>
      <c r="F271" t="s">
        <v>20</v>
      </c>
      <c r="G271" s="1">
        <v>44</v>
      </c>
      <c r="H271" t="s">
        <v>141</v>
      </c>
      <c r="I271" t="s">
        <v>43</v>
      </c>
      <c r="J271" t="s">
        <v>60</v>
      </c>
      <c r="K271" t="s">
        <v>24</v>
      </c>
      <c r="L271">
        <v>3.3</v>
      </c>
      <c r="M271" t="s">
        <v>25</v>
      </c>
      <c r="N271">
        <f t="shared" si="16"/>
        <v>1</v>
      </c>
      <c r="O271" t="s">
        <v>44</v>
      </c>
      <c r="P271" t="s">
        <v>25</v>
      </c>
      <c r="Q271">
        <f t="shared" si="17"/>
        <v>1</v>
      </c>
      <c r="R271" t="s">
        <v>25</v>
      </c>
      <c r="S271">
        <f t="shared" si="18"/>
        <v>1</v>
      </c>
      <c r="T271">
        <v>9</v>
      </c>
      <c r="U271" s="1">
        <f t="shared" si="19"/>
        <v>396</v>
      </c>
      <c r="V271" t="s">
        <v>32</v>
      </c>
      <c r="W271" t="s">
        <v>75</v>
      </c>
      <c r="X271">
        <f t="array" ref="X271">IF(W271="fortnightly",26, IF(W271="monthly", 12, IF(W271="weekly", 52, IF(W271="quarterly", 4, IF(W271="annually", 1, IF(W271="bi-weekly", 104, IF(W271="every 3 months", 4,)))))))</f>
        <v>104</v>
      </c>
    </row>
    <row r="272" spans="1:24" x14ac:dyDescent="0.25">
      <c r="A272">
        <v>271</v>
      </c>
      <c r="B272">
        <v>33</v>
      </c>
      <c r="C272" t="str" cm="1">
        <f t="array" ref="C272">_xlfn.IFS(B272&lt;=19, "Teenagers", B272&lt;=29, "Young Youth",B272&lt;=64, "Adults", B272&gt;=65, "Seniors")</f>
        <v>Adults</v>
      </c>
      <c r="D272" t="s">
        <v>18</v>
      </c>
      <c r="E272" t="s">
        <v>33</v>
      </c>
      <c r="F272" t="s">
        <v>20</v>
      </c>
      <c r="G272" s="1">
        <v>52</v>
      </c>
      <c r="H272" t="s">
        <v>113</v>
      </c>
      <c r="I272" t="s">
        <v>91</v>
      </c>
      <c r="J272" t="s">
        <v>120</v>
      </c>
      <c r="K272" t="s">
        <v>56</v>
      </c>
      <c r="L272">
        <v>4.5999999999999996</v>
      </c>
      <c r="M272" t="s">
        <v>25</v>
      </c>
      <c r="N272">
        <f t="shared" si="16"/>
        <v>1</v>
      </c>
      <c r="O272" t="s">
        <v>37</v>
      </c>
      <c r="P272" t="s">
        <v>25</v>
      </c>
      <c r="Q272">
        <f t="shared" si="17"/>
        <v>1</v>
      </c>
      <c r="R272" t="s">
        <v>25</v>
      </c>
      <c r="S272">
        <f t="shared" si="18"/>
        <v>1</v>
      </c>
      <c r="T272">
        <v>16</v>
      </c>
      <c r="U272" s="1">
        <f t="shared" si="19"/>
        <v>832</v>
      </c>
      <c r="V272" t="s">
        <v>74</v>
      </c>
      <c r="W272" t="s">
        <v>48</v>
      </c>
      <c r="X272">
        <f t="array" ref="X272">IF(W272="fortnightly",26, IF(W272="monthly", 12, IF(W272="weekly", 52, IF(W272="quarterly", 4, IF(W272="annually", 1, IF(W272="bi-weekly", 104, IF(W272="every 3 months", 4,)))))))</f>
        <v>1</v>
      </c>
    </row>
    <row r="273" spans="1:24" x14ac:dyDescent="0.25">
      <c r="A273">
        <v>272</v>
      </c>
      <c r="B273">
        <v>65</v>
      </c>
      <c r="C273" t="str" cm="1">
        <f t="array" ref="C273">_xlfn.IFS(B273&lt;=19, "Teenagers", B273&lt;=29, "Young Youth",B273&lt;=64, "Adults", B273&gt;=65, "Seniors")</f>
        <v>Seniors</v>
      </c>
      <c r="D273" t="s">
        <v>18</v>
      </c>
      <c r="E273" t="s">
        <v>88</v>
      </c>
      <c r="F273" t="s">
        <v>66</v>
      </c>
      <c r="G273" s="1">
        <v>69</v>
      </c>
      <c r="H273" t="s">
        <v>127</v>
      </c>
      <c r="I273" t="s">
        <v>91</v>
      </c>
      <c r="J273" t="s">
        <v>133</v>
      </c>
      <c r="K273" t="s">
        <v>52</v>
      </c>
      <c r="L273">
        <v>4.5999999999999996</v>
      </c>
      <c r="M273" t="s">
        <v>25</v>
      </c>
      <c r="N273">
        <f t="shared" si="16"/>
        <v>1</v>
      </c>
      <c r="O273" t="s">
        <v>26</v>
      </c>
      <c r="P273" t="s">
        <v>25</v>
      </c>
      <c r="Q273">
        <f t="shared" si="17"/>
        <v>1</v>
      </c>
      <c r="R273" t="s">
        <v>25</v>
      </c>
      <c r="S273">
        <f t="shared" si="18"/>
        <v>1</v>
      </c>
      <c r="T273">
        <v>42</v>
      </c>
      <c r="U273" s="1">
        <f t="shared" si="19"/>
        <v>2898</v>
      </c>
      <c r="V273" t="s">
        <v>38</v>
      </c>
      <c r="W273" t="s">
        <v>28</v>
      </c>
      <c r="X273">
        <f t="array" ref="X273">IF(W273="fortnightly",26, IF(W273="monthly", 12, IF(W273="weekly", 52, IF(W273="quarterly", 4, IF(W273="annually", 1, IF(W273="bi-weekly", 104, IF(W273="every 3 months", 4,)))))))</f>
        <v>26</v>
      </c>
    </row>
    <row r="274" spans="1:24" x14ac:dyDescent="0.25">
      <c r="A274">
        <v>273</v>
      </c>
      <c r="B274">
        <v>48</v>
      </c>
      <c r="C274" t="str" cm="1">
        <f t="array" ref="C274">_xlfn.IFS(B274&lt;=19, "Teenagers", B274&lt;=29, "Young Youth",B274&lt;=64, "Adults", B274&gt;=65, "Seniors")</f>
        <v>Adults</v>
      </c>
      <c r="D274" t="s">
        <v>18</v>
      </c>
      <c r="E274" t="s">
        <v>105</v>
      </c>
      <c r="F274" t="s">
        <v>66</v>
      </c>
      <c r="G274" s="1">
        <v>26</v>
      </c>
      <c r="H274" t="s">
        <v>46</v>
      </c>
      <c r="I274" t="s">
        <v>43</v>
      </c>
      <c r="J274" t="s">
        <v>117</v>
      </c>
      <c r="K274" t="s">
        <v>52</v>
      </c>
      <c r="L274">
        <v>4.4000000000000004</v>
      </c>
      <c r="M274" t="s">
        <v>25</v>
      </c>
      <c r="N274">
        <f t="shared" si="16"/>
        <v>1</v>
      </c>
      <c r="O274" t="s">
        <v>69</v>
      </c>
      <c r="P274" t="s">
        <v>25</v>
      </c>
      <c r="Q274">
        <f t="shared" si="17"/>
        <v>1</v>
      </c>
      <c r="R274" t="s">
        <v>25</v>
      </c>
      <c r="S274">
        <f t="shared" si="18"/>
        <v>1</v>
      </c>
      <c r="T274">
        <v>37</v>
      </c>
      <c r="U274" s="1">
        <f t="shared" si="19"/>
        <v>962</v>
      </c>
      <c r="V274" t="s">
        <v>85</v>
      </c>
      <c r="W274" t="s">
        <v>75</v>
      </c>
      <c r="X274">
        <f t="array" ref="X274">IF(W274="fortnightly",26, IF(W274="monthly", 12, IF(W274="weekly", 52, IF(W274="quarterly", 4, IF(W274="annually", 1, IF(W274="bi-weekly", 104, IF(W274="every 3 months", 4,)))))))</f>
        <v>104</v>
      </c>
    </row>
    <row r="275" spans="1:24" x14ac:dyDescent="0.25">
      <c r="A275">
        <v>274</v>
      </c>
      <c r="B275">
        <v>69</v>
      </c>
      <c r="C275" t="str" cm="1">
        <f t="array" ref="C275">_xlfn.IFS(B275&lt;=19, "Teenagers", B275&lt;=29, "Young Youth",B275&lt;=64, "Adults", B275&gt;=65, "Seniors")</f>
        <v>Seniors</v>
      </c>
      <c r="D275" t="s">
        <v>18</v>
      </c>
      <c r="E275" t="s">
        <v>61</v>
      </c>
      <c r="F275" t="s">
        <v>62</v>
      </c>
      <c r="G275" s="1">
        <v>33</v>
      </c>
      <c r="H275" t="s">
        <v>113</v>
      </c>
      <c r="I275" t="s">
        <v>35</v>
      </c>
      <c r="J275" t="s">
        <v>64</v>
      </c>
      <c r="K275" t="s">
        <v>36</v>
      </c>
      <c r="L275">
        <v>4.2</v>
      </c>
      <c r="M275" t="s">
        <v>25</v>
      </c>
      <c r="N275">
        <f t="shared" si="16"/>
        <v>1</v>
      </c>
      <c r="O275" t="s">
        <v>26</v>
      </c>
      <c r="P275" t="s">
        <v>25</v>
      </c>
      <c r="Q275">
        <f t="shared" si="17"/>
        <v>1</v>
      </c>
      <c r="R275" t="s">
        <v>25</v>
      </c>
      <c r="S275">
        <f t="shared" si="18"/>
        <v>1</v>
      </c>
      <c r="T275">
        <v>32</v>
      </c>
      <c r="U275" s="1">
        <f t="shared" si="19"/>
        <v>1056</v>
      </c>
      <c r="V275" t="s">
        <v>85</v>
      </c>
      <c r="W275" t="s">
        <v>57</v>
      </c>
      <c r="X275">
        <f t="array" ref="X275">IF(W275="fortnightly",26, IF(W275="monthly", 12, IF(W275="weekly", 52, IF(W275="quarterly", 4, IF(W275="annually", 1, IF(W275="bi-weekly", 104, IF(W275="every 3 months", 4,)))))))</f>
        <v>4</v>
      </c>
    </row>
    <row r="276" spans="1:24" x14ac:dyDescent="0.25">
      <c r="A276">
        <v>275</v>
      </c>
      <c r="B276">
        <v>59</v>
      </c>
      <c r="C276" t="str" cm="1">
        <f t="array" ref="C276">_xlfn.IFS(B276&lt;=19, "Teenagers", B276&lt;=29, "Young Youth",B276&lt;=64, "Adults", B276&gt;=65, "Seniors")</f>
        <v>Adults</v>
      </c>
      <c r="D276" t="s">
        <v>18</v>
      </c>
      <c r="E276" t="s">
        <v>105</v>
      </c>
      <c r="F276" t="s">
        <v>66</v>
      </c>
      <c r="G276" s="1">
        <v>32</v>
      </c>
      <c r="H276" t="s">
        <v>127</v>
      </c>
      <c r="I276" t="s">
        <v>43</v>
      </c>
      <c r="J276" t="s">
        <v>125</v>
      </c>
      <c r="K276" t="s">
        <v>36</v>
      </c>
      <c r="L276">
        <v>3</v>
      </c>
      <c r="M276" t="s">
        <v>25</v>
      </c>
      <c r="N276">
        <f t="shared" si="16"/>
        <v>1</v>
      </c>
      <c r="O276" t="s">
        <v>26</v>
      </c>
      <c r="P276" t="s">
        <v>25</v>
      </c>
      <c r="Q276">
        <f t="shared" si="17"/>
        <v>1</v>
      </c>
      <c r="R276" t="s">
        <v>25</v>
      </c>
      <c r="S276">
        <f t="shared" si="18"/>
        <v>1</v>
      </c>
      <c r="T276">
        <v>28</v>
      </c>
      <c r="U276" s="1">
        <f t="shared" si="19"/>
        <v>896</v>
      </c>
      <c r="V276" t="s">
        <v>32</v>
      </c>
      <c r="W276" t="s">
        <v>75</v>
      </c>
      <c r="X276">
        <f t="array" ref="X276">IF(W276="fortnightly",26, IF(W276="monthly", 12, IF(W276="weekly", 52, IF(W276="quarterly", 4, IF(W276="annually", 1, IF(W276="bi-weekly", 104, IF(W276="every 3 months", 4,)))))))</f>
        <v>104</v>
      </c>
    </row>
    <row r="277" spans="1:24" x14ac:dyDescent="0.25">
      <c r="A277">
        <v>276</v>
      </c>
      <c r="B277">
        <v>48</v>
      </c>
      <c r="C277" t="str" cm="1">
        <f t="array" ref="C277">_xlfn.IFS(B277&lt;=19, "Teenagers", B277&lt;=29, "Young Youth",B277&lt;=64, "Adults", B277&gt;=65, "Seniors")</f>
        <v>Adults</v>
      </c>
      <c r="D277" t="s">
        <v>18</v>
      </c>
      <c r="E277" t="s">
        <v>131</v>
      </c>
      <c r="F277" t="s">
        <v>66</v>
      </c>
      <c r="G277" s="1">
        <v>85</v>
      </c>
      <c r="H277" t="s">
        <v>140</v>
      </c>
      <c r="I277" t="s">
        <v>91</v>
      </c>
      <c r="J277" t="s">
        <v>92</v>
      </c>
      <c r="K277" t="s">
        <v>24</v>
      </c>
      <c r="L277">
        <v>4</v>
      </c>
      <c r="M277" t="s">
        <v>25</v>
      </c>
      <c r="N277">
        <f t="shared" si="16"/>
        <v>1</v>
      </c>
      <c r="O277" t="s">
        <v>26</v>
      </c>
      <c r="P277" t="s">
        <v>25</v>
      </c>
      <c r="Q277">
        <f t="shared" si="17"/>
        <v>1</v>
      </c>
      <c r="R277" t="s">
        <v>25</v>
      </c>
      <c r="S277">
        <f t="shared" si="18"/>
        <v>1</v>
      </c>
      <c r="T277">
        <v>13</v>
      </c>
      <c r="U277" s="1">
        <f t="shared" si="19"/>
        <v>1105</v>
      </c>
      <c r="V277" t="s">
        <v>38</v>
      </c>
      <c r="W277" t="s">
        <v>39</v>
      </c>
      <c r="X277">
        <f t="array" ref="X277">IF(W277="fortnightly",26, IF(W277="monthly", 12, IF(W277="weekly", 52, IF(W277="quarterly", 4, IF(W277="annually", 1, IF(W277="bi-weekly", 104, IF(W277="every 3 months", 4,)))))))</f>
        <v>52</v>
      </c>
    </row>
    <row r="278" spans="1:24" x14ac:dyDescent="0.25">
      <c r="A278">
        <v>277</v>
      </c>
      <c r="B278">
        <v>25</v>
      </c>
      <c r="C278" t="str" cm="1">
        <f t="array" ref="C278">_xlfn.IFS(B278&lt;=19, "Teenagers", B278&lt;=29, "Young Youth",B278&lt;=64, "Adults", B278&gt;=65, "Seniors")</f>
        <v>Young Youth</v>
      </c>
      <c r="D278" t="s">
        <v>18</v>
      </c>
      <c r="E278" t="s">
        <v>86</v>
      </c>
      <c r="F278" t="s">
        <v>20</v>
      </c>
      <c r="G278" s="1">
        <v>30</v>
      </c>
      <c r="H278" t="s">
        <v>146</v>
      </c>
      <c r="I278" t="s">
        <v>91</v>
      </c>
      <c r="J278" t="s">
        <v>47</v>
      </c>
      <c r="K278" t="s">
        <v>56</v>
      </c>
      <c r="L278">
        <v>3.5</v>
      </c>
      <c r="M278" t="s">
        <v>25</v>
      </c>
      <c r="N278">
        <f t="shared" si="16"/>
        <v>1</v>
      </c>
      <c r="O278" t="s">
        <v>26</v>
      </c>
      <c r="P278" t="s">
        <v>25</v>
      </c>
      <c r="Q278">
        <f t="shared" si="17"/>
        <v>1</v>
      </c>
      <c r="R278" t="s">
        <v>25</v>
      </c>
      <c r="S278">
        <f t="shared" si="18"/>
        <v>1</v>
      </c>
      <c r="T278">
        <v>11</v>
      </c>
      <c r="U278" s="1">
        <f t="shared" si="19"/>
        <v>330</v>
      </c>
      <c r="V278" t="s">
        <v>74</v>
      </c>
      <c r="W278" t="s">
        <v>28</v>
      </c>
      <c r="X278">
        <f t="array" ref="X278">IF(W278="fortnightly",26, IF(W278="monthly", 12, IF(W278="weekly", 52, IF(W278="quarterly", 4, IF(W278="annually", 1, IF(W278="bi-weekly", 104, IF(W278="every 3 months", 4,)))))))</f>
        <v>26</v>
      </c>
    </row>
    <row r="279" spans="1:24" x14ac:dyDescent="0.25">
      <c r="A279">
        <v>278</v>
      </c>
      <c r="B279">
        <v>29</v>
      </c>
      <c r="C279" t="str" cm="1">
        <f t="array" ref="C279">_xlfn.IFS(B279&lt;=19, "Teenagers", B279&lt;=29, "Young Youth",B279&lt;=64, "Adults", B279&gt;=65, "Seniors")</f>
        <v>Young Youth</v>
      </c>
      <c r="D279" t="s">
        <v>18</v>
      </c>
      <c r="E279" t="s">
        <v>54</v>
      </c>
      <c r="F279" t="s">
        <v>20</v>
      </c>
      <c r="G279" s="1">
        <v>29</v>
      </c>
      <c r="H279" t="s">
        <v>141</v>
      </c>
      <c r="I279" t="s">
        <v>43</v>
      </c>
      <c r="J279" t="s">
        <v>95</v>
      </c>
      <c r="K279" t="s">
        <v>24</v>
      </c>
      <c r="L279">
        <v>3</v>
      </c>
      <c r="M279" t="s">
        <v>25</v>
      </c>
      <c r="N279">
        <f t="shared" si="16"/>
        <v>1</v>
      </c>
      <c r="O279" t="s">
        <v>73</v>
      </c>
      <c r="P279" t="s">
        <v>25</v>
      </c>
      <c r="Q279">
        <f t="shared" si="17"/>
        <v>1</v>
      </c>
      <c r="R279" t="s">
        <v>25</v>
      </c>
      <c r="S279">
        <f t="shared" si="18"/>
        <v>1</v>
      </c>
      <c r="T279">
        <v>36</v>
      </c>
      <c r="U279" s="1">
        <f t="shared" si="19"/>
        <v>1044</v>
      </c>
      <c r="V279" t="s">
        <v>74</v>
      </c>
      <c r="W279" t="s">
        <v>75</v>
      </c>
      <c r="X279">
        <f t="array" ref="X279">IF(W279="fortnightly",26, IF(W279="monthly", 12, IF(W279="weekly", 52, IF(W279="quarterly", 4, IF(W279="annually", 1, IF(W279="bi-weekly", 104, IF(W279="every 3 months", 4,)))))))</f>
        <v>104</v>
      </c>
    </row>
    <row r="280" spans="1:24" x14ac:dyDescent="0.25">
      <c r="A280">
        <v>279</v>
      </c>
      <c r="B280">
        <v>57</v>
      </c>
      <c r="C280" t="str" cm="1">
        <f t="array" ref="C280">_xlfn.IFS(B280&lt;=19, "Teenagers", B280&lt;=29, "Young Youth",B280&lt;=64, "Adults", B280&gt;=65, "Seniors")</f>
        <v>Adults</v>
      </c>
      <c r="D280" t="s">
        <v>18</v>
      </c>
      <c r="E280" t="s">
        <v>29</v>
      </c>
      <c r="F280" t="s">
        <v>20</v>
      </c>
      <c r="G280" s="1">
        <v>95</v>
      </c>
      <c r="H280" t="s">
        <v>76</v>
      </c>
      <c r="I280" t="s">
        <v>43</v>
      </c>
      <c r="J280" t="s">
        <v>120</v>
      </c>
      <c r="K280" t="s">
        <v>36</v>
      </c>
      <c r="L280">
        <v>3.7</v>
      </c>
      <c r="M280" t="s">
        <v>25</v>
      </c>
      <c r="N280">
        <f t="shared" si="16"/>
        <v>1</v>
      </c>
      <c r="O280" t="s">
        <v>26</v>
      </c>
      <c r="P280" t="s">
        <v>25</v>
      </c>
      <c r="Q280">
        <f t="shared" si="17"/>
        <v>1</v>
      </c>
      <c r="R280" t="s">
        <v>25</v>
      </c>
      <c r="S280">
        <f t="shared" si="18"/>
        <v>1</v>
      </c>
      <c r="T280">
        <v>23</v>
      </c>
      <c r="U280" s="1">
        <f t="shared" si="19"/>
        <v>2185</v>
      </c>
      <c r="V280" t="s">
        <v>85</v>
      </c>
      <c r="W280" t="s">
        <v>48</v>
      </c>
      <c r="X280">
        <f t="array" ref="X280">IF(W280="fortnightly",26, IF(W280="monthly", 12, IF(W280="weekly", 52, IF(W280="quarterly", 4, IF(W280="annually", 1, IF(W280="bi-weekly", 104, IF(W280="every 3 months", 4,)))))))</f>
        <v>1</v>
      </c>
    </row>
    <row r="281" spans="1:24" x14ac:dyDescent="0.25">
      <c r="A281">
        <v>280</v>
      </c>
      <c r="B281">
        <v>23</v>
      </c>
      <c r="C281" t="str" cm="1">
        <f t="array" ref="C281">_xlfn.IFS(B281&lt;=19, "Teenagers", B281&lt;=29, "Young Youth",B281&lt;=64, "Adults", B281&gt;=65, "Seniors")</f>
        <v>Young Youth</v>
      </c>
      <c r="D281" t="s">
        <v>18</v>
      </c>
      <c r="E281" t="s">
        <v>49</v>
      </c>
      <c r="F281" t="s">
        <v>41</v>
      </c>
      <c r="G281" s="1">
        <v>69</v>
      </c>
      <c r="H281" t="s">
        <v>71</v>
      </c>
      <c r="I281" t="s">
        <v>22</v>
      </c>
      <c r="J281" t="s">
        <v>47</v>
      </c>
      <c r="K281" t="s">
        <v>52</v>
      </c>
      <c r="L281">
        <v>4</v>
      </c>
      <c r="M281" t="s">
        <v>25</v>
      </c>
      <c r="N281">
        <f t="shared" si="16"/>
        <v>1</v>
      </c>
      <c r="O281" t="s">
        <v>53</v>
      </c>
      <c r="P281" t="s">
        <v>25</v>
      </c>
      <c r="Q281">
        <f t="shared" si="17"/>
        <v>1</v>
      </c>
      <c r="R281" t="s">
        <v>25</v>
      </c>
      <c r="S281">
        <f t="shared" si="18"/>
        <v>1</v>
      </c>
      <c r="T281">
        <v>37</v>
      </c>
      <c r="U281" s="1">
        <f t="shared" si="19"/>
        <v>2553</v>
      </c>
      <c r="V281" t="s">
        <v>74</v>
      </c>
      <c r="W281" t="s">
        <v>87</v>
      </c>
      <c r="X281">
        <f t="array" ref="X281">IF(W281="fortnightly",26, IF(W281="monthly", 12, IF(W281="weekly", 52, IF(W281="quarterly", 4, IF(W281="annually", 1, IF(W281="bi-weekly", 104, IF(W281="every 3 months", 4,)))))))</f>
        <v>12</v>
      </c>
    </row>
    <row r="282" spans="1:24" x14ac:dyDescent="0.25">
      <c r="A282">
        <v>281</v>
      </c>
      <c r="B282">
        <v>45</v>
      </c>
      <c r="C282" t="str" cm="1">
        <f t="array" ref="C282">_xlfn.IFS(B282&lt;=19, "Teenagers", B282&lt;=29, "Young Youth",B282&lt;=64, "Adults", B282&gt;=65, "Seniors")</f>
        <v>Adults</v>
      </c>
      <c r="D282" t="s">
        <v>18</v>
      </c>
      <c r="E282" t="s">
        <v>40</v>
      </c>
      <c r="F282" t="s">
        <v>41</v>
      </c>
      <c r="G282" s="1">
        <v>69</v>
      </c>
      <c r="H282" t="s">
        <v>55</v>
      </c>
      <c r="I282" t="s">
        <v>35</v>
      </c>
      <c r="J282" t="s">
        <v>108</v>
      </c>
      <c r="K282" t="s">
        <v>56</v>
      </c>
      <c r="L282">
        <v>4.2</v>
      </c>
      <c r="M282" t="s">
        <v>25</v>
      </c>
      <c r="N282">
        <f t="shared" si="16"/>
        <v>1</v>
      </c>
      <c r="O282" t="s">
        <v>69</v>
      </c>
      <c r="P282" t="s">
        <v>25</v>
      </c>
      <c r="Q282">
        <f t="shared" si="17"/>
        <v>1</v>
      </c>
      <c r="R282" t="s">
        <v>25</v>
      </c>
      <c r="S282">
        <f t="shared" si="18"/>
        <v>1</v>
      </c>
      <c r="T282">
        <v>21</v>
      </c>
      <c r="U282" s="1">
        <f t="shared" si="19"/>
        <v>1449</v>
      </c>
      <c r="V282" t="s">
        <v>32</v>
      </c>
      <c r="W282" t="s">
        <v>75</v>
      </c>
      <c r="X282">
        <f t="array" ref="X282">IF(W282="fortnightly",26, IF(W282="monthly", 12, IF(W282="weekly", 52, IF(W282="quarterly", 4, IF(W282="annually", 1, IF(W282="bi-weekly", 104, IF(W282="every 3 months", 4,)))))))</f>
        <v>104</v>
      </c>
    </row>
    <row r="283" spans="1:24" x14ac:dyDescent="0.25">
      <c r="A283">
        <v>282</v>
      </c>
      <c r="B283">
        <v>38</v>
      </c>
      <c r="C283" t="str" cm="1">
        <f t="array" ref="C283">_xlfn.IFS(B283&lt;=19, "Teenagers", B283&lt;=29, "Young Youth",B283&lt;=64, "Adults", B283&gt;=65, "Seniors")</f>
        <v>Adults</v>
      </c>
      <c r="D283" t="s">
        <v>18</v>
      </c>
      <c r="E283" t="s">
        <v>132</v>
      </c>
      <c r="F283" t="s">
        <v>66</v>
      </c>
      <c r="G283" s="1">
        <v>61</v>
      </c>
      <c r="H283" t="s">
        <v>100</v>
      </c>
      <c r="I283" t="s">
        <v>91</v>
      </c>
      <c r="J283" t="s">
        <v>60</v>
      </c>
      <c r="K283" t="s">
        <v>36</v>
      </c>
      <c r="L283">
        <v>2.5</v>
      </c>
      <c r="M283" t="s">
        <v>25</v>
      </c>
      <c r="N283">
        <f t="shared" si="16"/>
        <v>1</v>
      </c>
      <c r="O283" t="s">
        <v>53</v>
      </c>
      <c r="P283" t="s">
        <v>25</v>
      </c>
      <c r="Q283">
        <f t="shared" si="17"/>
        <v>1</v>
      </c>
      <c r="R283" t="s">
        <v>25</v>
      </c>
      <c r="S283">
        <f t="shared" si="18"/>
        <v>1</v>
      </c>
      <c r="T283">
        <v>22</v>
      </c>
      <c r="U283" s="1">
        <f t="shared" si="19"/>
        <v>1342</v>
      </c>
      <c r="V283" t="s">
        <v>85</v>
      </c>
      <c r="W283" t="s">
        <v>75</v>
      </c>
      <c r="X283">
        <f t="array" ref="X283">IF(W283="fortnightly",26, IF(W283="monthly", 12, IF(W283="weekly", 52, IF(W283="quarterly", 4, IF(W283="annually", 1, IF(W283="bi-weekly", 104, IF(W283="every 3 months", 4,)))))))</f>
        <v>104</v>
      </c>
    </row>
    <row r="284" spans="1:24" x14ac:dyDescent="0.25">
      <c r="A284">
        <v>283</v>
      </c>
      <c r="B284">
        <v>21</v>
      </c>
      <c r="C284" t="str" cm="1">
        <f t="array" ref="C284">_xlfn.IFS(B284&lt;=19, "Teenagers", B284&lt;=29, "Young Youth",B284&lt;=64, "Adults", B284&gt;=65, "Seniors")</f>
        <v>Young Youth</v>
      </c>
      <c r="D284" t="s">
        <v>18</v>
      </c>
      <c r="E284" t="s">
        <v>86</v>
      </c>
      <c r="F284" t="s">
        <v>20</v>
      </c>
      <c r="G284" s="1">
        <v>94</v>
      </c>
      <c r="H284" t="s">
        <v>147</v>
      </c>
      <c r="I284" t="s">
        <v>43</v>
      </c>
      <c r="J284" t="s">
        <v>84</v>
      </c>
      <c r="K284" t="s">
        <v>52</v>
      </c>
      <c r="L284">
        <v>3</v>
      </c>
      <c r="M284" t="s">
        <v>25</v>
      </c>
      <c r="N284">
        <f t="shared" si="16"/>
        <v>1</v>
      </c>
      <c r="O284" t="s">
        <v>69</v>
      </c>
      <c r="P284" t="s">
        <v>25</v>
      </c>
      <c r="Q284">
        <f t="shared" si="17"/>
        <v>1</v>
      </c>
      <c r="R284" t="s">
        <v>25</v>
      </c>
      <c r="S284">
        <f t="shared" si="18"/>
        <v>1</v>
      </c>
      <c r="T284">
        <v>9</v>
      </c>
      <c r="U284" s="1">
        <f t="shared" si="19"/>
        <v>846</v>
      </c>
      <c r="V284" t="s">
        <v>32</v>
      </c>
      <c r="W284" t="s">
        <v>87</v>
      </c>
      <c r="X284">
        <f t="array" ref="X284">IF(W284="fortnightly",26, IF(W284="monthly", 12, IF(W284="weekly", 52, IF(W284="quarterly", 4, IF(W284="annually", 1, IF(W284="bi-weekly", 104, IF(W284="every 3 months", 4,)))))))</f>
        <v>12</v>
      </c>
    </row>
    <row r="285" spans="1:24" x14ac:dyDescent="0.25">
      <c r="A285">
        <v>284</v>
      </c>
      <c r="B285">
        <v>32</v>
      </c>
      <c r="C285" t="str" cm="1">
        <f t="array" ref="C285">_xlfn.IFS(B285&lt;=19, "Teenagers", B285&lt;=29, "Young Youth",B285&lt;=64, "Adults", B285&gt;=65, "Seniors")</f>
        <v>Adults</v>
      </c>
      <c r="D285" t="s">
        <v>18</v>
      </c>
      <c r="E285" t="s">
        <v>29</v>
      </c>
      <c r="F285" t="s">
        <v>20</v>
      </c>
      <c r="G285" s="1">
        <v>30</v>
      </c>
      <c r="H285" t="s">
        <v>55</v>
      </c>
      <c r="I285" t="s">
        <v>35</v>
      </c>
      <c r="J285" t="s">
        <v>31</v>
      </c>
      <c r="K285" t="s">
        <v>56</v>
      </c>
      <c r="L285">
        <v>3.2</v>
      </c>
      <c r="M285" t="s">
        <v>25</v>
      </c>
      <c r="N285">
        <f t="shared" si="16"/>
        <v>1</v>
      </c>
      <c r="O285" t="s">
        <v>44</v>
      </c>
      <c r="P285" t="s">
        <v>25</v>
      </c>
      <c r="Q285">
        <f t="shared" si="17"/>
        <v>1</v>
      </c>
      <c r="R285" t="s">
        <v>25</v>
      </c>
      <c r="S285">
        <f t="shared" si="18"/>
        <v>1</v>
      </c>
      <c r="T285">
        <v>16</v>
      </c>
      <c r="U285" s="1">
        <f t="shared" si="19"/>
        <v>480</v>
      </c>
      <c r="V285" t="s">
        <v>27</v>
      </c>
      <c r="W285" t="s">
        <v>48</v>
      </c>
      <c r="X285">
        <f t="array" ref="X285">IF(W285="fortnightly",26, IF(W285="monthly", 12, IF(W285="weekly", 52, IF(W285="quarterly", 4, IF(W285="annually", 1, IF(W285="bi-weekly", 104, IF(W285="every 3 months", 4,)))))))</f>
        <v>1</v>
      </c>
    </row>
    <row r="286" spans="1:24" x14ac:dyDescent="0.25">
      <c r="A286">
        <v>285</v>
      </c>
      <c r="B286">
        <v>63</v>
      </c>
      <c r="C286" t="str" cm="1">
        <f t="array" ref="C286">_xlfn.IFS(B286&lt;=19, "Teenagers", B286&lt;=29, "Young Youth",B286&lt;=64, "Adults", B286&gt;=65, "Seniors")</f>
        <v>Adults</v>
      </c>
      <c r="D286" t="s">
        <v>18</v>
      </c>
      <c r="E286" t="s">
        <v>86</v>
      </c>
      <c r="F286" t="s">
        <v>20</v>
      </c>
      <c r="G286" s="1">
        <v>45</v>
      </c>
      <c r="H286" t="s">
        <v>122</v>
      </c>
      <c r="I286" t="s">
        <v>43</v>
      </c>
      <c r="J286" t="s">
        <v>107</v>
      </c>
      <c r="K286" t="s">
        <v>52</v>
      </c>
      <c r="L286">
        <v>3.5</v>
      </c>
      <c r="M286" t="s">
        <v>25</v>
      </c>
      <c r="N286">
        <f t="shared" si="16"/>
        <v>1</v>
      </c>
      <c r="O286" t="s">
        <v>53</v>
      </c>
      <c r="P286" t="s">
        <v>25</v>
      </c>
      <c r="Q286">
        <f t="shared" si="17"/>
        <v>1</v>
      </c>
      <c r="R286" t="s">
        <v>25</v>
      </c>
      <c r="S286">
        <f t="shared" si="18"/>
        <v>1</v>
      </c>
      <c r="T286">
        <v>4</v>
      </c>
      <c r="U286" s="1">
        <f t="shared" si="19"/>
        <v>180</v>
      </c>
      <c r="V286" t="s">
        <v>45</v>
      </c>
      <c r="W286" t="s">
        <v>57</v>
      </c>
      <c r="X286">
        <f t="array" ref="X286">IF(W286="fortnightly",26, IF(W286="monthly", 12, IF(W286="weekly", 52, IF(W286="quarterly", 4, IF(W286="annually", 1, IF(W286="bi-weekly", 104, IF(W286="every 3 months", 4,)))))))</f>
        <v>4</v>
      </c>
    </row>
    <row r="287" spans="1:24" x14ac:dyDescent="0.25">
      <c r="A287">
        <v>286</v>
      </c>
      <c r="B287">
        <v>29</v>
      </c>
      <c r="C287" t="str" cm="1">
        <f t="array" ref="C287">_xlfn.IFS(B287&lt;=19, "Teenagers", B287&lt;=29, "Young Youth",B287&lt;=64, "Adults", B287&gt;=65, "Seniors")</f>
        <v>Young Youth</v>
      </c>
      <c r="D287" t="s">
        <v>18</v>
      </c>
      <c r="E287" t="s">
        <v>65</v>
      </c>
      <c r="F287" t="s">
        <v>66</v>
      </c>
      <c r="G287" s="1">
        <v>39</v>
      </c>
      <c r="H287" t="s">
        <v>21</v>
      </c>
      <c r="I287" t="s">
        <v>91</v>
      </c>
      <c r="J287" t="s">
        <v>133</v>
      </c>
      <c r="K287" t="s">
        <v>52</v>
      </c>
      <c r="L287">
        <v>4.8</v>
      </c>
      <c r="M287" t="s">
        <v>25</v>
      </c>
      <c r="N287">
        <f t="shared" si="16"/>
        <v>1</v>
      </c>
      <c r="O287" t="s">
        <v>26</v>
      </c>
      <c r="P287" t="s">
        <v>25</v>
      </c>
      <c r="Q287">
        <f t="shared" si="17"/>
        <v>1</v>
      </c>
      <c r="R287" t="s">
        <v>25</v>
      </c>
      <c r="S287">
        <f t="shared" si="18"/>
        <v>1</v>
      </c>
      <c r="T287">
        <v>3</v>
      </c>
      <c r="U287" s="1">
        <f t="shared" si="19"/>
        <v>117</v>
      </c>
      <c r="V287" t="s">
        <v>85</v>
      </c>
      <c r="W287" t="s">
        <v>75</v>
      </c>
      <c r="X287">
        <f t="array" ref="X287">IF(W287="fortnightly",26, IF(W287="monthly", 12, IF(W287="weekly", 52, IF(W287="quarterly", 4, IF(W287="annually", 1, IF(W287="bi-weekly", 104, IF(W287="every 3 months", 4,)))))))</f>
        <v>104</v>
      </c>
    </row>
    <row r="288" spans="1:24" x14ac:dyDescent="0.25">
      <c r="A288">
        <v>287</v>
      </c>
      <c r="B288">
        <v>27</v>
      </c>
      <c r="C288" t="str" cm="1">
        <f t="array" ref="C288">_xlfn.IFS(B288&lt;=19, "Teenagers", B288&lt;=29, "Young Youth",B288&lt;=64, "Adults", B288&gt;=65, "Seniors")</f>
        <v>Young Youth</v>
      </c>
      <c r="D288" t="s">
        <v>18</v>
      </c>
      <c r="E288" t="s">
        <v>105</v>
      </c>
      <c r="F288" t="s">
        <v>66</v>
      </c>
      <c r="G288" s="1">
        <v>51</v>
      </c>
      <c r="H288" t="s">
        <v>144</v>
      </c>
      <c r="I288" t="s">
        <v>22</v>
      </c>
      <c r="J288" t="s">
        <v>23</v>
      </c>
      <c r="K288" t="s">
        <v>52</v>
      </c>
      <c r="L288">
        <v>2.6</v>
      </c>
      <c r="M288" t="s">
        <v>25</v>
      </c>
      <c r="N288">
        <f t="shared" si="16"/>
        <v>1</v>
      </c>
      <c r="O288" t="s">
        <v>73</v>
      </c>
      <c r="P288" t="s">
        <v>25</v>
      </c>
      <c r="Q288">
        <f t="shared" si="17"/>
        <v>1</v>
      </c>
      <c r="R288" t="s">
        <v>25</v>
      </c>
      <c r="S288">
        <f t="shared" si="18"/>
        <v>1</v>
      </c>
      <c r="T288">
        <v>6</v>
      </c>
      <c r="U288" s="1">
        <f t="shared" si="19"/>
        <v>306</v>
      </c>
      <c r="V288" t="s">
        <v>85</v>
      </c>
      <c r="W288" t="s">
        <v>48</v>
      </c>
      <c r="X288">
        <f t="array" ref="X288">IF(W288="fortnightly",26, IF(W288="monthly", 12, IF(W288="weekly", 52, IF(W288="quarterly", 4, IF(W288="annually", 1, IF(W288="bi-weekly", 104, IF(W288="every 3 months", 4,)))))))</f>
        <v>1</v>
      </c>
    </row>
    <row r="289" spans="1:24" x14ac:dyDescent="0.25">
      <c r="A289">
        <v>288</v>
      </c>
      <c r="B289">
        <v>56</v>
      </c>
      <c r="C289" t="str" cm="1">
        <f t="array" ref="C289">_xlfn.IFS(B289&lt;=19, "Teenagers", B289&lt;=29, "Young Youth",B289&lt;=64, "Adults", B289&gt;=65, "Seniors")</f>
        <v>Adults</v>
      </c>
      <c r="D289" t="s">
        <v>18</v>
      </c>
      <c r="E289" t="s">
        <v>118</v>
      </c>
      <c r="F289" t="s">
        <v>66</v>
      </c>
      <c r="G289" s="1">
        <v>37</v>
      </c>
      <c r="H289" t="s">
        <v>78</v>
      </c>
      <c r="I289" t="s">
        <v>22</v>
      </c>
      <c r="J289" t="s">
        <v>143</v>
      </c>
      <c r="K289" t="s">
        <v>36</v>
      </c>
      <c r="L289">
        <v>3.4</v>
      </c>
      <c r="M289" t="s">
        <v>25</v>
      </c>
      <c r="N289">
        <f t="shared" si="16"/>
        <v>1</v>
      </c>
      <c r="O289" t="s">
        <v>69</v>
      </c>
      <c r="P289" t="s">
        <v>25</v>
      </c>
      <c r="Q289">
        <f t="shared" si="17"/>
        <v>1</v>
      </c>
      <c r="R289" t="s">
        <v>25</v>
      </c>
      <c r="S289">
        <f t="shared" si="18"/>
        <v>1</v>
      </c>
      <c r="T289">
        <v>18</v>
      </c>
      <c r="U289" s="1">
        <f t="shared" si="19"/>
        <v>666</v>
      </c>
      <c r="V289" t="s">
        <v>27</v>
      </c>
      <c r="W289" t="s">
        <v>28</v>
      </c>
      <c r="X289">
        <f t="array" ref="X289">IF(W289="fortnightly",26, IF(W289="monthly", 12, IF(W289="weekly", 52, IF(W289="quarterly", 4, IF(W289="annually", 1, IF(W289="bi-weekly", 104, IF(W289="every 3 months", 4,)))))))</f>
        <v>26</v>
      </c>
    </row>
    <row r="290" spans="1:24" x14ac:dyDescent="0.25">
      <c r="A290">
        <v>289</v>
      </c>
      <c r="B290">
        <v>30</v>
      </c>
      <c r="C290" t="str" cm="1">
        <f t="array" ref="C290">_xlfn.IFS(B290&lt;=19, "Teenagers", B290&lt;=29, "Young Youth",B290&lt;=64, "Adults", B290&gt;=65, "Seniors")</f>
        <v>Adults</v>
      </c>
      <c r="D290" t="s">
        <v>18</v>
      </c>
      <c r="E290" t="s">
        <v>112</v>
      </c>
      <c r="F290" t="s">
        <v>20</v>
      </c>
      <c r="G290" s="1">
        <v>62</v>
      </c>
      <c r="H290" t="s">
        <v>97</v>
      </c>
      <c r="I290" t="s">
        <v>43</v>
      </c>
      <c r="J290" t="s">
        <v>92</v>
      </c>
      <c r="K290" t="s">
        <v>24</v>
      </c>
      <c r="L290">
        <v>3.7</v>
      </c>
      <c r="M290" t="s">
        <v>25</v>
      </c>
      <c r="N290">
        <f t="shared" si="16"/>
        <v>1</v>
      </c>
      <c r="O290" t="s">
        <v>69</v>
      </c>
      <c r="P290" t="s">
        <v>25</v>
      </c>
      <c r="Q290">
        <f t="shared" si="17"/>
        <v>1</v>
      </c>
      <c r="R290" t="s">
        <v>25</v>
      </c>
      <c r="S290">
        <f t="shared" si="18"/>
        <v>1</v>
      </c>
      <c r="T290">
        <v>34</v>
      </c>
      <c r="U290" s="1">
        <f t="shared" si="19"/>
        <v>2108</v>
      </c>
      <c r="V290" t="s">
        <v>27</v>
      </c>
      <c r="W290" t="s">
        <v>75</v>
      </c>
      <c r="X290">
        <f t="array" ref="X290">IF(W290="fortnightly",26, IF(W290="monthly", 12, IF(W290="weekly", 52, IF(W290="quarterly", 4, IF(W290="annually", 1, IF(W290="bi-weekly", 104, IF(W290="every 3 months", 4,)))))))</f>
        <v>104</v>
      </c>
    </row>
    <row r="291" spans="1:24" x14ac:dyDescent="0.25">
      <c r="A291">
        <v>290</v>
      </c>
      <c r="B291">
        <v>49</v>
      </c>
      <c r="C291" t="str" cm="1">
        <f t="array" ref="C291">_xlfn.IFS(B291&lt;=19, "Teenagers", B291&lt;=29, "Young Youth",B291&lt;=64, "Adults", B291&gt;=65, "Seniors")</f>
        <v>Adults</v>
      </c>
      <c r="D291" t="s">
        <v>18</v>
      </c>
      <c r="E291" t="s">
        <v>61</v>
      </c>
      <c r="F291" t="s">
        <v>62</v>
      </c>
      <c r="G291" s="1">
        <v>85</v>
      </c>
      <c r="H291" t="s">
        <v>83</v>
      </c>
      <c r="I291" t="s">
        <v>43</v>
      </c>
      <c r="J291" t="s">
        <v>133</v>
      </c>
      <c r="K291" t="s">
        <v>56</v>
      </c>
      <c r="L291">
        <v>4.5</v>
      </c>
      <c r="M291" t="s">
        <v>25</v>
      </c>
      <c r="N291">
        <f t="shared" si="16"/>
        <v>1</v>
      </c>
      <c r="O291" t="s">
        <v>69</v>
      </c>
      <c r="P291" t="s">
        <v>25</v>
      </c>
      <c r="Q291">
        <f t="shared" si="17"/>
        <v>1</v>
      </c>
      <c r="R291" t="s">
        <v>25</v>
      </c>
      <c r="S291">
        <f t="shared" si="18"/>
        <v>1</v>
      </c>
      <c r="T291">
        <v>26</v>
      </c>
      <c r="U291" s="1">
        <f t="shared" si="19"/>
        <v>2210</v>
      </c>
      <c r="V291" t="s">
        <v>38</v>
      </c>
      <c r="W291" t="s">
        <v>87</v>
      </c>
      <c r="X291">
        <f t="array" ref="X291">IF(W291="fortnightly",26, IF(W291="monthly", 12, IF(W291="weekly", 52, IF(W291="quarterly", 4, IF(W291="annually", 1, IF(W291="bi-weekly", 104, IF(W291="every 3 months", 4,)))))))</f>
        <v>12</v>
      </c>
    </row>
    <row r="292" spans="1:24" x14ac:dyDescent="0.25">
      <c r="A292">
        <v>291</v>
      </c>
      <c r="B292">
        <v>58</v>
      </c>
      <c r="C292" t="str" cm="1">
        <f t="array" ref="C292">_xlfn.IFS(B292&lt;=19, "Teenagers", B292&lt;=29, "Young Youth",B292&lt;=64, "Adults", B292&gt;=65, "Seniors")</f>
        <v>Adults</v>
      </c>
      <c r="D292" t="s">
        <v>18</v>
      </c>
      <c r="E292" t="s">
        <v>112</v>
      </c>
      <c r="F292" t="s">
        <v>20</v>
      </c>
      <c r="G292" s="1">
        <v>33</v>
      </c>
      <c r="H292" t="s">
        <v>111</v>
      </c>
      <c r="I292" t="s">
        <v>43</v>
      </c>
      <c r="J292" t="s">
        <v>125</v>
      </c>
      <c r="K292" t="s">
        <v>24</v>
      </c>
      <c r="L292">
        <v>3.7</v>
      </c>
      <c r="M292" t="s">
        <v>25</v>
      </c>
      <c r="N292">
        <f t="shared" si="16"/>
        <v>1</v>
      </c>
      <c r="O292" t="s">
        <v>53</v>
      </c>
      <c r="P292" t="s">
        <v>25</v>
      </c>
      <c r="Q292">
        <f t="shared" si="17"/>
        <v>1</v>
      </c>
      <c r="R292" t="s">
        <v>25</v>
      </c>
      <c r="S292">
        <f t="shared" si="18"/>
        <v>1</v>
      </c>
      <c r="T292">
        <v>50</v>
      </c>
      <c r="U292" s="1">
        <f t="shared" si="19"/>
        <v>1650</v>
      </c>
      <c r="V292" t="s">
        <v>45</v>
      </c>
      <c r="W292" t="s">
        <v>39</v>
      </c>
      <c r="X292">
        <f t="array" ref="X292">IF(W292="fortnightly",26, IF(W292="monthly", 12, IF(W292="weekly", 52, IF(W292="quarterly", 4, IF(W292="annually", 1, IF(W292="bi-weekly", 104, IF(W292="every 3 months", 4,)))))))</f>
        <v>52</v>
      </c>
    </row>
    <row r="293" spans="1:24" x14ac:dyDescent="0.25">
      <c r="A293">
        <v>292</v>
      </c>
      <c r="B293">
        <v>57</v>
      </c>
      <c r="C293" t="str" cm="1">
        <f t="array" ref="C293">_xlfn.IFS(B293&lt;=19, "Teenagers", B293&lt;=29, "Young Youth",B293&lt;=64, "Adults", B293&gt;=65, "Seniors")</f>
        <v>Adults</v>
      </c>
      <c r="D293" t="s">
        <v>18</v>
      </c>
      <c r="E293" t="s">
        <v>80</v>
      </c>
      <c r="F293" t="s">
        <v>20</v>
      </c>
      <c r="G293" s="1">
        <v>26</v>
      </c>
      <c r="H293" t="s">
        <v>78</v>
      </c>
      <c r="I293" t="s">
        <v>91</v>
      </c>
      <c r="J293" t="s">
        <v>82</v>
      </c>
      <c r="K293" t="s">
        <v>56</v>
      </c>
      <c r="L293">
        <v>3.3</v>
      </c>
      <c r="M293" t="s">
        <v>25</v>
      </c>
      <c r="N293">
        <f t="shared" si="16"/>
        <v>1</v>
      </c>
      <c r="O293" t="s">
        <v>44</v>
      </c>
      <c r="P293" t="s">
        <v>25</v>
      </c>
      <c r="Q293">
        <f t="shared" si="17"/>
        <v>1</v>
      </c>
      <c r="R293" t="s">
        <v>25</v>
      </c>
      <c r="S293">
        <f t="shared" si="18"/>
        <v>1</v>
      </c>
      <c r="T293">
        <v>40</v>
      </c>
      <c r="U293" s="1">
        <f t="shared" si="19"/>
        <v>1040</v>
      </c>
      <c r="V293" t="s">
        <v>74</v>
      </c>
      <c r="W293" t="s">
        <v>87</v>
      </c>
      <c r="X293">
        <f t="array" ref="X293">IF(W293="fortnightly",26, IF(W293="monthly", 12, IF(W293="weekly", 52, IF(W293="quarterly", 4, IF(W293="annually", 1, IF(W293="bi-weekly", 104, IF(W293="every 3 months", 4,)))))))</f>
        <v>12</v>
      </c>
    </row>
    <row r="294" spans="1:24" x14ac:dyDescent="0.25">
      <c r="A294">
        <v>293</v>
      </c>
      <c r="B294">
        <v>60</v>
      </c>
      <c r="C294" t="str" cm="1">
        <f t="array" ref="C294">_xlfn.IFS(B294&lt;=19, "Teenagers", B294&lt;=29, "Young Youth",B294&lt;=64, "Adults", B294&gt;=65, "Seniors")</f>
        <v>Adults</v>
      </c>
      <c r="D294" t="s">
        <v>18</v>
      </c>
      <c r="E294" t="s">
        <v>70</v>
      </c>
      <c r="F294" t="s">
        <v>41</v>
      </c>
      <c r="G294" s="1">
        <v>99</v>
      </c>
      <c r="H294" t="s">
        <v>139</v>
      </c>
      <c r="I294" t="s">
        <v>43</v>
      </c>
      <c r="J294" t="s">
        <v>95</v>
      </c>
      <c r="K294" t="s">
        <v>36</v>
      </c>
      <c r="L294">
        <v>4.7</v>
      </c>
      <c r="M294" t="s">
        <v>25</v>
      </c>
      <c r="N294">
        <f t="shared" si="16"/>
        <v>1</v>
      </c>
      <c r="O294" t="s">
        <v>37</v>
      </c>
      <c r="P294" t="s">
        <v>25</v>
      </c>
      <c r="Q294">
        <f t="shared" si="17"/>
        <v>1</v>
      </c>
      <c r="R294" t="s">
        <v>25</v>
      </c>
      <c r="S294">
        <f t="shared" si="18"/>
        <v>1</v>
      </c>
      <c r="T294">
        <v>24</v>
      </c>
      <c r="U294" s="1">
        <f t="shared" si="19"/>
        <v>2376</v>
      </c>
      <c r="V294" t="s">
        <v>32</v>
      </c>
      <c r="W294" t="s">
        <v>57</v>
      </c>
      <c r="X294">
        <f t="array" ref="X294">IF(W294="fortnightly",26, IF(W294="monthly", 12, IF(W294="weekly", 52, IF(W294="quarterly", 4, IF(W294="annually", 1, IF(W294="bi-weekly", 104, IF(W294="every 3 months", 4,)))))))</f>
        <v>4</v>
      </c>
    </row>
    <row r="295" spans="1:24" x14ac:dyDescent="0.25">
      <c r="A295">
        <v>294</v>
      </c>
      <c r="B295">
        <v>69</v>
      </c>
      <c r="C295" t="str" cm="1">
        <f t="array" ref="C295">_xlfn.IFS(B295&lt;=19, "Teenagers", B295&lt;=29, "Young Youth",B295&lt;=64, "Adults", B295&gt;=65, "Seniors")</f>
        <v>Seniors</v>
      </c>
      <c r="D295" t="s">
        <v>18</v>
      </c>
      <c r="E295" t="s">
        <v>65</v>
      </c>
      <c r="F295" t="s">
        <v>66</v>
      </c>
      <c r="G295" s="1">
        <v>39</v>
      </c>
      <c r="H295" t="s">
        <v>138</v>
      </c>
      <c r="I295" t="s">
        <v>43</v>
      </c>
      <c r="J295" t="s">
        <v>51</v>
      </c>
      <c r="K295" t="s">
        <v>36</v>
      </c>
      <c r="L295">
        <v>2.7</v>
      </c>
      <c r="M295" t="s">
        <v>25</v>
      </c>
      <c r="N295">
        <f t="shared" si="16"/>
        <v>1</v>
      </c>
      <c r="O295" t="s">
        <v>26</v>
      </c>
      <c r="P295" t="s">
        <v>25</v>
      </c>
      <c r="Q295">
        <f t="shared" si="17"/>
        <v>1</v>
      </c>
      <c r="R295" t="s">
        <v>25</v>
      </c>
      <c r="S295">
        <f t="shared" si="18"/>
        <v>1</v>
      </c>
      <c r="T295">
        <v>33</v>
      </c>
      <c r="U295" s="1">
        <f t="shared" si="19"/>
        <v>1287</v>
      </c>
      <c r="V295" t="s">
        <v>45</v>
      </c>
      <c r="W295" t="s">
        <v>48</v>
      </c>
      <c r="X295">
        <f t="array" ref="X295">IF(W295="fortnightly",26, IF(W295="monthly", 12, IF(W295="weekly", 52, IF(W295="quarterly", 4, IF(W295="annually", 1, IF(W295="bi-weekly", 104, IF(W295="every 3 months", 4,)))))))</f>
        <v>1</v>
      </c>
    </row>
    <row r="296" spans="1:24" x14ac:dyDescent="0.25">
      <c r="A296">
        <v>295</v>
      </c>
      <c r="B296">
        <v>70</v>
      </c>
      <c r="C296" t="str" cm="1">
        <f t="array" ref="C296">_xlfn.IFS(B296&lt;=19, "Teenagers", B296&lt;=29, "Young Youth",B296&lt;=64, "Adults", B296&gt;=65, "Seniors")</f>
        <v>Seniors</v>
      </c>
      <c r="D296" t="s">
        <v>18</v>
      </c>
      <c r="E296" t="s">
        <v>86</v>
      </c>
      <c r="F296" t="s">
        <v>20</v>
      </c>
      <c r="G296" s="1">
        <v>20</v>
      </c>
      <c r="H296" t="s">
        <v>126</v>
      </c>
      <c r="I296" t="s">
        <v>43</v>
      </c>
      <c r="J296" t="s">
        <v>79</v>
      </c>
      <c r="K296" t="s">
        <v>36</v>
      </c>
      <c r="L296">
        <v>4.5999999999999996</v>
      </c>
      <c r="M296" t="s">
        <v>25</v>
      </c>
      <c r="N296">
        <f t="shared" si="16"/>
        <v>1</v>
      </c>
      <c r="O296" t="s">
        <v>73</v>
      </c>
      <c r="P296" t="s">
        <v>25</v>
      </c>
      <c r="Q296">
        <f t="shared" si="17"/>
        <v>1</v>
      </c>
      <c r="R296" t="s">
        <v>25</v>
      </c>
      <c r="S296">
        <f t="shared" si="18"/>
        <v>1</v>
      </c>
      <c r="T296">
        <v>19</v>
      </c>
      <c r="U296" s="1">
        <f t="shared" si="19"/>
        <v>380</v>
      </c>
      <c r="V296" t="s">
        <v>38</v>
      </c>
      <c r="W296" t="s">
        <v>96</v>
      </c>
      <c r="X296">
        <f t="array" ref="X296">IF(W296="fortnightly",26, IF(W296="monthly", 12, IF(W296="weekly", 52, IF(W296="quarterly", 4, IF(W296="annually", 1, IF(W296="bi-weekly", 104, IF(W296="every 3 months", 4,)))))))</f>
        <v>4</v>
      </c>
    </row>
    <row r="297" spans="1:24" x14ac:dyDescent="0.25">
      <c r="A297">
        <v>296</v>
      </c>
      <c r="B297">
        <v>53</v>
      </c>
      <c r="C297" t="str" cm="1">
        <f t="array" ref="C297">_xlfn.IFS(B297&lt;=19, "Teenagers", B297&lt;=29, "Young Youth",B297&lt;=64, "Adults", B297&gt;=65, "Seniors")</f>
        <v>Adults</v>
      </c>
      <c r="D297" t="s">
        <v>18</v>
      </c>
      <c r="E297" t="s">
        <v>88</v>
      </c>
      <c r="F297" t="s">
        <v>66</v>
      </c>
      <c r="G297" s="1">
        <v>42</v>
      </c>
      <c r="H297" t="s">
        <v>63</v>
      </c>
      <c r="I297" t="s">
        <v>43</v>
      </c>
      <c r="J297" t="s">
        <v>125</v>
      </c>
      <c r="K297" t="s">
        <v>24</v>
      </c>
      <c r="L297">
        <v>2.7</v>
      </c>
      <c r="M297" t="s">
        <v>25</v>
      </c>
      <c r="N297">
        <f t="shared" si="16"/>
        <v>1</v>
      </c>
      <c r="O297" t="s">
        <v>73</v>
      </c>
      <c r="P297" t="s">
        <v>25</v>
      </c>
      <c r="Q297">
        <f t="shared" si="17"/>
        <v>1</v>
      </c>
      <c r="R297" t="s">
        <v>25</v>
      </c>
      <c r="S297">
        <f t="shared" si="18"/>
        <v>1</v>
      </c>
      <c r="T297">
        <v>24</v>
      </c>
      <c r="U297" s="1">
        <f t="shared" si="19"/>
        <v>1008</v>
      </c>
      <c r="V297" t="s">
        <v>38</v>
      </c>
      <c r="W297" t="s">
        <v>57</v>
      </c>
      <c r="X297">
        <f t="array" ref="X297">IF(W297="fortnightly",26, IF(W297="monthly", 12, IF(W297="weekly", 52, IF(W297="quarterly", 4, IF(W297="annually", 1, IF(W297="bi-weekly", 104, IF(W297="every 3 months", 4,)))))))</f>
        <v>4</v>
      </c>
    </row>
    <row r="298" spans="1:24" x14ac:dyDescent="0.25">
      <c r="A298">
        <v>297</v>
      </c>
      <c r="B298">
        <v>25</v>
      </c>
      <c r="C298" t="str" cm="1">
        <f t="array" ref="C298">_xlfn.IFS(B298&lt;=19, "Teenagers", B298&lt;=29, "Young Youth",B298&lt;=64, "Adults", B298&gt;=65, "Seniors")</f>
        <v>Young Youth</v>
      </c>
      <c r="D298" t="s">
        <v>18</v>
      </c>
      <c r="E298" t="s">
        <v>40</v>
      </c>
      <c r="F298" t="s">
        <v>41</v>
      </c>
      <c r="G298" s="1">
        <v>74</v>
      </c>
      <c r="H298" t="s">
        <v>115</v>
      </c>
      <c r="I298" t="s">
        <v>35</v>
      </c>
      <c r="J298" t="s">
        <v>92</v>
      </c>
      <c r="K298" t="s">
        <v>36</v>
      </c>
      <c r="L298">
        <v>4.8</v>
      </c>
      <c r="M298" t="s">
        <v>25</v>
      </c>
      <c r="N298">
        <f t="shared" si="16"/>
        <v>1</v>
      </c>
      <c r="O298" t="s">
        <v>69</v>
      </c>
      <c r="P298" t="s">
        <v>25</v>
      </c>
      <c r="Q298">
        <f t="shared" si="17"/>
        <v>1</v>
      </c>
      <c r="R298" t="s">
        <v>25</v>
      </c>
      <c r="S298">
        <f t="shared" si="18"/>
        <v>1</v>
      </c>
      <c r="T298">
        <v>19</v>
      </c>
      <c r="U298" s="1">
        <f t="shared" si="19"/>
        <v>1406</v>
      </c>
      <c r="V298" t="s">
        <v>38</v>
      </c>
      <c r="W298" t="s">
        <v>39</v>
      </c>
      <c r="X298">
        <f t="array" ref="X298">IF(W298="fortnightly",26, IF(W298="monthly", 12, IF(W298="weekly", 52, IF(W298="quarterly", 4, IF(W298="annually", 1, IF(W298="bi-weekly", 104, IF(W298="every 3 months", 4,)))))))</f>
        <v>52</v>
      </c>
    </row>
    <row r="299" spans="1:24" x14ac:dyDescent="0.25">
      <c r="A299">
        <v>298</v>
      </c>
      <c r="B299">
        <v>48</v>
      </c>
      <c r="C299" t="str" cm="1">
        <f t="array" ref="C299">_xlfn.IFS(B299&lt;=19, "Teenagers", B299&lt;=29, "Young Youth",B299&lt;=64, "Adults", B299&gt;=65, "Seniors")</f>
        <v>Adults</v>
      </c>
      <c r="D299" t="s">
        <v>18</v>
      </c>
      <c r="E299" t="s">
        <v>70</v>
      </c>
      <c r="F299" t="s">
        <v>41</v>
      </c>
      <c r="G299" s="1">
        <v>26</v>
      </c>
      <c r="H299" t="s">
        <v>78</v>
      </c>
      <c r="I299" t="s">
        <v>91</v>
      </c>
      <c r="J299" t="s">
        <v>72</v>
      </c>
      <c r="K299" t="s">
        <v>52</v>
      </c>
      <c r="L299">
        <v>4.4000000000000004</v>
      </c>
      <c r="M299" t="s">
        <v>25</v>
      </c>
      <c r="N299">
        <f t="shared" si="16"/>
        <v>1</v>
      </c>
      <c r="O299" t="s">
        <v>53</v>
      </c>
      <c r="P299" t="s">
        <v>25</v>
      </c>
      <c r="Q299">
        <f t="shared" si="17"/>
        <v>1</v>
      </c>
      <c r="R299" t="s">
        <v>25</v>
      </c>
      <c r="S299">
        <f t="shared" si="18"/>
        <v>1</v>
      </c>
      <c r="T299">
        <v>4</v>
      </c>
      <c r="U299" s="1">
        <f t="shared" si="19"/>
        <v>104</v>
      </c>
      <c r="V299" t="s">
        <v>38</v>
      </c>
      <c r="W299" t="s">
        <v>75</v>
      </c>
      <c r="X299">
        <f t="array" ref="X299">IF(W299="fortnightly",26, IF(W299="monthly", 12, IF(W299="weekly", 52, IF(W299="quarterly", 4, IF(W299="annually", 1, IF(W299="bi-weekly", 104, IF(W299="every 3 months", 4,)))))))</f>
        <v>104</v>
      </c>
    </row>
    <row r="300" spans="1:24" x14ac:dyDescent="0.25">
      <c r="A300">
        <v>299</v>
      </c>
      <c r="B300">
        <v>69</v>
      </c>
      <c r="C300" t="str" cm="1">
        <f t="array" ref="C300">_xlfn.IFS(B300&lt;=19, "Teenagers", B300&lt;=29, "Young Youth",B300&lt;=64, "Adults", B300&gt;=65, "Seniors")</f>
        <v>Seniors</v>
      </c>
      <c r="D300" t="s">
        <v>18</v>
      </c>
      <c r="E300" t="s">
        <v>112</v>
      </c>
      <c r="F300" t="s">
        <v>20</v>
      </c>
      <c r="G300" s="1">
        <v>53</v>
      </c>
      <c r="H300" t="s">
        <v>127</v>
      </c>
      <c r="I300" t="s">
        <v>43</v>
      </c>
      <c r="J300" t="s">
        <v>92</v>
      </c>
      <c r="K300" t="s">
        <v>24</v>
      </c>
      <c r="L300">
        <v>4</v>
      </c>
      <c r="M300" t="s">
        <v>25</v>
      </c>
      <c r="N300">
        <f t="shared" si="16"/>
        <v>1</v>
      </c>
      <c r="O300" t="s">
        <v>53</v>
      </c>
      <c r="P300" t="s">
        <v>25</v>
      </c>
      <c r="Q300">
        <f t="shared" si="17"/>
        <v>1</v>
      </c>
      <c r="R300" t="s">
        <v>25</v>
      </c>
      <c r="S300">
        <f t="shared" si="18"/>
        <v>1</v>
      </c>
      <c r="T300">
        <v>11</v>
      </c>
      <c r="U300" s="1">
        <f t="shared" si="19"/>
        <v>583</v>
      </c>
      <c r="V300" t="s">
        <v>27</v>
      </c>
      <c r="W300" t="s">
        <v>96</v>
      </c>
      <c r="X300">
        <f t="array" ref="X300">IF(W300="fortnightly",26, IF(W300="monthly", 12, IF(W300="weekly", 52, IF(W300="quarterly", 4, IF(W300="annually", 1, IF(W300="bi-weekly", 104, IF(W300="every 3 months", 4,)))))))</f>
        <v>4</v>
      </c>
    </row>
    <row r="301" spans="1:24" x14ac:dyDescent="0.25">
      <c r="A301">
        <v>300</v>
      </c>
      <c r="B301">
        <v>25</v>
      </c>
      <c r="C301" t="str" cm="1">
        <f t="array" ref="C301">_xlfn.IFS(B301&lt;=19, "Teenagers", B301&lt;=29, "Young Youth",B301&lt;=64, "Adults", B301&gt;=65, "Seniors")</f>
        <v>Young Youth</v>
      </c>
      <c r="D301" t="s">
        <v>18</v>
      </c>
      <c r="E301" t="s">
        <v>49</v>
      </c>
      <c r="F301" t="s">
        <v>41</v>
      </c>
      <c r="G301" s="1">
        <v>80</v>
      </c>
      <c r="H301" t="s">
        <v>137</v>
      </c>
      <c r="I301" t="s">
        <v>43</v>
      </c>
      <c r="J301" t="s">
        <v>31</v>
      </c>
      <c r="K301" t="s">
        <v>52</v>
      </c>
      <c r="L301">
        <v>3.2</v>
      </c>
      <c r="M301" t="s">
        <v>25</v>
      </c>
      <c r="N301">
        <f t="shared" si="16"/>
        <v>1</v>
      </c>
      <c r="O301" t="s">
        <v>44</v>
      </c>
      <c r="P301" t="s">
        <v>25</v>
      </c>
      <c r="Q301">
        <f t="shared" si="17"/>
        <v>1</v>
      </c>
      <c r="R301" t="s">
        <v>25</v>
      </c>
      <c r="S301">
        <f t="shared" si="18"/>
        <v>1</v>
      </c>
      <c r="T301">
        <v>28</v>
      </c>
      <c r="U301" s="1">
        <f t="shared" si="19"/>
        <v>2240</v>
      </c>
      <c r="V301" t="s">
        <v>45</v>
      </c>
      <c r="W301" t="s">
        <v>28</v>
      </c>
      <c r="X301">
        <f t="array" ref="X301">IF(W301="fortnightly",26, IF(W301="monthly", 12, IF(W301="weekly", 52, IF(W301="quarterly", 4, IF(W301="annually", 1, IF(W301="bi-weekly", 104, IF(W301="every 3 months", 4,)))))))</f>
        <v>26</v>
      </c>
    </row>
    <row r="302" spans="1:24" x14ac:dyDescent="0.25">
      <c r="A302">
        <v>301</v>
      </c>
      <c r="B302">
        <v>29</v>
      </c>
      <c r="C302" t="str" cm="1">
        <f t="array" ref="C302">_xlfn.IFS(B302&lt;=19, "Teenagers", B302&lt;=29, "Young Youth",B302&lt;=64, "Adults", B302&gt;=65, "Seniors")</f>
        <v>Young Youth</v>
      </c>
      <c r="D302" t="s">
        <v>18</v>
      </c>
      <c r="E302" t="s">
        <v>123</v>
      </c>
      <c r="F302" t="s">
        <v>66</v>
      </c>
      <c r="G302" s="1">
        <v>98</v>
      </c>
      <c r="H302" t="s">
        <v>145</v>
      </c>
      <c r="I302" t="s">
        <v>43</v>
      </c>
      <c r="J302" t="s">
        <v>84</v>
      </c>
      <c r="K302" t="s">
        <v>36</v>
      </c>
      <c r="L302">
        <v>4.4000000000000004</v>
      </c>
      <c r="M302" t="s">
        <v>25</v>
      </c>
      <c r="N302">
        <f t="shared" si="16"/>
        <v>1</v>
      </c>
      <c r="O302" t="s">
        <v>73</v>
      </c>
      <c r="P302" t="s">
        <v>25</v>
      </c>
      <c r="Q302">
        <f t="shared" si="17"/>
        <v>1</v>
      </c>
      <c r="R302" t="s">
        <v>25</v>
      </c>
      <c r="S302">
        <f t="shared" si="18"/>
        <v>1</v>
      </c>
      <c r="T302">
        <v>24</v>
      </c>
      <c r="U302" s="1">
        <f t="shared" si="19"/>
        <v>2352</v>
      </c>
      <c r="V302" t="s">
        <v>45</v>
      </c>
      <c r="W302" t="s">
        <v>39</v>
      </c>
      <c r="X302">
        <f t="array" ref="X302">IF(W302="fortnightly",26, IF(W302="monthly", 12, IF(W302="weekly", 52, IF(W302="quarterly", 4, IF(W302="annually", 1, IF(W302="bi-weekly", 104, IF(W302="every 3 months", 4,)))))))</f>
        <v>52</v>
      </c>
    </row>
    <row r="303" spans="1:24" x14ac:dyDescent="0.25">
      <c r="A303">
        <v>302</v>
      </c>
      <c r="B303">
        <v>46</v>
      </c>
      <c r="C303" t="str" cm="1">
        <f t="array" ref="C303">_xlfn.IFS(B303&lt;=19, "Teenagers", B303&lt;=29, "Young Youth",B303&lt;=64, "Adults", B303&gt;=65, "Seniors")</f>
        <v>Adults</v>
      </c>
      <c r="D303" t="s">
        <v>18</v>
      </c>
      <c r="E303" t="s">
        <v>86</v>
      </c>
      <c r="F303" t="s">
        <v>20</v>
      </c>
      <c r="G303" s="1">
        <v>95</v>
      </c>
      <c r="H303" t="s">
        <v>137</v>
      </c>
      <c r="I303" t="s">
        <v>43</v>
      </c>
      <c r="J303" t="s">
        <v>95</v>
      </c>
      <c r="K303" t="s">
        <v>36</v>
      </c>
      <c r="L303">
        <v>3.8</v>
      </c>
      <c r="M303" t="s">
        <v>25</v>
      </c>
      <c r="N303">
        <f t="shared" si="16"/>
        <v>1</v>
      </c>
      <c r="O303" t="s">
        <v>53</v>
      </c>
      <c r="P303" t="s">
        <v>25</v>
      </c>
      <c r="Q303">
        <f t="shared" si="17"/>
        <v>1</v>
      </c>
      <c r="R303" t="s">
        <v>25</v>
      </c>
      <c r="S303">
        <f t="shared" si="18"/>
        <v>1</v>
      </c>
      <c r="T303">
        <v>25</v>
      </c>
      <c r="U303" s="1">
        <f t="shared" si="19"/>
        <v>2375</v>
      </c>
      <c r="V303" t="s">
        <v>38</v>
      </c>
      <c r="W303" t="s">
        <v>96</v>
      </c>
      <c r="X303">
        <f t="array" ref="X303">IF(W303="fortnightly",26, IF(W303="monthly", 12, IF(W303="weekly", 52, IF(W303="quarterly", 4, IF(W303="annually", 1, IF(W303="bi-weekly", 104, IF(W303="every 3 months", 4,)))))))</f>
        <v>4</v>
      </c>
    </row>
    <row r="304" spans="1:24" x14ac:dyDescent="0.25">
      <c r="A304">
        <v>303</v>
      </c>
      <c r="B304">
        <v>37</v>
      </c>
      <c r="C304" t="str" cm="1">
        <f t="array" ref="C304">_xlfn.IFS(B304&lt;=19, "Teenagers", B304&lt;=29, "Young Youth",B304&lt;=64, "Adults", B304&gt;=65, "Seniors")</f>
        <v>Adults</v>
      </c>
      <c r="D304" t="s">
        <v>18</v>
      </c>
      <c r="E304" t="s">
        <v>29</v>
      </c>
      <c r="F304" t="s">
        <v>20</v>
      </c>
      <c r="G304" s="1">
        <v>44</v>
      </c>
      <c r="H304" t="s">
        <v>78</v>
      </c>
      <c r="I304" t="s">
        <v>22</v>
      </c>
      <c r="J304" t="s">
        <v>77</v>
      </c>
      <c r="K304" t="s">
        <v>52</v>
      </c>
      <c r="L304">
        <v>3.6</v>
      </c>
      <c r="M304" t="s">
        <v>25</v>
      </c>
      <c r="N304">
        <f t="shared" si="16"/>
        <v>1</v>
      </c>
      <c r="O304" t="s">
        <v>26</v>
      </c>
      <c r="P304" t="s">
        <v>25</v>
      </c>
      <c r="Q304">
        <f t="shared" si="17"/>
        <v>1</v>
      </c>
      <c r="R304" t="s">
        <v>25</v>
      </c>
      <c r="S304">
        <f t="shared" si="18"/>
        <v>1</v>
      </c>
      <c r="T304">
        <v>27</v>
      </c>
      <c r="U304" s="1">
        <f t="shared" si="19"/>
        <v>1188</v>
      </c>
      <c r="V304" t="s">
        <v>74</v>
      </c>
      <c r="W304" t="s">
        <v>96</v>
      </c>
      <c r="X304">
        <f t="array" ref="X304">IF(W304="fortnightly",26, IF(W304="monthly", 12, IF(W304="weekly", 52, IF(W304="quarterly", 4, IF(W304="annually", 1, IF(W304="bi-weekly", 104, IF(W304="every 3 months", 4,)))))))</f>
        <v>4</v>
      </c>
    </row>
    <row r="305" spans="1:24" x14ac:dyDescent="0.25">
      <c r="A305">
        <v>304</v>
      </c>
      <c r="B305">
        <v>20</v>
      </c>
      <c r="C305" t="str" cm="1">
        <f t="array" ref="C305">_xlfn.IFS(B305&lt;=19, "Teenagers", B305&lt;=29, "Young Youth",B305&lt;=64, "Adults", B305&gt;=65, "Seniors")</f>
        <v>Young Youth</v>
      </c>
      <c r="D305" t="s">
        <v>18</v>
      </c>
      <c r="E305" t="s">
        <v>40</v>
      </c>
      <c r="F305" t="s">
        <v>41</v>
      </c>
      <c r="G305" s="1">
        <v>60</v>
      </c>
      <c r="H305" t="s">
        <v>46</v>
      </c>
      <c r="I305" t="s">
        <v>43</v>
      </c>
      <c r="J305" t="s">
        <v>47</v>
      </c>
      <c r="K305" t="s">
        <v>52</v>
      </c>
      <c r="L305">
        <v>3.3</v>
      </c>
      <c r="M305" t="s">
        <v>25</v>
      </c>
      <c r="N305">
        <f t="shared" si="16"/>
        <v>1</v>
      </c>
      <c r="O305" t="s">
        <v>44</v>
      </c>
      <c r="P305" t="s">
        <v>25</v>
      </c>
      <c r="Q305">
        <f t="shared" si="17"/>
        <v>1</v>
      </c>
      <c r="R305" t="s">
        <v>25</v>
      </c>
      <c r="S305">
        <f t="shared" si="18"/>
        <v>1</v>
      </c>
      <c r="T305">
        <v>49</v>
      </c>
      <c r="U305" s="1">
        <f t="shared" si="19"/>
        <v>2940</v>
      </c>
      <c r="V305" t="s">
        <v>27</v>
      </c>
      <c r="W305" t="s">
        <v>39</v>
      </c>
      <c r="X305">
        <f t="array" ref="X305">IF(W305="fortnightly",26, IF(W305="monthly", 12, IF(W305="weekly", 52, IF(W305="quarterly", 4, IF(W305="annually", 1, IF(W305="bi-weekly", 104, IF(W305="every 3 months", 4,)))))))</f>
        <v>52</v>
      </c>
    </row>
    <row r="306" spans="1:24" x14ac:dyDescent="0.25">
      <c r="A306">
        <v>305</v>
      </c>
      <c r="B306">
        <v>40</v>
      </c>
      <c r="C306" t="str" cm="1">
        <f t="array" ref="C306">_xlfn.IFS(B306&lt;=19, "Teenagers", B306&lt;=29, "Young Youth",B306&lt;=64, "Adults", B306&gt;=65, "Seniors")</f>
        <v>Adults</v>
      </c>
      <c r="D306" t="s">
        <v>18</v>
      </c>
      <c r="E306" t="s">
        <v>80</v>
      </c>
      <c r="F306" t="s">
        <v>20</v>
      </c>
      <c r="G306" s="1">
        <v>84</v>
      </c>
      <c r="H306" t="s">
        <v>46</v>
      </c>
      <c r="I306" t="s">
        <v>43</v>
      </c>
      <c r="J306" t="s">
        <v>95</v>
      </c>
      <c r="K306" t="s">
        <v>24</v>
      </c>
      <c r="L306">
        <v>3.4</v>
      </c>
      <c r="M306" t="s">
        <v>25</v>
      </c>
      <c r="N306">
        <f t="shared" si="16"/>
        <v>1</v>
      </c>
      <c r="O306" t="s">
        <v>44</v>
      </c>
      <c r="P306" t="s">
        <v>25</v>
      </c>
      <c r="Q306">
        <f t="shared" si="17"/>
        <v>1</v>
      </c>
      <c r="R306" t="s">
        <v>25</v>
      </c>
      <c r="S306">
        <f t="shared" si="18"/>
        <v>1</v>
      </c>
      <c r="T306">
        <v>45</v>
      </c>
      <c r="U306" s="1">
        <f t="shared" si="19"/>
        <v>3780</v>
      </c>
      <c r="V306" t="s">
        <v>38</v>
      </c>
      <c r="W306" t="s">
        <v>75</v>
      </c>
      <c r="X306">
        <f t="array" ref="X306">IF(W306="fortnightly",26, IF(W306="monthly", 12, IF(W306="weekly", 52, IF(W306="quarterly", 4, IF(W306="annually", 1, IF(W306="bi-weekly", 104, IF(W306="every 3 months", 4,)))))))</f>
        <v>104</v>
      </c>
    </row>
    <row r="307" spans="1:24" x14ac:dyDescent="0.25">
      <c r="A307">
        <v>306</v>
      </c>
      <c r="B307">
        <v>60</v>
      </c>
      <c r="C307" t="str" cm="1">
        <f t="array" ref="C307">_xlfn.IFS(B307&lt;=19, "Teenagers", B307&lt;=29, "Young Youth",B307&lt;=64, "Adults", B307&gt;=65, "Seniors")</f>
        <v>Adults</v>
      </c>
      <c r="D307" t="s">
        <v>18</v>
      </c>
      <c r="E307" t="s">
        <v>29</v>
      </c>
      <c r="F307" t="s">
        <v>20</v>
      </c>
      <c r="G307" s="1">
        <v>59</v>
      </c>
      <c r="H307" t="s">
        <v>139</v>
      </c>
      <c r="I307" t="s">
        <v>43</v>
      </c>
      <c r="J307" t="s">
        <v>84</v>
      </c>
      <c r="K307" t="s">
        <v>56</v>
      </c>
      <c r="L307">
        <v>3.5</v>
      </c>
      <c r="M307" t="s">
        <v>25</v>
      </c>
      <c r="N307">
        <f t="shared" si="16"/>
        <v>1</v>
      </c>
      <c r="O307" t="s">
        <v>69</v>
      </c>
      <c r="P307" t="s">
        <v>25</v>
      </c>
      <c r="Q307">
        <f t="shared" si="17"/>
        <v>1</v>
      </c>
      <c r="R307" t="s">
        <v>25</v>
      </c>
      <c r="S307">
        <f t="shared" si="18"/>
        <v>1</v>
      </c>
      <c r="T307">
        <v>26</v>
      </c>
      <c r="U307" s="1">
        <f t="shared" si="19"/>
        <v>1534</v>
      </c>
      <c r="V307" t="s">
        <v>45</v>
      </c>
      <c r="W307" t="s">
        <v>48</v>
      </c>
      <c r="X307">
        <f t="array" ref="X307">IF(W307="fortnightly",26, IF(W307="monthly", 12, IF(W307="weekly", 52, IF(W307="quarterly", 4, IF(W307="annually", 1, IF(W307="bi-weekly", 104, IF(W307="every 3 months", 4,)))))))</f>
        <v>1</v>
      </c>
    </row>
    <row r="308" spans="1:24" x14ac:dyDescent="0.25">
      <c r="A308">
        <v>307</v>
      </c>
      <c r="B308">
        <v>26</v>
      </c>
      <c r="C308" t="str" cm="1">
        <f t="array" ref="C308">_xlfn.IFS(B308&lt;=19, "Teenagers", B308&lt;=29, "Young Youth",B308&lt;=64, "Adults", B308&gt;=65, "Seniors")</f>
        <v>Young Youth</v>
      </c>
      <c r="D308" t="s">
        <v>18</v>
      </c>
      <c r="E308" t="s">
        <v>101</v>
      </c>
      <c r="F308" t="s">
        <v>62</v>
      </c>
      <c r="G308" s="1">
        <v>49</v>
      </c>
      <c r="H308" t="s">
        <v>113</v>
      </c>
      <c r="I308" t="s">
        <v>35</v>
      </c>
      <c r="J308" t="s">
        <v>51</v>
      </c>
      <c r="K308" t="s">
        <v>52</v>
      </c>
      <c r="L308">
        <v>3.6</v>
      </c>
      <c r="M308" t="s">
        <v>25</v>
      </c>
      <c r="N308">
        <f t="shared" si="16"/>
        <v>1</v>
      </c>
      <c r="O308" t="s">
        <v>26</v>
      </c>
      <c r="P308" t="s">
        <v>25</v>
      </c>
      <c r="Q308">
        <f t="shared" si="17"/>
        <v>1</v>
      </c>
      <c r="R308" t="s">
        <v>25</v>
      </c>
      <c r="S308">
        <f t="shared" si="18"/>
        <v>1</v>
      </c>
      <c r="T308">
        <v>4</v>
      </c>
      <c r="U308" s="1">
        <f t="shared" si="19"/>
        <v>196</v>
      </c>
      <c r="V308" t="s">
        <v>32</v>
      </c>
      <c r="W308" t="s">
        <v>48</v>
      </c>
      <c r="X308">
        <f t="array" ref="X308">IF(W308="fortnightly",26, IF(W308="monthly", 12, IF(W308="weekly", 52, IF(W308="quarterly", 4, IF(W308="annually", 1, IF(W308="bi-weekly", 104, IF(W308="every 3 months", 4,)))))))</f>
        <v>1</v>
      </c>
    </row>
    <row r="309" spans="1:24" x14ac:dyDescent="0.25">
      <c r="A309">
        <v>308</v>
      </c>
      <c r="B309">
        <v>29</v>
      </c>
      <c r="C309" t="str" cm="1">
        <f t="array" ref="C309">_xlfn.IFS(B309&lt;=19, "Teenagers", B309&lt;=29, "Young Youth",B309&lt;=64, "Adults", B309&gt;=65, "Seniors")</f>
        <v>Young Youth</v>
      </c>
      <c r="D309" t="s">
        <v>18</v>
      </c>
      <c r="E309" t="s">
        <v>142</v>
      </c>
      <c r="F309" t="s">
        <v>66</v>
      </c>
      <c r="G309" s="1">
        <v>32</v>
      </c>
      <c r="H309" t="s">
        <v>102</v>
      </c>
      <c r="I309" t="s">
        <v>43</v>
      </c>
      <c r="J309" t="s">
        <v>120</v>
      </c>
      <c r="K309" t="s">
        <v>24</v>
      </c>
      <c r="L309">
        <v>3.2</v>
      </c>
      <c r="M309" t="s">
        <v>25</v>
      </c>
      <c r="N309">
        <f t="shared" si="16"/>
        <v>1</v>
      </c>
      <c r="O309" t="s">
        <v>37</v>
      </c>
      <c r="P309" t="s">
        <v>25</v>
      </c>
      <c r="Q309">
        <f t="shared" si="17"/>
        <v>1</v>
      </c>
      <c r="R309" t="s">
        <v>25</v>
      </c>
      <c r="S309">
        <f t="shared" si="18"/>
        <v>1</v>
      </c>
      <c r="T309">
        <v>3</v>
      </c>
      <c r="U309" s="1">
        <f t="shared" si="19"/>
        <v>96</v>
      </c>
      <c r="V309" t="s">
        <v>38</v>
      </c>
      <c r="W309" t="s">
        <v>96</v>
      </c>
      <c r="X309">
        <f t="array" ref="X309">IF(W309="fortnightly",26, IF(W309="monthly", 12, IF(W309="weekly", 52, IF(W309="quarterly", 4, IF(W309="annually", 1, IF(W309="bi-weekly", 104, IF(W309="every 3 months", 4,)))))))</f>
        <v>4</v>
      </c>
    </row>
    <row r="310" spans="1:24" x14ac:dyDescent="0.25">
      <c r="A310">
        <v>309</v>
      </c>
      <c r="B310">
        <v>66</v>
      </c>
      <c r="C310" t="str" cm="1">
        <f t="array" ref="C310">_xlfn.IFS(B310&lt;=19, "Teenagers", B310&lt;=29, "Young Youth",B310&lt;=64, "Adults", B310&gt;=65, "Seniors")</f>
        <v>Seniors</v>
      </c>
      <c r="D310" t="s">
        <v>18</v>
      </c>
      <c r="E310" t="s">
        <v>65</v>
      </c>
      <c r="F310" t="s">
        <v>66</v>
      </c>
      <c r="G310" s="1">
        <v>29</v>
      </c>
      <c r="H310" t="s">
        <v>127</v>
      </c>
      <c r="I310" t="s">
        <v>43</v>
      </c>
      <c r="J310" t="s">
        <v>117</v>
      </c>
      <c r="K310" t="s">
        <v>56</v>
      </c>
      <c r="L310">
        <v>3.7</v>
      </c>
      <c r="M310" t="s">
        <v>25</v>
      </c>
      <c r="N310">
        <f t="shared" si="16"/>
        <v>1</v>
      </c>
      <c r="O310" t="s">
        <v>53</v>
      </c>
      <c r="P310" t="s">
        <v>25</v>
      </c>
      <c r="Q310">
        <f t="shared" si="17"/>
        <v>1</v>
      </c>
      <c r="R310" t="s">
        <v>25</v>
      </c>
      <c r="S310">
        <f t="shared" si="18"/>
        <v>1</v>
      </c>
      <c r="T310">
        <v>45</v>
      </c>
      <c r="U310" s="1">
        <f t="shared" si="19"/>
        <v>1305</v>
      </c>
      <c r="V310" t="s">
        <v>27</v>
      </c>
      <c r="W310" t="s">
        <v>75</v>
      </c>
      <c r="X310">
        <f t="array" ref="X310">IF(W310="fortnightly",26, IF(W310="monthly", 12, IF(W310="weekly", 52, IF(W310="quarterly", 4, IF(W310="annually", 1, IF(W310="bi-weekly", 104, IF(W310="every 3 months", 4,)))))))</f>
        <v>104</v>
      </c>
    </row>
    <row r="311" spans="1:24" x14ac:dyDescent="0.25">
      <c r="A311">
        <v>310</v>
      </c>
      <c r="B311">
        <v>66</v>
      </c>
      <c r="C311" t="str" cm="1">
        <f t="array" ref="C311">_xlfn.IFS(B311&lt;=19, "Teenagers", B311&lt;=29, "Young Youth",B311&lt;=64, "Adults", B311&gt;=65, "Seniors")</f>
        <v>Seniors</v>
      </c>
      <c r="D311" t="s">
        <v>18</v>
      </c>
      <c r="E311" t="s">
        <v>80</v>
      </c>
      <c r="F311" t="s">
        <v>20</v>
      </c>
      <c r="G311" s="1">
        <v>22</v>
      </c>
      <c r="H311" t="s">
        <v>147</v>
      </c>
      <c r="I311" t="s">
        <v>43</v>
      </c>
      <c r="J311" t="s">
        <v>133</v>
      </c>
      <c r="K311" t="s">
        <v>36</v>
      </c>
      <c r="L311">
        <v>4.5</v>
      </c>
      <c r="M311" t="s">
        <v>25</v>
      </c>
      <c r="N311">
        <f t="shared" si="16"/>
        <v>1</v>
      </c>
      <c r="O311" t="s">
        <v>53</v>
      </c>
      <c r="P311" t="s">
        <v>25</v>
      </c>
      <c r="Q311">
        <f t="shared" si="17"/>
        <v>1</v>
      </c>
      <c r="R311" t="s">
        <v>25</v>
      </c>
      <c r="S311">
        <f t="shared" si="18"/>
        <v>1</v>
      </c>
      <c r="T311">
        <v>21</v>
      </c>
      <c r="U311" s="1">
        <f t="shared" si="19"/>
        <v>462</v>
      </c>
      <c r="V311" t="s">
        <v>32</v>
      </c>
      <c r="W311" t="s">
        <v>28</v>
      </c>
      <c r="X311">
        <f t="array" ref="X311">IF(W311="fortnightly",26, IF(W311="monthly", 12, IF(W311="weekly", 52, IF(W311="quarterly", 4, IF(W311="annually", 1, IF(W311="bi-weekly", 104, IF(W311="every 3 months", 4,)))))))</f>
        <v>26</v>
      </c>
    </row>
    <row r="312" spans="1:24" x14ac:dyDescent="0.25">
      <c r="A312">
        <v>311</v>
      </c>
      <c r="B312">
        <v>56</v>
      </c>
      <c r="C312" t="str" cm="1">
        <f t="array" ref="C312">_xlfn.IFS(B312&lt;=19, "Teenagers", B312&lt;=29, "Young Youth",B312&lt;=64, "Adults", B312&gt;=65, "Seniors")</f>
        <v>Adults</v>
      </c>
      <c r="D312" t="s">
        <v>18</v>
      </c>
      <c r="E312" t="s">
        <v>94</v>
      </c>
      <c r="F312" t="s">
        <v>20</v>
      </c>
      <c r="G312" s="1">
        <v>85</v>
      </c>
      <c r="H312" t="s">
        <v>55</v>
      </c>
      <c r="I312" t="s">
        <v>43</v>
      </c>
      <c r="J312" t="s">
        <v>60</v>
      </c>
      <c r="K312" t="s">
        <v>24</v>
      </c>
      <c r="L312">
        <v>4.5999999999999996</v>
      </c>
      <c r="M312" t="s">
        <v>25</v>
      </c>
      <c r="N312">
        <f t="shared" si="16"/>
        <v>1</v>
      </c>
      <c r="O312" t="s">
        <v>53</v>
      </c>
      <c r="P312" t="s">
        <v>25</v>
      </c>
      <c r="Q312">
        <f t="shared" si="17"/>
        <v>1</v>
      </c>
      <c r="R312" t="s">
        <v>25</v>
      </c>
      <c r="S312">
        <f t="shared" si="18"/>
        <v>1</v>
      </c>
      <c r="T312">
        <v>50</v>
      </c>
      <c r="U312" s="1">
        <f t="shared" si="19"/>
        <v>4250</v>
      </c>
      <c r="V312" t="s">
        <v>32</v>
      </c>
      <c r="W312" t="s">
        <v>28</v>
      </c>
      <c r="X312">
        <f t="array" ref="X312">IF(W312="fortnightly",26, IF(W312="monthly", 12, IF(W312="weekly", 52, IF(W312="quarterly", 4, IF(W312="annually", 1, IF(W312="bi-weekly", 104, IF(W312="every 3 months", 4,)))))))</f>
        <v>26</v>
      </c>
    </row>
    <row r="313" spans="1:24" x14ac:dyDescent="0.25">
      <c r="A313">
        <v>312</v>
      </c>
      <c r="B313">
        <v>69</v>
      </c>
      <c r="C313" t="str" cm="1">
        <f t="array" ref="C313">_xlfn.IFS(B313&lt;=19, "Teenagers", B313&lt;=29, "Young Youth",B313&lt;=64, "Adults", B313&gt;=65, "Seniors")</f>
        <v>Seniors</v>
      </c>
      <c r="D313" t="s">
        <v>18</v>
      </c>
      <c r="E313" t="s">
        <v>33</v>
      </c>
      <c r="F313" t="s">
        <v>20</v>
      </c>
      <c r="G313" s="1">
        <v>52</v>
      </c>
      <c r="H313" t="s">
        <v>42</v>
      </c>
      <c r="I313" t="s">
        <v>22</v>
      </c>
      <c r="J313" t="s">
        <v>64</v>
      </c>
      <c r="K313" t="s">
        <v>24</v>
      </c>
      <c r="L313">
        <v>4.0999999999999996</v>
      </c>
      <c r="M313" t="s">
        <v>25</v>
      </c>
      <c r="N313">
        <f t="shared" si="16"/>
        <v>1</v>
      </c>
      <c r="O313" t="s">
        <v>73</v>
      </c>
      <c r="P313" t="s">
        <v>25</v>
      </c>
      <c r="Q313">
        <f t="shared" si="17"/>
        <v>1</v>
      </c>
      <c r="R313" t="s">
        <v>25</v>
      </c>
      <c r="S313">
        <f t="shared" si="18"/>
        <v>1</v>
      </c>
      <c r="T313">
        <v>19</v>
      </c>
      <c r="U313" s="1">
        <f t="shared" si="19"/>
        <v>988</v>
      </c>
      <c r="V313" t="s">
        <v>74</v>
      </c>
      <c r="W313" t="s">
        <v>87</v>
      </c>
      <c r="X313">
        <f t="array" ref="X313">IF(W313="fortnightly",26, IF(W313="monthly", 12, IF(W313="weekly", 52, IF(W313="quarterly", 4, IF(W313="annually", 1, IF(W313="bi-weekly", 104, IF(W313="every 3 months", 4,)))))))</f>
        <v>12</v>
      </c>
    </row>
    <row r="314" spans="1:24" x14ac:dyDescent="0.25">
      <c r="A314">
        <v>313</v>
      </c>
      <c r="B314">
        <v>38</v>
      </c>
      <c r="C314" t="str" cm="1">
        <f t="array" ref="C314">_xlfn.IFS(B314&lt;=19, "Teenagers", B314&lt;=29, "Young Youth",B314&lt;=64, "Adults", B314&gt;=65, "Seniors")</f>
        <v>Adults</v>
      </c>
      <c r="D314" t="s">
        <v>18</v>
      </c>
      <c r="E314" t="s">
        <v>94</v>
      </c>
      <c r="F314" t="s">
        <v>20</v>
      </c>
      <c r="G314" s="1">
        <v>89</v>
      </c>
      <c r="H314" t="s">
        <v>34</v>
      </c>
      <c r="I314" t="s">
        <v>22</v>
      </c>
      <c r="J314" t="s">
        <v>95</v>
      </c>
      <c r="K314" t="s">
        <v>36</v>
      </c>
      <c r="L314">
        <v>3.4</v>
      </c>
      <c r="M314" t="s">
        <v>25</v>
      </c>
      <c r="N314">
        <f t="shared" si="16"/>
        <v>1</v>
      </c>
      <c r="O314" t="s">
        <v>44</v>
      </c>
      <c r="P314" t="s">
        <v>25</v>
      </c>
      <c r="Q314">
        <f t="shared" si="17"/>
        <v>1</v>
      </c>
      <c r="R314" t="s">
        <v>25</v>
      </c>
      <c r="S314">
        <f t="shared" si="18"/>
        <v>1</v>
      </c>
      <c r="T314">
        <v>6</v>
      </c>
      <c r="U314" s="1">
        <f t="shared" si="19"/>
        <v>534</v>
      </c>
      <c r="V314" t="s">
        <v>45</v>
      </c>
      <c r="W314" t="s">
        <v>48</v>
      </c>
      <c r="X314">
        <f t="array" ref="X314">IF(W314="fortnightly",26, IF(W314="monthly", 12, IF(W314="weekly", 52, IF(W314="quarterly", 4, IF(W314="annually", 1, IF(W314="bi-weekly", 104, IF(W314="every 3 months", 4,)))))))</f>
        <v>1</v>
      </c>
    </row>
    <row r="315" spans="1:24" x14ac:dyDescent="0.25">
      <c r="A315">
        <v>314</v>
      </c>
      <c r="B315">
        <v>42</v>
      </c>
      <c r="C315" t="str" cm="1">
        <f t="array" ref="C315">_xlfn.IFS(B315&lt;=19, "Teenagers", B315&lt;=29, "Young Youth",B315&lt;=64, "Adults", B315&gt;=65, "Seniors")</f>
        <v>Adults</v>
      </c>
      <c r="D315" t="s">
        <v>18</v>
      </c>
      <c r="E315" t="s">
        <v>80</v>
      </c>
      <c r="F315" t="s">
        <v>20</v>
      </c>
      <c r="G315" s="1">
        <v>77</v>
      </c>
      <c r="H315" t="s">
        <v>128</v>
      </c>
      <c r="I315" t="s">
        <v>43</v>
      </c>
      <c r="J315" t="s">
        <v>68</v>
      </c>
      <c r="K315" t="s">
        <v>36</v>
      </c>
      <c r="L315">
        <v>3.7</v>
      </c>
      <c r="M315" t="s">
        <v>25</v>
      </c>
      <c r="N315">
        <f t="shared" si="16"/>
        <v>1</v>
      </c>
      <c r="O315" t="s">
        <v>26</v>
      </c>
      <c r="P315" t="s">
        <v>25</v>
      </c>
      <c r="Q315">
        <f t="shared" si="17"/>
        <v>1</v>
      </c>
      <c r="R315" t="s">
        <v>25</v>
      </c>
      <c r="S315">
        <f t="shared" si="18"/>
        <v>1</v>
      </c>
      <c r="T315">
        <v>50</v>
      </c>
      <c r="U315" s="1">
        <f t="shared" si="19"/>
        <v>3850</v>
      </c>
      <c r="V315" t="s">
        <v>38</v>
      </c>
      <c r="W315" t="s">
        <v>96</v>
      </c>
      <c r="X315">
        <f t="array" ref="X315">IF(W315="fortnightly",26, IF(W315="monthly", 12, IF(W315="weekly", 52, IF(W315="quarterly", 4, IF(W315="annually", 1, IF(W315="bi-weekly", 104, IF(W315="every 3 months", 4,)))))))</f>
        <v>4</v>
      </c>
    </row>
    <row r="316" spans="1:24" x14ac:dyDescent="0.25">
      <c r="A316">
        <v>315</v>
      </c>
      <c r="B316">
        <v>30</v>
      </c>
      <c r="C316" t="str" cm="1">
        <f t="array" ref="C316">_xlfn.IFS(B316&lt;=19, "Teenagers", B316&lt;=29, "Young Youth",B316&lt;=64, "Adults", B316&gt;=65, "Seniors")</f>
        <v>Adults</v>
      </c>
      <c r="D316" t="s">
        <v>18</v>
      </c>
      <c r="E316" t="s">
        <v>94</v>
      </c>
      <c r="F316" t="s">
        <v>20</v>
      </c>
      <c r="G316" s="1">
        <v>24</v>
      </c>
      <c r="H316" t="s">
        <v>126</v>
      </c>
      <c r="I316" t="s">
        <v>43</v>
      </c>
      <c r="J316" t="s">
        <v>72</v>
      </c>
      <c r="K316" t="s">
        <v>52</v>
      </c>
      <c r="L316">
        <v>3.3</v>
      </c>
      <c r="M316" t="s">
        <v>25</v>
      </c>
      <c r="N316">
        <f t="shared" si="16"/>
        <v>1</v>
      </c>
      <c r="O316" t="s">
        <v>73</v>
      </c>
      <c r="P316" t="s">
        <v>25</v>
      </c>
      <c r="Q316">
        <f t="shared" si="17"/>
        <v>1</v>
      </c>
      <c r="R316" t="s">
        <v>25</v>
      </c>
      <c r="S316">
        <f t="shared" si="18"/>
        <v>1</v>
      </c>
      <c r="T316">
        <v>17</v>
      </c>
      <c r="U316" s="1">
        <f t="shared" si="19"/>
        <v>408</v>
      </c>
      <c r="V316" t="s">
        <v>85</v>
      </c>
      <c r="W316" t="s">
        <v>96</v>
      </c>
      <c r="X316">
        <f t="array" ref="X316">IF(W316="fortnightly",26, IF(W316="monthly", 12, IF(W316="weekly", 52, IF(W316="quarterly", 4, IF(W316="annually", 1, IF(W316="bi-weekly", 104, IF(W316="every 3 months", 4,)))))))</f>
        <v>4</v>
      </c>
    </row>
    <row r="317" spans="1:24" x14ac:dyDescent="0.25">
      <c r="A317">
        <v>316</v>
      </c>
      <c r="B317">
        <v>66</v>
      </c>
      <c r="C317" t="str" cm="1">
        <f t="array" ref="C317">_xlfn.IFS(B317&lt;=19, "Teenagers", B317&lt;=29, "Young Youth",B317&lt;=64, "Adults", B317&gt;=65, "Seniors")</f>
        <v>Seniors</v>
      </c>
      <c r="D317" t="s">
        <v>18</v>
      </c>
      <c r="E317" t="s">
        <v>105</v>
      </c>
      <c r="F317" t="s">
        <v>66</v>
      </c>
      <c r="G317" s="1">
        <v>24</v>
      </c>
      <c r="H317" t="s">
        <v>149</v>
      </c>
      <c r="I317" t="s">
        <v>91</v>
      </c>
      <c r="J317" t="s">
        <v>120</v>
      </c>
      <c r="K317" t="s">
        <v>36</v>
      </c>
      <c r="L317">
        <v>4.5</v>
      </c>
      <c r="M317" t="s">
        <v>25</v>
      </c>
      <c r="N317">
        <f t="shared" si="16"/>
        <v>1</v>
      </c>
      <c r="O317" t="s">
        <v>26</v>
      </c>
      <c r="P317" t="s">
        <v>25</v>
      </c>
      <c r="Q317">
        <f t="shared" si="17"/>
        <v>1</v>
      </c>
      <c r="R317" t="s">
        <v>25</v>
      </c>
      <c r="S317">
        <f t="shared" si="18"/>
        <v>1</v>
      </c>
      <c r="T317">
        <v>24</v>
      </c>
      <c r="U317" s="1">
        <f t="shared" si="19"/>
        <v>576</v>
      </c>
      <c r="V317" t="s">
        <v>85</v>
      </c>
      <c r="W317" t="s">
        <v>48</v>
      </c>
      <c r="X317">
        <f t="array" ref="X317">IF(W317="fortnightly",26, IF(W317="monthly", 12, IF(W317="weekly", 52, IF(W317="quarterly", 4, IF(W317="annually", 1, IF(W317="bi-weekly", 104, IF(W317="every 3 months", 4,)))))))</f>
        <v>1</v>
      </c>
    </row>
    <row r="318" spans="1:24" x14ac:dyDescent="0.25">
      <c r="A318">
        <v>317</v>
      </c>
      <c r="B318">
        <v>36</v>
      </c>
      <c r="C318" t="str" cm="1">
        <f t="array" ref="C318">_xlfn.IFS(B318&lt;=19, "Teenagers", B318&lt;=29, "Young Youth",B318&lt;=64, "Adults", B318&gt;=65, "Seniors")</f>
        <v>Adults</v>
      </c>
      <c r="D318" t="s">
        <v>18</v>
      </c>
      <c r="E318" t="s">
        <v>65</v>
      </c>
      <c r="F318" t="s">
        <v>66</v>
      </c>
      <c r="G318" s="1">
        <v>22</v>
      </c>
      <c r="H318" t="s">
        <v>98</v>
      </c>
      <c r="I318" t="s">
        <v>43</v>
      </c>
      <c r="J318" t="s">
        <v>60</v>
      </c>
      <c r="K318" t="s">
        <v>56</v>
      </c>
      <c r="L318">
        <v>3.3</v>
      </c>
      <c r="M318" t="s">
        <v>25</v>
      </c>
      <c r="N318">
        <f t="shared" si="16"/>
        <v>1</v>
      </c>
      <c r="O318" t="s">
        <v>37</v>
      </c>
      <c r="P318" t="s">
        <v>25</v>
      </c>
      <c r="Q318">
        <f t="shared" si="17"/>
        <v>1</v>
      </c>
      <c r="R318" t="s">
        <v>25</v>
      </c>
      <c r="S318">
        <f t="shared" si="18"/>
        <v>1</v>
      </c>
      <c r="T318">
        <v>46</v>
      </c>
      <c r="U318" s="1">
        <f t="shared" si="19"/>
        <v>1012</v>
      </c>
      <c r="V318" t="s">
        <v>27</v>
      </c>
      <c r="W318" t="s">
        <v>87</v>
      </c>
      <c r="X318">
        <f t="array" ref="X318">IF(W318="fortnightly",26, IF(W318="monthly", 12, IF(W318="weekly", 52, IF(W318="quarterly", 4, IF(W318="annually", 1, IF(W318="bi-weekly", 104, IF(W318="every 3 months", 4,)))))))</f>
        <v>12</v>
      </c>
    </row>
    <row r="319" spans="1:24" x14ac:dyDescent="0.25">
      <c r="A319">
        <v>318</v>
      </c>
      <c r="B319">
        <v>58</v>
      </c>
      <c r="C319" t="str" cm="1">
        <f t="array" ref="C319">_xlfn.IFS(B319&lt;=19, "Teenagers", B319&lt;=29, "Young Youth",B319&lt;=64, "Adults", B319&gt;=65, "Seniors")</f>
        <v>Adults</v>
      </c>
      <c r="D319" t="s">
        <v>18</v>
      </c>
      <c r="E319" t="s">
        <v>29</v>
      </c>
      <c r="F319" t="s">
        <v>20</v>
      </c>
      <c r="G319" s="1">
        <v>82</v>
      </c>
      <c r="H319" t="s">
        <v>63</v>
      </c>
      <c r="I319" t="s">
        <v>22</v>
      </c>
      <c r="J319" t="s">
        <v>84</v>
      </c>
      <c r="K319" t="s">
        <v>56</v>
      </c>
      <c r="L319">
        <v>4.3</v>
      </c>
      <c r="M319" t="s">
        <v>25</v>
      </c>
      <c r="N319">
        <f t="shared" si="16"/>
        <v>1</v>
      </c>
      <c r="O319" t="s">
        <v>53</v>
      </c>
      <c r="P319" t="s">
        <v>25</v>
      </c>
      <c r="Q319">
        <f t="shared" si="17"/>
        <v>1</v>
      </c>
      <c r="R319" t="s">
        <v>25</v>
      </c>
      <c r="S319">
        <f t="shared" si="18"/>
        <v>1</v>
      </c>
      <c r="T319">
        <v>42</v>
      </c>
      <c r="U319" s="1">
        <f t="shared" si="19"/>
        <v>3444</v>
      </c>
      <c r="V319" t="s">
        <v>32</v>
      </c>
      <c r="W319" t="s">
        <v>96</v>
      </c>
      <c r="X319">
        <f t="array" ref="X319">IF(W319="fortnightly",26, IF(W319="monthly", 12, IF(W319="weekly", 52, IF(W319="quarterly", 4, IF(W319="annually", 1, IF(W319="bi-weekly", 104, IF(W319="every 3 months", 4,)))))))</f>
        <v>4</v>
      </c>
    </row>
    <row r="320" spans="1:24" x14ac:dyDescent="0.25">
      <c r="A320">
        <v>319</v>
      </c>
      <c r="B320">
        <v>45</v>
      </c>
      <c r="C320" t="str" cm="1">
        <f t="array" ref="C320">_xlfn.IFS(B320&lt;=19, "Teenagers", B320&lt;=29, "Young Youth",B320&lt;=64, "Adults", B320&gt;=65, "Seniors")</f>
        <v>Adults</v>
      </c>
      <c r="D320" t="s">
        <v>18</v>
      </c>
      <c r="E320" t="s">
        <v>131</v>
      </c>
      <c r="F320" t="s">
        <v>66</v>
      </c>
      <c r="G320" s="1">
        <v>67</v>
      </c>
      <c r="H320" t="s">
        <v>146</v>
      </c>
      <c r="I320" t="s">
        <v>43</v>
      </c>
      <c r="J320" t="s">
        <v>117</v>
      </c>
      <c r="K320" t="s">
        <v>24</v>
      </c>
      <c r="L320">
        <v>2.5</v>
      </c>
      <c r="M320" t="s">
        <v>25</v>
      </c>
      <c r="N320">
        <f t="shared" si="16"/>
        <v>1</v>
      </c>
      <c r="O320" t="s">
        <v>53</v>
      </c>
      <c r="P320" t="s">
        <v>25</v>
      </c>
      <c r="Q320">
        <f t="shared" si="17"/>
        <v>1</v>
      </c>
      <c r="R320" t="s">
        <v>25</v>
      </c>
      <c r="S320">
        <f t="shared" si="18"/>
        <v>1</v>
      </c>
      <c r="T320">
        <v>10</v>
      </c>
      <c r="U320" s="1">
        <f t="shared" si="19"/>
        <v>670</v>
      </c>
      <c r="V320" t="s">
        <v>32</v>
      </c>
      <c r="W320" t="s">
        <v>48</v>
      </c>
      <c r="X320">
        <f t="array" ref="X320">IF(W320="fortnightly",26, IF(W320="monthly", 12, IF(W320="weekly", 52, IF(W320="quarterly", 4, IF(W320="annually", 1, IF(W320="bi-weekly", 104, IF(W320="every 3 months", 4,)))))))</f>
        <v>1</v>
      </c>
    </row>
    <row r="321" spans="1:24" x14ac:dyDescent="0.25">
      <c r="A321">
        <v>320</v>
      </c>
      <c r="B321">
        <v>47</v>
      </c>
      <c r="C321" t="str" cm="1">
        <f t="array" ref="C321">_xlfn.IFS(B321&lt;=19, "Teenagers", B321&lt;=29, "Young Youth",B321&lt;=64, "Adults", B321&gt;=65, "Seniors")</f>
        <v>Adults</v>
      </c>
      <c r="D321" t="s">
        <v>18</v>
      </c>
      <c r="E321" t="s">
        <v>58</v>
      </c>
      <c r="F321" t="s">
        <v>20</v>
      </c>
      <c r="G321" s="1">
        <v>74</v>
      </c>
      <c r="H321" t="s">
        <v>30</v>
      </c>
      <c r="I321" t="s">
        <v>91</v>
      </c>
      <c r="J321" t="s">
        <v>51</v>
      </c>
      <c r="K321" t="s">
        <v>36</v>
      </c>
      <c r="L321">
        <v>2.6</v>
      </c>
      <c r="M321" t="s">
        <v>25</v>
      </c>
      <c r="N321">
        <f t="shared" si="16"/>
        <v>1</v>
      </c>
      <c r="O321" t="s">
        <v>53</v>
      </c>
      <c r="P321" t="s">
        <v>25</v>
      </c>
      <c r="Q321">
        <f t="shared" si="17"/>
        <v>1</v>
      </c>
      <c r="R321" t="s">
        <v>25</v>
      </c>
      <c r="S321">
        <f t="shared" si="18"/>
        <v>1</v>
      </c>
      <c r="T321">
        <v>1</v>
      </c>
      <c r="U321" s="1">
        <f t="shared" si="19"/>
        <v>74</v>
      </c>
      <c r="V321" t="s">
        <v>32</v>
      </c>
      <c r="W321" t="s">
        <v>96</v>
      </c>
      <c r="X321">
        <f t="array" ref="X321">IF(W321="fortnightly",26, IF(W321="monthly", 12, IF(W321="weekly", 52, IF(W321="quarterly", 4, IF(W321="annually", 1, IF(W321="bi-weekly", 104, IF(W321="every 3 months", 4,)))))))</f>
        <v>4</v>
      </c>
    </row>
    <row r="322" spans="1:24" x14ac:dyDescent="0.25">
      <c r="A322">
        <v>321</v>
      </c>
      <c r="B322">
        <v>66</v>
      </c>
      <c r="C322" t="str" cm="1">
        <f t="array" ref="C322">_xlfn.IFS(B322&lt;=19, "Teenagers", B322&lt;=29, "Young Youth",B322&lt;=64, "Adults", B322&gt;=65, "Seniors")</f>
        <v>Seniors</v>
      </c>
      <c r="D322" t="s">
        <v>18</v>
      </c>
      <c r="E322" t="s">
        <v>105</v>
      </c>
      <c r="F322" t="s">
        <v>66</v>
      </c>
      <c r="G322" s="1">
        <v>72</v>
      </c>
      <c r="H322" t="s">
        <v>110</v>
      </c>
      <c r="I322" t="s">
        <v>22</v>
      </c>
      <c r="J322" t="s">
        <v>51</v>
      </c>
      <c r="K322" t="s">
        <v>52</v>
      </c>
      <c r="L322">
        <v>4.9000000000000004</v>
      </c>
      <c r="M322" t="s">
        <v>25</v>
      </c>
      <c r="N322">
        <f t="shared" si="16"/>
        <v>1</v>
      </c>
      <c r="O322" t="s">
        <v>53</v>
      </c>
      <c r="P322" t="s">
        <v>25</v>
      </c>
      <c r="Q322">
        <f t="shared" si="17"/>
        <v>1</v>
      </c>
      <c r="R322" t="s">
        <v>25</v>
      </c>
      <c r="S322">
        <f t="shared" si="18"/>
        <v>1</v>
      </c>
      <c r="T322">
        <v>28</v>
      </c>
      <c r="U322" s="1">
        <f t="shared" si="19"/>
        <v>2016</v>
      </c>
      <c r="V322" t="s">
        <v>85</v>
      </c>
      <c r="W322" t="s">
        <v>57</v>
      </c>
      <c r="X322">
        <f t="array" ref="X322">IF(W322="fortnightly",26, IF(W322="monthly", 12, IF(W322="weekly", 52, IF(W322="quarterly", 4, IF(W322="annually", 1, IF(W322="bi-weekly", 104, IF(W322="every 3 months", 4,)))))))</f>
        <v>4</v>
      </c>
    </row>
    <row r="323" spans="1:24" x14ac:dyDescent="0.25">
      <c r="A323">
        <v>322</v>
      </c>
      <c r="B323">
        <v>41</v>
      </c>
      <c r="C323" t="str" cm="1">
        <f t="array" ref="C323">_xlfn.IFS(B323&lt;=19, "Teenagers", B323&lt;=29, "Young Youth",B323&lt;=64, "Adults", B323&gt;=65, "Seniors")</f>
        <v>Adults</v>
      </c>
      <c r="D323" t="s">
        <v>18</v>
      </c>
      <c r="E323" t="s">
        <v>49</v>
      </c>
      <c r="F323" t="s">
        <v>41</v>
      </c>
      <c r="G323" s="1">
        <v>36</v>
      </c>
      <c r="H323" t="s">
        <v>128</v>
      </c>
      <c r="I323" t="s">
        <v>22</v>
      </c>
      <c r="J323" t="s">
        <v>120</v>
      </c>
      <c r="K323" t="s">
        <v>52</v>
      </c>
      <c r="L323">
        <v>4.7</v>
      </c>
      <c r="M323" t="s">
        <v>25</v>
      </c>
      <c r="N323">
        <f t="shared" ref="N323:N386" si="20">IF(M323= "yes",1,IF( M323="no",0,))</f>
        <v>1</v>
      </c>
      <c r="O323" t="s">
        <v>37</v>
      </c>
      <c r="P323" t="s">
        <v>25</v>
      </c>
      <c r="Q323">
        <f t="shared" ref="Q323:Q386" si="21">IF(P323= "yes",1,IF( P323="no",0,))</f>
        <v>1</v>
      </c>
      <c r="R323" t="s">
        <v>25</v>
      </c>
      <c r="S323">
        <f t="shared" ref="S323:S386" si="22">IF(R323= "yes",1,IF( R323="no",0,))</f>
        <v>1</v>
      </c>
      <c r="T323">
        <v>48</v>
      </c>
      <c r="U323" s="1">
        <f t="shared" ref="U323:U386" si="23">G323*T323</f>
        <v>1728</v>
      </c>
      <c r="V323" t="s">
        <v>85</v>
      </c>
      <c r="W323" t="s">
        <v>57</v>
      </c>
      <c r="X323">
        <f t="array" ref="X323">IF(W323="fortnightly",26, IF(W323="monthly", 12, IF(W323="weekly", 52, IF(W323="quarterly", 4, IF(W323="annually", 1, IF(W323="bi-weekly", 104, IF(W323="every 3 months", 4,)))))))</f>
        <v>4</v>
      </c>
    </row>
    <row r="324" spans="1:24" x14ac:dyDescent="0.25">
      <c r="A324">
        <v>323</v>
      </c>
      <c r="B324">
        <v>41</v>
      </c>
      <c r="C324" t="str" cm="1">
        <f t="array" ref="C324">_xlfn.IFS(B324&lt;=19, "Teenagers", B324&lt;=29, "Young Youth",B324&lt;=64, "Adults", B324&gt;=65, "Seniors")</f>
        <v>Adults</v>
      </c>
      <c r="D324" t="s">
        <v>18</v>
      </c>
      <c r="E324" t="s">
        <v>132</v>
      </c>
      <c r="F324" t="s">
        <v>66</v>
      </c>
      <c r="G324" s="1">
        <v>95</v>
      </c>
      <c r="H324" t="s">
        <v>121</v>
      </c>
      <c r="I324" t="s">
        <v>35</v>
      </c>
      <c r="J324" t="s">
        <v>108</v>
      </c>
      <c r="K324" t="s">
        <v>24</v>
      </c>
      <c r="L324">
        <v>3</v>
      </c>
      <c r="M324" t="s">
        <v>25</v>
      </c>
      <c r="N324">
        <f t="shared" si="20"/>
        <v>1</v>
      </c>
      <c r="O324" t="s">
        <v>53</v>
      </c>
      <c r="P324" t="s">
        <v>25</v>
      </c>
      <c r="Q324">
        <f t="shared" si="21"/>
        <v>1</v>
      </c>
      <c r="R324" t="s">
        <v>25</v>
      </c>
      <c r="S324">
        <f t="shared" si="22"/>
        <v>1</v>
      </c>
      <c r="T324">
        <v>47</v>
      </c>
      <c r="U324" s="1">
        <f t="shared" si="23"/>
        <v>4465</v>
      </c>
      <c r="V324" t="s">
        <v>38</v>
      </c>
      <c r="W324" t="s">
        <v>87</v>
      </c>
      <c r="X324">
        <f t="array" ref="X324">IF(W324="fortnightly",26, IF(W324="monthly", 12, IF(W324="weekly", 52, IF(W324="quarterly", 4, IF(W324="annually", 1, IF(W324="bi-weekly", 104, IF(W324="every 3 months", 4,)))))))</f>
        <v>12</v>
      </c>
    </row>
    <row r="325" spans="1:24" x14ac:dyDescent="0.25">
      <c r="A325">
        <v>324</v>
      </c>
      <c r="B325">
        <v>66</v>
      </c>
      <c r="C325" t="str" cm="1">
        <f t="array" ref="C325">_xlfn.IFS(B325&lt;=19, "Teenagers", B325&lt;=29, "Young Youth",B325&lt;=64, "Adults", B325&gt;=65, "Seniors")</f>
        <v>Seniors</v>
      </c>
      <c r="D325" t="s">
        <v>18</v>
      </c>
      <c r="E325" t="s">
        <v>103</v>
      </c>
      <c r="F325" t="s">
        <v>20</v>
      </c>
      <c r="G325" s="1">
        <v>78</v>
      </c>
      <c r="H325" t="s">
        <v>121</v>
      </c>
      <c r="I325" t="s">
        <v>43</v>
      </c>
      <c r="J325" t="s">
        <v>120</v>
      </c>
      <c r="K325" t="s">
        <v>24</v>
      </c>
      <c r="L325">
        <v>3.5</v>
      </c>
      <c r="M325" t="s">
        <v>25</v>
      </c>
      <c r="N325">
        <f t="shared" si="20"/>
        <v>1</v>
      </c>
      <c r="O325" t="s">
        <v>44</v>
      </c>
      <c r="P325" t="s">
        <v>25</v>
      </c>
      <c r="Q325">
        <f t="shared" si="21"/>
        <v>1</v>
      </c>
      <c r="R325" t="s">
        <v>25</v>
      </c>
      <c r="S325">
        <f t="shared" si="22"/>
        <v>1</v>
      </c>
      <c r="T325">
        <v>29</v>
      </c>
      <c r="U325" s="1">
        <f t="shared" si="23"/>
        <v>2262</v>
      </c>
      <c r="V325" t="s">
        <v>45</v>
      </c>
      <c r="W325" t="s">
        <v>75</v>
      </c>
      <c r="X325">
        <f t="array" ref="X325">IF(W325="fortnightly",26, IF(W325="monthly", 12, IF(W325="weekly", 52, IF(W325="quarterly", 4, IF(W325="annually", 1, IF(W325="bi-weekly", 104, IF(W325="every 3 months", 4,)))))))</f>
        <v>104</v>
      </c>
    </row>
    <row r="326" spans="1:24" x14ac:dyDescent="0.25">
      <c r="A326">
        <v>325</v>
      </c>
      <c r="B326">
        <v>37</v>
      </c>
      <c r="C326" t="str" cm="1">
        <f t="array" ref="C326">_xlfn.IFS(B326&lt;=19, "Teenagers", B326&lt;=29, "Young Youth",B326&lt;=64, "Adults", B326&gt;=65, "Seniors")</f>
        <v>Adults</v>
      </c>
      <c r="D326" t="s">
        <v>18</v>
      </c>
      <c r="E326" t="s">
        <v>54</v>
      </c>
      <c r="F326" t="s">
        <v>20</v>
      </c>
      <c r="G326" s="1">
        <v>82</v>
      </c>
      <c r="H326" t="s">
        <v>50</v>
      </c>
      <c r="I326" t="s">
        <v>43</v>
      </c>
      <c r="J326" t="s">
        <v>77</v>
      </c>
      <c r="K326" t="s">
        <v>52</v>
      </c>
      <c r="L326">
        <v>4.8</v>
      </c>
      <c r="M326" t="s">
        <v>25</v>
      </c>
      <c r="N326">
        <f t="shared" si="20"/>
        <v>1</v>
      </c>
      <c r="O326" t="s">
        <v>53</v>
      </c>
      <c r="P326" t="s">
        <v>25</v>
      </c>
      <c r="Q326">
        <f t="shared" si="21"/>
        <v>1</v>
      </c>
      <c r="R326" t="s">
        <v>25</v>
      </c>
      <c r="S326">
        <f t="shared" si="22"/>
        <v>1</v>
      </c>
      <c r="T326">
        <v>37</v>
      </c>
      <c r="U326" s="1">
        <f t="shared" si="23"/>
        <v>3034</v>
      </c>
      <c r="V326" t="s">
        <v>27</v>
      </c>
      <c r="W326" t="s">
        <v>57</v>
      </c>
      <c r="X326">
        <f t="array" ref="X326">IF(W326="fortnightly",26, IF(W326="monthly", 12, IF(W326="weekly", 52, IF(W326="quarterly", 4, IF(W326="annually", 1, IF(W326="bi-weekly", 104, IF(W326="every 3 months", 4,)))))))</f>
        <v>4</v>
      </c>
    </row>
    <row r="327" spans="1:24" x14ac:dyDescent="0.25">
      <c r="A327">
        <v>326</v>
      </c>
      <c r="B327">
        <v>70</v>
      </c>
      <c r="C327" t="str" cm="1">
        <f t="array" ref="C327">_xlfn.IFS(B327&lt;=19, "Teenagers", B327&lt;=29, "Young Youth",B327&lt;=64, "Adults", B327&gt;=65, "Seniors")</f>
        <v>Seniors</v>
      </c>
      <c r="D327" t="s">
        <v>18</v>
      </c>
      <c r="E327" t="s">
        <v>94</v>
      </c>
      <c r="F327" t="s">
        <v>20</v>
      </c>
      <c r="G327" s="1">
        <v>70</v>
      </c>
      <c r="H327" t="s">
        <v>128</v>
      </c>
      <c r="I327" t="s">
        <v>43</v>
      </c>
      <c r="J327" t="s">
        <v>60</v>
      </c>
      <c r="K327" t="s">
        <v>24</v>
      </c>
      <c r="L327">
        <v>4.3</v>
      </c>
      <c r="M327" t="s">
        <v>25</v>
      </c>
      <c r="N327">
        <f t="shared" si="20"/>
        <v>1</v>
      </c>
      <c r="O327" t="s">
        <v>37</v>
      </c>
      <c r="P327" t="s">
        <v>25</v>
      </c>
      <c r="Q327">
        <f t="shared" si="21"/>
        <v>1</v>
      </c>
      <c r="R327" t="s">
        <v>25</v>
      </c>
      <c r="S327">
        <f t="shared" si="22"/>
        <v>1</v>
      </c>
      <c r="T327">
        <v>38</v>
      </c>
      <c r="U327" s="1">
        <f t="shared" si="23"/>
        <v>2660</v>
      </c>
      <c r="V327" t="s">
        <v>85</v>
      </c>
      <c r="W327" t="s">
        <v>48</v>
      </c>
      <c r="X327">
        <f t="array" ref="X327">IF(W327="fortnightly",26, IF(W327="monthly", 12, IF(W327="weekly", 52, IF(W327="quarterly", 4, IF(W327="annually", 1, IF(W327="bi-weekly", 104, IF(W327="every 3 months", 4,)))))))</f>
        <v>1</v>
      </c>
    </row>
    <row r="328" spans="1:24" x14ac:dyDescent="0.25">
      <c r="A328">
        <v>327</v>
      </c>
      <c r="B328">
        <v>62</v>
      </c>
      <c r="C328" t="str" cm="1">
        <f t="array" ref="C328">_xlfn.IFS(B328&lt;=19, "Teenagers", B328&lt;=29, "Young Youth",B328&lt;=64, "Adults", B328&gt;=65, "Seniors")</f>
        <v>Adults</v>
      </c>
      <c r="D328" t="s">
        <v>18</v>
      </c>
      <c r="E328" t="s">
        <v>118</v>
      </c>
      <c r="F328" t="s">
        <v>66</v>
      </c>
      <c r="G328" s="1">
        <v>41</v>
      </c>
      <c r="H328" t="s">
        <v>126</v>
      </c>
      <c r="I328" t="s">
        <v>43</v>
      </c>
      <c r="J328" t="s">
        <v>51</v>
      </c>
      <c r="K328" t="s">
        <v>56</v>
      </c>
      <c r="L328">
        <v>3.2</v>
      </c>
      <c r="M328" t="s">
        <v>25</v>
      </c>
      <c r="N328">
        <f t="shared" si="20"/>
        <v>1</v>
      </c>
      <c r="O328" t="s">
        <v>73</v>
      </c>
      <c r="P328" t="s">
        <v>25</v>
      </c>
      <c r="Q328">
        <f t="shared" si="21"/>
        <v>1</v>
      </c>
      <c r="R328" t="s">
        <v>25</v>
      </c>
      <c r="S328">
        <f t="shared" si="22"/>
        <v>1</v>
      </c>
      <c r="T328">
        <v>48</v>
      </c>
      <c r="U328" s="1">
        <f t="shared" si="23"/>
        <v>1968</v>
      </c>
      <c r="V328" t="s">
        <v>74</v>
      </c>
      <c r="W328" t="s">
        <v>39</v>
      </c>
      <c r="X328">
        <f t="array" ref="X328">IF(W328="fortnightly",26, IF(W328="monthly", 12, IF(W328="weekly", 52, IF(W328="quarterly", 4, IF(W328="annually", 1, IF(W328="bi-weekly", 104, IF(W328="every 3 months", 4,)))))))</f>
        <v>52</v>
      </c>
    </row>
    <row r="329" spans="1:24" x14ac:dyDescent="0.25">
      <c r="A329">
        <v>328</v>
      </c>
      <c r="B329">
        <v>61</v>
      </c>
      <c r="C329" t="str" cm="1">
        <f t="array" ref="C329">_xlfn.IFS(B329&lt;=19, "Teenagers", B329&lt;=29, "Young Youth",B329&lt;=64, "Adults", B329&gt;=65, "Seniors")</f>
        <v>Adults</v>
      </c>
      <c r="D329" t="s">
        <v>18</v>
      </c>
      <c r="E329" t="s">
        <v>61</v>
      </c>
      <c r="F329" t="s">
        <v>62</v>
      </c>
      <c r="G329" s="1">
        <v>42</v>
      </c>
      <c r="H329" t="s">
        <v>145</v>
      </c>
      <c r="I329" t="s">
        <v>43</v>
      </c>
      <c r="J329" t="s">
        <v>84</v>
      </c>
      <c r="K329" t="s">
        <v>52</v>
      </c>
      <c r="L329">
        <v>3.1</v>
      </c>
      <c r="M329" t="s">
        <v>25</v>
      </c>
      <c r="N329">
        <f t="shared" si="20"/>
        <v>1</v>
      </c>
      <c r="O329" t="s">
        <v>37</v>
      </c>
      <c r="P329" t="s">
        <v>25</v>
      </c>
      <c r="Q329">
        <f t="shared" si="21"/>
        <v>1</v>
      </c>
      <c r="R329" t="s">
        <v>25</v>
      </c>
      <c r="S329">
        <f t="shared" si="22"/>
        <v>1</v>
      </c>
      <c r="T329">
        <v>36</v>
      </c>
      <c r="U329" s="1">
        <f t="shared" si="23"/>
        <v>1512</v>
      </c>
      <c r="V329" t="s">
        <v>45</v>
      </c>
      <c r="W329" t="s">
        <v>39</v>
      </c>
      <c r="X329">
        <f t="array" ref="X329">IF(W329="fortnightly",26, IF(W329="monthly", 12, IF(W329="weekly", 52, IF(W329="quarterly", 4, IF(W329="annually", 1, IF(W329="bi-weekly", 104, IF(W329="every 3 months", 4,)))))))</f>
        <v>52</v>
      </c>
    </row>
    <row r="330" spans="1:24" x14ac:dyDescent="0.25">
      <c r="A330">
        <v>329</v>
      </c>
      <c r="B330">
        <v>48</v>
      </c>
      <c r="C330" t="str" cm="1">
        <f t="array" ref="C330">_xlfn.IFS(B330&lt;=19, "Teenagers", B330&lt;=29, "Young Youth",B330&lt;=64, "Adults", B330&gt;=65, "Seniors")</f>
        <v>Adults</v>
      </c>
      <c r="D330" t="s">
        <v>18</v>
      </c>
      <c r="E330" t="s">
        <v>61</v>
      </c>
      <c r="F330" t="s">
        <v>62</v>
      </c>
      <c r="G330" s="1">
        <v>50</v>
      </c>
      <c r="H330" t="s">
        <v>102</v>
      </c>
      <c r="I330" t="s">
        <v>43</v>
      </c>
      <c r="J330" t="s">
        <v>133</v>
      </c>
      <c r="K330" t="s">
        <v>56</v>
      </c>
      <c r="L330">
        <v>2.8</v>
      </c>
      <c r="M330" t="s">
        <v>25</v>
      </c>
      <c r="N330">
        <f t="shared" si="20"/>
        <v>1</v>
      </c>
      <c r="O330" t="s">
        <v>37</v>
      </c>
      <c r="P330" t="s">
        <v>25</v>
      </c>
      <c r="Q330">
        <f t="shared" si="21"/>
        <v>1</v>
      </c>
      <c r="R330" t="s">
        <v>25</v>
      </c>
      <c r="S330">
        <f t="shared" si="22"/>
        <v>1</v>
      </c>
      <c r="T330">
        <v>9</v>
      </c>
      <c r="U330" s="1">
        <f t="shared" si="23"/>
        <v>450</v>
      </c>
      <c r="V330" t="s">
        <v>38</v>
      </c>
      <c r="W330" t="s">
        <v>39</v>
      </c>
      <c r="X330">
        <f t="array" ref="X330">IF(W330="fortnightly",26, IF(W330="monthly", 12, IF(W330="weekly", 52, IF(W330="quarterly", 4, IF(W330="annually", 1, IF(W330="bi-weekly", 104, IF(W330="every 3 months", 4,)))))))</f>
        <v>52</v>
      </c>
    </row>
    <row r="331" spans="1:24" x14ac:dyDescent="0.25">
      <c r="A331">
        <v>330</v>
      </c>
      <c r="B331">
        <v>70</v>
      </c>
      <c r="C331" t="str" cm="1">
        <f t="array" ref="C331">_xlfn.IFS(B331&lt;=19, "Teenagers", B331&lt;=29, "Young Youth",B331&lt;=64, "Adults", B331&gt;=65, "Seniors")</f>
        <v>Seniors</v>
      </c>
      <c r="D331" t="s">
        <v>18</v>
      </c>
      <c r="E331" t="s">
        <v>124</v>
      </c>
      <c r="F331" t="s">
        <v>20</v>
      </c>
      <c r="G331" s="1">
        <v>31</v>
      </c>
      <c r="H331" t="s">
        <v>106</v>
      </c>
      <c r="I331" t="s">
        <v>35</v>
      </c>
      <c r="J331" t="s">
        <v>51</v>
      </c>
      <c r="K331" t="s">
        <v>52</v>
      </c>
      <c r="L331">
        <v>2.9</v>
      </c>
      <c r="M331" t="s">
        <v>25</v>
      </c>
      <c r="N331">
        <f t="shared" si="20"/>
        <v>1</v>
      </c>
      <c r="O331" t="s">
        <v>69</v>
      </c>
      <c r="P331" t="s">
        <v>25</v>
      </c>
      <c r="Q331">
        <f t="shared" si="21"/>
        <v>1</v>
      </c>
      <c r="R331" t="s">
        <v>25</v>
      </c>
      <c r="S331">
        <f t="shared" si="22"/>
        <v>1</v>
      </c>
      <c r="T331">
        <v>34</v>
      </c>
      <c r="U331" s="1">
        <f t="shared" si="23"/>
        <v>1054</v>
      </c>
      <c r="V331" t="s">
        <v>74</v>
      </c>
      <c r="W331" t="s">
        <v>87</v>
      </c>
      <c r="X331">
        <f t="array" ref="X331">IF(W331="fortnightly",26, IF(W331="monthly", 12, IF(W331="weekly", 52, IF(W331="quarterly", 4, IF(W331="annually", 1, IF(W331="bi-weekly", 104, IF(W331="every 3 months", 4,)))))))</f>
        <v>12</v>
      </c>
    </row>
    <row r="332" spans="1:24" x14ac:dyDescent="0.25">
      <c r="A332">
        <v>331</v>
      </c>
      <c r="B332">
        <v>46</v>
      </c>
      <c r="C332" t="str" cm="1">
        <f t="array" ref="C332">_xlfn.IFS(B332&lt;=19, "Teenagers", B332&lt;=29, "Young Youth",B332&lt;=64, "Adults", B332&gt;=65, "Seniors")</f>
        <v>Adults</v>
      </c>
      <c r="D332" t="s">
        <v>18</v>
      </c>
      <c r="E332" t="s">
        <v>29</v>
      </c>
      <c r="F332" t="s">
        <v>20</v>
      </c>
      <c r="G332" s="1">
        <v>51</v>
      </c>
      <c r="H332" t="s">
        <v>113</v>
      </c>
      <c r="I332" t="s">
        <v>43</v>
      </c>
      <c r="J332" t="s">
        <v>117</v>
      </c>
      <c r="K332" t="s">
        <v>24</v>
      </c>
      <c r="L332">
        <v>3.7</v>
      </c>
      <c r="M332" t="s">
        <v>25</v>
      </c>
      <c r="N332">
        <f t="shared" si="20"/>
        <v>1</v>
      </c>
      <c r="O332" t="s">
        <v>26</v>
      </c>
      <c r="P332" t="s">
        <v>25</v>
      </c>
      <c r="Q332">
        <f t="shared" si="21"/>
        <v>1</v>
      </c>
      <c r="R332" t="s">
        <v>25</v>
      </c>
      <c r="S332">
        <f t="shared" si="22"/>
        <v>1</v>
      </c>
      <c r="T332">
        <v>43</v>
      </c>
      <c r="U332" s="1">
        <f t="shared" si="23"/>
        <v>2193</v>
      </c>
      <c r="V332" t="s">
        <v>27</v>
      </c>
      <c r="W332" t="s">
        <v>75</v>
      </c>
      <c r="X332">
        <f t="array" ref="X332">IF(W332="fortnightly",26, IF(W332="monthly", 12, IF(W332="weekly", 52, IF(W332="quarterly", 4, IF(W332="annually", 1, IF(W332="bi-weekly", 104, IF(W332="every 3 months", 4,)))))))</f>
        <v>104</v>
      </c>
    </row>
    <row r="333" spans="1:24" x14ac:dyDescent="0.25">
      <c r="A333">
        <v>332</v>
      </c>
      <c r="B333">
        <v>31</v>
      </c>
      <c r="C333" t="str" cm="1">
        <f t="array" ref="C333">_xlfn.IFS(B333&lt;=19, "Teenagers", B333&lt;=29, "Young Youth",B333&lt;=64, "Adults", B333&gt;=65, "Seniors")</f>
        <v>Adults</v>
      </c>
      <c r="D333" t="s">
        <v>18</v>
      </c>
      <c r="E333" t="s">
        <v>54</v>
      </c>
      <c r="F333" t="s">
        <v>20</v>
      </c>
      <c r="G333" s="1">
        <v>98</v>
      </c>
      <c r="H333" t="s">
        <v>102</v>
      </c>
      <c r="I333" t="s">
        <v>22</v>
      </c>
      <c r="J333" t="s">
        <v>117</v>
      </c>
      <c r="K333" t="s">
        <v>56</v>
      </c>
      <c r="L333">
        <v>3.3</v>
      </c>
      <c r="M333" t="s">
        <v>25</v>
      </c>
      <c r="N333">
        <f t="shared" si="20"/>
        <v>1</v>
      </c>
      <c r="O333" t="s">
        <v>73</v>
      </c>
      <c r="P333" t="s">
        <v>25</v>
      </c>
      <c r="Q333">
        <f t="shared" si="21"/>
        <v>1</v>
      </c>
      <c r="R333" t="s">
        <v>25</v>
      </c>
      <c r="S333">
        <f t="shared" si="22"/>
        <v>1</v>
      </c>
      <c r="T333">
        <v>46</v>
      </c>
      <c r="U333" s="1">
        <f t="shared" si="23"/>
        <v>4508</v>
      </c>
      <c r="V333" t="s">
        <v>45</v>
      </c>
      <c r="W333" t="s">
        <v>57</v>
      </c>
      <c r="X333">
        <f t="array" ref="X333">IF(W333="fortnightly",26, IF(W333="monthly", 12, IF(W333="weekly", 52, IF(W333="quarterly", 4, IF(W333="annually", 1, IF(W333="bi-weekly", 104, IF(W333="every 3 months", 4,)))))))</f>
        <v>4</v>
      </c>
    </row>
    <row r="334" spans="1:24" x14ac:dyDescent="0.25">
      <c r="A334">
        <v>333</v>
      </c>
      <c r="B334">
        <v>19</v>
      </c>
      <c r="C334" t="str" cm="1">
        <f t="array" ref="C334">_xlfn.IFS(B334&lt;=19, "Teenagers", B334&lt;=29, "Young Youth",B334&lt;=64, "Adults", B334&gt;=65, "Seniors")</f>
        <v>Teenagers</v>
      </c>
      <c r="D334" t="s">
        <v>18</v>
      </c>
      <c r="E334" t="s">
        <v>54</v>
      </c>
      <c r="F334" t="s">
        <v>20</v>
      </c>
      <c r="G334" s="1">
        <v>86</v>
      </c>
      <c r="H334" t="s">
        <v>83</v>
      </c>
      <c r="I334" t="s">
        <v>43</v>
      </c>
      <c r="J334" t="s">
        <v>31</v>
      </c>
      <c r="K334" t="s">
        <v>24</v>
      </c>
      <c r="L334">
        <v>2.8</v>
      </c>
      <c r="M334" t="s">
        <v>25</v>
      </c>
      <c r="N334">
        <f t="shared" si="20"/>
        <v>1</v>
      </c>
      <c r="O334" t="s">
        <v>69</v>
      </c>
      <c r="P334" t="s">
        <v>25</v>
      </c>
      <c r="Q334">
        <f t="shared" si="21"/>
        <v>1</v>
      </c>
      <c r="R334" t="s">
        <v>25</v>
      </c>
      <c r="S334">
        <f t="shared" si="22"/>
        <v>1</v>
      </c>
      <c r="T334">
        <v>5</v>
      </c>
      <c r="U334" s="1">
        <f t="shared" si="23"/>
        <v>430</v>
      </c>
      <c r="V334" t="s">
        <v>38</v>
      </c>
      <c r="W334" t="s">
        <v>87</v>
      </c>
      <c r="X334">
        <f t="array" ref="X334">IF(W334="fortnightly",26, IF(W334="monthly", 12, IF(W334="weekly", 52, IF(W334="quarterly", 4, IF(W334="annually", 1, IF(W334="bi-weekly", 104, IF(W334="every 3 months", 4,)))))))</f>
        <v>12</v>
      </c>
    </row>
    <row r="335" spans="1:24" x14ac:dyDescent="0.25">
      <c r="A335">
        <v>334</v>
      </c>
      <c r="B335">
        <v>39</v>
      </c>
      <c r="C335" t="str" cm="1">
        <f t="array" ref="C335">_xlfn.IFS(B335&lt;=19, "Teenagers", B335&lt;=29, "Young Youth",B335&lt;=64, "Adults", B335&gt;=65, "Seniors")</f>
        <v>Adults</v>
      </c>
      <c r="D335" t="s">
        <v>18</v>
      </c>
      <c r="E335" t="s">
        <v>29</v>
      </c>
      <c r="F335" t="s">
        <v>20</v>
      </c>
      <c r="G335" s="1">
        <v>64</v>
      </c>
      <c r="H335" t="s">
        <v>119</v>
      </c>
      <c r="I335" t="s">
        <v>43</v>
      </c>
      <c r="J335" t="s">
        <v>84</v>
      </c>
      <c r="K335" t="s">
        <v>24</v>
      </c>
      <c r="L335">
        <v>4.5</v>
      </c>
      <c r="M335" t="s">
        <v>25</v>
      </c>
      <c r="N335">
        <f t="shared" si="20"/>
        <v>1</v>
      </c>
      <c r="O335" t="s">
        <v>53</v>
      </c>
      <c r="P335" t="s">
        <v>25</v>
      </c>
      <c r="Q335">
        <f t="shared" si="21"/>
        <v>1</v>
      </c>
      <c r="R335" t="s">
        <v>25</v>
      </c>
      <c r="S335">
        <f t="shared" si="22"/>
        <v>1</v>
      </c>
      <c r="T335">
        <v>15</v>
      </c>
      <c r="U335" s="1">
        <f t="shared" si="23"/>
        <v>960</v>
      </c>
      <c r="V335" t="s">
        <v>74</v>
      </c>
      <c r="W335" t="s">
        <v>75</v>
      </c>
      <c r="X335">
        <f t="array" ref="X335">IF(W335="fortnightly",26, IF(W335="monthly", 12, IF(W335="weekly", 52, IF(W335="quarterly", 4, IF(W335="annually", 1, IF(W335="bi-weekly", 104, IF(W335="every 3 months", 4,)))))))</f>
        <v>104</v>
      </c>
    </row>
    <row r="336" spans="1:24" x14ac:dyDescent="0.25">
      <c r="A336">
        <v>335</v>
      </c>
      <c r="B336">
        <v>41</v>
      </c>
      <c r="C336" t="str" cm="1">
        <f t="array" ref="C336">_xlfn.IFS(B336&lt;=19, "Teenagers", B336&lt;=29, "Young Youth",B336&lt;=64, "Adults", B336&gt;=65, "Seniors")</f>
        <v>Adults</v>
      </c>
      <c r="D336" t="s">
        <v>18</v>
      </c>
      <c r="E336" t="s">
        <v>19</v>
      </c>
      <c r="F336" t="s">
        <v>20</v>
      </c>
      <c r="G336" s="1">
        <v>46</v>
      </c>
      <c r="H336" t="s">
        <v>110</v>
      </c>
      <c r="I336" t="s">
        <v>43</v>
      </c>
      <c r="J336" t="s">
        <v>92</v>
      </c>
      <c r="K336" t="s">
        <v>56</v>
      </c>
      <c r="L336">
        <v>2.6</v>
      </c>
      <c r="M336" t="s">
        <v>25</v>
      </c>
      <c r="N336">
        <f t="shared" si="20"/>
        <v>1</v>
      </c>
      <c r="O336" t="s">
        <v>44</v>
      </c>
      <c r="P336" t="s">
        <v>25</v>
      </c>
      <c r="Q336">
        <f t="shared" si="21"/>
        <v>1</v>
      </c>
      <c r="R336" t="s">
        <v>25</v>
      </c>
      <c r="S336">
        <f t="shared" si="22"/>
        <v>1</v>
      </c>
      <c r="T336">
        <v>30</v>
      </c>
      <c r="U336" s="1">
        <f t="shared" si="23"/>
        <v>1380</v>
      </c>
      <c r="V336" t="s">
        <v>38</v>
      </c>
      <c r="W336" t="s">
        <v>48</v>
      </c>
      <c r="X336">
        <f t="array" ref="X336">IF(W336="fortnightly",26, IF(W336="monthly", 12, IF(W336="weekly", 52, IF(W336="quarterly", 4, IF(W336="annually", 1, IF(W336="bi-weekly", 104, IF(W336="every 3 months", 4,)))))))</f>
        <v>1</v>
      </c>
    </row>
    <row r="337" spans="1:24" x14ac:dyDescent="0.25">
      <c r="A337">
        <v>336</v>
      </c>
      <c r="B337">
        <v>20</v>
      </c>
      <c r="C337" t="str" cm="1">
        <f t="array" ref="C337">_xlfn.IFS(B337&lt;=19, "Teenagers", B337&lt;=29, "Young Youth",B337&lt;=64, "Adults", B337&gt;=65, "Seniors")</f>
        <v>Young Youth</v>
      </c>
      <c r="D337" t="s">
        <v>18</v>
      </c>
      <c r="E337" t="s">
        <v>29</v>
      </c>
      <c r="F337" t="s">
        <v>20</v>
      </c>
      <c r="G337" s="1">
        <v>85</v>
      </c>
      <c r="H337" t="s">
        <v>46</v>
      </c>
      <c r="I337" t="s">
        <v>22</v>
      </c>
      <c r="J337" t="s">
        <v>31</v>
      </c>
      <c r="K337" t="s">
        <v>36</v>
      </c>
      <c r="L337">
        <v>3.7</v>
      </c>
      <c r="M337" t="s">
        <v>25</v>
      </c>
      <c r="N337">
        <f t="shared" si="20"/>
        <v>1</v>
      </c>
      <c r="O337" t="s">
        <v>53</v>
      </c>
      <c r="P337" t="s">
        <v>25</v>
      </c>
      <c r="Q337">
        <f t="shared" si="21"/>
        <v>1</v>
      </c>
      <c r="R337" t="s">
        <v>25</v>
      </c>
      <c r="S337">
        <f t="shared" si="22"/>
        <v>1</v>
      </c>
      <c r="T337">
        <v>44</v>
      </c>
      <c r="U337" s="1">
        <f t="shared" si="23"/>
        <v>3740</v>
      </c>
      <c r="V337" t="s">
        <v>27</v>
      </c>
      <c r="W337" t="s">
        <v>96</v>
      </c>
      <c r="X337">
        <f t="array" ref="X337">IF(W337="fortnightly",26, IF(W337="monthly", 12, IF(W337="weekly", 52, IF(W337="quarterly", 4, IF(W337="annually", 1, IF(W337="bi-weekly", 104, IF(W337="every 3 months", 4,)))))))</f>
        <v>4</v>
      </c>
    </row>
    <row r="338" spans="1:24" x14ac:dyDescent="0.25">
      <c r="A338">
        <v>337</v>
      </c>
      <c r="B338">
        <v>36</v>
      </c>
      <c r="C338" t="str" cm="1">
        <f t="array" ref="C338">_xlfn.IFS(B338&lt;=19, "Teenagers", B338&lt;=29, "Young Youth",B338&lt;=64, "Adults", B338&gt;=65, "Seniors")</f>
        <v>Adults</v>
      </c>
      <c r="D338" t="s">
        <v>18</v>
      </c>
      <c r="E338" t="s">
        <v>123</v>
      </c>
      <c r="F338" t="s">
        <v>66</v>
      </c>
      <c r="G338" s="1">
        <v>81</v>
      </c>
      <c r="H338" t="s">
        <v>42</v>
      </c>
      <c r="I338" t="s">
        <v>35</v>
      </c>
      <c r="J338" t="s">
        <v>120</v>
      </c>
      <c r="K338" t="s">
        <v>56</v>
      </c>
      <c r="L338">
        <v>4.4000000000000004</v>
      </c>
      <c r="M338" t="s">
        <v>25</v>
      </c>
      <c r="N338">
        <f t="shared" si="20"/>
        <v>1</v>
      </c>
      <c r="O338" t="s">
        <v>26</v>
      </c>
      <c r="P338" t="s">
        <v>25</v>
      </c>
      <c r="Q338">
        <f t="shared" si="21"/>
        <v>1</v>
      </c>
      <c r="R338" t="s">
        <v>25</v>
      </c>
      <c r="S338">
        <f t="shared" si="22"/>
        <v>1</v>
      </c>
      <c r="T338">
        <v>16</v>
      </c>
      <c r="U338" s="1">
        <f t="shared" si="23"/>
        <v>1296</v>
      </c>
      <c r="V338" t="s">
        <v>45</v>
      </c>
      <c r="W338" t="s">
        <v>48</v>
      </c>
      <c r="X338">
        <f t="array" ref="X338">IF(W338="fortnightly",26, IF(W338="monthly", 12, IF(W338="weekly", 52, IF(W338="quarterly", 4, IF(W338="annually", 1, IF(W338="bi-weekly", 104, IF(W338="every 3 months", 4,)))))))</f>
        <v>1</v>
      </c>
    </row>
    <row r="339" spans="1:24" x14ac:dyDescent="0.25">
      <c r="A339">
        <v>338</v>
      </c>
      <c r="B339">
        <v>32</v>
      </c>
      <c r="C339" t="str" cm="1">
        <f t="array" ref="C339">_xlfn.IFS(B339&lt;=19, "Teenagers", B339&lt;=29, "Young Youth",B339&lt;=64, "Adults", B339&gt;=65, "Seniors")</f>
        <v>Adults</v>
      </c>
      <c r="D339" t="s">
        <v>18</v>
      </c>
      <c r="E339" t="s">
        <v>29</v>
      </c>
      <c r="F339" t="s">
        <v>20</v>
      </c>
      <c r="G339" s="1">
        <v>59</v>
      </c>
      <c r="H339" t="s">
        <v>129</v>
      </c>
      <c r="I339" t="s">
        <v>43</v>
      </c>
      <c r="J339" t="s">
        <v>108</v>
      </c>
      <c r="K339" t="s">
        <v>24</v>
      </c>
      <c r="L339">
        <v>4.3</v>
      </c>
      <c r="M339" t="s">
        <v>25</v>
      </c>
      <c r="N339">
        <f t="shared" si="20"/>
        <v>1</v>
      </c>
      <c r="O339" t="s">
        <v>69</v>
      </c>
      <c r="P339" t="s">
        <v>25</v>
      </c>
      <c r="Q339">
        <f t="shared" si="21"/>
        <v>1</v>
      </c>
      <c r="R339" t="s">
        <v>25</v>
      </c>
      <c r="S339">
        <f t="shared" si="22"/>
        <v>1</v>
      </c>
      <c r="T339">
        <v>16</v>
      </c>
      <c r="U339" s="1">
        <f t="shared" si="23"/>
        <v>944</v>
      </c>
      <c r="V339" t="s">
        <v>74</v>
      </c>
      <c r="W339" t="s">
        <v>48</v>
      </c>
      <c r="X339">
        <f t="array" ref="X339">IF(W339="fortnightly",26, IF(W339="monthly", 12, IF(W339="weekly", 52, IF(W339="quarterly", 4, IF(W339="annually", 1, IF(W339="bi-weekly", 104, IF(W339="every 3 months", 4,)))))))</f>
        <v>1</v>
      </c>
    </row>
    <row r="340" spans="1:24" x14ac:dyDescent="0.25">
      <c r="A340">
        <v>339</v>
      </c>
      <c r="B340">
        <v>69</v>
      </c>
      <c r="C340" t="str" cm="1">
        <f t="array" ref="C340">_xlfn.IFS(B340&lt;=19, "Teenagers", B340&lt;=29, "Young Youth",B340&lt;=64, "Adults", B340&gt;=65, "Seniors")</f>
        <v>Seniors</v>
      </c>
      <c r="D340" t="s">
        <v>18</v>
      </c>
      <c r="E340" t="s">
        <v>103</v>
      </c>
      <c r="F340" t="s">
        <v>20</v>
      </c>
      <c r="G340" s="1">
        <v>79</v>
      </c>
      <c r="H340" t="s">
        <v>34</v>
      </c>
      <c r="I340" t="s">
        <v>43</v>
      </c>
      <c r="J340" t="s">
        <v>64</v>
      </c>
      <c r="K340" t="s">
        <v>24</v>
      </c>
      <c r="L340">
        <v>3.5</v>
      </c>
      <c r="M340" t="s">
        <v>25</v>
      </c>
      <c r="N340">
        <f t="shared" si="20"/>
        <v>1</v>
      </c>
      <c r="O340" t="s">
        <v>26</v>
      </c>
      <c r="P340" t="s">
        <v>25</v>
      </c>
      <c r="Q340">
        <f t="shared" si="21"/>
        <v>1</v>
      </c>
      <c r="R340" t="s">
        <v>25</v>
      </c>
      <c r="S340">
        <f t="shared" si="22"/>
        <v>1</v>
      </c>
      <c r="T340">
        <v>16</v>
      </c>
      <c r="U340" s="1">
        <f t="shared" si="23"/>
        <v>1264</v>
      </c>
      <c r="V340" t="s">
        <v>32</v>
      </c>
      <c r="W340" t="s">
        <v>39</v>
      </c>
      <c r="X340">
        <f t="array" ref="X340">IF(W340="fortnightly",26, IF(W340="monthly", 12, IF(W340="weekly", 52, IF(W340="quarterly", 4, IF(W340="annually", 1, IF(W340="bi-weekly", 104, IF(W340="every 3 months", 4,)))))))</f>
        <v>52</v>
      </c>
    </row>
    <row r="341" spans="1:24" x14ac:dyDescent="0.25">
      <c r="A341">
        <v>340</v>
      </c>
      <c r="B341">
        <v>40</v>
      </c>
      <c r="C341" t="str" cm="1">
        <f t="array" ref="C341">_xlfn.IFS(B341&lt;=19, "Teenagers", B341&lt;=29, "Young Youth",B341&lt;=64, "Adults", B341&gt;=65, "Seniors")</f>
        <v>Adults</v>
      </c>
      <c r="D341" t="s">
        <v>18</v>
      </c>
      <c r="E341" t="s">
        <v>58</v>
      </c>
      <c r="F341" t="s">
        <v>20</v>
      </c>
      <c r="G341" s="1">
        <v>33</v>
      </c>
      <c r="H341" t="s">
        <v>137</v>
      </c>
      <c r="I341" t="s">
        <v>43</v>
      </c>
      <c r="J341" t="s">
        <v>84</v>
      </c>
      <c r="K341" t="s">
        <v>36</v>
      </c>
      <c r="L341">
        <v>3.8</v>
      </c>
      <c r="M341" t="s">
        <v>25</v>
      </c>
      <c r="N341">
        <f t="shared" si="20"/>
        <v>1</v>
      </c>
      <c r="O341" t="s">
        <v>69</v>
      </c>
      <c r="P341" t="s">
        <v>25</v>
      </c>
      <c r="Q341">
        <f t="shared" si="21"/>
        <v>1</v>
      </c>
      <c r="R341" t="s">
        <v>25</v>
      </c>
      <c r="S341">
        <f t="shared" si="22"/>
        <v>1</v>
      </c>
      <c r="T341">
        <v>21</v>
      </c>
      <c r="U341" s="1">
        <f t="shared" si="23"/>
        <v>693</v>
      </c>
      <c r="V341" t="s">
        <v>38</v>
      </c>
      <c r="W341" t="s">
        <v>96</v>
      </c>
      <c r="X341">
        <f t="array" ref="X341">IF(W341="fortnightly",26, IF(W341="monthly", 12, IF(W341="weekly", 52, IF(W341="quarterly", 4, IF(W341="annually", 1, IF(W341="bi-weekly", 104, IF(W341="every 3 months", 4,)))))))</f>
        <v>4</v>
      </c>
    </row>
    <row r="342" spans="1:24" x14ac:dyDescent="0.25">
      <c r="A342">
        <v>341</v>
      </c>
      <c r="B342">
        <v>40</v>
      </c>
      <c r="C342" t="str" cm="1">
        <f t="array" ref="C342">_xlfn.IFS(B342&lt;=19, "Teenagers", B342&lt;=29, "Young Youth",B342&lt;=64, "Adults", B342&gt;=65, "Seniors")</f>
        <v>Adults</v>
      </c>
      <c r="D342" t="s">
        <v>18</v>
      </c>
      <c r="E342" t="s">
        <v>58</v>
      </c>
      <c r="F342" t="s">
        <v>20</v>
      </c>
      <c r="G342" s="1">
        <v>47</v>
      </c>
      <c r="H342" t="s">
        <v>126</v>
      </c>
      <c r="I342" t="s">
        <v>22</v>
      </c>
      <c r="J342" t="s">
        <v>143</v>
      </c>
      <c r="K342" t="s">
        <v>52</v>
      </c>
      <c r="L342">
        <v>3.5</v>
      </c>
      <c r="M342" t="s">
        <v>25</v>
      </c>
      <c r="N342">
        <f t="shared" si="20"/>
        <v>1</v>
      </c>
      <c r="O342" t="s">
        <v>26</v>
      </c>
      <c r="P342" t="s">
        <v>25</v>
      </c>
      <c r="Q342">
        <f t="shared" si="21"/>
        <v>1</v>
      </c>
      <c r="R342" t="s">
        <v>25</v>
      </c>
      <c r="S342">
        <f t="shared" si="22"/>
        <v>1</v>
      </c>
      <c r="T342">
        <v>39</v>
      </c>
      <c r="U342" s="1">
        <f t="shared" si="23"/>
        <v>1833</v>
      </c>
      <c r="V342" t="s">
        <v>27</v>
      </c>
      <c r="W342" t="s">
        <v>96</v>
      </c>
      <c r="X342">
        <f t="array" ref="X342">IF(W342="fortnightly",26, IF(W342="monthly", 12, IF(W342="weekly", 52, IF(W342="quarterly", 4, IF(W342="annually", 1, IF(W342="bi-weekly", 104, IF(W342="every 3 months", 4,)))))))</f>
        <v>4</v>
      </c>
    </row>
    <row r="343" spans="1:24" x14ac:dyDescent="0.25">
      <c r="A343">
        <v>342</v>
      </c>
      <c r="B343">
        <v>20</v>
      </c>
      <c r="C343" t="str" cm="1">
        <f t="array" ref="C343">_xlfn.IFS(B343&lt;=19, "Teenagers", B343&lt;=29, "Young Youth",B343&lt;=64, "Adults", B343&gt;=65, "Seniors")</f>
        <v>Young Youth</v>
      </c>
      <c r="D343" t="s">
        <v>18</v>
      </c>
      <c r="E343" t="s">
        <v>123</v>
      </c>
      <c r="F343" t="s">
        <v>66</v>
      </c>
      <c r="G343" s="1">
        <v>20</v>
      </c>
      <c r="H343" t="s">
        <v>139</v>
      </c>
      <c r="I343" t="s">
        <v>35</v>
      </c>
      <c r="J343" t="s">
        <v>143</v>
      </c>
      <c r="K343" t="s">
        <v>52</v>
      </c>
      <c r="L343">
        <v>4.5999999999999996</v>
      </c>
      <c r="M343" t="s">
        <v>25</v>
      </c>
      <c r="N343">
        <f t="shared" si="20"/>
        <v>1</v>
      </c>
      <c r="O343" t="s">
        <v>73</v>
      </c>
      <c r="P343" t="s">
        <v>25</v>
      </c>
      <c r="Q343">
        <f t="shared" si="21"/>
        <v>1</v>
      </c>
      <c r="R343" t="s">
        <v>25</v>
      </c>
      <c r="S343">
        <f t="shared" si="22"/>
        <v>1</v>
      </c>
      <c r="T343">
        <v>40</v>
      </c>
      <c r="U343" s="1">
        <f t="shared" si="23"/>
        <v>800</v>
      </c>
      <c r="V343" t="s">
        <v>85</v>
      </c>
      <c r="W343" t="s">
        <v>75</v>
      </c>
      <c r="X343">
        <f t="array" ref="X343">IF(W343="fortnightly",26, IF(W343="monthly", 12, IF(W343="weekly", 52, IF(W343="quarterly", 4, IF(W343="annually", 1, IF(W343="bi-weekly", 104, IF(W343="every 3 months", 4,)))))))</f>
        <v>104</v>
      </c>
    </row>
    <row r="344" spans="1:24" x14ac:dyDescent="0.25">
      <c r="A344">
        <v>343</v>
      </c>
      <c r="B344">
        <v>64</v>
      </c>
      <c r="C344" t="str" cm="1">
        <f t="array" ref="C344">_xlfn.IFS(B344&lt;=19, "Teenagers", B344&lt;=29, "Young Youth",B344&lt;=64, "Adults", B344&gt;=65, "Seniors")</f>
        <v>Adults</v>
      </c>
      <c r="D344" t="s">
        <v>18</v>
      </c>
      <c r="E344" t="s">
        <v>61</v>
      </c>
      <c r="F344" t="s">
        <v>62</v>
      </c>
      <c r="G344" s="1">
        <v>36</v>
      </c>
      <c r="H344" t="s">
        <v>21</v>
      </c>
      <c r="I344" t="s">
        <v>43</v>
      </c>
      <c r="J344" t="s">
        <v>77</v>
      </c>
      <c r="K344" t="s">
        <v>36</v>
      </c>
      <c r="L344">
        <v>2.6</v>
      </c>
      <c r="M344" t="s">
        <v>25</v>
      </c>
      <c r="N344">
        <f t="shared" si="20"/>
        <v>1</v>
      </c>
      <c r="O344" t="s">
        <v>44</v>
      </c>
      <c r="P344" t="s">
        <v>25</v>
      </c>
      <c r="Q344">
        <f t="shared" si="21"/>
        <v>1</v>
      </c>
      <c r="R344" t="s">
        <v>25</v>
      </c>
      <c r="S344">
        <f t="shared" si="22"/>
        <v>1</v>
      </c>
      <c r="T344">
        <v>48</v>
      </c>
      <c r="U344" s="1">
        <f t="shared" si="23"/>
        <v>1728</v>
      </c>
      <c r="V344" t="s">
        <v>38</v>
      </c>
      <c r="W344" t="s">
        <v>96</v>
      </c>
      <c r="X344">
        <f t="array" ref="X344">IF(W344="fortnightly",26, IF(W344="monthly", 12, IF(W344="weekly", 52, IF(W344="quarterly", 4, IF(W344="annually", 1, IF(W344="bi-weekly", 104, IF(W344="every 3 months", 4,)))))))</f>
        <v>4</v>
      </c>
    </row>
    <row r="345" spans="1:24" x14ac:dyDescent="0.25">
      <c r="A345">
        <v>344</v>
      </c>
      <c r="B345">
        <v>27</v>
      </c>
      <c r="C345" t="str" cm="1">
        <f t="array" ref="C345">_xlfn.IFS(B345&lt;=19, "Teenagers", B345&lt;=29, "Young Youth",B345&lt;=64, "Adults", B345&gt;=65, "Seniors")</f>
        <v>Young Youth</v>
      </c>
      <c r="D345" t="s">
        <v>18</v>
      </c>
      <c r="E345" t="s">
        <v>40</v>
      </c>
      <c r="F345" t="s">
        <v>41</v>
      </c>
      <c r="G345" s="1">
        <v>39</v>
      </c>
      <c r="H345" t="s">
        <v>144</v>
      </c>
      <c r="I345" t="s">
        <v>43</v>
      </c>
      <c r="J345" t="s">
        <v>72</v>
      </c>
      <c r="K345" t="s">
        <v>52</v>
      </c>
      <c r="L345">
        <v>4.4000000000000004</v>
      </c>
      <c r="M345" t="s">
        <v>25</v>
      </c>
      <c r="N345">
        <f t="shared" si="20"/>
        <v>1</v>
      </c>
      <c r="O345" t="s">
        <v>44</v>
      </c>
      <c r="P345" t="s">
        <v>25</v>
      </c>
      <c r="Q345">
        <f t="shared" si="21"/>
        <v>1</v>
      </c>
      <c r="R345" t="s">
        <v>25</v>
      </c>
      <c r="S345">
        <f t="shared" si="22"/>
        <v>1</v>
      </c>
      <c r="T345">
        <v>26</v>
      </c>
      <c r="U345" s="1">
        <f t="shared" si="23"/>
        <v>1014</v>
      </c>
      <c r="V345" t="s">
        <v>27</v>
      </c>
      <c r="W345" t="s">
        <v>87</v>
      </c>
      <c r="X345">
        <f t="array" ref="X345">IF(W345="fortnightly",26, IF(W345="monthly", 12, IF(W345="weekly", 52, IF(W345="quarterly", 4, IF(W345="annually", 1, IF(W345="bi-weekly", 104, IF(W345="every 3 months", 4,)))))))</f>
        <v>12</v>
      </c>
    </row>
    <row r="346" spans="1:24" x14ac:dyDescent="0.25">
      <c r="A346">
        <v>345</v>
      </c>
      <c r="B346">
        <v>24</v>
      </c>
      <c r="C346" t="str" cm="1">
        <f t="array" ref="C346">_xlfn.IFS(B346&lt;=19, "Teenagers", B346&lt;=29, "Young Youth",B346&lt;=64, "Adults", B346&gt;=65, "Seniors")</f>
        <v>Young Youth</v>
      </c>
      <c r="D346" t="s">
        <v>18</v>
      </c>
      <c r="E346" t="s">
        <v>86</v>
      </c>
      <c r="F346" t="s">
        <v>20</v>
      </c>
      <c r="G346" s="1">
        <v>71</v>
      </c>
      <c r="H346" t="s">
        <v>140</v>
      </c>
      <c r="I346" t="s">
        <v>43</v>
      </c>
      <c r="J346" t="s">
        <v>60</v>
      </c>
      <c r="K346" t="s">
        <v>24</v>
      </c>
      <c r="L346">
        <v>4</v>
      </c>
      <c r="M346" t="s">
        <v>25</v>
      </c>
      <c r="N346">
        <f t="shared" si="20"/>
        <v>1</v>
      </c>
      <c r="O346" t="s">
        <v>53</v>
      </c>
      <c r="P346" t="s">
        <v>25</v>
      </c>
      <c r="Q346">
        <f t="shared" si="21"/>
        <v>1</v>
      </c>
      <c r="R346" t="s">
        <v>25</v>
      </c>
      <c r="S346">
        <f t="shared" si="22"/>
        <v>1</v>
      </c>
      <c r="T346">
        <v>46</v>
      </c>
      <c r="U346" s="1">
        <f t="shared" si="23"/>
        <v>3266</v>
      </c>
      <c r="V346" t="s">
        <v>85</v>
      </c>
      <c r="W346" t="s">
        <v>87</v>
      </c>
      <c r="X346">
        <f t="array" ref="X346">IF(W346="fortnightly",26, IF(W346="monthly", 12, IF(W346="weekly", 52, IF(W346="quarterly", 4, IF(W346="annually", 1, IF(W346="bi-weekly", 104, IF(W346="every 3 months", 4,)))))))</f>
        <v>12</v>
      </c>
    </row>
    <row r="347" spans="1:24" x14ac:dyDescent="0.25">
      <c r="A347">
        <v>346</v>
      </c>
      <c r="B347">
        <v>48</v>
      </c>
      <c r="C347" t="str" cm="1">
        <f t="array" ref="C347">_xlfn.IFS(B347&lt;=19, "Teenagers", B347&lt;=29, "Young Youth",B347&lt;=64, "Adults", B347&gt;=65, "Seniors")</f>
        <v>Adults</v>
      </c>
      <c r="D347" t="s">
        <v>18</v>
      </c>
      <c r="E347" t="s">
        <v>70</v>
      </c>
      <c r="F347" t="s">
        <v>41</v>
      </c>
      <c r="G347" s="1">
        <v>59</v>
      </c>
      <c r="H347" t="s">
        <v>50</v>
      </c>
      <c r="I347" t="s">
        <v>35</v>
      </c>
      <c r="J347" t="s">
        <v>77</v>
      </c>
      <c r="K347" t="s">
        <v>24</v>
      </c>
      <c r="L347">
        <v>4.4000000000000004</v>
      </c>
      <c r="M347" t="s">
        <v>25</v>
      </c>
      <c r="N347">
        <f t="shared" si="20"/>
        <v>1</v>
      </c>
      <c r="O347" t="s">
        <v>44</v>
      </c>
      <c r="P347" t="s">
        <v>25</v>
      </c>
      <c r="Q347">
        <f t="shared" si="21"/>
        <v>1</v>
      </c>
      <c r="R347" t="s">
        <v>25</v>
      </c>
      <c r="S347">
        <f t="shared" si="22"/>
        <v>1</v>
      </c>
      <c r="T347">
        <v>27</v>
      </c>
      <c r="U347" s="1">
        <f t="shared" si="23"/>
        <v>1593</v>
      </c>
      <c r="V347" t="s">
        <v>74</v>
      </c>
      <c r="W347" t="s">
        <v>48</v>
      </c>
      <c r="X347">
        <f t="array" ref="X347">IF(W347="fortnightly",26, IF(W347="monthly", 12, IF(W347="weekly", 52, IF(W347="quarterly", 4, IF(W347="annually", 1, IF(W347="bi-weekly", 104, IF(W347="every 3 months", 4,)))))))</f>
        <v>1</v>
      </c>
    </row>
    <row r="348" spans="1:24" x14ac:dyDescent="0.25">
      <c r="A348">
        <v>347</v>
      </c>
      <c r="B348">
        <v>49</v>
      </c>
      <c r="C348" t="str" cm="1">
        <f t="array" ref="C348">_xlfn.IFS(B348&lt;=19, "Teenagers", B348&lt;=29, "Young Youth",B348&lt;=64, "Adults", B348&gt;=65, "Seniors")</f>
        <v>Adults</v>
      </c>
      <c r="D348" t="s">
        <v>18</v>
      </c>
      <c r="E348" t="s">
        <v>33</v>
      </c>
      <c r="F348" t="s">
        <v>20</v>
      </c>
      <c r="G348" s="1">
        <v>50</v>
      </c>
      <c r="H348" t="s">
        <v>129</v>
      </c>
      <c r="I348" t="s">
        <v>22</v>
      </c>
      <c r="J348" t="s">
        <v>82</v>
      </c>
      <c r="K348" t="s">
        <v>36</v>
      </c>
      <c r="L348">
        <v>4.7</v>
      </c>
      <c r="M348" t="s">
        <v>25</v>
      </c>
      <c r="N348">
        <f t="shared" si="20"/>
        <v>1</v>
      </c>
      <c r="O348" t="s">
        <v>44</v>
      </c>
      <c r="P348" t="s">
        <v>25</v>
      </c>
      <c r="Q348">
        <f t="shared" si="21"/>
        <v>1</v>
      </c>
      <c r="R348" t="s">
        <v>25</v>
      </c>
      <c r="S348">
        <f t="shared" si="22"/>
        <v>1</v>
      </c>
      <c r="T348">
        <v>5</v>
      </c>
      <c r="U348" s="1">
        <f t="shared" si="23"/>
        <v>250</v>
      </c>
      <c r="V348" t="s">
        <v>32</v>
      </c>
      <c r="W348" t="s">
        <v>39</v>
      </c>
      <c r="X348">
        <f t="array" ref="X348">IF(W348="fortnightly",26, IF(W348="monthly", 12, IF(W348="weekly", 52, IF(W348="quarterly", 4, IF(W348="annually", 1, IF(W348="bi-weekly", 104, IF(W348="every 3 months", 4,)))))))</f>
        <v>52</v>
      </c>
    </row>
    <row r="349" spans="1:24" x14ac:dyDescent="0.25">
      <c r="A349">
        <v>348</v>
      </c>
      <c r="B349">
        <v>36</v>
      </c>
      <c r="C349" t="str" cm="1">
        <f t="array" ref="C349">_xlfn.IFS(B349&lt;=19, "Teenagers", B349&lt;=29, "Young Youth",B349&lt;=64, "Adults", B349&gt;=65, "Seniors")</f>
        <v>Adults</v>
      </c>
      <c r="D349" t="s">
        <v>18</v>
      </c>
      <c r="E349" t="s">
        <v>40</v>
      </c>
      <c r="F349" t="s">
        <v>41</v>
      </c>
      <c r="G349" s="1">
        <v>41</v>
      </c>
      <c r="H349" t="s">
        <v>46</v>
      </c>
      <c r="I349" t="s">
        <v>22</v>
      </c>
      <c r="J349" t="s">
        <v>107</v>
      </c>
      <c r="K349" t="s">
        <v>56</v>
      </c>
      <c r="L349">
        <v>3.9</v>
      </c>
      <c r="M349" t="s">
        <v>25</v>
      </c>
      <c r="N349">
        <f t="shared" si="20"/>
        <v>1</v>
      </c>
      <c r="O349" t="s">
        <v>73</v>
      </c>
      <c r="P349" t="s">
        <v>25</v>
      </c>
      <c r="Q349">
        <f t="shared" si="21"/>
        <v>1</v>
      </c>
      <c r="R349" t="s">
        <v>25</v>
      </c>
      <c r="S349">
        <f t="shared" si="22"/>
        <v>1</v>
      </c>
      <c r="T349">
        <v>43</v>
      </c>
      <c r="U349" s="1">
        <f t="shared" si="23"/>
        <v>1763</v>
      </c>
      <c r="V349" t="s">
        <v>45</v>
      </c>
      <c r="W349" t="s">
        <v>28</v>
      </c>
      <c r="X349">
        <f t="array" ref="X349">IF(W349="fortnightly",26, IF(W349="monthly", 12, IF(W349="weekly", 52, IF(W349="quarterly", 4, IF(W349="annually", 1, IF(W349="bi-weekly", 104, IF(W349="every 3 months", 4,)))))))</f>
        <v>26</v>
      </c>
    </row>
    <row r="350" spans="1:24" x14ac:dyDescent="0.25">
      <c r="A350">
        <v>349</v>
      </c>
      <c r="B350">
        <v>56</v>
      </c>
      <c r="C350" t="str" cm="1">
        <f t="array" ref="C350">_xlfn.IFS(B350&lt;=19, "Teenagers", B350&lt;=29, "Young Youth",B350&lt;=64, "Adults", B350&gt;=65, "Seniors")</f>
        <v>Adults</v>
      </c>
      <c r="D350" t="s">
        <v>18</v>
      </c>
      <c r="E350" t="s">
        <v>19</v>
      </c>
      <c r="F350" t="s">
        <v>20</v>
      </c>
      <c r="G350" s="1">
        <v>59</v>
      </c>
      <c r="H350" t="s">
        <v>130</v>
      </c>
      <c r="I350" t="s">
        <v>43</v>
      </c>
      <c r="J350" t="s">
        <v>117</v>
      </c>
      <c r="K350" t="s">
        <v>56</v>
      </c>
      <c r="L350">
        <v>2.7</v>
      </c>
      <c r="M350" t="s">
        <v>25</v>
      </c>
      <c r="N350">
        <f t="shared" si="20"/>
        <v>1</v>
      </c>
      <c r="O350" t="s">
        <v>37</v>
      </c>
      <c r="P350" t="s">
        <v>25</v>
      </c>
      <c r="Q350">
        <f t="shared" si="21"/>
        <v>1</v>
      </c>
      <c r="R350" t="s">
        <v>25</v>
      </c>
      <c r="S350">
        <f t="shared" si="22"/>
        <v>1</v>
      </c>
      <c r="T350">
        <v>17</v>
      </c>
      <c r="U350" s="1">
        <f t="shared" si="23"/>
        <v>1003</v>
      </c>
      <c r="V350" t="s">
        <v>45</v>
      </c>
      <c r="W350" t="s">
        <v>28</v>
      </c>
      <c r="X350">
        <f t="array" ref="X350">IF(W350="fortnightly",26, IF(W350="monthly", 12, IF(W350="weekly", 52, IF(W350="quarterly", 4, IF(W350="annually", 1, IF(W350="bi-weekly", 104, IF(W350="every 3 months", 4,)))))))</f>
        <v>26</v>
      </c>
    </row>
    <row r="351" spans="1:24" x14ac:dyDescent="0.25">
      <c r="A351">
        <v>350</v>
      </c>
      <c r="B351">
        <v>37</v>
      </c>
      <c r="C351" t="str" cm="1">
        <f t="array" ref="C351">_xlfn.IFS(B351&lt;=19, "Teenagers", B351&lt;=29, "Young Youth",B351&lt;=64, "Adults", B351&gt;=65, "Seniors")</f>
        <v>Adults</v>
      </c>
      <c r="D351" t="s">
        <v>18</v>
      </c>
      <c r="E351" t="s">
        <v>123</v>
      </c>
      <c r="F351" t="s">
        <v>66</v>
      </c>
      <c r="G351" s="1">
        <v>87</v>
      </c>
      <c r="H351" t="s">
        <v>116</v>
      </c>
      <c r="I351" t="s">
        <v>43</v>
      </c>
      <c r="J351" t="s">
        <v>95</v>
      </c>
      <c r="K351" t="s">
        <v>24</v>
      </c>
      <c r="L351">
        <v>3.7</v>
      </c>
      <c r="M351" t="s">
        <v>25</v>
      </c>
      <c r="N351">
        <f t="shared" si="20"/>
        <v>1</v>
      </c>
      <c r="O351" t="s">
        <v>69</v>
      </c>
      <c r="P351" t="s">
        <v>25</v>
      </c>
      <c r="Q351">
        <f t="shared" si="21"/>
        <v>1</v>
      </c>
      <c r="R351" t="s">
        <v>25</v>
      </c>
      <c r="S351">
        <f t="shared" si="22"/>
        <v>1</v>
      </c>
      <c r="T351">
        <v>3</v>
      </c>
      <c r="U351" s="1">
        <f t="shared" si="23"/>
        <v>261</v>
      </c>
      <c r="V351" t="s">
        <v>74</v>
      </c>
      <c r="W351" t="s">
        <v>75</v>
      </c>
      <c r="X351">
        <f t="array" ref="X351">IF(W351="fortnightly",26, IF(W351="monthly", 12, IF(W351="weekly", 52, IF(W351="quarterly", 4, IF(W351="annually", 1, IF(W351="bi-weekly", 104, IF(W351="every 3 months", 4,)))))))</f>
        <v>104</v>
      </c>
    </row>
    <row r="352" spans="1:24" x14ac:dyDescent="0.25">
      <c r="A352">
        <v>351</v>
      </c>
      <c r="B352">
        <v>42</v>
      </c>
      <c r="C352" t="str" cm="1">
        <f t="array" ref="C352">_xlfn.IFS(B352&lt;=19, "Teenagers", B352&lt;=29, "Young Youth",B352&lt;=64, "Adults", B352&gt;=65, "Seniors")</f>
        <v>Adults</v>
      </c>
      <c r="D352" t="s">
        <v>18</v>
      </c>
      <c r="E352" t="s">
        <v>29</v>
      </c>
      <c r="F352" t="s">
        <v>20</v>
      </c>
      <c r="G352" s="1">
        <v>68</v>
      </c>
      <c r="H352" t="s">
        <v>21</v>
      </c>
      <c r="I352" t="s">
        <v>43</v>
      </c>
      <c r="J352" t="s">
        <v>82</v>
      </c>
      <c r="K352" t="s">
        <v>36</v>
      </c>
      <c r="L352">
        <v>2.6</v>
      </c>
      <c r="M352" t="s">
        <v>25</v>
      </c>
      <c r="N352">
        <f t="shared" si="20"/>
        <v>1</v>
      </c>
      <c r="O352" t="s">
        <v>69</v>
      </c>
      <c r="P352" t="s">
        <v>25</v>
      </c>
      <c r="Q352">
        <f t="shared" si="21"/>
        <v>1</v>
      </c>
      <c r="R352" t="s">
        <v>25</v>
      </c>
      <c r="S352">
        <f t="shared" si="22"/>
        <v>1</v>
      </c>
      <c r="T352">
        <v>47</v>
      </c>
      <c r="U352" s="1">
        <f t="shared" si="23"/>
        <v>3196</v>
      </c>
      <c r="V352" t="s">
        <v>74</v>
      </c>
      <c r="W352" t="s">
        <v>28</v>
      </c>
      <c r="X352">
        <f t="array" ref="X352">IF(W352="fortnightly",26, IF(W352="monthly", 12, IF(W352="weekly", 52, IF(W352="quarterly", 4, IF(W352="annually", 1, IF(W352="bi-weekly", 104, IF(W352="every 3 months", 4,)))))))</f>
        <v>26</v>
      </c>
    </row>
    <row r="353" spans="1:24" x14ac:dyDescent="0.25">
      <c r="A353">
        <v>352</v>
      </c>
      <c r="B353">
        <v>28</v>
      </c>
      <c r="C353" t="str" cm="1">
        <f t="array" ref="C353">_xlfn.IFS(B353&lt;=19, "Teenagers", B353&lt;=29, "Young Youth",B353&lt;=64, "Adults", B353&gt;=65, "Seniors")</f>
        <v>Young Youth</v>
      </c>
      <c r="D353" t="s">
        <v>18</v>
      </c>
      <c r="E353" t="s">
        <v>86</v>
      </c>
      <c r="F353" t="s">
        <v>20</v>
      </c>
      <c r="G353" s="1">
        <v>90</v>
      </c>
      <c r="H353" t="s">
        <v>83</v>
      </c>
      <c r="I353" t="s">
        <v>43</v>
      </c>
      <c r="J353" t="s">
        <v>84</v>
      </c>
      <c r="K353" t="s">
        <v>24</v>
      </c>
      <c r="L353">
        <v>3.9</v>
      </c>
      <c r="M353" t="s">
        <v>25</v>
      </c>
      <c r="N353">
        <f t="shared" si="20"/>
        <v>1</v>
      </c>
      <c r="O353" t="s">
        <v>53</v>
      </c>
      <c r="P353" t="s">
        <v>25</v>
      </c>
      <c r="Q353">
        <f t="shared" si="21"/>
        <v>1</v>
      </c>
      <c r="R353" t="s">
        <v>25</v>
      </c>
      <c r="S353">
        <f t="shared" si="22"/>
        <v>1</v>
      </c>
      <c r="T353">
        <v>24</v>
      </c>
      <c r="U353" s="1">
        <f t="shared" si="23"/>
        <v>2160</v>
      </c>
      <c r="V353" t="s">
        <v>85</v>
      </c>
      <c r="W353" t="s">
        <v>75</v>
      </c>
      <c r="X353">
        <f t="array" ref="X353">IF(W353="fortnightly",26, IF(W353="monthly", 12, IF(W353="weekly", 52, IF(W353="quarterly", 4, IF(W353="annually", 1, IF(W353="bi-weekly", 104, IF(W353="every 3 months", 4,)))))))</f>
        <v>104</v>
      </c>
    </row>
    <row r="354" spans="1:24" x14ac:dyDescent="0.25">
      <c r="A354">
        <v>353</v>
      </c>
      <c r="B354">
        <v>27</v>
      </c>
      <c r="C354" t="str" cm="1">
        <f t="array" ref="C354">_xlfn.IFS(B354&lt;=19, "Teenagers", B354&lt;=29, "Young Youth",B354&lt;=64, "Adults", B354&gt;=65, "Seniors")</f>
        <v>Young Youth</v>
      </c>
      <c r="D354" t="s">
        <v>18</v>
      </c>
      <c r="E354" t="s">
        <v>33</v>
      </c>
      <c r="F354" t="s">
        <v>20</v>
      </c>
      <c r="G354" s="1">
        <v>71</v>
      </c>
      <c r="H354" t="s">
        <v>104</v>
      </c>
      <c r="I354" t="s">
        <v>91</v>
      </c>
      <c r="J354" t="s">
        <v>133</v>
      </c>
      <c r="K354" t="s">
        <v>56</v>
      </c>
      <c r="L354">
        <v>4.9000000000000004</v>
      </c>
      <c r="M354" t="s">
        <v>25</v>
      </c>
      <c r="N354">
        <f t="shared" si="20"/>
        <v>1</v>
      </c>
      <c r="O354" t="s">
        <v>44</v>
      </c>
      <c r="P354" t="s">
        <v>25</v>
      </c>
      <c r="Q354">
        <f t="shared" si="21"/>
        <v>1</v>
      </c>
      <c r="R354" t="s">
        <v>25</v>
      </c>
      <c r="S354">
        <f t="shared" si="22"/>
        <v>1</v>
      </c>
      <c r="T354">
        <v>12</v>
      </c>
      <c r="U354" s="1">
        <f t="shared" si="23"/>
        <v>852</v>
      </c>
      <c r="V354" t="s">
        <v>32</v>
      </c>
      <c r="W354" t="s">
        <v>96</v>
      </c>
      <c r="X354">
        <f t="array" ref="X354">IF(W354="fortnightly",26, IF(W354="monthly", 12, IF(W354="weekly", 52, IF(W354="quarterly", 4, IF(W354="annually", 1, IF(W354="bi-weekly", 104, IF(W354="every 3 months", 4,)))))))</f>
        <v>4</v>
      </c>
    </row>
    <row r="355" spans="1:24" x14ac:dyDescent="0.25">
      <c r="A355">
        <v>354</v>
      </c>
      <c r="B355">
        <v>63</v>
      </c>
      <c r="C355" t="str" cm="1">
        <f t="array" ref="C355">_xlfn.IFS(B355&lt;=19, "Teenagers", B355&lt;=29, "Young Youth",B355&lt;=64, "Adults", B355&gt;=65, "Seniors")</f>
        <v>Adults</v>
      </c>
      <c r="D355" t="s">
        <v>18</v>
      </c>
      <c r="E355" t="s">
        <v>49</v>
      </c>
      <c r="F355" t="s">
        <v>41</v>
      </c>
      <c r="G355" s="1">
        <v>64</v>
      </c>
      <c r="H355" t="s">
        <v>67</v>
      </c>
      <c r="I355" t="s">
        <v>22</v>
      </c>
      <c r="J355" t="s">
        <v>133</v>
      </c>
      <c r="K355" t="s">
        <v>56</v>
      </c>
      <c r="L355">
        <v>4.0999999999999996</v>
      </c>
      <c r="M355" t="s">
        <v>25</v>
      </c>
      <c r="N355">
        <f t="shared" si="20"/>
        <v>1</v>
      </c>
      <c r="O355" t="s">
        <v>73</v>
      </c>
      <c r="P355" t="s">
        <v>25</v>
      </c>
      <c r="Q355">
        <f t="shared" si="21"/>
        <v>1</v>
      </c>
      <c r="R355" t="s">
        <v>25</v>
      </c>
      <c r="S355">
        <f t="shared" si="22"/>
        <v>1</v>
      </c>
      <c r="T355">
        <v>35</v>
      </c>
      <c r="U355" s="1">
        <f t="shared" si="23"/>
        <v>2240</v>
      </c>
      <c r="V355" t="s">
        <v>85</v>
      </c>
      <c r="W355" t="s">
        <v>87</v>
      </c>
      <c r="X355">
        <f t="array" ref="X355">IF(W355="fortnightly",26, IF(W355="monthly", 12, IF(W355="weekly", 52, IF(W355="quarterly", 4, IF(W355="annually", 1, IF(W355="bi-weekly", 104, IF(W355="every 3 months", 4,)))))))</f>
        <v>12</v>
      </c>
    </row>
    <row r="356" spans="1:24" x14ac:dyDescent="0.25">
      <c r="A356">
        <v>355</v>
      </c>
      <c r="B356">
        <v>58</v>
      </c>
      <c r="C356" t="str" cm="1">
        <f t="array" ref="C356">_xlfn.IFS(B356&lt;=19, "Teenagers", B356&lt;=29, "Young Youth",B356&lt;=64, "Adults", B356&gt;=65, "Seniors")</f>
        <v>Adults</v>
      </c>
      <c r="D356" t="s">
        <v>18</v>
      </c>
      <c r="E356" t="s">
        <v>105</v>
      </c>
      <c r="F356" t="s">
        <v>66</v>
      </c>
      <c r="G356" s="1">
        <v>76</v>
      </c>
      <c r="H356" t="s">
        <v>137</v>
      </c>
      <c r="I356" t="s">
        <v>35</v>
      </c>
      <c r="J356" t="s">
        <v>77</v>
      </c>
      <c r="K356" t="s">
        <v>56</v>
      </c>
      <c r="L356">
        <v>3</v>
      </c>
      <c r="M356" t="s">
        <v>25</v>
      </c>
      <c r="N356">
        <f t="shared" si="20"/>
        <v>1</v>
      </c>
      <c r="O356" t="s">
        <v>37</v>
      </c>
      <c r="P356" t="s">
        <v>25</v>
      </c>
      <c r="Q356">
        <f t="shared" si="21"/>
        <v>1</v>
      </c>
      <c r="R356" t="s">
        <v>25</v>
      </c>
      <c r="S356">
        <f t="shared" si="22"/>
        <v>1</v>
      </c>
      <c r="T356">
        <v>42</v>
      </c>
      <c r="U356" s="1">
        <f t="shared" si="23"/>
        <v>3192</v>
      </c>
      <c r="V356" t="s">
        <v>27</v>
      </c>
      <c r="W356" t="s">
        <v>39</v>
      </c>
      <c r="X356">
        <f t="array" ref="X356">IF(W356="fortnightly",26, IF(W356="monthly", 12, IF(W356="weekly", 52, IF(W356="quarterly", 4, IF(W356="annually", 1, IF(W356="bi-weekly", 104, IF(W356="every 3 months", 4,)))))))</f>
        <v>52</v>
      </c>
    </row>
    <row r="357" spans="1:24" x14ac:dyDescent="0.25">
      <c r="A357">
        <v>356</v>
      </c>
      <c r="B357">
        <v>37</v>
      </c>
      <c r="C357" t="str" cm="1">
        <f t="array" ref="C357">_xlfn.IFS(B357&lt;=19, "Teenagers", B357&lt;=29, "Young Youth",B357&lt;=64, "Adults", B357&gt;=65, "Seniors")</f>
        <v>Adults</v>
      </c>
      <c r="D357" t="s">
        <v>18</v>
      </c>
      <c r="E357" t="s">
        <v>105</v>
      </c>
      <c r="F357" t="s">
        <v>66</v>
      </c>
      <c r="G357" s="1">
        <v>42</v>
      </c>
      <c r="H357" t="s">
        <v>46</v>
      </c>
      <c r="I357" t="s">
        <v>91</v>
      </c>
      <c r="J357" t="s">
        <v>135</v>
      </c>
      <c r="K357" t="s">
        <v>56</v>
      </c>
      <c r="L357">
        <v>4.0999999999999996</v>
      </c>
      <c r="M357" t="s">
        <v>25</v>
      </c>
      <c r="N357">
        <f t="shared" si="20"/>
        <v>1</v>
      </c>
      <c r="O357" t="s">
        <v>69</v>
      </c>
      <c r="P357" t="s">
        <v>25</v>
      </c>
      <c r="Q357">
        <f t="shared" si="21"/>
        <v>1</v>
      </c>
      <c r="R357" t="s">
        <v>25</v>
      </c>
      <c r="S357">
        <f t="shared" si="22"/>
        <v>1</v>
      </c>
      <c r="T357">
        <v>1</v>
      </c>
      <c r="U357" s="1">
        <f t="shared" si="23"/>
        <v>42</v>
      </c>
      <c r="V357" t="s">
        <v>45</v>
      </c>
      <c r="W357" t="s">
        <v>96</v>
      </c>
      <c r="X357">
        <f t="array" ref="X357">IF(W357="fortnightly",26, IF(W357="monthly", 12, IF(W357="weekly", 52, IF(W357="quarterly", 4, IF(W357="annually", 1, IF(W357="bi-weekly", 104, IF(W357="every 3 months", 4,)))))))</f>
        <v>4</v>
      </c>
    </row>
    <row r="358" spans="1:24" x14ac:dyDescent="0.25">
      <c r="A358">
        <v>357</v>
      </c>
      <c r="B358">
        <v>56</v>
      </c>
      <c r="C358" t="str" cm="1">
        <f t="array" ref="C358">_xlfn.IFS(B358&lt;=19, "Teenagers", B358&lt;=29, "Young Youth",B358&lt;=64, "Adults", B358&gt;=65, "Seniors")</f>
        <v>Adults</v>
      </c>
      <c r="D358" t="s">
        <v>18</v>
      </c>
      <c r="E358" t="s">
        <v>94</v>
      </c>
      <c r="F358" t="s">
        <v>20</v>
      </c>
      <c r="G358" s="1">
        <v>80</v>
      </c>
      <c r="H358" t="s">
        <v>106</v>
      </c>
      <c r="I358" t="s">
        <v>22</v>
      </c>
      <c r="J358" t="s">
        <v>93</v>
      </c>
      <c r="K358" t="s">
        <v>36</v>
      </c>
      <c r="L358">
        <v>3.8</v>
      </c>
      <c r="M358" t="s">
        <v>25</v>
      </c>
      <c r="N358">
        <f t="shared" si="20"/>
        <v>1</v>
      </c>
      <c r="O358" t="s">
        <v>53</v>
      </c>
      <c r="P358" t="s">
        <v>25</v>
      </c>
      <c r="Q358">
        <f t="shared" si="21"/>
        <v>1</v>
      </c>
      <c r="R358" t="s">
        <v>25</v>
      </c>
      <c r="S358">
        <f t="shared" si="22"/>
        <v>1</v>
      </c>
      <c r="T358">
        <v>27</v>
      </c>
      <c r="U358" s="1">
        <f t="shared" si="23"/>
        <v>2160</v>
      </c>
      <c r="V358" t="s">
        <v>32</v>
      </c>
      <c r="W358" t="s">
        <v>39</v>
      </c>
      <c r="X358">
        <f t="array" ref="X358">IF(W358="fortnightly",26, IF(W358="monthly", 12, IF(W358="weekly", 52, IF(W358="quarterly", 4, IF(W358="annually", 1, IF(W358="bi-weekly", 104, IF(W358="every 3 months", 4,)))))))</f>
        <v>52</v>
      </c>
    </row>
    <row r="359" spans="1:24" x14ac:dyDescent="0.25">
      <c r="A359">
        <v>358</v>
      </c>
      <c r="B359">
        <v>18</v>
      </c>
      <c r="C359" t="str" cm="1">
        <f t="array" ref="C359">_xlfn.IFS(B359&lt;=19, "Teenagers", B359&lt;=29, "Young Youth",B359&lt;=64, "Adults", B359&gt;=65, "Seniors")</f>
        <v>Teenagers</v>
      </c>
      <c r="D359" t="s">
        <v>18</v>
      </c>
      <c r="E359" t="s">
        <v>132</v>
      </c>
      <c r="F359" t="s">
        <v>66</v>
      </c>
      <c r="G359" s="1">
        <v>56</v>
      </c>
      <c r="H359" t="s">
        <v>71</v>
      </c>
      <c r="I359" t="s">
        <v>43</v>
      </c>
      <c r="J359" t="s">
        <v>77</v>
      </c>
      <c r="K359" t="s">
        <v>36</v>
      </c>
      <c r="L359">
        <v>4</v>
      </c>
      <c r="M359" t="s">
        <v>25</v>
      </c>
      <c r="N359">
        <f t="shared" si="20"/>
        <v>1</v>
      </c>
      <c r="O359" t="s">
        <v>53</v>
      </c>
      <c r="P359" t="s">
        <v>25</v>
      </c>
      <c r="Q359">
        <f t="shared" si="21"/>
        <v>1</v>
      </c>
      <c r="R359" t="s">
        <v>25</v>
      </c>
      <c r="S359">
        <f t="shared" si="22"/>
        <v>1</v>
      </c>
      <c r="T359">
        <v>16</v>
      </c>
      <c r="U359" s="1">
        <f t="shared" si="23"/>
        <v>896</v>
      </c>
      <c r="V359" t="s">
        <v>38</v>
      </c>
      <c r="W359" t="s">
        <v>75</v>
      </c>
      <c r="X359">
        <f t="array" ref="X359">IF(W359="fortnightly",26, IF(W359="monthly", 12, IF(W359="weekly", 52, IF(W359="quarterly", 4, IF(W359="annually", 1, IF(W359="bi-weekly", 104, IF(W359="every 3 months", 4,)))))))</f>
        <v>104</v>
      </c>
    </row>
    <row r="360" spans="1:24" x14ac:dyDescent="0.25">
      <c r="A360">
        <v>359</v>
      </c>
      <c r="B360">
        <v>48</v>
      </c>
      <c r="C360" t="str" cm="1">
        <f t="array" ref="C360">_xlfn.IFS(B360&lt;=19, "Teenagers", B360&lt;=29, "Young Youth",B360&lt;=64, "Adults", B360&gt;=65, "Seniors")</f>
        <v>Adults</v>
      </c>
      <c r="D360" t="s">
        <v>18</v>
      </c>
      <c r="E360" t="s">
        <v>123</v>
      </c>
      <c r="F360" t="s">
        <v>66</v>
      </c>
      <c r="G360" s="1">
        <v>25</v>
      </c>
      <c r="H360" t="s">
        <v>147</v>
      </c>
      <c r="I360" t="s">
        <v>91</v>
      </c>
      <c r="J360" t="s">
        <v>135</v>
      </c>
      <c r="K360" t="s">
        <v>52</v>
      </c>
      <c r="L360">
        <v>3.6</v>
      </c>
      <c r="M360" t="s">
        <v>25</v>
      </c>
      <c r="N360">
        <f t="shared" si="20"/>
        <v>1</v>
      </c>
      <c r="O360" t="s">
        <v>26</v>
      </c>
      <c r="P360" t="s">
        <v>25</v>
      </c>
      <c r="Q360">
        <f t="shared" si="21"/>
        <v>1</v>
      </c>
      <c r="R360" t="s">
        <v>25</v>
      </c>
      <c r="S360">
        <f t="shared" si="22"/>
        <v>1</v>
      </c>
      <c r="T360">
        <v>36</v>
      </c>
      <c r="U360" s="1">
        <f t="shared" si="23"/>
        <v>900</v>
      </c>
      <c r="V360" t="s">
        <v>38</v>
      </c>
      <c r="W360" t="s">
        <v>96</v>
      </c>
      <c r="X360">
        <f t="array" ref="X360">IF(W360="fortnightly",26, IF(W360="monthly", 12, IF(W360="weekly", 52, IF(W360="quarterly", 4, IF(W360="annually", 1, IF(W360="bi-weekly", 104, IF(W360="every 3 months", 4,)))))))</f>
        <v>4</v>
      </c>
    </row>
    <row r="361" spans="1:24" x14ac:dyDescent="0.25">
      <c r="A361">
        <v>360</v>
      </c>
      <c r="B361">
        <v>31</v>
      </c>
      <c r="C361" t="str" cm="1">
        <f t="array" ref="C361">_xlfn.IFS(B361&lt;=19, "Teenagers", B361&lt;=29, "Young Youth",B361&lt;=64, "Adults", B361&gt;=65, "Seniors")</f>
        <v>Adults</v>
      </c>
      <c r="D361" t="s">
        <v>18</v>
      </c>
      <c r="E361" t="s">
        <v>49</v>
      </c>
      <c r="F361" t="s">
        <v>41</v>
      </c>
      <c r="G361" s="1">
        <v>74</v>
      </c>
      <c r="H361" t="s">
        <v>141</v>
      </c>
      <c r="I361" t="s">
        <v>43</v>
      </c>
      <c r="J361" t="s">
        <v>77</v>
      </c>
      <c r="K361" t="s">
        <v>24</v>
      </c>
      <c r="L361">
        <v>3</v>
      </c>
      <c r="M361" t="s">
        <v>25</v>
      </c>
      <c r="N361">
        <f t="shared" si="20"/>
        <v>1</v>
      </c>
      <c r="O361" t="s">
        <v>73</v>
      </c>
      <c r="P361" t="s">
        <v>25</v>
      </c>
      <c r="Q361">
        <f t="shared" si="21"/>
        <v>1</v>
      </c>
      <c r="R361" t="s">
        <v>25</v>
      </c>
      <c r="S361">
        <f t="shared" si="22"/>
        <v>1</v>
      </c>
      <c r="T361">
        <v>30</v>
      </c>
      <c r="U361" s="1">
        <f t="shared" si="23"/>
        <v>2220</v>
      </c>
      <c r="V361" t="s">
        <v>38</v>
      </c>
      <c r="W361" t="s">
        <v>96</v>
      </c>
      <c r="X361">
        <f t="array" ref="X361">IF(W361="fortnightly",26, IF(W361="monthly", 12, IF(W361="weekly", 52, IF(W361="quarterly", 4, IF(W361="annually", 1, IF(W361="bi-weekly", 104, IF(W361="every 3 months", 4,)))))))</f>
        <v>4</v>
      </c>
    </row>
    <row r="362" spans="1:24" x14ac:dyDescent="0.25">
      <c r="A362">
        <v>361</v>
      </c>
      <c r="B362">
        <v>51</v>
      </c>
      <c r="C362" t="str" cm="1">
        <f t="array" ref="C362">_xlfn.IFS(B362&lt;=19, "Teenagers", B362&lt;=29, "Young Youth",B362&lt;=64, "Adults", B362&gt;=65, "Seniors")</f>
        <v>Adults</v>
      </c>
      <c r="D362" t="s">
        <v>18</v>
      </c>
      <c r="E362" t="s">
        <v>94</v>
      </c>
      <c r="F362" t="s">
        <v>20</v>
      </c>
      <c r="G362" s="1">
        <v>30</v>
      </c>
      <c r="H362" t="s">
        <v>42</v>
      </c>
      <c r="I362" t="s">
        <v>43</v>
      </c>
      <c r="J362" t="s">
        <v>84</v>
      </c>
      <c r="K362" t="s">
        <v>52</v>
      </c>
      <c r="L362">
        <v>3</v>
      </c>
      <c r="M362" t="s">
        <v>25</v>
      </c>
      <c r="N362">
        <f t="shared" si="20"/>
        <v>1</v>
      </c>
      <c r="O362" t="s">
        <v>53</v>
      </c>
      <c r="P362" t="s">
        <v>25</v>
      </c>
      <c r="Q362">
        <f t="shared" si="21"/>
        <v>1</v>
      </c>
      <c r="R362" t="s">
        <v>25</v>
      </c>
      <c r="S362">
        <f t="shared" si="22"/>
        <v>1</v>
      </c>
      <c r="T362">
        <v>18</v>
      </c>
      <c r="U362" s="1">
        <f t="shared" si="23"/>
        <v>540</v>
      </c>
      <c r="V362" t="s">
        <v>85</v>
      </c>
      <c r="W362" t="s">
        <v>28</v>
      </c>
      <c r="X362">
        <f t="array" ref="X362">IF(W362="fortnightly",26, IF(W362="monthly", 12, IF(W362="weekly", 52, IF(W362="quarterly", 4, IF(W362="annually", 1, IF(W362="bi-weekly", 104, IF(W362="every 3 months", 4,)))))))</f>
        <v>26</v>
      </c>
    </row>
    <row r="363" spans="1:24" x14ac:dyDescent="0.25">
      <c r="A363">
        <v>362</v>
      </c>
      <c r="B363">
        <v>65</v>
      </c>
      <c r="C363" t="str" cm="1">
        <f t="array" ref="C363">_xlfn.IFS(B363&lt;=19, "Teenagers", B363&lt;=29, "Young Youth",B363&lt;=64, "Adults", B363&gt;=65, "Seniors")</f>
        <v>Seniors</v>
      </c>
      <c r="D363" t="s">
        <v>18</v>
      </c>
      <c r="E363" t="s">
        <v>112</v>
      </c>
      <c r="F363" t="s">
        <v>20</v>
      </c>
      <c r="G363" s="1">
        <v>96</v>
      </c>
      <c r="H363" t="s">
        <v>106</v>
      </c>
      <c r="I363" t="s">
        <v>43</v>
      </c>
      <c r="J363" t="s">
        <v>51</v>
      </c>
      <c r="K363" t="s">
        <v>36</v>
      </c>
      <c r="L363">
        <v>2.6</v>
      </c>
      <c r="M363" t="s">
        <v>25</v>
      </c>
      <c r="N363">
        <f t="shared" si="20"/>
        <v>1</v>
      </c>
      <c r="O363" t="s">
        <v>37</v>
      </c>
      <c r="P363" t="s">
        <v>25</v>
      </c>
      <c r="Q363">
        <f t="shared" si="21"/>
        <v>1</v>
      </c>
      <c r="R363" t="s">
        <v>25</v>
      </c>
      <c r="S363">
        <f t="shared" si="22"/>
        <v>1</v>
      </c>
      <c r="T363">
        <v>45</v>
      </c>
      <c r="U363" s="1">
        <f t="shared" si="23"/>
        <v>4320</v>
      </c>
      <c r="V363" t="s">
        <v>32</v>
      </c>
      <c r="W363" t="s">
        <v>48</v>
      </c>
      <c r="X363">
        <f t="array" ref="X363">IF(W363="fortnightly",26, IF(W363="monthly", 12, IF(W363="weekly", 52, IF(W363="quarterly", 4, IF(W363="annually", 1, IF(W363="bi-weekly", 104, IF(W363="every 3 months", 4,)))))))</f>
        <v>1</v>
      </c>
    </row>
    <row r="364" spans="1:24" x14ac:dyDescent="0.25">
      <c r="A364">
        <v>363</v>
      </c>
      <c r="B364">
        <v>53</v>
      </c>
      <c r="C364" t="str" cm="1">
        <f t="array" ref="C364">_xlfn.IFS(B364&lt;=19, "Teenagers", B364&lt;=29, "Young Youth",B364&lt;=64, "Adults", B364&gt;=65, "Seniors")</f>
        <v>Adults</v>
      </c>
      <c r="D364" t="s">
        <v>18</v>
      </c>
      <c r="E364" t="s">
        <v>49</v>
      </c>
      <c r="F364" t="s">
        <v>41</v>
      </c>
      <c r="G364" s="1">
        <v>64</v>
      </c>
      <c r="H364" t="s">
        <v>104</v>
      </c>
      <c r="I364" t="s">
        <v>43</v>
      </c>
      <c r="J364" t="s">
        <v>60</v>
      </c>
      <c r="K364" t="s">
        <v>56</v>
      </c>
      <c r="L364">
        <v>3.4</v>
      </c>
      <c r="M364" t="s">
        <v>25</v>
      </c>
      <c r="N364">
        <f t="shared" si="20"/>
        <v>1</v>
      </c>
      <c r="O364" t="s">
        <v>37</v>
      </c>
      <c r="P364" t="s">
        <v>25</v>
      </c>
      <c r="Q364">
        <f t="shared" si="21"/>
        <v>1</v>
      </c>
      <c r="R364" t="s">
        <v>25</v>
      </c>
      <c r="S364">
        <f t="shared" si="22"/>
        <v>1</v>
      </c>
      <c r="T364">
        <v>1</v>
      </c>
      <c r="U364" s="1">
        <f t="shared" si="23"/>
        <v>64</v>
      </c>
      <c r="V364" t="s">
        <v>27</v>
      </c>
      <c r="W364" t="s">
        <v>28</v>
      </c>
      <c r="X364">
        <f t="array" ref="X364">IF(W364="fortnightly",26, IF(W364="monthly", 12, IF(W364="weekly", 52, IF(W364="quarterly", 4, IF(W364="annually", 1, IF(W364="bi-weekly", 104, IF(W364="every 3 months", 4,)))))))</f>
        <v>26</v>
      </c>
    </row>
    <row r="365" spans="1:24" x14ac:dyDescent="0.25">
      <c r="A365">
        <v>364</v>
      </c>
      <c r="B365">
        <v>55</v>
      </c>
      <c r="C365" t="str" cm="1">
        <f t="array" ref="C365">_xlfn.IFS(B365&lt;=19, "Teenagers", B365&lt;=29, "Young Youth",B365&lt;=64, "Adults", B365&gt;=65, "Seniors")</f>
        <v>Adults</v>
      </c>
      <c r="D365" t="s">
        <v>18</v>
      </c>
      <c r="E365" t="s">
        <v>58</v>
      </c>
      <c r="F365" t="s">
        <v>20</v>
      </c>
      <c r="G365" s="1">
        <v>88</v>
      </c>
      <c r="H365" t="s">
        <v>102</v>
      </c>
      <c r="I365" t="s">
        <v>22</v>
      </c>
      <c r="J365" t="s">
        <v>133</v>
      </c>
      <c r="K365" t="s">
        <v>24</v>
      </c>
      <c r="L365">
        <v>3.1</v>
      </c>
      <c r="M365" t="s">
        <v>25</v>
      </c>
      <c r="N365">
        <f t="shared" si="20"/>
        <v>1</v>
      </c>
      <c r="O365" t="s">
        <v>37</v>
      </c>
      <c r="P365" t="s">
        <v>25</v>
      </c>
      <c r="Q365">
        <f t="shared" si="21"/>
        <v>1</v>
      </c>
      <c r="R365" t="s">
        <v>25</v>
      </c>
      <c r="S365">
        <f t="shared" si="22"/>
        <v>1</v>
      </c>
      <c r="T365">
        <v>42</v>
      </c>
      <c r="U365" s="1">
        <f t="shared" si="23"/>
        <v>3696</v>
      </c>
      <c r="V365" t="s">
        <v>74</v>
      </c>
      <c r="W365" t="s">
        <v>28</v>
      </c>
      <c r="X365">
        <f t="array" ref="X365">IF(W365="fortnightly",26, IF(W365="monthly", 12, IF(W365="weekly", 52, IF(W365="quarterly", 4, IF(W365="annually", 1, IF(W365="bi-weekly", 104, IF(W365="every 3 months", 4,)))))))</f>
        <v>26</v>
      </c>
    </row>
    <row r="366" spans="1:24" x14ac:dyDescent="0.25">
      <c r="A366">
        <v>365</v>
      </c>
      <c r="B366">
        <v>62</v>
      </c>
      <c r="C366" t="str" cm="1">
        <f t="array" ref="C366">_xlfn.IFS(B366&lt;=19, "Teenagers", B366&lt;=29, "Young Youth",B366&lt;=64, "Adults", B366&gt;=65, "Seniors")</f>
        <v>Adults</v>
      </c>
      <c r="D366" t="s">
        <v>18</v>
      </c>
      <c r="E366" t="s">
        <v>70</v>
      </c>
      <c r="F366" t="s">
        <v>41</v>
      </c>
      <c r="G366" s="1">
        <v>88</v>
      </c>
      <c r="H366" t="s">
        <v>113</v>
      </c>
      <c r="I366" t="s">
        <v>22</v>
      </c>
      <c r="J366" t="s">
        <v>60</v>
      </c>
      <c r="K366" t="s">
        <v>52</v>
      </c>
      <c r="L366">
        <v>3</v>
      </c>
      <c r="M366" t="s">
        <v>25</v>
      </c>
      <c r="N366">
        <f t="shared" si="20"/>
        <v>1</v>
      </c>
      <c r="O366" t="s">
        <v>37</v>
      </c>
      <c r="P366" t="s">
        <v>25</v>
      </c>
      <c r="Q366">
        <f t="shared" si="21"/>
        <v>1</v>
      </c>
      <c r="R366" t="s">
        <v>25</v>
      </c>
      <c r="S366">
        <f t="shared" si="22"/>
        <v>1</v>
      </c>
      <c r="T366">
        <v>7</v>
      </c>
      <c r="U366" s="1">
        <f t="shared" si="23"/>
        <v>616</v>
      </c>
      <c r="V366" t="s">
        <v>27</v>
      </c>
      <c r="W366" t="s">
        <v>96</v>
      </c>
      <c r="X366">
        <f t="array" ref="X366">IF(W366="fortnightly",26, IF(W366="monthly", 12, IF(W366="weekly", 52, IF(W366="quarterly", 4, IF(W366="annually", 1, IF(W366="bi-weekly", 104, IF(W366="every 3 months", 4,)))))))</f>
        <v>4</v>
      </c>
    </row>
    <row r="367" spans="1:24" x14ac:dyDescent="0.25">
      <c r="A367">
        <v>366</v>
      </c>
      <c r="B367">
        <v>55</v>
      </c>
      <c r="C367" t="str" cm="1">
        <f t="array" ref="C367">_xlfn.IFS(B367&lt;=19, "Teenagers", B367&lt;=29, "Young Youth",B367&lt;=64, "Adults", B367&gt;=65, "Seniors")</f>
        <v>Adults</v>
      </c>
      <c r="D367" t="s">
        <v>18</v>
      </c>
      <c r="E367" t="s">
        <v>142</v>
      </c>
      <c r="F367" t="s">
        <v>66</v>
      </c>
      <c r="G367" s="1">
        <v>88</v>
      </c>
      <c r="H367" t="s">
        <v>63</v>
      </c>
      <c r="I367" t="s">
        <v>91</v>
      </c>
      <c r="J367" t="s">
        <v>23</v>
      </c>
      <c r="K367" t="s">
        <v>52</v>
      </c>
      <c r="L367">
        <v>3.7</v>
      </c>
      <c r="M367" t="s">
        <v>25</v>
      </c>
      <c r="N367">
        <f t="shared" si="20"/>
        <v>1</v>
      </c>
      <c r="O367" t="s">
        <v>53</v>
      </c>
      <c r="P367" t="s">
        <v>25</v>
      </c>
      <c r="Q367">
        <f t="shared" si="21"/>
        <v>1</v>
      </c>
      <c r="R367" t="s">
        <v>25</v>
      </c>
      <c r="S367">
        <f t="shared" si="22"/>
        <v>1</v>
      </c>
      <c r="T367">
        <v>50</v>
      </c>
      <c r="U367" s="1">
        <f t="shared" si="23"/>
        <v>4400</v>
      </c>
      <c r="V367" t="s">
        <v>45</v>
      </c>
      <c r="W367" t="s">
        <v>57</v>
      </c>
      <c r="X367">
        <f t="array" ref="X367">IF(W367="fortnightly",26, IF(W367="monthly", 12, IF(W367="weekly", 52, IF(W367="quarterly", 4, IF(W367="annually", 1, IF(W367="bi-weekly", 104, IF(W367="every 3 months", 4,)))))))</f>
        <v>4</v>
      </c>
    </row>
    <row r="368" spans="1:24" x14ac:dyDescent="0.25">
      <c r="A368">
        <v>367</v>
      </c>
      <c r="B368">
        <v>64</v>
      </c>
      <c r="C368" t="str" cm="1">
        <f t="array" ref="C368">_xlfn.IFS(B368&lt;=19, "Teenagers", B368&lt;=29, "Young Youth",B368&lt;=64, "Adults", B368&gt;=65, "Seniors")</f>
        <v>Adults</v>
      </c>
      <c r="D368" t="s">
        <v>18</v>
      </c>
      <c r="E368" t="s">
        <v>124</v>
      </c>
      <c r="F368" t="s">
        <v>20</v>
      </c>
      <c r="G368" s="1">
        <v>36</v>
      </c>
      <c r="H368" t="s">
        <v>144</v>
      </c>
      <c r="I368" t="s">
        <v>43</v>
      </c>
      <c r="J368" t="s">
        <v>47</v>
      </c>
      <c r="K368" t="s">
        <v>36</v>
      </c>
      <c r="L368">
        <v>3.5</v>
      </c>
      <c r="M368" t="s">
        <v>25</v>
      </c>
      <c r="N368">
        <f t="shared" si="20"/>
        <v>1</v>
      </c>
      <c r="O368" t="s">
        <v>73</v>
      </c>
      <c r="P368" t="s">
        <v>25</v>
      </c>
      <c r="Q368">
        <f t="shared" si="21"/>
        <v>1</v>
      </c>
      <c r="R368" t="s">
        <v>25</v>
      </c>
      <c r="S368">
        <f t="shared" si="22"/>
        <v>1</v>
      </c>
      <c r="T368">
        <v>37</v>
      </c>
      <c r="U368" s="1">
        <f t="shared" si="23"/>
        <v>1332</v>
      </c>
      <c r="V368" t="s">
        <v>27</v>
      </c>
      <c r="W368" t="s">
        <v>28</v>
      </c>
      <c r="X368">
        <f t="array" ref="X368">IF(W368="fortnightly",26, IF(W368="monthly", 12, IF(W368="weekly", 52, IF(W368="quarterly", 4, IF(W368="annually", 1, IF(W368="bi-weekly", 104, IF(W368="every 3 months", 4,)))))))</f>
        <v>26</v>
      </c>
    </row>
    <row r="369" spans="1:24" x14ac:dyDescent="0.25">
      <c r="A369">
        <v>368</v>
      </c>
      <c r="B369">
        <v>52</v>
      </c>
      <c r="C369" t="str" cm="1">
        <f t="array" ref="C369">_xlfn.IFS(B369&lt;=19, "Teenagers", B369&lt;=29, "Young Youth",B369&lt;=64, "Adults", B369&gt;=65, "Seniors")</f>
        <v>Adults</v>
      </c>
      <c r="D369" t="s">
        <v>18</v>
      </c>
      <c r="E369" t="s">
        <v>80</v>
      </c>
      <c r="F369" t="s">
        <v>20</v>
      </c>
      <c r="G369" s="1">
        <v>40</v>
      </c>
      <c r="H369" t="s">
        <v>121</v>
      </c>
      <c r="I369" t="s">
        <v>91</v>
      </c>
      <c r="J369" t="s">
        <v>108</v>
      </c>
      <c r="K369" t="s">
        <v>36</v>
      </c>
      <c r="L369">
        <v>2.8</v>
      </c>
      <c r="M369" t="s">
        <v>25</v>
      </c>
      <c r="N369">
        <f t="shared" si="20"/>
        <v>1</v>
      </c>
      <c r="O369" t="s">
        <v>73</v>
      </c>
      <c r="P369" t="s">
        <v>25</v>
      </c>
      <c r="Q369">
        <f t="shared" si="21"/>
        <v>1</v>
      </c>
      <c r="R369" t="s">
        <v>25</v>
      </c>
      <c r="S369">
        <f t="shared" si="22"/>
        <v>1</v>
      </c>
      <c r="T369">
        <v>18</v>
      </c>
      <c r="U369" s="1">
        <f t="shared" si="23"/>
        <v>720</v>
      </c>
      <c r="V369" t="s">
        <v>74</v>
      </c>
      <c r="W369" t="s">
        <v>87</v>
      </c>
      <c r="X369">
        <f t="array" ref="X369">IF(W369="fortnightly",26, IF(W369="monthly", 12, IF(W369="weekly", 52, IF(W369="quarterly", 4, IF(W369="annually", 1, IF(W369="bi-weekly", 104, IF(W369="every 3 months", 4,)))))))</f>
        <v>12</v>
      </c>
    </row>
    <row r="370" spans="1:24" x14ac:dyDescent="0.25">
      <c r="A370">
        <v>369</v>
      </c>
      <c r="B370">
        <v>24</v>
      </c>
      <c r="C370" t="str" cm="1">
        <f t="array" ref="C370">_xlfn.IFS(B370&lt;=19, "Teenagers", B370&lt;=29, "Young Youth",B370&lt;=64, "Adults", B370&gt;=65, "Seniors")</f>
        <v>Young Youth</v>
      </c>
      <c r="D370" t="s">
        <v>18</v>
      </c>
      <c r="E370" t="s">
        <v>65</v>
      </c>
      <c r="F370" t="s">
        <v>66</v>
      </c>
      <c r="G370" s="1">
        <v>39</v>
      </c>
      <c r="H370" t="s">
        <v>100</v>
      </c>
      <c r="I370" t="s">
        <v>43</v>
      </c>
      <c r="J370" t="s">
        <v>60</v>
      </c>
      <c r="K370" t="s">
        <v>36</v>
      </c>
      <c r="L370">
        <v>4.5</v>
      </c>
      <c r="M370" t="s">
        <v>25</v>
      </c>
      <c r="N370">
        <f t="shared" si="20"/>
        <v>1</v>
      </c>
      <c r="O370" t="s">
        <v>53</v>
      </c>
      <c r="P370" t="s">
        <v>25</v>
      </c>
      <c r="Q370">
        <f t="shared" si="21"/>
        <v>1</v>
      </c>
      <c r="R370" t="s">
        <v>25</v>
      </c>
      <c r="S370">
        <f t="shared" si="22"/>
        <v>1</v>
      </c>
      <c r="T370">
        <v>29</v>
      </c>
      <c r="U370" s="1">
        <f t="shared" si="23"/>
        <v>1131</v>
      </c>
      <c r="V370" t="s">
        <v>32</v>
      </c>
      <c r="W370" t="s">
        <v>87</v>
      </c>
      <c r="X370">
        <f t="array" ref="X370">IF(W370="fortnightly",26, IF(W370="monthly", 12, IF(W370="weekly", 52, IF(W370="quarterly", 4, IF(W370="annually", 1, IF(W370="bi-weekly", 104, IF(W370="every 3 months", 4,)))))))</f>
        <v>12</v>
      </c>
    </row>
    <row r="371" spans="1:24" x14ac:dyDescent="0.25">
      <c r="A371">
        <v>370</v>
      </c>
      <c r="B371">
        <v>38</v>
      </c>
      <c r="C371" t="str" cm="1">
        <f t="array" ref="C371">_xlfn.IFS(B371&lt;=19, "Teenagers", B371&lt;=29, "Young Youth",B371&lt;=64, "Adults", B371&gt;=65, "Seniors")</f>
        <v>Adults</v>
      </c>
      <c r="D371" t="s">
        <v>18</v>
      </c>
      <c r="E371" t="s">
        <v>132</v>
      </c>
      <c r="F371" t="s">
        <v>66</v>
      </c>
      <c r="G371" s="1">
        <v>40</v>
      </c>
      <c r="H371" t="s">
        <v>149</v>
      </c>
      <c r="I371" t="s">
        <v>43</v>
      </c>
      <c r="J371" t="s">
        <v>64</v>
      </c>
      <c r="K371" t="s">
        <v>52</v>
      </c>
      <c r="L371">
        <v>3.3</v>
      </c>
      <c r="M371" t="s">
        <v>25</v>
      </c>
      <c r="N371">
        <f t="shared" si="20"/>
        <v>1</v>
      </c>
      <c r="O371" t="s">
        <v>73</v>
      </c>
      <c r="P371" t="s">
        <v>25</v>
      </c>
      <c r="Q371">
        <f t="shared" si="21"/>
        <v>1</v>
      </c>
      <c r="R371" t="s">
        <v>25</v>
      </c>
      <c r="S371">
        <f t="shared" si="22"/>
        <v>1</v>
      </c>
      <c r="T371">
        <v>45</v>
      </c>
      <c r="U371" s="1">
        <f t="shared" si="23"/>
        <v>1800</v>
      </c>
      <c r="V371" t="s">
        <v>45</v>
      </c>
      <c r="W371" t="s">
        <v>57</v>
      </c>
      <c r="X371">
        <f t="array" ref="X371">IF(W371="fortnightly",26, IF(W371="monthly", 12, IF(W371="weekly", 52, IF(W371="quarterly", 4, IF(W371="annually", 1, IF(W371="bi-weekly", 104, IF(W371="every 3 months", 4,)))))))</f>
        <v>4</v>
      </c>
    </row>
    <row r="372" spans="1:24" x14ac:dyDescent="0.25">
      <c r="A372">
        <v>371</v>
      </c>
      <c r="B372">
        <v>59</v>
      </c>
      <c r="C372" t="str" cm="1">
        <f t="array" ref="C372">_xlfn.IFS(B372&lt;=19, "Teenagers", B372&lt;=29, "Young Youth",B372&lt;=64, "Adults", B372&gt;=65, "Seniors")</f>
        <v>Adults</v>
      </c>
      <c r="D372" t="s">
        <v>18</v>
      </c>
      <c r="E372" t="s">
        <v>118</v>
      </c>
      <c r="F372" t="s">
        <v>66</v>
      </c>
      <c r="G372" s="1">
        <v>34</v>
      </c>
      <c r="H372" t="s">
        <v>46</v>
      </c>
      <c r="I372" t="s">
        <v>43</v>
      </c>
      <c r="J372" t="s">
        <v>77</v>
      </c>
      <c r="K372" t="s">
        <v>24</v>
      </c>
      <c r="L372">
        <v>3.4</v>
      </c>
      <c r="M372" t="s">
        <v>25</v>
      </c>
      <c r="N372">
        <f t="shared" si="20"/>
        <v>1</v>
      </c>
      <c r="O372" t="s">
        <v>26</v>
      </c>
      <c r="P372" t="s">
        <v>25</v>
      </c>
      <c r="Q372">
        <f t="shared" si="21"/>
        <v>1</v>
      </c>
      <c r="R372" t="s">
        <v>25</v>
      </c>
      <c r="S372">
        <f t="shared" si="22"/>
        <v>1</v>
      </c>
      <c r="T372">
        <v>13</v>
      </c>
      <c r="U372" s="1">
        <f t="shared" si="23"/>
        <v>442</v>
      </c>
      <c r="V372" t="s">
        <v>45</v>
      </c>
      <c r="W372" t="s">
        <v>39</v>
      </c>
      <c r="X372">
        <f t="array" ref="X372">IF(W372="fortnightly",26, IF(W372="monthly", 12, IF(W372="weekly", 52, IF(W372="quarterly", 4, IF(W372="annually", 1, IF(W372="bi-weekly", 104, IF(W372="every 3 months", 4,)))))))</f>
        <v>52</v>
      </c>
    </row>
    <row r="373" spans="1:24" x14ac:dyDescent="0.25">
      <c r="A373">
        <v>372</v>
      </c>
      <c r="B373">
        <v>27</v>
      </c>
      <c r="C373" t="str" cm="1">
        <f t="array" ref="C373">_xlfn.IFS(B373&lt;=19, "Teenagers", B373&lt;=29, "Young Youth",B373&lt;=64, "Adults", B373&gt;=65, "Seniors")</f>
        <v>Young Youth</v>
      </c>
      <c r="D373" t="s">
        <v>18</v>
      </c>
      <c r="E373" t="s">
        <v>49</v>
      </c>
      <c r="F373" t="s">
        <v>41</v>
      </c>
      <c r="G373" s="1">
        <v>83</v>
      </c>
      <c r="H373" t="s">
        <v>97</v>
      </c>
      <c r="I373" t="s">
        <v>35</v>
      </c>
      <c r="J373" t="s">
        <v>68</v>
      </c>
      <c r="K373" t="s">
        <v>24</v>
      </c>
      <c r="L373">
        <v>3.2</v>
      </c>
      <c r="M373" t="s">
        <v>25</v>
      </c>
      <c r="N373">
        <f t="shared" si="20"/>
        <v>1</v>
      </c>
      <c r="O373" t="s">
        <v>69</v>
      </c>
      <c r="P373" t="s">
        <v>25</v>
      </c>
      <c r="Q373">
        <f t="shared" si="21"/>
        <v>1</v>
      </c>
      <c r="R373" t="s">
        <v>25</v>
      </c>
      <c r="S373">
        <f t="shared" si="22"/>
        <v>1</v>
      </c>
      <c r="T373">
        <v>47</v>
      </c>
      <c r="U373" s="1">
        <f t="shared" si="23"/>
        <v>3901</v>
      </c>
      <c r="V373" t="s">
        <v>45</v>
      </c>
      <c r="W373" t="s">
        <v>87</v>
      </c>
      <c r="X373">
        <f t="array" ref="X373">IF(W373="fortnightly",26, IF(W373="monthly", 12, IF(W373="weekly", 52, IF(W373="quarterly", 4, IF(W373="annually", 1, IF(W373="bi-weekly", 104, IF(W373="every 3 months", 4,)))))))</f>
        <v>12</v>
      </c>
    </row>
    <row r="374" spans="1:24" x14ac:dyDescent="0.25">
      <c r="A374">
        <v>373</v>
      </c>
      <c r="B374">
        <v>24</v>
      </c>
      <c r="C374" t="str" cm="1">
        <f t="array" ref="C374">_xlfn.IFS(B374&lt;=19, "Teenagers", B374&lt;=29, "Young Youth",B374&lt;=64, "Adults", B374&gt;=65, "Seniors")</f>
        <v>Young Youth</v>
      </c>
      <c r="D374" t="s">
        <v>18</v>
      </c>
      <c r="E374" t="s">
        <v>29</v>
      </c>
      <c r="F374" t="s">
        <v>20</v>
      </c>
      <c r="G374" s="1">
        <v>85</v>
      </c>
      <c r="H374" t="s">
        <v>137</v>
      </c>
      <c r="I374" t="s">
        <v>22</v>
      </c>
      <c r="J374" t="s">
        <v>120</v>
      </c>
      <c r="K374" t="s">
        <v>52</v>
      </c>
      <c r="L374">
        <v>3.7</v>
      </c>
      <c r="M374" t="s">
        <v>25</v>
      </c>
      <c r="N374">
        <f t="shared" si="20"/>
        <v>1</v>
      </c>
      <c r="O374" t="s">
        <v>53</v>
      </c>
      <c r="P374" t="s">
        <v>25</v>
      </c>
      <c r="Q374">
        <f t="shared" si="21"/>
        <v>1</v>
      </c>
      <c r="R374" t="s">
        <v>25</v>
      </c>
      <c r="S374">
        <f t="shared" si="22"/>
        <v>1</v>
      </c>
      <c r="T374">
        <v>7</v>
      </c>
      <c r="U374" s="1">
        <f t="shared" si="23"/>
        <v>595</v>
      </c>
      <c r="V374" t="s">
        <v>85</v>
      </c>
      <c r="W374" t="s">
        <v>39</v>
      </c>
      <c r="X374">
        <f t="array" ref="X374">IF(W374="fortnightly",26, IF(W374="monthly", 12, IF(W374="weekly", 52, IF(W374="quarterly", 4, IF(W374="annually", 1, IF(W374="bi-weekly", 104, IF(W374="every 3 months", 4,)))))))</f>
        <v>52</v>
      </c>
    </row>
    <row r="375" spans="1:24" x14ac:dyDescent="0.25">
      <c r="A375">
        <v>374</v>
      </c>
      <c r="B375">
        <v>23</v>
      </c>
      <c r="C375" t="str" cm="1">
        <f t="array" ref="C375">_xlfn.IFS(B375&lt;=19, "Teenagers", B375&lt;=29, "Young Youth",B375&lt;=64, "Adults", B375&gt;=65, "Seniors")</f>
        <v>Young Youth</v>
      </c>
      <c r="D375" t="s">
        <v>18</v>
      </c>
      <c r="E375" t="s">
        <v>61</v>
      </c>
      <c r="F375" t="s">
        <v>62</v>
      </c>
      <c r="G375" s="1">
        <v>27</v>
      </c>
      <c r="H375" t="s">
        <v>113</v>
      </c>
      <c r="I375" t="s">
        <v>22</v>
      </c>
      <c r="J375" t="s">
        <v>51</v>
      </c>
      <c r="K375" t="s">
        <v>52</v>
      </c>
      <c r="L375">
        <v>4.5999999999999996</v>
      </c>
      <c r="M375" t="s">
        <v>25</v>
      </c>
      <c r="N375">
        <f t="shared" si="20"/>
        <v>1</v>
      </c>
      <c r="O375" t="s">
        <v>26</v>
      </c>
      <c r="P375" t="s">
        <v>25</v>
      </c>
      <c r="Q375">
        <f t="shared" si="21"/>
        <v>1</v>
      </c>
      <c r="R375" t="s">
        <v>25</v>
      </c>
      <c r="S375">
        <f t="shared" si="22"/>
        <v>1</v>
      </c>
      <c r="T375">
        <v>11</v>
      </c>
      <c r="U375" s="1">
        <f t="shared" si="23"/>
        <v>297</v>
      </c>
      <c r="V375" t="s">
        <v>27</v>
      </c>
      <c r="W375" t="s">
        <v>75</v>
      </c>
      <c r="X375">
        <f t="array" ref="X375">IF(W375="fortnightly",26, IF(W375="monthly", 12, IF(W375="weekly", 52, IF(W375="quarterly", 4, IF(W375="annually", 1, IF(W375="bi-weekly", 104, IF(W375="every 3 months", 4,)))))))</f>
        <v>104</v>
      </c>
    </row>
    <row r="376" spans="1:24" x14ac:dyDescent="0.25">
      <c r="A376">
        <v>375</v>
      </c>
      <c r="B376">
        <v>69</v>
      </c>
      <c r="C376" t="str" cm="1">
        <f t="array" ref="C376">_xlfn.IFS(B376&lt;=19, "Teenagers", B376&lt;=29, "Young Youth",B376&lt;=64, "Adults", B376&gt;=65, "Seniors")</f>
        <v>Seniors</v>
      </c>
      <c r="D376" t="s">
        <v>18</v>
      </c>
      <c r="E376" t="s">
        <v>105</v>
      </c>
      <c r="F376" t="s">
        <v>66</v>
      </c>
      <c r="G376" s="1">
        <v>78</v>
      </c>
      <c r="H376" t="s">
        <v>122</v>
      </c>
      <c r="I376" t="s">
        <v>35</v>
      </c>
      <c r="J376" t="s">
        <v>72</v>
      </c>
      <c r="K376" t="s">
        <v>36</v>
      </c>
      <c r="L376">
        <v>5</v>
      </c>
      <c r="M376" t="s">
        <v>25</v>
      </c>
      <c r="N376">
        <f t="shared" si="20"/>
        <v>1</v>
      </c>
      <c r="O376" t="s">
        <v>73</v>
      </c>
      <c r="P376" t="s">
        <v>25</v>
      </c>
      <c r="Q376">
        <f t="shared" si="21"/>
        <v>1</v>
      </c>
      <c r="R376" t="s">
        <v>25</v>
      </c>
      <c r="S376">
        <f t="shared" si="22"/>
        <v>1</v>
      </c>
      <c r="T376">
        <v>39</v>
      </c>
      <c r="U376" s="1">
        <f t="shared" si="23"/>
        <v>3042</v>
      </c>
      <c r="V376" t="s">
        <v>74</v>
      </c>
      <c r="W376" t="s">
        <v>87</v>
      </c>
      <c r="X376">
        <f t="array" ref="X376">IF(W376="fortnightly",26, IF(W376="monthly", 12, IF(W376="weekly", 52, IF(W376="quarterly", 4, IF(W376="annually", 1, IF(W376="bi-weekly", 104, IF(W376="every 3 months", 4,)))))))</f>
        <v>12</v>
      </c>
    </row>
    <row r="377" spans="1:24" x14ac:dyDescent="0.25">
      <c r="A377">
        <v>376</v>
      </c>
      <c r="B377">
        <v>59</v>
      </c>
      <c r="C377" t="str" cm="1">
        <f t="array" ref="C377">_xlfn.IFS(B377&lt;=19, "Teenagers", B377&lt;=29, "Young Youth",B377&lt;=64, "Adults", B377&gt;=65, "Seniors")</f>
        <v>Adults</v>
      </c>
      <c r="D377" t="s">
        <v>18</v>
      </c>
      <c r="E377" t="s">
        <v>88</v>
      </c>
      <c r="F377" t="s">
        <v>66</v>
      </c>
      <c r="G377" s="1">
        <v>32</v>
      </c>
      <c r="H377" t="s">
        <v>100</v>
      </c>
      <c r="I377" t="s">
        <v>43</v>
      </c>
      <c r="J377" t="s">
        <v>77</v>
      </c>
      <c r="K377" t="s">
        <v>52</v>
      </c>
      <c r="L377">
        <v>4.4000000000000004</v>
      </c>
      <c r="M377" t="s">
        <v>25</v>
      </c>
      <c r="N377">
        <f t="shared" si="20"/>
        <v>1</v>
      </c>
      <c r="O377" t="s">
        <v>53</v>
      </c>
      <c r="P377" t="s">
        <v>25</v>
      </c>
      <c r="Q377">
        <f t="shared" si="21"/>
        <v>1</v>
      </c>
      <c r="R377" t="s">
        <v>25</v>
      </c>
      <c r="S377">
        <f t="shared" si="22"/>
        <v>1</v>
      </c>
      <c r="T377">
        <v>6</v>
      </c>
      <c r="U377" s="1">
        <f t="shared" si="23"/>
        <v>192</v>
      </c>
      <c r="V377" t="s">
        <v>85</v>
      </c>
      <c r="W377" t="s">
        <v>57</v>
      </c>
      <c r="X377">
        <f t="array" ref="X377">IF(W377="fortnightly",26, IF(W377="monthly", 12, IF(W377="weekly", 52, IF(W377="quarterly", 4, IF(W377="annually", 1, IF(W377="bi-weekly", 104, IF(W377="every 3 months", 4,)))))))</f>
        <v>4</v>
      </c>
    </row>
    <row r="378" spans="1:24" x14ac:dyDescent="0.25">
      <c r="A378">
        <v>377</v>
      </c>
      <c r="B378">
        <v>51</v>
      </c>
      <c r="C378" t="str" cm="1">
        <f t="array" ref="C378">_xlfn.IFS(B378&lt;=19, "Teenagers", B378&lt;=29, "Young Youth",B378&lt;=64, "Adults", B378&gt;=65, "Seniors")</f>
        <v>Adults</v>
      </c>
      <c r="D378" t="s">
        <v>18</v>
      </c>
      <c r="E378" t="s">
        <v>70</v>
      </c>
      <c r="F378" t="s">
        <v>41</v>
      </c>
      <c r="G378" s="1">
        <v>51</v>
      </c>
      <c r="H378" t="s">
        <v>130</v>
      </c>
      <c r="I378" t="s">
        <v>35</v>
      </c>
      <c r="J378" t="s">
        <v>23</v>
      </c>
      <c r="K378" t="s">
        <v>56</v>
      </c>
      <c r="L378">
        <v>4.9000000000000004</v>
      </c>
      <c r="M378" t="s">
        <v>25</v>
      </c>
      <c r="N378">
        <f t="shared" si="20"/>
        <v>1</v>
      </c>
      <c r="O378" t="s">
        <v>26</v>
      </c>
      <c r="P378" t="s">
        <v>25</v>
      </c>
      <c r="Q378">
        <f t="shared" si="21"/>
        <v>1</v>
      </c>
      <c r="R378" t="s">
        <v>25</v>
      </c>
      <c r="S378">
        <f t="shared" si="22"/>
        <v>1</v>
      </c>
      <c r="T378">
        <v>2</v>
      </c>
      <c r="U378" s="1">
        <f t="shared" si="23"/>
        <v>102</v>
      </c>
      <c r="V378" t="s">
        <v>27</v>
      </c>
      <c r="W378" t="s">
        <v>75</v>
      </c>
      <c r="X378">
        <f t="array" ref="X378">IF(W378="fortnightly",26, IF(W378="monthly", 12, IF(W378="weekly", 52, IF(W378="quarterly", 4, IF(W378="annually", 1, IF(W378="bi-weekly", 104, IF(W378="every 3 months", 4,)))))))</f>
        <v>104</v>
      </c>
    </row>
    <row r="379" spans="1:24" x14ac:dyDescent="0.25">
      <c r="A379">
        <v>378</v>
      </c>
      <c r="B379">
        <v>63</v>
      </c>
      <c r="C379" t="str" cm="1">
        <f t="array" ref="C379">_xlfn.IFS(B379&lt;=19, "Teenagers", B379&lt;=29, "Young Youth",B379&lt;=64, "Adults", B379&gt;=65, "Seniors")</f>
        <v>Adults</v>
      </c>
      <c r="D379" t="s">
        <v>18</v>
      </c>
      <c r="E379" t="s">
        <v>118</v>
      </c>
      <c r="F379" t="s">
        <v>66</v>
      </c>
      <c r="G379" s="1">
        <v>32</v>
      </c>
      <c r="H379" t="s">
        <v>30</v>
      </c>
      <c r="I379" t="s">
        <v>43</v>
      </c>
      <c r="J379" t="s">
        <v>64</v>
      </c>
      <c r="K379" t="s">
        <v>36</v>
      </c>
      <c r="L379">
        <v>4.0999999999999996</v>
      </c>
      <c r="M379" t="s">
        <v>25</v>
      </c>
      <c r="N379">
        <f t="shared" si="20"/>
        <v>1</v>
      </c>
      <c r="O379" t="s">
        <v>53</v>
      </c>
      <c r="P379" t="s">
        <v>25</v>
      </c>
      <c r="Q379">
        <f t="shared" si="21"/>
        <v>1</v>
      </c>
      <c r="R379" t="s">
        <v>25</v>
      </c>
      <c r="S379">
        <f t="shared" si="22"/>
        <v>1</v>
      </c>
      <c r="T379">
        <v>39</v>
      </c>
      <c r="U379" s="1">
        <f t="shared" si="23"/>
        <v>1248</v>
      </c>
      <c r="V379" t="s">
        <v>38</v>
      </c>
      <c r="W379" t="s">
        <v>96</v>
      </c>
      <c r="X379">
        <f t="array" ref="X379">IF(W379="fortnightly",26, IF(W379="monthly", 12, IF(W379="weekly", 52, IF(W379="quarterly", 4, IF(W379="annually", 1, IF(W379="bi-weekly", 104, IF(W379="every 3 months", 4,)))))))</f>
        <v>4</v>
      </c>
    </row>
    <row r="380" spans="1:24" x14ac:dyDescent="0.25">
      <c r="A380">
        <v>379</v>
      </c>
      <c r="B380">
        <v>54</v>
      </c>
      <c r="C380" t="str" cm="1">
        <f t="array" ref="C380">_xlfn.IFS(B380&lt;=19, "Teenagers", B380&lt;=29, "Young Youth",B380&lt;=64, "Adults", B380&gt;=65, "Seniors")</f>
        <v>Adults</v>
      </c>
      <c r="D380" t="s">
        <v>18</v>
      </c>
      <c r="E380" t="s">
        <v>80</v>
      </c>
      <c r="F380" t="s">
        <v>20</v>
      </c>
      <c r="G380" s="1">
        <v>62</v>
      </c>
      <c r="H380" t="s">
        <v>106</v>
      </c>
      <c r="I380" t="s">
        <v>22</v>
      </c>
      <c r="J380" t="s">
        <v>120</v>
      </c>
      <c r="K380" t="s">
        <v>24</v>
      </c>
      <c r="L380">
        <v>4.9000000000000004</v>
      </c>
      <c r="M380" t="s">
        <v>25</v>
      </c>
      <c r="N380">
        <f t="shared" si="20"/>
        <v>1</v>
      </c>
      <c r="O380" t="s">
        <v>44</v>
      </c>
      <c r="P380" t="s">
        <v>25</v>
      </c>
      <c r="Q380">
        <f t="shared" si="21"/>
        <v>1</v>
      </c>
      <c r="R380" t="s">
        <v>25</v>
      </c>
      <c r="S380">
        <f t="shared" si="22"/>
        <v>1</v>
      </c>
      <c r="T380">
        <v>23</v>
      </c>
      <c r="U380" s="1">
        <f t="shared" si="23"/>
        <v>1426</v>
      </c>
      <c r="V380" t="s">
        <v>38</v>
      </c>
      <c r="W380" t="s">
        <v>87</v>
      </c>
      <c r="X380">
        <f t="array" ref="X380">IF(W380="fortnightly",26, IF(W380="monthly", 12, IF(W380="weekly", 52, IF(W380="quarterly", 4, IF(W380="annually", 1, IF(W380="bi-weekly", 104, IF(W380="every 3 months", 4,)))))))</f>
        <v>12</v>
      </c>
    </row>
    <row r="381" spans="1:24" x14ac:dyDescent="0.25">
      <c r="A381">
        <v>380</v>
      </c>
      <c r="B381">
        <v>32</v>
      </c>
      <c r="C381" t="str" cm="1">
        <f t="array" ref="C381">_xlfn.IFS(B381&lt;=19, "Teenagers", B381&lt;=29, "Young Youth",B381&lt;=64, "Adults", B381&gt;=65, "Seniors")</f>
        <v>Adults</v>
      </c>
      <c r="D381" t="s">
        <v>18</v>
      </c>
      <c r="E381" t="s">
        <v>112</v>
      </c>
      <c r="F381" t="s">
        <v>20</v>
      </c>
      <c r="G381" s="1">
        <v>29</v>
      </c>
      <c r="H381" t="s">
        <v>55</v>
      </c>
      <c r="I381" t="s">
        <v>35</v>
      </c>
      <c r="J381" t="s">
        <v>135</v>
      </c>
      <c r="K381" t="s">
        <v>56</v>
      </c>
      <c r="L381">
        <v>4.7</v>
      </c>
      <c r="M381" t="s">
        <v>25</v>
      </c>
      <c r="N381">
        <f t="shared" si="20"/>
        <v>1</v>
      </c>
      <c r="O381" t="s">
        <v>69</v>
      </c>
      <c r="P381" t="s">
        <v>25</v>
      </c>
      <c r="Q381">
        <f t="shared" si="21"/>
        <v>1</v>
      </c>
      <c r="R381" t="s">
        <v>25</v>
      </c>
      <c r="S381">
        <f t="shared" si="22"/>
        <v>1</v>
      </c>
      <c r="T381">
        <v>46</v>
      </c>
      <c r="U381" s="1">
        <f t="shared" si="23"/>
        <v>1334</v>
      </c>
      <c r="V381" t="s">
        <v>85</v>
      </c>
      <c r="W381" t="s">
        <v>75</v>
      </c>
      <c r="X381">
        <f t="array" ref="X381">IF(W381="fortnightly",26, IF(W381="monthly", 12, IF(W381="weekly", 52, IF(W381="quarterly", 4, IF(W381="annually", 1, IF(W381="bi-weekly", 104, IF(W381="every 3 months", 4,)))))))</f>
        <v>104</v>
      </c>
    </row>
    <row r="382" spans="1:24" x14ac:dyDescent="0.25">
      <c r="A382">
        <v>381</v>
      </c>
      <c r="B382">
        <v>39</v>
      </c>
      <c r="C382" t="str" cm="1">
        <f t="array" ref="C382">_xlfn.IFS(B382&lt;=19, "Teenagers", B382&lt;=29, "Young Youth",B382&lt;=64, "Adults", B382&gt;=65, "Seniors")</f>
        <v>Adults</v>
      </c>
      <c r="D382" t="s">
        <v>18</v>
      </c>
      <c r="E382" t="s">
        <v>131</v>
      </c>
      <c r="F382" t="s">
        <v>66</v>
      </c>
      <c r="G382" s="1">
        <v>69</v>
      </c>
      <c r="H382" t="s">
        <v>81</v>
      </c>
      <c r="I382" t="s">
        <v>91</v>
      </c>
      <c r="J382" t="s">
        <v>117</v>
      </c>
      <c r="K382" t="s">
        <v>56</v>
      </c>
      <c r="L382">
        <v>3</v>
      </c>
      <c r="M382" t="s">
        <v>25</v>
      </c>
      <c r="N382">
        <f t="shared" si="20"/>
        <v>1</v>
      </c>
      <c r="O382" t="s">
        <v>73</v>
      </c>
      <c r="P382" t="s">
        <v>25</v>
      </c>
      <c r="Q382">
        <f t="shared" si="21"/>
        <v>1</v>
      </c>
      <c r="R382" t="s">
        <v>25</v>
      </c>
      <c r="S382">
        <f t="shared" si="22"/>
        <v>1</v>
      </c>
      <c r="T382">
        <v>19</v>
      </c>
      <c r="U382" s="1">
        <f t="shared" si="23"/>
        <v>1311</v>
      </c>
      <c r="V382" t="s">
        <v>74</v>
      </c>
      <c r="W382" t="s">
        <v>39</v>
      </c>
      <c r="X382">
        <f t="array" ref="X382">IF(W382="fortnightly",26, IF(W382="monthly", 12, IF(W382="weekly", 52, IF(W382="quarterly", 4, IF(W382="annually", 1, IF(W382="bi-weekly", 104, IF(W382="every 3 months", 4,)))))))</f>
        <v>52</v>
      </c>
    </row>
    <row r="383" spans="1:24" x14ac:dyDescent="0.25">
      <c r="A383">
        <v>382</v>
      </c>
      <c r="B383">
        <v>66</v>
      </c>
      <c r="C383" t="str" cm="1">
        <f t="array" ref="C383">_xlfn.IFS(B383&lt;=19, "Teenagers", B383&lt;=29, "Young Youth",B383&lt;=64, "Adults", B383&gt;=65, "Seniors")</f>
        <v>Seniors</v>
      </c>
      <c r="D383" t="s">
        <v>18</v>
      </c>
      <c r="E383" t="s">
        <v>105</v>
      </c>
      <c r="F383" t="s">
        <v>66</v>
      </c>
      <c r="G383" s="1">
        <v>25</v>
      </c>
      <c r="H383" t="s">
        <v>30</v>
      </c>
      <c r="I383" t="s">
        <v>22</v>
      </c>
      <c r="J383" t="s">
        <v>92</v>
      </c>
      <c r="K383" t="s">
        <v>24</v>
      </c>
      <c r="L383">
        <v>3.4</v>
      </c>
      <c r="M383" t="s">
        <v>25</v>
      </c>
      <c r="N383">
        <f t="shared" si="20"/>
        <v>1</v>
      </c>
      <c r="O383" t="s">
        <v>73</v>
      </c>
      <c r="P383" t="s">
        <v>25</v>
      </c>
      <c r="Q383">
        <f t="shared" si="21"/>
        <v>1</v>
      </c>
      <c r="R383" t="s">
        <v>25</v>
      </c>
      <c r="S383">
        <f t="shared" si="22"/>
        <v>1</v>
      </c>
      <c r="T383">
        <v>3</v>
      </c>
      <c r="U383" s="1">
        <f t="shared" si="23"/>
        <v>75</v>
      </c>
      <c r="V383" t="s">
        <v>38</v>
      </c>
      <c r="W383" t="s">
        <v>96</v>
      </c>
      <c r="X383">
        <f t="array" ref="X383">IF(W383="fortnightly",26, IF(W383="monthly", 12, IF(W383="weekly", 52, IF(W383="quarterly", 4, IF(W383="annually", 1, IF(W383="bi-weekly", 104, IF(W383="every 3 months", 4,)))))))</f>
        <v>4</v>
      </c>
    </row>
    <row r="384" spans="1:24" x14ac:dyDescent="0.25">
      <c r="A384">
        <v>383</v>
      </c>
      <c r="B384">
        <v>28</v>
      </c>
      <c r="C384" t="str" cm="1">
        <f t="array" ref="C384">_xlfn.IFS(B384&lt;=19, "Teenagers", B384&lt;=29, "Young Youth",B384&lt;=64, "Adults", B384&gt;=65, "Seniors")</f>
        <v>Young Youth</v>
      </c>
      <c r="D384" t="s">
        <v>18</v>
      </c>
      <c r="E384" t="s">
        <v>33</v>
      </c>
      <c r="F384" t="s">
        <v>20</v>
      </c>
      <c r="G384" s="1">
        <v>76</v>
      </c>
      <c r="H384" t="s">
        <v>98</v>
      </c>
      <c r="I384" t="s">
        <v>43</v>
      </c>
      <c r="J384" t="s">
        <v>99</v>
      </c>
      <c r="K384" t="s">
        <v>24</v>
      </c>
      <c r="L384">
        <v>3.2</v>
      </c>
      <c r="M384" t="s">
        <v>25</v>
      </c>
      <c r="N384">
        <f t="shared" si="20"/>
        <v>1</v>
      </c>
      <c r="O384" t="s">
        <v>73</v>
      </c>
      <c r="P384" t="s">
        <v>25</v>
      </c>
      <c r="Q384">
        <f t="shared" si="21"/>
        <v>1</v>
      </c>
      <c r="R384" t="s">
        <v>25</v>
      </c>
      <c r="S384">
        <f t="shared" si="22"/>
        <v>1</v>
      </c>
      <c r="T384">
        <v>47</v>
      </c>
      <c r="U384" s="1">
        <f t="shared" si="23"/>
        <v>3572</v>
      </c>
      <c r="V384" t="s">
        <v>45</v>
      </c>
      <c r="W384" t="s">
        <v>57</v>
      </c>
      <c r="X384">
        <f t="array" ref="X384">IF(W384="fortnightly",26, IF(W384="monthly", 12, IF(W384="weekly", 52, IF(W384="quarterly", 4, IF(W384="annually", 1, IF(W384="bi-weekly", 104, IF(W384="every 3 months", 4,)))))))</f>
        <v>4</v>
      </c>
    </row>
    <row r="385" spans="1:24" x14ac:dyDescent="0.25">
      <c r="A385">
        <v>384</v>
      </c>
      <c r="B385">
        <v>50</v>
      </c>
      <c r="C385" t="str" cm="1">
        <f t="array" ref="C385">_xlfn.IFS(B385&lt;=19, "Teenagers", B385&lt;=29, "Young Youth",B385&lt;=64, "Adults", B385&gt;=65, "Seniors")</f>
        <v>Adults</v>
      </c>
      <c r="D385" t="s">
        <v>18</v>
      </c>
      <c r="E385" t="s">
        <v>88</v>
      </c>
      <c r="F385" t="s">
        <v>66</v>
      </c>
      <c r="G385" s="1">
        <v>77</v>
      </c>
      <c r="H385" t="s">
        <v>63</v>
      </c>
      <c r="I385" t="s">
        <v>35</v>
      </c>
      <c r="J385" t="s">
        <v>135</v>
      </c>
      <c r="K385" t="s">
        <v>56</v>
      </c>
      <c r="L385">
        <v>2.9</v>
      </c>
      <c r="M385" t="s">
        <v>25</v>
      </c>
      <c r="N385">
        <f t="shared" si="20"/>
        <v>1</v>
      </c>
      <c r="O385" t="s">
        <v>53</v>
      </c>
      <c r="P385" t="s">
        <v>25</v>
      </c>
      <c r="Q385">
        <f t="shared" si="21"/>
        <v>1</v>
      </c>
      <c r="R385" t="s">
        <v>25</v>
      </c>
      <c r="S385">
        <f t="shared" si="22"/>
        <v>1</v>
      </c>
      <c r="T385">
        <v>6</v>
      </c>
      <c r="U385" s="1">
        <f t="shared" si="23"/>
        <v>462</v>
      </c>
      <c r="V385" t="s">
        <v>45</v>
      </c>
      <c r="W385" t="s">
        <v>57</v>
      </c>
      <c r="X385">
        <f t="array" ref="X385">IF(W385="fortnightly",26, IF(W385="monthly", 12, IF(W385="weekly", 52, IF(W385="quarterly", 4, IF(W385="annually", 1, IF(W385="bi-weekly", 104, IF(W385="every 3 months", 4,)))))))</f>
        <v>4</v>
      </c>
    </row>
    <row r="386" spans="1:24" x14ac:dyDescent="0.25">
      <c r="A386">
        <v>385</v>
      </c>
      <c r="B386">
        <v>70</v>
      </c>
      <c r="C386" t="str" cm="1">
        <f t="array" ref="C386">_xlfn.IFS(B386&lt;=19, "Teenagers", B386&lt;=29, "Young Youth",B386&lt;=64, "Adults", B386&gt;=65, "Seniors")</f>
        <v>Seniors</v>
      </c>
      <c r="D386" t="s">
        <v>18</v>
      </c>
      <c r="E386" t="s">
        <v>29</v>
      </c>
      <c r="F386" t="s">
        <v>20</v>
      </c>
      <c r="G386" s="1">
        <v>33</v>
      </c>
      <c r="H386" t="s">
        <v>98</v>
      </c>
      <c r="I386" t="s">
        <v>43</v>
      </c>
      <c r="J386" t="s">
        <v>117</v>
      </c>
      <c r="K386" t="s">
        <v>56</v>
      </c>
      <c r="L386">
        <v>4.5</v>
      </c>
      <c r="M386" t="s">
        <v>25</v>
      </c>
      <c r="N386">
        <f t="shared" si="20"/>
        <v>1</v>
      </c>
      <c r="O386" t="s">
        <v>69</v>
      </c>
      <c r="P386" t="s">
        <v>25</v>
      </c>
      <c r="Q386">
        <f t="shared" si="21"/>
        <v>1</v>
      </c>
      <c r="R386" t="s">
        <v>25</v>
      </c>
      <c r="S386">
        <f t="shared" si="22"/>
        <v>1</v>
      </c>
      <c r="T386">
        <v>6</v>
      </c>
      <c r="U386" s="1">
        <f t="shared" si="23"/>
        <v>198</v>
      </c>
      <c r="V386" t="s">
        <v>27</v>
      </c>
      <c r="W386" t="s">
        <v>48</v>
      </c>
      <c r="X386">
        <f t="array" ref="X386">IF(W386="fortnightly",26, IF(W386="monthly", 12, IF(W386="weekly", 52, IF(W386="quarterly", 4, IF(W386="annually", 1, IF(W386="bi-weekly", 104, IF(W386="every 3 months", 4,)))))))</f>
        <v>1</v>
      </c>
    </row>
    <row r="387" spans="1:24" x14ac:dyDescent="0.25">
      <c r="A387">
        <v>386</v>
      </c>
      <c r="B387">
        <v>67</v>
      </c>
      <c r="C387" t="str" cm="1">
        <f t="array" ref="C387">_xlfn.IFS(B387&lt;=19, "Teenagers", B387&lt;=29, "Young Youth",B387&lt;=64, "Adults", B387&gt;=65, "Seniors")</f>
        <v>Seniors</v>
      </c>
      <c r="D387" t="s">
        <v>18</v>
      </c>
      <c r="E387" t="s">
        <v>58</v>
      </c>
      <c r="F387" t="s">
        <v>20</v>
      </c>
      <c r="G387" s="1">
        <v>93</v>
      </c>
      <c r="H387" t="s">
        <v>63</v>
      </c>
      <c r="I387" t="s">
        <v>35</v>
      </c>
      <c r="J387" t="s">
        <v>133</v>
      </c>
      <c r="K387" t="s">
        <v>56</v>
      </c>
      <c r="L387">
        <v>2.7</v>
      </c>
      <c r="M387" t="s">
        <v>25</v>
      </c>
      <c r="N387">
        <f t="shared" ref="N387:N450" si="24">IF(M387= "yes",1,IF( M387="no",0,))</f>
        <v>1</v>
      </c>
      <c r="O387" t="s">
        <v>44</v>
      </c>
      <c r="P387" t="s">
        <v>25</v>
      </c>
      <c r="Q387">
        <f t="shared" ref="Q387:Q450" si="25">IF(P387= "yes",1,IF( P387="no",0,))</f>
        <v>1</v>
      </c>
      <c r="R387" t="s">
        <v>25</v>
      </c>
      <c r="S387">
        <f t="shared" ref="S387:S450" si="26">IF(R387= "yes",1,IF( R387="no",0,))</f>
        <v>1</v>
      </c>
      <c r="T387">
        <v>12</v>
      </c>
      <c r="U387" s="1">
        <f t="shared" ref="U387:U450" si="27">G387*T387</f>
        <v>1116</v>
      </c>
      <c r="V387" t="s">
        <v>38</v>
      </c>
      <c r="W387" t="s">
        <v>75</v>
      </c>
      <c r="X387">
        <f t="array" ref="X387">IF(W387="fortnightly",26, IF(W387="monthly", 12, IF(W387="weekly", 52, IF(W387="quarterly", 4, IF(W387="annually", 1, IF(W387="bi-weekly", 104, IF(W387="every 3 months", 4,)))))))</f>
        <v>104</v>
      </c>
    </row>
    <row r="388" spans="1:24" x14ac:dyDescent="0.25">
      <c r="A388">
        <v>387</v>
      </c>
      <c r="B388">
        <v>64</v>
      </c>
      <c r="C388" t="str" cm="1">
        <f t="array" ref="C388">_xlfn.IFS(B388&lt;=19, "Teenagers", B388&lt;=29, "Young Youth",B388&lt;=64, "Adults", B388&gt;=65, "Seniors")</f>
        <v>Adults</v>
      </c>
      <c r="D388" t="s">
        <v>18</v>
      </c>
      <c r="E388" t="s">
        <v>105</v>
      </c>
      <c r="F388" t="s">
        <v>66</v>
      </c>
      <c r="G388" s="1">
        <v>39</v>
      </c>
      <c r="H388" t="s">
        <v>59</v>
      </c>
      <c r="I388" t="s">
        <v>22</v>
      </c>
      <c r="J388" t="s">
        <v>109</v>
      </c>
      <c r="K388" t="s">
        <v>36</v>
      </c>
      <c r="L388">
        <v>3.4</v>
      </c>
      <c r="M388" t="s">
        <v>25</v>
      </c>
      <c r="N388">
        <f t="shared" si="24"/>
        <v>1</v>
      </c>
      <c r="O388" t="s">
        <v>26</v>
      </c>
      <c r="P388" t="s">
        <v>25</v>
      </c>
      <c r="Q388">
        <f t="shared" si="25"/>
        <v>1</v>
      </c>
      <c r="R388" t="s">
        <v>25</v>
      </c>
      <c r="S388">
        <f t="shared" si="26"/>
        <v>1</v>
      </c>
      <c r="T388">
        <v>40</v>
      </c>
      <c r="U388" s="1">
        <f t="shared" si="27"/>
        <v>1560</v>
      </c>
      <c r="V388" t="s">
        <v>45</v>
      </c>
      <c r="W388" t="s">
        <v>57</v>
      </c>
      <c r="X388">
        <f t="array" ref="X388">IF(W388="fortnightly",26, IF(W388="monthly", 12, IF(W388="weekly", 52, IF(W388="quarterly", 4, IF(W388="annually", 1, IF(W388="bi-weekly", 104, IF(W388="every 3 months", 4,)))))))</f>
        <v>4</v>
      </c>
    </row>
    <row r="389" spans="1:24" x14ac:dyDescent="0.25">
      <c r="A389">
        <v>388</v>
      </c>
      <c r="B389">
        <v>45</v>
      </c>
      <c r="C389" t="str" cm="1">
        <f t="array" ref="C389">_xlfn.IFS(B389&lt;=19, "Teenagers", B389&lt;=29, "Young Youth",B389&lt;=64, "Adults", B389&gt;=65, "Seniors")</f>
        <v>Adults</v>
      </c>
      <c r="D389" t="s">
        <v>18</v>
      </c>
      <c r="E389" t="s">
        <v>61</v>
      </c>
      <c r="F389" t="s">
        <v>62</v>
      </c>
      <c r="G389" s="1">
        <v>93</v>
      </c>
      <c r="H389" t="s">
        <v>141</v>
      </c>
      <c r="I389" t="s">
        <v>22</v>
      </c>
      <c r="J389" t="s">
        <v>64</v>
      </c>
      <c r="K389" t="s">
        <v>52</v>
      </c>
      <c r="L389">
        <v>4.5999999999999996</v>
      </c>
      <c r="M389" t="s">
        <v>25</v>
      </c>
      <c r="N389">
        <f t="shared" si="24"/>
        <v>1</v>
      </c>
      <c r="O389" t="s">
        <v>73</v>
      </c>
      <c r="P389" t="s">
        <v>25</v>
      </c>
      <c r="Q389">
        <f t="shared" si="25"/>
        <v>1</v>
      </c>
      <c r="R389" t="s">
        <v>25</v>
      </c>
      <c r="S389">
        <f t="shared" si="26"/>
        <v>1</v>
      </c>
      <c r="T389">
        <v>38</v>
      </c>
      <c r="U389" s="1">
        <f t="shared" si="27"/>
        <v>3534</v>
      </c>
      <c r="V389" t="s">
        <v>45</v>
      </c>
      <c r="W389" t="s">
        <v>28</v>
      </c>
      <c r="X389">
        <f t="array" ref="X389">IF(W389="fortnightly",26, IF(W389="monthly", 12, IF(W389="weekly", 52, IF(W389="quarterly", 4, IF(W389="annually", 1, IF(W389="bi-weekly", 104, IF(W389="every 3 months", 4,)))))))</f>
        <v>26</v>
      </c>
    </row>
    <row r="390" spans="1:24" x14ac:dyDescent="0.25">
      <c r="A390">
        <v>389</v>
      </c>
      <c r="B390">
        <v>22</v>
      </c>
      <c r="C390" t="str" cm="1">
        <f t="array" ref="C390">_xlfn.IFS(B390&lt;=19, "Teenagers", B390&lt;=29, "Young Youth",B390&lt;=64, "Adults", B390&gt;=65, "Seniors")</f>
        <v>Young Youth</v>
      </c>
      <c r="D390" t="s">
        <v>18</v>
      </c>
      <c r="E390" t="s">
        <v>65</v>
      </c>
      <c r="F390" t="s">
        <v>66</v>
      </c>
      <c r="G390" s="1">
        <v>82</v>
      </c>
      <c r="H390" t="s">
        <v>148</v>
      </c>
      <c r="I390" t="s">
        <v>43</v>
      </c>
      <c r="J390" t="s">
        <v>120</v>
      </c>
      <c r="K390" t="s">
        <v>52</v>
      </c>
      <c r="L390">
        <v>2.7</v>
      </c>
      <c r="M390" t="s">
        <v>25</v>
      </c>
      <c r="N390">
        <f t="shared" si="24"/>
        <v>1</v>
      </c>
      <c r="O390" t="s">
        <v>73</v>
      </c>
      <c r="P390" t="s">
        <v>25</v>
      </c>
      <c r="Q390">
        <f t="shared" si="25"/>
        <v>1</v>
      </c>
      <c r="R390" t="s">
        <v>25</v>
      </c>
      <c r="S390">
        <f t="shared" si="26"/>
        <v>1</v>
      </c>
      <c r="T390">
        <v>10</v>
      </c>
      <c r="U390" s="1">
        <f t="shared" si="27"/>
        <v>820</v>
      </c>
      <c r="V390" t="s">
        <v>45</v>
      </c>
      <c r="W390" t="s">
        <v>57</v>
      </c>
      <c r="X390">
        <f t="array" ref="X390">IF(W390="fortnightly",26, IF(W390="monthly", 12, IF(W390="weekly", 52, IF(W390="quarterly", 4, IF(W390="annually", 1, IF(W390="bi-weekly", 104, IF(W390="every 3 months", 4,)))))))</f>
        <v>4</v>
      </c>
    </row>
    <row r="391" spans="1:24" x14ac:dyDescent="0.25">
      <c r="A391">
        <v>390</v>
      </c>
      <c r="B391">
        <v>27</v>
      </c>
      <c r="C391" t="str" cm="1">
        <f t="array" ref="C391">_xlfn.IFS(B391&lt;=19, "Teenagers", B391&lt;=29, "Young Youth",B391&lt;=64, "Adults", B391&gt;=65, "Seniors")</f>
        <v>Young Youth</v>
      </c>
      <c r="D391" t="s">
        <v>18</v>
      </c>
      <c r="E391" t="s">
        <v>136</v>
      </c>
      <c r="F391" t="s">
        <v>41</v>
      </c>
      <c r="G391" s="1">
        <v>42</v>
      </c>
      <c r="H391" t="s">
        <v>140</v>
      </c>
      <c r="I391" t="s">
        <v>22</v>
      </c>
      <c r="J391" t="s">
        <v>72</v>
      </c>
      <c r="K391" t="s">
        <v>36</v>
      </c>
      <c r="L391">
        <v>4.2</v>
      </c>
      <c r="M391" t="s">
        <v>25</v>
      </c>
      <c r="N391">
        <f t="shared" si="24"/>
        <v>1</v>
      </c>
      <c r="O391" t="s">
        <v>53</v>
      </c>
      <c r="P391" t="s">
        <v>25</v>
      </c>
      <c r="Q391">
        <f t="shared" si="25"/>
        <v>1</v>
      </c>
      <c r="R391" t="s">
        <v>25</v>
      </c>
      <c r="S391">
        <f t="shared" si="26"/>
        <v>1</v>
      </c>
      <c r="T391">
        <v>28</v>
      </c>
      <c r="U391" s="1">
        <f t="shared" si="27"/>
        <v>1176</v>
      </c>
      <c r="V391" t="s">
        <v>74</v>
      </c>
      <c r="W391" t="s">
        <v>87</v>
      </c>
      <c r="X391">
        <f t="array" ref="X391">IF(W391="fortnightly",26, IF(W391="monthly", 12, IF(W391="weekly", 52, IF(W391="quarterly", 4, IF(W391="annually", 1, IF(W391="bi-weekly", 104, IF(W391="every 3 months", 4,)))))))</f>
        <v>12</v>
      </c>
    </row>
    <row r="392" spans="1:24" x14ac:dyDescent="0.25">
      <c r="A392">
        <v>391</v>
      </c>
      <c r="B392">
        <v>25</v>
      </c>
      <c r="C392" t="str" cm="1">
        <f t="array" ref="C392">_xlfn.IFS(B392&lt;=19, "Teenagers", B392&lt;=29, "Young Youth",B392&lt;=64, "Adults", B392&gt;=65, "Seniors")</f>
        <v>Young Youth</v>
      </c>
      <c r="D392" t="s">
        <v>18</v>
      </c>
      <c r="E392" t="s">
        <v>142</v>
      </c>
      <c r="F392" t="s">
        <v>66</v>
      </c>
      <c r="G392" s="1">
        <v>71</v>
      </c>
      <c r="H392" t="s">
        <v>115</v>
      </c>
      <c r="I392" t="s">
        <v>43</v>
      </c>
      <c r="J392" t="s">
        <v>125</v>
      </c>
      <c r="K392" t="s">
        <v>24</v>
      </c>
      <c r="L392">
        <v>3.2</v>
      </c>
      <c r="M392" t="s">
        <v>25</v>
      </c>
      <c r="N392">
        <f t="shared" si="24"/>
        <v>1</v>
      </c>
      <c r="O392" t="s">
        <v>69</v>
      </c>
      <c r="P392" t="s">
        <v>25</v>
      </c>
      <c r="Q392">
        <f t="shared" si="25"/>
        <v>1</v>
      </c>
      <c r="R392" t="s">
        <v>25</v>
      </c>
      <c r="S392">
        <f t="shared" si="26"/>
        <v>1</v>
      </c>
      <c r="T392">
        <v>19</v>
      </c>
      <c r="U392" s="1">
        <f t="shared" si="27"/>
        <v>1349</v>
      </c>
      <c r="V392" t="s">
        <v>45</v>
      </c>
      <c r="W392" t="s">
        <v>48</v>
      </c>
      <c r="X392">
        <f t="array" ref="X392">IF(W392="fortnightly",26, IF(W392="monthly", 12, IF(W392="weekly", 52, IF(W392="quarterly", 4, IF(W392="annually", 1, IF(W392="bi-weekly", 104, IF(W392="every 3 months", 4,)))))))</f>
        <v>1</v>
      </c>
    </row>
    <row r="393" spans="1:24" x14ac:dyDescent="0.25">
      <c r="A393">
        <v>392</v>
      </c>
      <c r="B393">
        <v>37</v>
      </c>
      <c r="C393" t="str" cm="1">
        <f t="array" ref="C393">_xlfn.IFS(B393&lt;=19, "Teenagers", B393&lt;=29, "Young Youth",B393&lt;=64, "Adults", B393&gt;=65, "Seniors")</f>
        <v>Adults</v>
      </c>
      <c r="D393" t="s">
        <v>18</v>
      </c>
      <c r="E393" t="s">
        <v>29</v>
      </c>
      <c r="F393" t="s">
        <v>20</v>
      </c>
      <c r="G393" s="1">
        <v>86</v>
      </c>
      <c r="H393" t="s">
        <v>147</v>
      </c>
      <c r="I393" t="s">
        <v>22</v>
      </c>
      <c r="J393" t="s">
        <v>23</v>
      </c>
      <c r="K393" t="s">
        <v>36</v>
      </c>
      <c r="L393">
        <v>4.8</v>
      </c>
      <c r="M393" t="s">
        <v>25</v>
      </c>
      <c r="N393">
        <f t="shared" si="24"/>
        <v>1</v>
      </c>
      <c r="O393" t="s">
        <v>53</v>
      </c>
      <c r="P393" t="s">
        <v>25</v>
      </c>
      <c r="Q393">
        <f t="shared" si="25"/>
        <v>1</v>
      </c>
      <c r="R393" t="s">
        <v>25</v>
      </c>
      <c r="S393">
        <f t="shared" si="26"/>
        <v>1</v>
      </c>
      <c r="T393">
        <v>25</v>
      </c>
      <c r="U393" s="1">
        <f t="shared" si="27"/>
        <v>2150</v>
      </c>
      <c r="V393" t="s">
        <v>32</v>
      </c>
      <c r="W393" t="s">
        <v>28</v>
      </c>
      <c r="X393">
        <f t="array" ref="X393">IF(W393="fortnightly",26, IF(W393="monthly", 12, IF(W393="weekly", 52, IF(W393="quarterly", 4, IF(W393="annually", 1, IF(W393="bi-weekly", 104, IF(W393="every 3 months", 4,)))))))</f>
        <v>26</v>
      </c>
    </row>
    <row r="394" spans="1:24" x14ac:dyDescent="0.25">
      <c r="A394">
        <v>393</v>
      </c>
      <c r="B394">
        <v>26</v>
      </c>
      <c r="C394" t="str" cm="1">
        <f t="array" ref="C394">_xlfn.IFS(B394&lt;=19, "Teenagers", B394&lt;=29, "Young Youth",B394&lt;=64, "Adults", B394&gt;=65, "Seniors")</f>
        <v>Young Youth</v>
      </c>
      <c r="D394" t="s">
        <v>18</v>
      </c>
      <c r="E394" t="s">
        <v>112</v>
      </c>
      <c r="F394" t="s">
        <v>20</v>
      </c>
      <c r="G394" s="1">
        <v>82</v>
      </c>
      <c r="H394" t="s">
        <v>134</v>
      </c>
      <c r="I394" t="s">
        <v>91</v>
      </c>
      <c r="J394" t="s">
        <v>93</v>
      </c>
      <c r="K394" t="s">
        <v>36</v>
      </c>
      <c r="L394">
        <v>3.3</v>
      </c>
      <c r="M394" t="s">
        <v>25</v>
      </c>
      <c r="N394">
        <f t="shared" si="24"/>
        <v>1</v>
      </c>
      <c r="O394" t="s">
        <v>44</v>
      </c>
      <c r="P394" t="s">
        <v>25</v>
      </c>
      <c r="Q394">
        <f t="shared" si="25"/>
        <v>1</v>
      </c>
      <c r="R394" t="s">
        <v>25</v>
      </c>
      <c r="S394">
        <f t="shared" si="26"/>
        <v>1</v>
      </c>
      <c r="T394">
        <v>38</v>
      </c>
      <c r="U394" s="1">
        <f t="shared" si="27"/>
        <v>3116</v>
      </c>
      <c r="V394" t="s">
        <v>38</v>
      </c>
      <c r="W394" t="s">
        <v>48</v>
      </c>
      <c r="X394">
        <f t="array" ref="X394">IF(W394="fortnightly",26, IF(W394="monthly", 12, IF(W394="weekly", 52, IF(W394="quarterly", 4, IF(W394="annually", 1, IF(W394="bi-weekly", 104, IF(W394="every 3 months", 4,)))))))</f>
        <v>1</v>
      </c>
    </row>
    <row r="395" spans="1:24" x14ac:dyDescent="0.25">
      <c r="A395">
        <v>394</v>
      </c>
      <c r="B395">
        <v>33</v>
      </c>
      <c r="C395" t="str" cm="1">
        <f t="array" ref="C395">_xlfn.IFS(B395&lt;=19, "Teenagers", B395&lt;=29, "Young Youth",B395&lt;=64, "Adults", B395&gt;=65, "Seniors")</f>
        <v>Adults</v>
      </c>
      <c r="D395" t="s">
        <v>18</v>
      </c>
      <c r="E395" t="s">
        <v>70</v>
      </c>
      <c r="F395" t="s">
        <v>41</v>
      </c>
      <c r="G395" s="1">
        <v>65</v>
      </c>
      <c r="H395" t="s">
        <v>128</v>
      </c>
      <c r="I395" t="s">
        <v>22</v>
      </c>
      <c r="J395" t="s">
        <v>31</v>
      </c>
      <c r="K395" t="s">
        <v>56</v>
      </c>
      <c r="L395">
        <v>4.2</v>
      </c>
      <c r="M395" t="s">
        <v>25</v>
      </c>
      <c r="N395">
        <f t="shared" si="24"/>
        <v>1</v>
      </c>
      <c r="O395" t="s">
        <v>53</v>
      </c>
      <c r="P395" t="s">
        <v>25</v>
      </c>
      <c r="Q395">
        <f t="shared" si="25"/>
        <v>1</v>
      </c>
      <c r="R395" t="s">
        <v>25</v>
      </c>
      <c r="S395">
        <f t="shared" si="26"/>
        <v>1</v>
      </c>
      <c r="T395">
        <v>6</v>
      </c>
      <c r="U395" s="1">
        <f t="shared" si="27"/>
        <v>390</v>
      </c>
      <c r="V395" t="s">
        <v>45</v>
      </c>
      <c r="W395" t="s">
        <v>28</v>
      </c>
      <c r="X395">
        <f t="array" ref="X395">IF(W395="fortnightly",26, IF(W395="monthly", 12, IF(W395="weekly", 52, IF(W395="quarterly", 4, IF(W395="annually", 1, IF(W395="bi-weekly", 104, IF(W395="every 3 months", 4,)))))))</f>
        <v>26</v>
      </c>
    </row>
    <row r="396" spans="1:24" x14ac:dyDescent="0.25">
      <c r="A396">
        <v>395</v>
      </c>
      <c r="B396">
        <v>43</v>
      </c>
      <c r="C396" t="str" cm="1">
        <f t="array" ref="C396">_xlfn.IFS(B396&lt;=19, "Teenagers", B396&lt;=29, "Young Youth",B396&lt;=64, "Adults", B396&gt;=65, "Seniors")</f>
        <v>Adults</v>
      </c>
      <c r="D396" t="s">
        <v>18</v>
      </c>
      <c r="E396" t="s">
        <v>118</v>
      </c>
      <c r="F396" t="s">
        <v>66</v>
      </c>
      <c r="G396" s="1">
        <v>29</v>
      </c>
      <c r="H396" t="s">
        <v>113</v>
      </c>
      <c r="I396" t="s">
        <v>43</v>
      </c>
      <c r="J396" t="s">
        <v>117</v>
      </c>
      <c r="K396" t="s">
        <v>36</v>
      </c>
      <c r="L396">
        <v>4.8</v>
      </c>
      <c r="M396" t="s">
        <v>25</v>
      </c>
      <c r="N396">
        <f t="shared" si="24"/>
        <v>1</v>
      </c>
      <c r="O396" t="s">
        <v>73</v>
      </c>
      <c r="P396" t="s">
        <v>25</v>
      </c>
      <c r="Q396">
        <f t="shared" si="25"/>
        <v>1</v>
      </c>
      <c r="R396" t="s">
        <v>25</v>
      </c>
      <c r="S396">
        <f t="shared" si="26"/>
        <v>1</v>
      </c>
      <c r="T396">
        <v>7</v>
      </c>
      <c r="U396" s="1">
        <f t="shared" si="27"/>
        <v>203</v>
      </c>
      <c r="V396" t="s">
        <v>85</v>
      </c>
      <c r="W396" t="s">
        <v>75</v>
      </c>
      <c r="X396">
        <f t="array" ref="X396">IF(W396="fortnightly",26, IF(W396="monthly", 12, IF(W396="weekly", 52, IF(W396="quarterly", 4, IF(W396="annually", 1, IF(W396="bi-weekly", 104, IF(W396="every 3 months", 4,)))))))</f>
        <v>104</v>
      </c>
    </row>
    <row r="397" spans="1:24" x14ac:dyDescent="0.25">
      <c r="A397">
        <v>396</v>
      </c>
      <c r="B397">
        <v>37</v>
      </c>
      <c r="C397" t="str" cm="1">
        <f t="array" ref="C397">_xlfn.IFS(B397&lt;=19, "Teenagers", B397&lt;=29, "Young Youth",B397&lt;=64, "Adults", B397&gt;=65, "Seniors")</f>
        <v>Adults</v>
      </c>
      <c r="D397" t="s">
        <v>18</v>
      </c>
      <c r="E397" t="s">
        <v>49</v>
      </c>
      <c r="F397" t="s">
        <v>41</v>
      </c>
      <c r="G397" s="1">
        <v>65</v>
      </c>
      <c r="H397" t="s">
        <v>42</v>
      </c>
      <c r="I397" t="s">
        <v>22</v>
      </c>
      <c r="J397" t="s">
        <v>109</v>
      </c>
      <c r="K397" t="s">
        <v>24</v>
      </c>
      <c r="L397">
        <v>4.9000000000000004</v>
      </c>
      <c r="M397" t="s">
        <v>25</v>
      </c>
      <c r="N397">
        <f t="shared" si="24"/>
        <v>1</v>
      </c>
      <c r="O397" t="s">
        <v>73</v>
      </c>
      <c r="P397" t="s">
        <v>25</v>
      </c>
      <c r="Q397">
        <f t="shared" si="25"/>
        <v>1</v>
      </c>
      <c r="R397" t="s">
        <v>25</v>
      </c>
      <c r="S397">
        <f t="shared" si="26"/>
        <v>1</v>
      </c>
      <c r="T397">
        <v>2</v>
      </c>
      <c r="U397" s="1">
        <f t="shared" si="27"/>
        <v>130</v>
      </c>
      <c r="V397" t="s">
        <v>45</v>
      </c>
      <c r="W397" t="s">
        <v>48</v>
      </c>
      <c r="X397">
        <f t="array" ref="X397">IF(W397="fortnightly",26, IF(W397="monthly", 12, IF(W397="weekly", 52, IF(W397="quarterly", 4, IF(W397="annually", 1, IF(W397="bi-weekly", 104, IF(W397="every 3 months", 4,)))))))</f>
        <v>1</v>
      </c>
    </row>
    <row r="398" spans="1:24" x14ac:dyDescent="0.25">
      <c r="A398">
        <v>397</v>
      </c>
      <c r="B398">
        <v>46</v>
      </c>
      <c r="C398" t="str" cm="1">
        <f t="array" ref="C398">_xlfn.IFS(B398&lt;=19, "Teenagers", B398&lt;=29, "Young Youth",B398&lt;=64, "Adults", B398&gt;=65, "Seniors")</f>
        <v>Adults</v>
      </c>
      <c r="D398" t="s">
        <v>18</v>
      </c>
      <c r="E398" t="s">
        <v>80</v>
      </c>
      <c r="F398" t="s">
        <v>20</v>
      </c>
      <c r="G398" s="1">
        <v>88</v>
      </c>
      <c r="H398" t="s">
        <v>130</v>
      </c>
      <c r="I398" t="s">
        <v>35</v>
      </c>
      <c r="J398" t="s">
        <v>93</v>
      </c>
      <c r="K398" t="s">
        <v>56</v>
      </c>
      <c r="L398">
        <v>3.9</v>
      </c>
      <c r="M398" t="s">
        <v>25</v>
      </c>
      <c r="N398">
        <f t="shared" si="24"/>
        <v>1</v>
      </c>
      <c r="O398" t="s">
        <v>53</v>
      </c>
      <c r="P398" t="s">
        <v>25</v>
      </c>
      <c r="Q398">
        <f t="shared" si="25"/>
        <v>1</v>
      </c>
      <c r="R398" t="s">
        <v>25</v>
      </c>
      <c r="S398">
        <f t="shared" si="26"/>
        <v>1</v>
      </c>
      <c r="T398">
        <v>24</v>
      </c>
      <c r="U398" s="1">
        <f t="shared" si="27"/>
        <v>2112</v>
      </c>
      <c r="V398" t="s">
        <v>74</v>
      </c>
      <c r="W398" t="s">
        <v>48</v>
      </c>
      <c r="X398">
        <f t="array" ref="X398">IF(W398="fortnightly",26, IF(W398="monthly", 12, IF(W398="weekly", 52, IF(W398="quarterly", 4, IF(W398="annually", 1, IF(W398="bi-weekly", 104, IF(W398="every 3 months", 4,)))))))</f>
        <v>1</v>
      </c>
    </row>
    <row r="399" spans="1:24" x14ac:dyDescent="0.25">
      <c r="A399">
        <v>398</v>
      </c>
      <c r="B399">
        <v>22</v>
      </c>
      <c r="C399" t="str" cm="1">
        <f t="array" ref="C399">_xlfn.IFS(B399&lt;=19, "Teenagers", B399&lt;=29, "Young Youth",B399&lt;=64, "Adults", B399&gt;=65, "Seniors")</f>
        <v>Young Youth</v>
      </c>
      <c r="D399" t="s">
        <v>18</v>
      </c>
      <c r="E399" t="s">
        <v>132</v>
      </c>
      <c r="F399" t="s">
        <v>66</v>
      </c>
      <c r="G399" s="1">
        <v>46</v>
      </c>
      <c r="H399" t="s">
        <v>90</v>
      </c>
      <c r="I399" t="s">
        <v>43</v>
      </c>
      <c r="J399" t="s">
        <v>125</v>
      </c>
      <c r="K399" t="s">
        <v>56</v>
      </c>
      <c r="L399">
        <v>3</v>
      </c>
      <c r="M399" t="s">
        <v>25</v>
      </c>
      <c r="N399">
        <f t="shared" si="24"/>
        <v>1</v>
      </c>
      <c r="O399" t="s">
        <v>37</v>
      </c>
      <c r="P399" t="s">
        <v>25</v>
      </c>
      <c r="Q399">
        <f t="shared" si="25"/>
        <v>1</v>
      </c>
      <c r="R399" t="s">
        <v>25</v>
      </c>
      <c r="S399">
        <f t="shared" si="26"/>
        <v>1</v>
      </c>
      <c r="T399">
        <v>26</v>
      </c>
      <c r="U399" s="1">
        <f t="shared" si="27"/>
        <v>1196</v>
      </c>
      <c r="V399" t="s">
        <v>32</v>
      </c>
      <c r="W399" t="s">
        <v>48</v>
      </c>
      <c r="X399">
        <f t="array" ref="X399">IF(W399="fortnightly",26, IF(W399="monthly", 12, IF(W399="weekly", 52, IF(W399="quarterly", 4, IF(W399="annually", 1, IF(W399="bi-weekly", 104, IF(W399="every 3 months", 4,)))))))</f>
        <v>1</v>
      </c>
    </row>
    <row r="400" spans="1:24" x14ac:dyDescent="0.25">
      <c r="A400">
        <v>399</v>
      </c>
      <c r="B400">
        <v>20</v>
      </c>
      <c r="C400" t="str" cm="1">
        <f t="array" ref="C400">_xlfn.IFS(B400&lt;=19, "Teenagers", B400&lt;=29, "Young Youth",B400&lt;=64, "Adults", B400&gt;=65, "Seniors")</f>
        <v>Young Youth</v>
      </c>
      <c r="D400" t="s">
        <v>18</v>
      </c>
      <c r="E400" t="s">
        <v>136</v>
      </c>
      <c r="F400" t="s">
        <v>41</v>
      </c>
      <c r="G400" s="1">
        <v>67</v>
      </c>
      <c r="H400" t="s">
        <v>55</v>
      </c>
      <c r="I400" t="s">
        <v>35</v>
      </c>
      <c r="J400" t="s">
        <v>64</v>
      </c>
      <c r="K400" t="s">
        <v>24</v>
      </c>
      <c r="L400">
        <v>4.5999999999999996</v>
      </c>
      <c r="M400" t="s">
        <v>25</v>
      </c>
      <c r="N400">
        <f t="shared" si="24"/>
        <v>1</v>
      </c>
      <c r="O400" t="s">
        <v>37</v>
      </c>
      <c r="P400" t="s">
        <v>25</v>
      </c>
      <c r="Q400">
        <f t="shared" si="25"/>
        <v>1</v>
      </c>
      <c r="R400" t="s">
        <v>25</v>
      </c>
      <c r="S400">
        <f t="shared" si="26"/>
        <v>1</v>
      </c>
      <c r="T400">
        <v>25</v>
      </c>
      <c r="U400" s="1">
        <f t="shared" si="27"/>
        <v>1675</v>
      </c>
      <c r="V400" t="s">
        <v>85</v>
      </c>
      <c r="W400" t="s">
        <v>96</v>
      </c>
      <c r="X400">
        <f t="array" ref="X400">IF(W400="fortnightly",26, IF(W400="monthly", 12, IF(W400="weekly", 52, IF(W400="quarterly", 4, IF(W400="annually", 1, IF(W400="bi-weekly", 104, IF(W400="every 3 months", 4,)))))))</f>
        <v>4</v>
      </c>
    </row>
    <row r="401" spans="1:24" x14ac:dyDescent="0.25">
      <c r="A401">
        <v>400</v>
      </c>
      <c r="B401">
        <v>60</v>
      </c>
      <c r="C401" t="str" cm="1">
        <f t="array" ref="C401">_xlfn.IFS(B401&lt;=19, "Teenagers", B401&lt;=29, "Young Youth",B401&lt;=64, "Adults", B401&gt;=65, "Seniors")</f>
        <v>Adults</v>
      </c>
      <c r="D401" t="s">
        <v>18</v>
      </c>
      <c r="E401" t="s">
        <v>118</v>
      </c>
      <c r="F401" t="s">
        <v>66</v>
      </c>
      <c r="G401" s="1">
        <v>35</v>
      </c>
      <c r="H401" t="s">
        <v>134</v>
      </c>
      <c r="I401" t="s">
        <v>22</v>
      </c>
      <c r="J401" t="s">
        <v>143</v>
      </c>
      <c r="K401" t="s">
        <v>56</v>
      </c>
      <c r="L401">
        <v>3.5</v>
      </c>
      <c r="M401" t="s">
        <v>25</v>
      </c>
      <c r="N401">
        <f t="shared" si="24"/>
        <v>1</v>
      </c>
      <c r="O401" t="s">
        <v>69</v>
      </c>
      <c r="P401" t="s">
        <v>25</v>
      </c>
      <c r="Q401">
        <f t="shared" si="25"/>
        <v>1</v>
      </c>
      <c r="R401" t="s">
        <v>25</v>
      </c>
      <c r="S401">
        <f t="shared" si="26"/>
        <v>1</v>
      </c>
      <c r="T401">
        <v>10</v>
      </c>
      <c r="U401" s="1">
        <f t="shared" si="27"/>
        <v>350</v>
      </c>
      <c r="V401" t="s">
        <v>85</v>
      </c>
      <c r="W401" t="s">
        <v>87</v>
      </c>
      <c r="X401">
        <f t="array" ref="X401">IF(W401="fortnightly",26, IF(W401="monthly", 12, IF(W401="weekly", 52, IF(W401="quarterly", 4, IF(W401="annually", 1, IF(W401="bi-weekly", 104, IF(W401="every 3 months", 4,)))))))</f>
        <v>12</v>
      </c>
    </row>
    <row r="402" spans="1:24" x14ac:dyDescent="0.25">
      <c r="A402">
        <v>401</v>
      </c>
      <c r="B402">
        <v>39</v>
      </c>
      <c r="C402" t="str" cm="1">
        <f t="array" ref="C402">_xlfn.IFS(B402&lt;=19, "Teenagers", B402&lt;=29, "Young Youth",B402&lt;=64, "Adults", B402&gt;=65, "Seniors")</f>
        <v>Adults</v>
      </c>
      <c r="D402" t="s">
        <v>18</v>
      </c>
      <c r="E402" t="s">
        <v>136</v>
      </c>
      <c r="F402" t="s">
        <v>41</v>
      </c>
      <c r="G402" s="1">
        <v>66</v>
      </c>
      <c r="H402" t="s">
        <v>139</v>
      </c>
      <c r="I402" t="s">
        <v>43</v>
      </c>
      <c r="J402" t="s">
        <v>95</v>
      </c>
      <c r="K402" t="s">
        <v>24</v>
      </c>
      <c r="L402">
        <v>4.8</v>
      </c>
      <c r="M402" t="s">
        <v>25</v>
      </c>
      <c r="N402">
        <f t="shared" si="24"/>
        <v>1</v>
      </c>
      <c r="O402" t="s">
        <v>37</v>
      </c>
      <c r="P402" t="s">
        <v>25</v>
      </c>
      <c r="Q402">
        <f t="shared" si="25"/>
        <v>1</v>
      </c>
      <c r="R402" t="s">
        <v>25</v>
      </c>
      <c r="S402">
        <f t="shared" si="26"/>
        <v>1</v>
      </c>
      <c r="T402">
        <v>14</v>
      </c>
      <c r="U402" s="1">
        <f t="shared" si="27"/>
        <v>924</v>
      </c>
      <c r="V402" t="s">
        <v>45</v>
      </c>
      <c r="W402" t="s">
        <v>28</v>
      </c>
      <c r="X402">
        <f t="array" ref="X402">IF(W402="fortnightly",26, IF(W402="monthly", 12, IF(W402="weekly", 52, IF(W402="quarterly", 4, IF(W402="annually", 1, IF(W402="bi-weekly", 104, IF(W402="every 3 months", 4,)))))))</f>
        <v>26</v>
      </c>
    </row>
    <row r="403" spans="1:24" x14ac:dyDescent="0.25">
      <c r="A403">
        <v>402</v>
      </c>
      <c r="B403">
        <v>43</v>
      </c>
      <c r="C403" t="str" cm="1">
        <f t="array" ref="C403">_xlfn.IFS(B403&lt;=19, "Teenagers", B403&lt;=29, "Young Youth",B403&lt;=64, "Adults", B403&gt;=65, "Seniors")</f>
        <v>Adults</v>
      </c>
      <c r="D403" t="s">
        <v>18</v>
      </c>
      <c r="E403" t="s">
        <v>112</v>
      </c>
      <c r="F403" t="s">
        <v>20</v>
      </c>
      <c r="G403" s="1">
        <v>91</v>
      </c>
      <c r="H403" t="s">
        <v>100</v>
      </c>
      <c r="I403" t="s">
        <v>22</v>
      </c>
      <c r="J403" t="s">
        <v>120</v>
      </c>
      <c r="K403" t="s">
        <v>56</v>
      </c>
      <c r="L403">
        <v>4.8</v>
      </c>
      <c r="M403" t="s">
        <v>25</v>
      </c>
      <c r="N403">
        <f t="shared" si="24"/>
        <v>1</v>
      </c>
      <c r="O403" t="s">
        <v>53</v>
      </c>
      <c r="P403" t="s">
        <v>25</v>
      </c>
      <c r="Q403">
        <f t="shared" si="25"/>
        <v>1</v>
      </c>
      <c r="R403" t="s">
        <v>25</v>
      </c>
      <c r="S403">
        <f t="shared" si="26"/>
        <v>1</v>
      </c>
      <c r="T403">
        <v>21</v>
      </c>
      <c r="U403" s="1">
        <f t="shared" si="27"/>
        <v>1911</v>
      </c>
      <c r="V403" t="s">
        <v>32</v>
      </c>
      <c r="W403" t="s">
        <v>57</v>
      </c>
      <c r="X403">
        <f t="array" ref="X403">IF(W403="fortnightly",26, IF(W403="monthly", 12, IF(W403="weekly", 52, IF(W403="quarterly", 4, IF(W403="annually", 1, IF(W403="bi-weekly", 104, IF(W403="every 3 months", 4,)))))))</f>
        <v>4</v>
      </c>
    </row>
    <row r="404" spans="1:24" x14ac:dyDescent="0.25">
      <c r="A404">
        <v>403</v>
      </c>
      <c r="B404">
        <v>31</v>
      </c>
      <c r="C404" t="str" cm="1">
        <f t="array" ref="C404">_xlfn.IFS(B404&lt;=19, "Teenagers", B404&lt;=29, "Young Youth",B404&lt;=64, "Adults", B404&gt;=65, "Seniors")</f>
        <v>Adults</v>
      </c>
      <c r="D404" t="s">
        <v>18</v>
      </c>
      <c r="E404" t="s">
        <v>131</v>
      </c>
      <c r="F404" t="s">
        <v>66</v>
      </c>
      <c r="G404" s="1">
        <v>78</v>
      </c>
      <c r="H404" t="s">
        <v>98</v>
      </c>
      <c r="I404" t="s">
        <v>22</v>
      </c>
      <c r="J404" t="s">
        <v>108</v>
      </c>
      <c r="K404" t="s">
        <v>56</v>
      </c>
      <c r="L404">
        <v>3</v>
      </c>
      <c r="M404" t="s">
        <v>25</v>
      </c>
      <c r="N404">
        <f t="shared" si="24"/>
        <v>1</v>
      </c>
      <c r="O404" t="s">
        <v>26</v>
      </c>
      <c r="P404" t="s">
        <v>25</v>
      </c>
      <c r="Q404">
        <f t="shared" si="25"/>
        <v>1</v>
      </c>
      <c r="R404" t="s">
        <v>25</v>
      </c>
      <c r="S404">
        <f t="shared" si="26"/>
        <v>1</v>
      </c>
      <c r="T404">
        <v>26</v>
      </c>
      <c r="U404" s="1">
        <f t="shared" si="27"/>
        <v>2028</v>
      </c>
      <c r="V404" t="s">
        <v>45</v>
      </c>
      <c r="W404" t="s">
        <v>87</v>
      </c>
      <c r="X404">
        <f t="array" ref="X404">IF(W404="fortnightly",26, IF(W404="monthly", 12, IF(W404="weekly", 52, IF(W404="quarterly", 4, IF(W404="annually", 1, IF(W404="bi-weekly", 104, IF(W404="every 3 months", 4,)))))))</f>
        <v>12</v>
      </c>
    </row>
    <row r="405" spans="1:24" x14ac:dyDescent="0.25">
      <c r="A405">
        <v>404</v>
      </c>
      <c r="B405">
        <v>19</v>
      </c>
      <c r="C405" t="str" cm="1">
        <f t="array" ref="C405">_xlfn.IFS(B405&lt;=19, "Teenagers", B405&lt;=29, "Young Youth",B405&lt;=64, "Adults", B405&gt;=65, "Seniors")</f>
        <v>Teenagers</v>
      </c>
      <c r="D405" t="s">
        <v>18</v>
      </c>
      <c r="E405" t="s">
        <v>49</v>
      </c>
      <c r="F405" t="s">
        <v>41</v>
      </c>
      <c r="G405" s="1">
        <v>45</v>
      </c>
      <c r="H405" t="s">
        <v>106</v>
      </c>
      <c r="I405" t="s">
        <v>43</v>
      </c>
      <c r="J405" t="s">
        <v>120</v>
      </c>
      <c r="K405" t="s">
        <v>24</v>
      </c>
      <c r="L405">
        <v>4.5</v>
      </c>
      <c r="M405" t="s">
        <v>25</v>
      </c>
      <c r="N405">
        <f t="shared" si="24"/>
        <v>1</v>
      </c>
      <c r="O405" t="s">
        <v>44</v>
      </c>
      <c r="P405" t="s">
        <v>25</v>
      </c>
      <c r="Q405">
        <f t="shared" si="25"/>
        <v>1</v>
      </c>
      <c r="R405" t="s">
        <v>25</v>
      </c>
      <c r="S405">
        <f t="shared" si="26"/>
        <v>1</v>
      </c>
      <c r="T405">
        <v>12</v>
      </c>
      <c r="U405" s="1">
        <f t="shared" si="27"/>
        <v>540</v>
      </c>
      <c r="V405" t="s">
        <v>74</v>
      </c>
      <c r="W405" t="s">
        <v>48</v>
      </c>
      <c r="X405">
        <f t="array" ref="X405">IF(W405="fortnightly",26, IF(W405="monthly", 12, IF(W405="weekly", 52, IF(W405="quarterly", 4, IF(W405="annually", 1, IF(W405="bi-weekly", 104, IF(W405="every 3 months", 4,)))))))</f>
        <v>1</v>
      </c>
    </row>
    <row r="406" spans="1:24" x14ac:dyDescent="0.25">
      <c r="A406">
        <v>405</v>
      </c>
      <c r="B406">
        <v>35</v>
      </c>
      <c r="C406" t="str" cm="1">
        <f t="array" ref="C406">_xlfn.IFS(B406&lt;=19, "Teenagers", B406&lt;=29, "Young Youth",B406&lt;=64, "Adults", B406&gt;=65, "Seniors")</f>
        <v>Adults</v>
      </c>
      <c r="D406" t="s">
        <v>18</v>
      </c>
      <c r="E406" t="s">
        <v>112</v>
      </c>
      <c r="F406" t="s">
        <v>20</v>
      </c>
      <c r="G406" s="1">
        <v>93</v>
      </c>
      <c r="H406" t="s">
        <v>78</v>
      </c>
      <c r="I406" t="s">
        <v>43</v>
      </c>
      <c r="J406" t="s">
        <v>125</v>
      </c>
      <c r="K406" t="s">
        <v>36</v>
      </c>
      <c r="L406">
        <v>4.8</v>
      </c>
      <c r="M406" t="s">
        <v>25</v>
      </c>
      <c r="N406">
        <f t="shared" si="24"/>
        <v>1</v>
      </c>
      <c r="O406" t="s">
        <v>73</v>
      </c>
      <c r="P406" t="s">
        <v>25</v>
      </c>
      <c r="Q406">
        <f t="shared" si="25"/>
        <v>1</v>
      </c>
      <c r="R406" t="s">
        <v>25</v>
      </c>
      <c r="S406">
        <f t="shared" si="26"/>
        <v>1</v>
      </c>
      <c r="T406">
        <v>11</v>
      </c>
      <c r="U406" s="1">
        <f t="shared" si="27"/>
        <v>1023</v>
      </c>
      <c r="V406" t="s">
        <v>38</v>
      </c>
      <c r="W406" t="s">
        <v>87</v>
      </c>
      <c r="X406">
        <f t="array" ref="X406">IF(W406="fortnightly",26, IF(W406="monthly", 12, IF(W406="weekly", 52, IF(W406="quarterly", 4, IF(W406="annually", 1, IF(W406="bi-weekly", 104, IF(W406="every 3 months", 4,)))))))</f>
        <v>12</v>
      </c>
    </row>
    <row r="407" spans="1:24" x14ac:dyDescent="0.25">
      <c r="A407">
        <v>406</v>
      </c>
      <c r="B407">
        <v>41</v>
      </c>
      <c r="C407" t="str" cm="1">
        <f t="array" ref="C407">_xlfn.IFS(B407&lt;=19, "Teenagers", B407&lt;=29, "Young Youth",B407&lt;=64, "Adults", B407&gt;=65, "Seniors")</f>
        <v>Adults</v>
      </c>
      <c r="D407" t="s">
        <v>18</v>
      </c>
      <c r="E407" t="s">
        <v>33</v>
      </c>
      <c r="F407" t="s">
        <v>20</v>
      </c>
      <c r="G407" s="1">
        <v>74</v>
      </c>
      <c r="H407" t="s">
        <v>130</v>
      </c>
      <c r="I407" t="s">
        <v>35</v>
      </c>
      <c r="J407" t="s">
        <v>64</v>
      </c>
      <c r="K407" t="s">
        <v>52</v>
      </c>
      <c r="L407">
        <v>3.8</v>
      </c>
      <c r="M407" t="s">
        <v>25</v>
      </c>
      <c r="N407">
        <f t="shared" si="24"/>
        <v>1</v>
      </c>
      <c r="O407" t="s">
        <v>53</v>
      </c>
      <c r="P407" t="s">
        <v>25</v>
      </c>
      <c r="Q407">
        <f t="shared" si="25"/>
        <v>1</v>
      </c>
      <c r="R407" t="s">
        <v>25</v>
      </c>
      <c r="S407">
        <f t="shared" si="26"/>
        <v>1</v>
      </c>
      <c r="T407">
        <v>15</v>
      </c>
      <c r="U407" s="1">
        <f t="shared" si="27"/>
        <v>1110</v>
      </c>
      <c r="V407" t="s">
        <v>32</v>
      </c>
      <c r="W407" t="s">
        <v>48</v>
      </c>
      <c r="X407">
        <f t="array" ref="X407">IF(W407="fortnightly",26, IF(W407="monthly", 12, IF(W407="weekly", 52, IF(W407="quarterly", 4, IF(W407="annually", 1, IF(W407="bi-weekly", 104, IF(W407="every 3 months", 4,)))))))</f>
        <v>1</v>
      </c>
    </row>
    <row r="408" spans="1:24" x14ac:dyDescent="0.25">
      <c r="A408">
        <v>407</v>
      </c>
      <c r="B408">
        <v>52</v>
      </c>
      <c r="C408" t="str" cm="1">
        <f t="array" ref="C408">_xlfn.IFS(B408&lt;=19, "Teenagers", B408&lt;=29, "Young Youth",B408&lt;=64, "Adults", B408&gt;=65, "Seniors")</f>
        <v>Adults</v>
      </c>
      <c r="D408" t="s">
        <v>18</v>
      </c>
      <c r="E408" t="s">
        <v>142</v>
      </c>
      <c r="F408" t="s">
        <v>66</v>
      </c>
      <c r="G408" s="1">
        <v>55</v>
      </c>
      <c r="H408" t="s">
        <v>127</v>
      </c>
      <c r="I408" t="s">
        <v>43</v>
      </c>
      <c r="J408" t="s">
        <v>99</v>
      </c>
      <c r="K408" t="s">
        <v>36</v>
      </c>
      <c r="L408">
        <v>4.5999999999999996</v>
      </c>
      <c r="M408" t="s">
        <v>25</v>
      </c>
      <c r="N408">
        <f t="shared" si="24"/>
        <v>1</v>
      </c>
      <c r="O408" t="s">
        <v>26</v>
      </c>
      <c r="P408" t="s">
        <v>25</v>
      </c>
      <c r="Q408">
        <f t="shared" si="25"/>
        <v>1</v>
      </c>
      <c r="R408" t="s">
        <v>25</v>
      </c>
      <c r="S408">
        <f t="shared" si="26"/>
        <v>1</v>
      </c>
      <c r="T408">
        <v>13</v>
      </c>
      <c r="U408" s="1">
        <f t="shared" si="27"/>
        <v>715</v>
      </c>
      <c r="V408" t="s">
        <v>32</v>
      </c>
      <c r="W408" t="s">
        <v>87</v>
      </c>
      <c r="X408">
        <f t="array" ref="X408">IF(W408="fortnightly",26, IF(W408="monthly", 12, IF(W408="weekly", 52, IF(W408="quarterly", 4, IF(W408="annually", 1, IF(W408="bi-weekly", 104, IF(W408="every 3 months", 4,)))))))</f>
        <v>12</v>
      </c>
    </row>
    <row r="409" spans="1:24" x14ac:dyDescent="0.25">
      <c r="A409">
        <v>408</v>
      </c>
      <c r="B409">
        <v>45</v>
      </c>
      <c r="C409" t="str" cm="1">
        <f t="array" ref="C409">_xlfn.IFS(B409&lt;=19, "Teenagers", B409&lt;=29, "Young Youth",B409&lt;=64, "Adults", B409&gt;=65, "Seniors")</f>
        <v>Adults</v>
      </c>
      <c r="D409" t="s">
        <v>18</v>
      </c>
      <c r="E409" t="s">
        <v>103</v>
      </c>
      <c r="F409" t="s">
        <v>20</v>
      </c>
      <c r="G409" s="1">
        <v>76</v>
      </c>
      <c r="H409" t="s">
        <v>97</v>
      </c>
      <c r="I409" t="s">
        <v>91</v>
      </c>
      <c r="J409" t="s">
        <v>84</v>
      </c>
      <c r="K409" t="s">
        <v>36</v>
      </c>
      <c r="L409">
        <v>3.1</v>
      </c>
      <c r="M409" t="s">
        <v>25</v>
      </c>
      <c r="N409">
        <f t="shared" si="24"/>
        <v>1</v>
      </c>
      <c r="O409" t="s">
        <v>44</v>
      </c>
      <c r="P409" t="s">
        <v>25</v>
      </c>
      <c r="Q409">
        <f t="shared" si="25"/>
        <v>1</v>
      </c>
      <c r="R409" t="s">
        <v>25</v>
      </c>
      <c r="S409">
        <f t="shared" si="26"/>
        <v>1</v>
      </c>
      <c r="T409">
        <v>5</v>
      </c>
      <c r="U409" s="1">
        <f t="shared" si="27"/>
        <v>380</v>
      </c>
      <c r="V409" t="s">
        <v>38</v>
      </c>
      <c r="W409" t="s">
        <v>75</v>
      </c>
      <c r="X409">
        <f t="array" ref="X409">IF(W409="fortnightly",26, IF(W409="monthly", 12, IF(W409="weekly", 52, IF(W409="quarterly", 4, IF(W409="annually", 1, IF(W409="bi-weekly", 104, IF(W409="every 3 months", 4,)))))))</f>
        <v>104</v>
      </c>
    </row>
    <row r="410" spans="1:24" x14ac:dyDescent="0.25">
      <c r="A410">
        <v>409</v>
      </c>
      <c r="B410">
        <v>34</v>
      </c>
      <c r="C410" t="str" cm="1">
        <f t="array" ref="C410">_xlfn.IFS(B410&lt;=19, "Teenagers", B410&lt;=29, "Young Youth",B410&lt;=64, "Adults", B410&gt;=65, "Seniors")</f>
        <v>Adults</v>
      </c>
      <c r="D410" t="s">
        <v>18</v>
      </c>
      <c r="E410" t="s">
        <v>49</v>
      </c>
      <c r="F410" t="s">
        <v>41</v>
      </c>
      <c r="G410" s="1">
        <v>66</v>
      </c>
      <c r="H410" t="s">
        <v>89</v>
      </c>
      <c r="I410" t="s">
        <v>22</v>
      </c>
      <c r="J410" t="s">
        <v>51</v>
      </c>
      <c r="K410" t="s">
        <v>36</v>
      </c>
      <c r="L410">
        <v>3.4</v>
      </c>
      <c r="M410" t="s">
        <v>25</v>
      </c>
      <c r="N410">
        <f t="shared" si="24"/>
        <v>1</v>
      </c>
      <c r="O410" t="s">
        <v>26</v>
      </c>
      <c r="P410" t="s">
        <v>25</v>
      </c>
      <c r="Q410">
        <f t="shared" si="25"/>
        <v>1</v>
      </c>
      <c r="R410" t="s">
        <v>25</v>
      </c>
      <c r="S410">
        <f t="shared" si="26"/>
        <v>1</v>
      </c>
      <c r="T410">
        <v>36</v>
      </c>
      <c r="U410" s="1">
        <f t="shared" si="27"/>
        <v>2376</v>
      </c>
      <c r="V410" t="s">
        <v>32</v>
      </c>
      <c r="W410" t="s">
        <v>28</v>
      </c>
      <c r="X410">
        <f t="array" ref="X410">IF(W410="fortnightly",26, IF(W410="monthly", 12, IF(W410="weekly", 52, IF(W410="quarterly", 4, IF(W410="annually", 1, IF(W410="bi-weekly", 104, IF(W410="every 3 months", 4,)))))))</f>
        <v>26</v>
      </c>
    </row>
    <row r="411" spans="1:24" x14ac:dyDescent="0.25">
      <c r="A411">
        <v>410</v>
      </c>
      <c r="B411">
        <v>35</v>
      </c>
      <c r="C411" t="str" cm="1">
        <f t="array" ref="C411">_xlfn.IFS(B411&lt;=19, "Teenagers", B411&lt;=29, "Young Youth",B411&lt;=64, "Adults", B411&gt;=65, "Seniors")</f>
        <v>Adults</v>
      </c>
      <c r="D411" t="s">
        <v>18</v>
      </c>
      <c r="E411" t="s">
        <v>58</v>
      </c>
      <c r="F411" t="s">
        <v>20</v>
      </c>
      <c r="G411" s="1">
        <v>51</v>
      </c>
      <c r="H411" t="s">
        <v>147</v>
      </c>
      <c r="I411" t="s">
        <v>43</v>
      </c>
      <c r="J411" t="s">
        <v>109</v>
      </c>
      <c r="K411" t="s">
        <v>24</v>
      </c>
      <c r="L411">
        <v>3.3</v>
      </c>
      <c r="M411" t="s">
        <v>25</v>
      </c>
      <c r="N411">
        <f t="shared" si="24"/>
        <v>1</v>
      </c>
      <c r="O411" t="s">
        <v>69</v>
      </c>
      <c r="P411" t="s">
        <v>25</v>
      </c>
      <c r="Q411">
        <f t="shared" si="25"/>
        <v>1</v>
      </c>
      <c r="R411" t="s">
        <v>25</v>
      </c>
      <c r="S411">
        <f t="shared" si="26"/>
        <v>1</v>
      </c>
      <c r="T411">
        <v>32</v>
      </c>
      <c r="U411" s="1">
        <f t="shared" si="27"/>
        <v>1632</v>
      </c>
      <c r="V411" t="s">
        <v>74</v>
      </c>
      <c r="W411" t="s">
        <v>87</v>
      </c>
      <c r="X411">
        <f t="array" ref="X411">IF(W411="fortnightly",26, IF(W411="monthly", 12, IF(W411="weekly", 52, IF(W411="quarterly", 4, IF(W411="annually", 1, IF(W411="bi-weekly", 104, IF(W411="every 3 months", 4,)))))))</f>
        <v>12</v>
      </c>
    </row>
    <row r="412" spans="1:24" x14ac:dyDescent="0.25">
      <c r="A412">
        <v>411</v>
      </c>
      <c r="B412">
        <v>29</v>
      </c>
      <c r="C412" t="str" cm="1">
        <f t="array" ref="C412">_xlfn.IFS(B412&lt;=19, "Teenagers", B412&lt;=29, "Young Youth",B412&lt;=64, "Adults", B412&gt;=65, "Seniors")</f>
        <v>Young Youth</v>
      </c>
      <c r="D412" t="s">
        <v>18</v>
      </c>
      <c r="E412" t="s">
        <v>29</v>
      </c>
      <c r="F412" t="s">
        <v>20</v>
      </c>
      <c r="G412" s="1">
        <v>26</v>
      </c>
      <c r="H412" t="s">
        <v>140</v>
      </c>
      <c r="I412" t="s">
        <v>22</v>
      </c>
      <c r="J412" t="s">
        <v>92</v>
      </c>
      <c r="K412" t="s">
        <v>36</v>
      </c>
      <c r="L412">
        <v>4.8</v>
      </c>
      <c r="M412" t="s">
        <v>25</v>
      </c>
      <c r="N412">
        <f t="shared" si="24"/>
        <v>1</v>
      </c>
      <c r="O412" t="s">
        <v>69</v>
      </c>
      <c r="P412" t="s">
        <v>25</v>
      </c>
      <c r="Q412">
        <f t="shared" si="25"/>
        <v>1</v>
      </c>
      <c r="R412" t="s">
        <v>25</v>
      </c>
      <c r="S412">
        <f t="shared" si="26"/>
        <v>1</v>
      </c>
      <c r="T412">
        <v>1</v>
      </c>
      <c r="U412" s="1">
        <f t="shared" si="27"/>
        <v>26</v>
      </c>
      <c r="V412" t="s">
        <v>38</v>
      </c>
      <c r="W412" t="s">
        <v>57</v>
      </c>
      <c r="X412">
        <f t="array" ref="X412">IF(W412="fortnightly",26, IF(W412="monthly", 12, IF(W412="weekly", 52, IF(W412="quarterly", 4, IF(W412="annually", 1, IF(W412="bi-weekly", 104, IF(W412="every 3 months", 4,)))))))</f>
        <v>4</v>
      </c>
    </row>
    <row r="413" spans="1:24" x14ac:dyDescent="0.25">
      <c r="A413">
        <v>412</v>
      </c>
      <c r="B413">
        <v>59</v>
      </c>
      <c r="C413" t="str" cm="1">
        <f t="array" ref="C413">_xlfn.IFS(B413&lt;=19, "Teenagers", B413&lt;=29, "Young Youth",B413&lt;=64, "Adults", B413&gt;=65, "Seniors")</f>
        <v>Adults</v>
      </c>
      <c r="D413" t="s">
        <v>18</v>
      </c>
      <c r="E413" t="s">
        <v>33</v>
      </c>
      <c r="F413" t="s">
        <v>20</v>
      </c>
      <c r="G413" s="1">
        <v>29</v>
      </c>
      <c r="H413" t="s">
        <v>150</v>
      </c>
      <c r="I413" t="s">
        <v>43</v>
      </c>
      <c r="J413" t="s">
        <v>125</v>
      </c>
      <c r="K413" t="s">
        <v>52</v>
      </c>
      <c r="L413">
        <v>2.8</v>
      </c>
      <c r="M413" t="s">
        <v>25</v>
      </c>
      <c r="N413">
        <f t="shared" si="24"/>
        <v>1</v>
      </c>
      <c r="O413" t="s">
        <v>26</v>
      </c>
      <c r="P413" t="s">
        <v>25</v>
      </c>
      <c r="Q413">
        <f t="shared" si="25"/>
        <v>1</v>
      </c>
      <c r="R413" t="s">
        <v>25</v>
      </c>
      <c r="S413">
        <f t="shared" si="26"/>
        <v>1</v>
      </c>
      <c r="T413">
        <v>15</v>
      </c>
      <c r="U413" s="1">
        <f t="shared" si="27"/>
        <v>435</v>
      </c>
      <c r="V413" t="s">
        <v>45</v>
      </c>
      <c r="W413" t="s">
        <v>48</v>
      </c>
      <c r="X413">
        <f t="array" ref="X413">IF(W413="fortnightly",26, IF(W413="monthly", 12, IF(W413="weekly", 52, IF(W413="quarterly", 4, IF(W413="annually", 1, IF(W413="bi-weekly", 104, IF(W413="every 3 months", 4,)))))))</f>
        <v>1</v>
      </c>
    </row>
    <row r="414" spans="1:24" x14ac:dyDescent="0.25">
      <c r="A414">
        <v>413</v>
      </c>
      <c r="B414">
        <v>24</v>
      </c>
      <c r="C414" t="str" cm="1">
        <f t="array" ref="C414">_xlfn.IFS(B414&lt;=19, "Teenagers", B414&lt;=29, "Young Youth",B414&lt;=64, "Adults", B414&gt;=65, "Seniors")</f>
        <v>Young Youth</v>
      </c>
      <c r="D414" t="s">
        <v>18</v>
      </c>
      <c r="E414" t="s">
        <v>101</v>
      </c>
      <c r="F414" t="s">
        <v>62</v>
      </c>
      <c r="G414" s="1">
        <v>74</v>
      </c>
      <c r="H414" t="s">
        <v>30</v>
      </c>
      <c r="I414" t="s">
        <v>43</v>
      </c>
      <c r="J414" t="s">
        <v>133</v>
      </c>
      <c r="K414" t="s">
        <v>52</v>
      </c>
      <c r="L414">
        <v>3.1</v>
      </c>
      <c r="M414" t="s">
        <v>25</v>
      </c>
      <c r="N414">
        <f t="shared" si="24"/>
        <v>1</v>
      </c>
      <c r="O414" t="s">
        <v>73</v>
      </c>
      <c r="P414" t="s">
        <v>25</v>
      </c>
      <c r="Q414">
        <f t="shared" si="25"/>
        <v>1</v>
      </c>
      <c r="R414" t="s">
        <v>25</v>
      </c>
      <c r="S414">
        <f t="shared" si="26"/>
        <v>1</v>
      </c>
      <c r="T414">
        <v>3</v>
      </c>
      <c r="U414" s="1">
        <f t="shared" si="27"/>
        <v>222</v>
      </c>
      <c r="V414" t="s">
        <v>74</v>
      </c>
      <c r="W414" t="s">
        <v>39</v>
      </c>
      <c r="X414">
        <f t="array" ref="X414">IF(W414="fortnightly",26, IF(W414="monthly", 12, IF(W414="weekly", 52, IF(W414="quarterly", 4, IF(W414="annually", 1, IF(W414="bi-weekly", 104, IF(W414="every 3 months", 4,)))))))</f>
        <v>52</v>
      </c>
    </row>
    <row r="415" spans="1:24" x14ac:dyDescent="0.25">
      <c r="A415">
        <v>414</v>
      </c>
      <c r="B415">
        <v>70</v>
      </c>
      <c r="C415" t="str" cm="1">
        <f t="array" ref="C415">_xlfn.IFS(B415&lt;=19, "Teenagers", B415&lt;=29, "Young Youth",B415&lt;=64, "Adults", B415&gt;=65, "Seniors")</f>
        <v>Seniors</v>
      </c>
      <c r="D415" t="s">
        <v>18</v>
      </c>
      <c r="E415" t="s">
        <v>105</v>
      </c>
      <c r="F415" t="s">
        <v>66</v>
      </c>
      <c r="G415" s="1">
        <v>99</v>
      </c>
      <c r="H415" t="s">
        <v>106</v>
      </c>
      <c r="I415" t="s">
        <v>35</v>
      </c>
      <c r="J415" t="s">
        <v>51</v>
      </c>
      <c r="K415" t="s">
        <v>52</v>
      </c>
      <c r="L415">
        <v>4.5999999999999996</v>
      </c>
      <c r="M415" t="s">
        <v>25</v>
      </c>
      <c r="N415">
        <f t="shared" si="24"/>
        <v>1</v>
      </c>
      <c r="O415" t="s">
        <v>37</v>
      </c>
      <c r="P415" t="s">
        <v>25</v>
      </c>
      <c r="Q415">
        <f t="shared" si="25"/>
        <v>1</v>
      </c>
      <c r="R415" t="s">
        <v>25</v>
      </c>
      <c r="S415">
        <f t="shared" si="26"/>
        <v>1</v>
      </c>
      <c r="T415">
        <v>48</v>
      </c>
      <c r="U415" s="1">
        <f t="shared" si="27"/>
        <v>4752</v>
      </c>
      <c r="V415" t="s">
        <v>32</v>
      </c>
      <c r="W415" t="s">
        <v>87</v>
      </c>
      <c r="X415">
        <f t="array" ref="X415">IF(W415="fortnightly",26, IF(W415="monthly", 12, IF(W415="weekly", 52, IF(W415="quarterly", 4, IF(W415="annually", 1, IF(W415="bi-weekly", 104, IF(W415="every 3 months", 4,)))))))</f>
        <v>12</v>
      </c>
    </row>
    <row r="416" spans="1:24" x14ac:dyDescent="0.25">
      <c r="A416">
        <v>415</v>
      </c>
      <c r="B416">
        <v>29</v>
      </c>
      <c r="C416" t="str" cm="1">
        <f t="array" ref="C416">_xlfn.IFS(B416&lt;=19, "Teenagers", B416&lt;=29, "Young Youth",B416&lt;=64, "Adults", B416&gt;=65, "Seniors")</f>
        <v>Young Youth</v>
      </c>
      <c r="D416" t="s">
        <v>18</v>
      </c>
      <c r="E416" t="s">
        <v>131</v>
      </c>
      <c r="F416" t="s">
        <v>66</v>
      </c>
      <c r="G416" s="1">
        <v>88</v>
      </c>
      <c r="H416" t="s">
        <v>50</v>
      </c>
      <c r="I416" t="s">
        <v>22</v>
      </c>
      <c r="J416" t="s">
        <v>82</v>
      </c>
      <c r="K416" t="s">
        <v>24</v>
      </c>
      <c r="L416">
        <v>2.6</v>
      </c>
      <c r="M416" t="s">
        <v>25</v>
      </c>
      <c r="N416">
        <f t="shared" si="24"/>
        <v>1</v>
      </c>
      <c r="O416" t="s">
        <v>73</v>
      </c>
      <c r="P416" t="s">
        <v>25</v>
      </c>
      <c r="Q416">
        <f t="shared" si="25"/>
        <v>1</v>
      </c>
      <c r="R416" t="s">
        <v>25</v>
      </c>
      <c r="S416">
        <f t="shared" si="26"/>
        <v>1</v>
      </c>
      <c r="T416">
        <v>30</v>
      </c>
      <c r="U416" s="1">
        <f t="shared" si="27"/>
        <v>2640</v>
      </c>
      <c r="V416" t="s">
        <v>85</v>
      </c>
      <c r="W416" t="s">
        <v>39</v>
      </c>
      <c r="X416">
        <f t="array" ref="X416">IF(W416="fortnightly",26, IF(W416="monthly", 12, IF(W416="weekly", 52, IF(W416="quarterly", 4, IF(W416="annually", 1, IF(W416="bi-weekly", 104, IF(W416="every 3 months", 4,)))))))</f>
        <v>52</v>
      </c>
    </row>
    <row r="417" spans="1:24" x14ac:dyDescent="0.25">
      <c r="A417">
        <v>416</v>
      </c>
      <c r="B417">
        <v>67</v>
      </c>
      <c r="C417" t="str" cm="1">
        <f t="array" ref="C417">_xlfn.IFS(B417&lt;=19, "Teenagers", B417&lt;=29, "Young Youth",B417&lt;=64, "Adults", B417&gt;=65, "Seniors")</f>
        <v>Seniors</v>
      </c>
      <c r="D417" t="s">
        <v>18</v>
      </c>
      <c r="E417" t="s">
        <v>61</v>
      </c>
      <c r="F417" t="s">
        <v>62</v>
      </c>
      <c r="G417" s="1">
        <v>31</v>
      </c>
      <c r="H417" t="s">
        <v>138</v>
      </c>
      <c r="I417" t="s">
        <v>43</v>
      </c>
      <c r="J417" t="s">
        <v>92</v>
      </c>
      <c r="K417" t="s">
        <v>24</v>
      </c>
      <c r="L417">
        <v>2.6</v>
      </c>
      <c r="M417" t="s">
        <v>25</v>
      </c>
      <c r="N417">
        <f t="shared" si="24"/>
        <v>1</v>
      </c>
      <c r="O417" t="s">
        <v>26</v>
      </c>
      <c r="P417" t="s">
        <v>25</v>
      </c>
      <c r="Q417">
        <f t="shared" si="25"/>
        <v>1</v>
      </c>
      <c r="R417" t="s">
        <v>25</v>
      </c>
      <c r="S417">
        <f t="shared" si="26"/>
        <v>1</v>
      </c>
      <c r="T417">
        <v>40</v>
      </c>
      <c r="U417" s="1">
        <f t="shared" si="27"/>
        <v>1240</v>
      </c>
      <c r="V417" t="s">
        <v>74</v>
      </c>
      <c r="W417" t="s">
        <v>87</v>
      </c>
      <c r="X417">
        <f t="array" ref="X417">IF(W417="fortnightly",26, IF(W417="monthly", 12, IF(W417="weekly", 52, IF(W417="quarterly", 4, IF(W417="annually", 1, IF(W417="bi-weekly", 104, IF(W417="every 3 months", 4,)))))))</f>
        <v>12</v>
      </c>
    </row>
    <row r="418" spans="1:24" x14ac:dyDescent="0.25">
      <c r="A418">
        <v>417</v>
      </c>
      <c r="B418">
        <v>36</v>
      </c>
      <c r="C418" t="str" cm="1">
        <f t="array" ref="C418">_xlfn.IFS(B418&lt;=19, "Teenagers", B418&lt;=29, "Young Youth",B418&lt;=64, "Adults", B418&gt;=65, "Seniors")</f>
        <v>Adults</v>
      </c>
      <c r="D418" t="s">
        <v>18</v>
      </c>
      <c r="E418" t="s">
        <v>132</v>
      </c>
      <c r="F418" t="s">
        <v>66</v>
      </c>
      <c r="G418" s="1">
        <v>55</v>
      </c>
      <c r="H418" t="s">
        <v>46</v>
      </c>
      <c r="I418" t="s">
        <v>22</v>
      </c>
      <c r="J418" t="s">
        <v>77</v>
      </c>
      <c r="K418" t="s">
        <v>36</v>
      </c>
      <c r="L418">
        <v>3.8</v>
      </c>
      <c r="M418" t="s">
        <v>25</v>
      </c>
      <c r="N418">
        <f t="shared" si="24"/>
        <v>1</v>
      </c>
      <c r="O418" t="s">
        <v>37</v>
      </c>
      <c r="P418" t="s">
        <v>25</v>
      </c>
      <c r="Q418">
        <f t="shared" si="25"/>
        <v>1</v>
      </c>
      <c r="R418" t="s">
        <v>25</v>
      </c>
      <c r="S418">
        <f t="shared" si="26"/>
        <v>1</v>
      </c>
      <c r="T418">
        <v>24</v>
      </c>
      <c r="U418" s="1">
        <f t="shared" si="27"/>
        <v>1320</v>
      </c>
      <c r="V418" t="s">
        <v>74</v>
      </c>
      <c r="W418" t="s">
        <v>28</v>
      </c>
      <c r="X418">
        <f t="array" ref="X418">IF(W418="fortnightly",26, IF(W418="monthly", 12, IF(W418="weekly", 52, IF(W418="quarterly", 4, IF(W418="annually", 1, IF(W418="bi-weekly", 104, IF(W418="every 3 months", 4,)))))))</f>
        <v>26</v>
      </c>
    </row>
    <row r="419" spans="1:24" x14ac:dyDescent="0.25">
      <c r="A419">
        <v>418</v>
      </c>
      <c r="B419">
        <v>23</v>
      </c>
      <c r="C419" t="str" cm="1">
        <f t="array" ref="C419">_xlfn.IFS(B419&lt;=19, "Teenagers", B419&lt;=29, "Young Youth",B419&lt;=64, "Adults", B419&gt;=65, "Seniors")</f>
        <v>Young Youth</v>
      </c>
      <c r="D419" t="s">
        <v>18</v>
      </c>
      <c r="E419" t="s">
        <v>40</v>
      </c>
      <c r="F419" t="s">
        <v>41</v>
      </c>
      <c r="G419" s="1">
        <v>81</v>
      </c>
      <c r="H419" t="s">
        <v>90</v>
      </c>
      <c r="I419" t="s">
        <v>22</v>
      </c>
      <c r="J419" t="s">
        <v>117</v>
      </c>
      <c r="K419" t="s">
        <v>56</v>
      </c>
      <c r="L419">
        <v>4.5</v>
      </c>
      <c r="M419" t="s">
        <v>25</v>
      </c>
      <c r="N419">
        <f t="shared" si="24"/>
        <v>1</v>
      </c>
      <c r="O419" t="s">
        <v>37</v>
      </c>
      <c r="P419" t="s">
        <v>25</v>
      </c>
      <c r="Q419">
        <f t="shared" si="25"/>
        <v>1</v>
      </c>
      <c r="R419" t="s">
        <v>25</v>
      </c>
      <c r="S419">
        <f t="shared" si="26"/>
        <v>1</v>
      </c>
      <c r="T419">
        <v>48</v>
      </c>
      <c r="U419" s="1">
        <f t="shared" si="27"/>
        <v>3888</v>
      </c>
      <c r="V419" t="s">
        <v>85</v>
      </c>
      <c r="W419" t="s">
        <v>57</v>
      </c>
      <c r="X419">
        <f t="array" ref="X419">IF(W419="fortnightly",26, IF(W419="monthly", 12, IF(W419="weekly", 52, IF(W419="quarterly", 4, IF(W419="annually", 1, IF(W419="bi-weekly", 104, IF(W419="every 3 months", 4,)))))))</f>
        <v>4</v>
      </c>
    </row>
    <row r="420" spans="1:24" x14ac:dyDescent="0.25">
      <c r="A420">
        <v>419</v>
      </c>
      <c r="B420">
        <v>18</v>
      </c>
      <c r="C420" t="str" cm="1">
        <f t="array" ref="C420">_xlfn.IFS(B420&lt;=19, "Teenagers", B420&lt;=29, "Young Youth",B420&lt;=64, "Adults", B420&gt;=65, "Seniors")</f>
        <v>Teenagers</v>
      </c>
      <c r="D420" t="s">
        <v>18</v>
      </c>
      <c r="E420" t="s">
        <v>29</v>
      </c>
      <c r="F420" t="s">
        <v>20</v>
      </c>
      <c r="G420" s="1">
        <v>73</v>
      </c>
      <c r="H420" t="s">
        <v>114</v>
      </c>
      <c r="I420" t="s">
        <v>22</v>
      </c>
      <c r="J420" t="s">
        <v>72</v>
      </c>
      <c r="K420" t="s">
        <v>36</v>
      </c>
      <c r="L420">
        <v>3</v>
      </c>
      <c r="M420" t="s">
        <v>25</v>
      </c>
      <c r="N420">
        <f t="shared" si="24"/>
        <v>1</v>
      </c>
      <c r="O420" t="s">
        <v>53</v>
      </c>
      <c r="P420" t="s">
        <v>25</v>
      </c>
      <c r="Q420">
        <f t="shared" si="25"/>
        <v>1</v>
      </c>
      <c r="R420" t="s">
        <v>25</v>
      </c>
      <c r="S420">
        <f t="shared" si="26"/>
        <v>1</v>
      </c>
      <c r="T420">
        <v>27</v>
      </c>
      <c r="U420" s="1">
        <f t="shared" si="27"/>
        <v>1971</v>
      </c>
      <c r="V420" t="s">
        <v>27</v>
      </c>
      <c r="W420" t="s">
        <v>75</v>
      </c>
      <c r="X420">
        <f t="array" ref="X420">IF(W420="fortnightly",26, IF(W420="monthly", 12, IF(W420="weekly", 52, IF(W420="quarterly", 4, IF(W420="annually", 1, IF(W420="bi-weekly", 104, IF(W420="every 3 months", 4,)))))))</f>
        <v>104</v>
      </c>
    </row>
    <row r="421" spans="1:24" x14ac:dyDescent="0.25">
      <c r="A421">
        <v>420</v>
      </c>
      <c r="B421">
        <v>53</v>
      </c>
      <c r="C421" t="str" cm="1">
        <f t="array" ref="C421">_xlfn.IFS(B421&lt;=19, "Teenagers", B421&lt;=29, "Young Youth",B421&lt;=64, "Adults", B421&gt;=65, "Seniors")</f>
        <v>Adults</v>
      </c>
      <c r="D421" t="s">
        <v>18</v>
      </c>
      <c r="E421" t="s">
        <v>58</v>
      </c>
      <c r="F421" t="s">
        <v>20</v>
      </c>
      <c r="G421" s="1">
        <v>91</v>
      </c>
      <c r="H421" t="s">
        <v>139</v>
      </c>
      <c r="I421" t="s">
        <v>35</v>
      </c>
      <c r="J421" t="s">
        <v>84</v>
      </c>
      <c r="K421" t="s">
        <v>24</v>
      </c>
      <c r="L421">
        <v>3.5</v>
      </c>
      <c r="M421" t="s">
        <v>25</v>
      </c>
      <c r="N421">
        <f t="shared" si="24"/>
        <v>1</v>
      </c>
      <c r="O421" t="s">
        <v>37</v>
      </c>
      <c r="P421" t="s">
        <v>25</v>
      </c>
      <c r="Q421">
        <f t="shared" si="25"/>
        <v>1</v>
      </c>
      <c r="R421" t="s">
        <v>25</v>
      </c>
      <c r="S421">
        <f t="shared" si="26"/>
        <v>1</v>
      </c>
      <c r="T421">
        <v>14</v>
      </c>
      <c r="U421" s="1">
        <f t="shared" si="27"/>
        <v>1274</v>
      </c>
      <c r="V421" t="s">
        <v>38</v>
      </c>
      <c r="W421" t="s">
        <v>96</v>
      </c>
      <c r="X421">
        <f t="array" ref="X421">IF(W421="fortnightly",26, IF(W421="monthly", 12, IF(W421="weekly", 52, IF(W421="quarterly", 4, IF(W421="annually", 1, IF(W421="bi-weekly", 104, IF(W421="every 3 months", 4,)))))))</f>
        <v>4</v>
      </c>
    </row>
    <row r="422" spans="1:24" x14ac:dyDescent="0.25">
      <c r="A422">
        <v>421</v>
      </c>
      <c r="B422">
        <v>32</v>
      </c>
      <c r="C422" t="str" cm="1">
        <f t="array" ref="C422">_xlfn.IFS(B422&lt;=19, "Teenagers", B422&lt;=29, "Young Youth",B422&lt;=64, "Adults", B422&gt;=65, "Seniors")</f>
        <v>Adults</v>
      </c>
      <c r="D422" t="s">
        <v>18</v>
      </c>
      <c r="E422" t="s">
        <v>124</v>
      </c>
      <c r="F422" t="s">
        <v>20</v>
      </c>
      <c r="G422" s="1">
        <v>54</v>
      </c>
      <c r="H422" t="s">
        <v>97</v>
      </c>
      <c r="I422" t="s">
        <v>35</v>
      </c>
      <c r="J422" t="s">
        <v>99</v>
      </c>
      <c r="K422" t="s">
        <v>36</v>
      </c>
      <c r="L422">
        <v>3.8</v>
      </c>
      <c r="M422" t="s">
        <v>25</v>
      </c>
      <c r="N422">
        <f t="shared" si="24"/>
        <v>1</v>
      </c>
      <c r="O422" t="s">
        <v>37</v>
      </c>
      <c r="P422" t="s">
        <v>25</v>
      </c>
      <c r="Q422">
        <f t="shared" si="25"/>
        <v>1</v>
      </c>
      <c r="R422" t="s">
        <v>25</v>
      </c>
      <c r="S422">
        <f t="shared" si="26"/>
        <v>1</v>
      </c>
      <c r="T422">
        <v>18</v>
      </c>
      <c r="U422" s="1">
        <f t="shared" si="27"/>
        <v>972</v>
      </c>
      <c r="V422" t="s">
        <v>85</v>
      </c>
      <c r="W422" t="s">
        <v>75</v>
      </c>
      <c r="X422">
        <f t="array" ref="X422">IF(W422="fortnightly",26, IF(W422="monthly", 12, IF(W422="weekly", 52, IF(W422="quarterly", 4, IF(W422="annually", 1, IF(W422="bi-weekly", 104, IF(W422="every 3 months", 4,)))))))</f>
        <v>104</v>
      </c>
    </row>
    <row r="423" spans="1:24" x14ac:dyDescent="0.25">
      <c r="A423">
        <v>422</v>
      </c>
      <c r="B423">
        <v>38</v>
      </c>
      <c r="C423" t="str" cm="1">
        <f t="array" ref="C423">_xlfn.IFS(B423&lt;=19, "Teenagers", B423&lt;=29, "Young Youth",B423&lt;=64, "Adults", B423&gt;=65, "Seniors")</f>
        <v>Adults</v>
      </c>
      <c r="D423" t="s">
        <v>18</v>
      </c>
      <c r="E423" t="s">
        <v>54</v>
      </c>
      <c r="F423" t="s">
        <v>20</v>
      </c>
      <c r="G423" s="1">
        <v>40</v>
      </c>
      <c r="H423" t="s">
        <v>21</v>
      </c>
      <c r="I423" t="s">
        <v>43</v>
      </c>
      <c r="J423" t="s">
        <v>82</v>
      </c>
      <c r="K423" t="s">
        <v>24</v>
      </c>
      <c r="L423">
        <v>3.5</v>
      </c>
      <c r="M423" t="s">
        <v>25</v>
      </c>
      <c r="N423">
        <f t="shared" si="24"/>
        <v>1</v>
      </c>
      <c r="O423" t="s">
        <v>53</v>
      </c>
      <c r="P423" t="s">
        <v>25</v>
      </c>
      <c r="Q423">
        <f t="shared" si="25"/>
        <v>1</v>
      </c>
      <c r="R423" t="s">
        <v>25</v>
      </c>
      <c r="S423">
        <f t="shared" si="26"/>
        <v>1</v>
      </c>
      <c r="T423">
        <v>48</v>
      </c>
      <c r="U423" s="1">
        <f t="shared" si="27"/>
        <v>1920</v>
      </c>
      <c r="V423" t="s">
        <v>32</v>
      </c>
      <c r="W423" t="s">
        <v>75</v>
      </c>
      <c r="X423">
        <f t="array" ref="X423">IF(W423="fortnightly",26, IF(W423="monthly", 12, IF(W423="weekly", 52, IF(W423="quarterly", 4, IF(W423="annually", 1, IF(W423="bi-weekly", 104, IF(W423="every 3 months", 4,)))))))</f>
        <v>104</v>
      </c>
    </row>
    <row r="424" spans="1:24" x14ac:dyDescent="0.25">
      <c r="A424">
        <v>423</v>
      </c>
      <c r="B424">
        <v>47</v>
      </c>
      <c r="C424" t="str" cm="1">
        <f t="array" ref="C424">_xlfn.IFS(B424&lt;=19, "Teenagers", B424&lt;=29, "Young Youth",B424&lt;=64, "Adults", B424&gt;=65, "Seniors")</f>
        <v>Adults</v>
      </c>
      <c r="D424" t="s">
        <v>18</v>
      </c>
      <c r="E424" t="s">
        <v>94</v>
      </c>
      <c r="F424" t="s">
        <v>20</v>
      </c>
      <c r="G424" s="1">
        <v>59</v>
      </c>
      <c r="H424" t="s">
        <v>147</v>
      </c>
      <c r="I424" t="s">
        <v>43</v>
      </c>
      <c r="J424" t="s">
        <v>72</v>
      </c>
      <c r="K424" t="s">
        <v>56</v>
      </c>
      <c r="L424">
        <v>3.1</v>
      </c>
      <c r="M424" t="s">
        <v>25</v>
      </c>
      <c r="N424">
        <f t="shared" si="24"/>
        <v>1</v>
      </c>
      <c r="O424" t="s">
        <v>73</v>
      </c>
      <c r="P424" t="s">
        <v>25</v>
      </c>
      <c r="Q424">
        <f t="shared" si="25"/>
        <v>1</v>
      </c>
      <c r="R424" t="s">
        <v>25</v>
      </c>
      <c r="S424">
        <f t="shared" si="26"/>
        <v>1</v>
      </c>
      <c r="T424">
        <v>32</v>
      </c>
      <c r="U424" s="1">
        <f t="shared" si="27"/>
        <v>1888</v>
      </c>
      <c r="V424" t="s">
        <v>85</v>
      </c>
      <c r="W424" t="s">
        <v>48</v>
      </c>
      <c r="X424">
        <f t="array" ref="X424">IF(W424="fortnightly",26, IF(W424="monthly", 12, IF(W424="weekly", 52, IF(W424="quarterly", 4, IF(W424="annually", 1, IF(W424="bi-weekly", 104, IF(W424="every 3 months", 4,)))))))</f>
        <v>1</v>
      </c>
    </row>
    <row r="425" spans="1:24" x14ac:dyDescent="0.25">
      <c r="A425">
        <v>424</v>
      </c>
      <c r="B425">
        <v>46</v>
      </c>
      <c r="C425" t="str" cm="1">
        <f t="array" ref="C425">_xlfn.IFS(B425&lt;=19, "Teenagers", B425&lt;=29, "Young Youth",B425&lt;=64, "Adults", B425&gt;=65, "Seniors")</f>
        <v>Adults</v>
      </c>
      <c r="D425" t="s">
        <v>18</v>
      </c>
      <c r="E425" t="s">
        <v>118</v>
      </c>
      <c r="F425" t="s">
        <v>66</v>
      </c>
      <c r="G425" s="1">
        <v>26</v>
      </c>
      <c r="H425" t="s">
        <v>83</v>
      </c>
      <c r="I425" t="s">
        <v>22</v>
      </c>
      <c r="J425" t="s">
        <v>84</v>
      </c>
      <c r="K425" t="s">
        <v>36</v>
      </c>
      <c r="L425">
        <v>3</v>
      </c>
      <c r="M425" t="s">
        <v>25</v>
      </c>
      <c r="N425">
        <f t="shared" si="24"/>
        <v>1</v>
      </c>
      <c r="O425" t="s">
        <v>73</v>
      </c>
      <c r="P425" t="s">
        <v>25</v>
      </c>
      <c r="Q425">
        <f t="shared" si="25"/>
        <v>1</v>
      </c>
      <c r="R425" t="s">
        <v>25</v>
      </c>
      <c r="S425">
        <f t="shared" si="26"/>
        <v>1</v>
      </c>
      <c r="T425">
        <v>21</v>
      </c>
      <c r="U425" s="1">
        <f t="shared" si="27"/>
        <v>546</v>
      </c>
      <c r="V425" t="s">
        <v>38</v>
      </c>
      <c r="W425" t="s">
        <v>75</v>
      </c>
      <c r="X425">
        <f t="array" ref="X425">IF(W425="fortnightly",26, IF(W425="monthly", 12, IF(W425="weekly", 52, IF(W425="quarterly", 4, IF(W425="annually", 1, IF(W425="bi-weekly", 104, IF(W425="every 3 months", 4,)))))))</f>
        <v>104</v>
      </c>
    </row>
    <row r="426" spans="1:24" x14ac:dyDescent="0.25">
      <c r="A426">
        <v>425</v>
      </c>
      <c r="B426">
        <v>66</v>
      </c>
      <c r="C426" t="str" cm="1">
        <f t="array" ref="C426">_xlfn.IFS(B426&lt;=19, "Teenagers", B426&lt;=29, "Young Youth",B426&lt;=64, "Adults", B426&gt;=65, "Seniors")</f>
        <v>Seniors</v>
      </c>
      <c r="D426" t="s">
        <v>18</v>
      </c>
      <c r="E426" t="s">
        <v>29</v>
      </c>
      <c r="F426" t="s">
        <v>20</v>
      </c>
      <c r="G426" s="1">
        <v>23</v>
      </c>
      <c r="H426" t="s">
        <v>114</v>
      </c>
      <c r="I426" t="s">
        <v>43</v>
      </c>
      <c r="J426" t="s">
        <v>79</v>
      </c>
      <c r="K426" t="s">
        <v>24</v>
      </c>
      <c r="L426">
        <v>4.3</v>
      </c>
      <c r="M426" t="s">
        <v>25</v>
      </c>
      <c r="N426">
        <f t="shared" si="24"/>
        <v>1</v>
      </c>
      <c r="O426" t="s">
        <v>53</v>
      </c>
      <c r="P426" t="s">
        <v>25</v>
      </c>
      <c r="Q426">
        <f t="shared" si="25"/>
        <v>1</v>
      </c>
      <c r="R426" t="s">
        <v>25</v>
      </c>
      <c r="S426">
        <f t="shared" si="26"/>
        <v>1</v>
      </c>
      <c r="T426">
        <v>42</v>
      </c>
      <c r="U426" s="1">
        <f t="shared" si="27"/>
        <v>966</v>
      </c>
      <c r="V426" t="s">
        <v>45</v>
      </c>
      <c r="W426" t="s">
        <v>28</v>
      </c>
      <c r="X426">
        <f t="array" ref="X426">IF(W426="fortnightly",26, IF(W426="monthly", 12, IF(W426="weekly", 52, IF(W426="quarterly", 4, IF(W426="annually", 1, IF(W426="bi-weekly", 104, IF(W426="every 3 months", 4,)))))))</f>
        <v>26</v>
      </c>
    </row>
    <row r="427" spans="1:24" x14ac:dyDescent="0.25">
      <c r="A427">
        <v>426</v>
      </c>
      <c r="B427">
        <v>40</v>
      </c>
      <c r="C427" t="str" cm="1">
        <f t="array" ref="C427">_xlfn.IFS(B427&lt;=19, "Teenagers", B427&lt;=29, "Young Youth",B427&lt;=64, "Adults", B427&gt;=65, "Seniors")</f>
        <v>Adults</v>
      </c>
      <c r="D427" t="s">
        <v>18</v>
      </c>
      <c r="E427" t="s">
        <v>33</v>
      </c>
      <c r="F427" t="s">
        <v>20</v>
      </c>
      <c r="G427" s="1">
        <v>87</v>
      </c>
      <c r="H427" t="s">
        <v>113</v>
      </c>
      <c r="I427" t="s">
        <v>35</v>
      </c>
      <c r="J427" t="s">
        <v>84</v>
      </c>
      <c r="K427" t="s">
        <v>24</v>
      </c>
      <c r="L427">
        <v>3.3</v>
      </c>
      <c r="M427" t="s">
        <v>25</v>
      </c>
      <c r="N427">
        <f t="shared" si="24"/>
        <v>1</v>
      </c>
      <c r="O427" t="s">
        <v>73</v>
      </c>
      <c r="P427" t="s">
        <v>25</v>
      </c>
      <c r="Q427">
        <f t="shared" si="25"/>
        <v>1</v>
      </c>
      <c r="R427" t="s">
        <v>25</v>
      </c>
      <c r="S427">
        <f t="shared" si="26"/>
        <v>1</v>
      </c>
      <c r="T427">
        <v>4</v>
      </c>
      <c r="U427" s="1">
        <f t="shared" si="27"/>
        <v>348</v>
      </c>
      <c r="V427" t="s">
        <v>38</v>
      </c>
      <c r="W427" t="s">
        <v>57</v>
      </c>
      <c r="X427">
        <f t="array" ref="X427">IF(W427="fortnightly",26, IF(W427="monthly", 12, IF(W427="weekly", 52, IF(W427="quarterly", 4, IF(W427="annually", 1, IF(W427="bi-weekly", 104, IF(W427="every 3 months", 4,)))))))</f>
        <v>4</v>
      </c>
    </row>
    <row r="428" spans="1:24" x14ac:dyDescent="0.25">
      <c r="A428">
        <v>427</v>
      </c>
      <c r="B428">
        <v>43</v>
      </c>
      <c r="C428" t="str" cm="1">
        <f t="array" ref="C428">_xlfn.IFS(B428&lt;=19, "Teenagers", B428&lt;=29, "Young Youth",B428&lt;=64, "Adults", B428&gt;=65, "Seniors")</f>
        <v>Adults</v>
      </c>
      <c r="D428" t="s">
        <v>18</v>
      </c>
      <c r="E428" t="s">
        <v>94</v>
      </c>
      <c r="F428" t="s">
        <v>20</v>
      </c>
      <c r="G428" s="1">
        <v>71</v>
      </c>
      <c r="H428" t="s">
        <v>59</v>
      </c>
      <c r="I428" t="s">
        <v>43</v>
      </c>
      <c r="J428" t="s">
        <v>82</v>
      </c>
      <c r="K428" t="s">
        <v>24</v>
      </c>
      <c r="L428">
        <v>4.7</v>
      </c>
      <c r="M428" t="s">
        <v>25</v>
      </c>
      <c r="N428">
        <f t="shared" si="24"/>
        <v>1</v>
      </c>
      <c r="O428" t="s">
        <v>26</v>
      </c>
      <c r="P428" t="s">
        <v>25</v>
      </c>
      <c r="Q428">
        <f t="shared" si="25"/>
        <v>1</v>
      </c>
      <c r="R428" t="s">
        <v>25</v>
      </c>
      <c r="S428">
        <f t="shared" si="26"/>
        <v>1</v>
      </c>
      <c r="T428">
        <v>19</v>
      </c>
      <c r="U428" s="1">
        <f t="shared" si="27"/>
        <v>1349</v>
      </c>
      <c r="V428" t="s">
        <v>38</v>
      </c>
      <c r="W428" t="s">
        <v>57</v>
      </c>
      <c r="X428">
        <f t="array" ref="X428">IF(W428="fortnightly",26, IF(W428="monthly", 12, IF(W428="weekly", 52, IF(W428="quarterly", 4, IF(W428="annually", 1, IF(W428="bi-weekly", 104, IF(W428="every 3 months", 4,)))))))</f>
        <v>4</v>
      </c>
    </row>
    <row r="429" spans="1:24" x14ac:dyDescent="0.25">
      <c r="A429">
        <v>428</v>
      </c>
      <c r="B429">
        <v>58</v>
      </c>
      <c r="C429" t="str" cm="1">
        <f t="array" ref="C429">_xlfn.IFS(B429&lt;=19, "Teenagers", B429&lt;=29, "Young Youth",B429&lt;=64, "Adults", B429&gt;=65, "Seniors")</f>
        <v>Adults</v>
      </c>
      <c r="D429" t="s">
        <v>18</v>
      </c>
      <c r="E429" t="s">
        <v>131</v>
      </c>
      <c r="F429" t="s">
        <v>66</v>
      </c>
      <c r="G429" s="1">
        <v>91</v>
      </c>
      <c r="H429" t="s">
        <v>114</v>
      </c>
      <c r="I429" t="s">
        <v>22</v>
      </c>
      <c r="J429" t="s">
        <v>93</v>
      </c>
      <c r="K429" t="s">
        <v>24</v>
      </c>
      <c r="L429">
        <v>4.5</v>
      </c>
      <c r="M429" t="s">
        <v>25</v>
      </c>
      <c r="N429">
        <f t="shared" si="24"/>
        <v>1</v>
      </c>
      <c r="O429" t="s">
        <v>73</v>
      </c>
      <c r="P429" t="s">
        <v>25</v>
      </c>
      <c r="Q429">
        <f t="shared" si="25"/>
        <v>1</v>
      </c>
      <c r="R429" t="s">
        <v>25</v>
      </c>
      <c r="S429">
        <f t="shared" si="26"/>
        <v>1</v>
      </c>
      <c r="T429">
        <v>6</v>
      </c>
      <c r="U429" s="1">
        <f t="shared" si="27"/>
        <v>546</v>
      </c>
      <c r="V429" t="s">
        <v>38</v>
      </c>
      <c r="W429" t="s">
        <v>57</v>
      </c>
      <c r="X429">
        <f t="array" ref="X429">IF(W429="fortnightly",26, IF(W429="monthly", 12, IF(W429="weekly", 52, IF(W429="quarterly", 4, IF(W429="annually", 1, IF(W429="bi-weekly", 104, IF(W429="every 3 months", 4,)))))))</f>
        <v>4</v>
      </c>
    </row>
    <row r="430" spans="1:24" x14ac:dyDescent="0.25">
      <c r="A430">
        <v>429</v>
      </c>
      <c r="B430">
        <v>21</v>
      </c>
      <c r="C430" t="str" cm="1">
        <f t="array" ref="C430">_xlfn.IFS(B430&lt;=19, "Teenagers", B430&lt;=29, "Young Youth",B430&lt;=64, "Adults", B430&gt;=65, "Seniors")</f>
        <v>Young Youth</v>
      </c>
      <c r="D430" t="s">
        <v>18</v>
      </c>
      <c r="E430" t="s">
        <v>61</v>
      </c>
      <c r="F430" t="s">
        <v>62</v>
      </c>
      <c r="G430" s="1">
        <v>64</v>
      </c>
      <c r="H430" t="s">
        <v>50</v>
      </c>
      <c r="I430" t="s">
        <v>91</v>
      </c>
      <c r="J430" t="s">
        <v>79</v>
      </c>
      <c r="K430" t="s">
        <v>24</v>
      </c>
      <c r="L430">
        <v>2.9</v>
      </c>
      <c r="M430" t="s">
        <v>25</v>
      </c>
      <c r="N430">
        <f t="shared" si="24"/>
        <v>1</v>
      </c>
      <c r="O430" t="s">
        <v>37</v>
      </c>
      <c r="P430" t="s">
        <v>25</v>
      </c>
      <c r="Q430">
        <f t="shared" si="25"/>
        <v>1</v>
      </c>
      <c r="R430" t="s">
        <v>25</v>
      </c>
      <c r="S430">
        <f t="shared" si="26"/>
        <v>1</v>
      </c>
      <c r="T430">
        <v>2</v>
      </c>
      <c r="U430" s="1">
        <f t="shared" si="27"/>
        <v>128</v>
      </c>
      <c r="V430" t="s">
        <v>85</v>
      </c>
      <c r="W430" t="s">
        <v>28</v>
      </c>
      <c r="X430">
        <f t="array" ref="X430">IF(W430="fortnightly",26, IF(W430="monthly", 12, IF(W430="weekly", 52, IF(W430="quarterly", 4, IF(W430="annually", 1, IF(W430="bi-weekly", 104, IF(W430="every 3 months", 4,)))))))</f>
        <v>26</v>
      </c>
    </row>
    <row r="431" spans="1:24" x14ac:dyDescent="0.25">
      <c r="A431">
        <v>430</v>
      </c>
      <c r="B431">
        <v>42</v>
      </c>
      <c r="C431" t="str" cm="1">
        <f t="array" ref="C431">_xlfn.IFS(B431&lt;=19, "Teenagers", B431&lt;=29, "Young Youth",B431&lt;=64, "Adults", B431&gt;=65, "Seniors")</f>
        <v>Adults</v>
      </c>
      <c r="D431" t="s">
        <v>18</v>
      </c>
      <c r="E431" t="s">
        <v>40</v>
      </c>
      <c r="F431" t="s">
        <v>41</v>
      </c>
      <c r="G431" s="1">
        <v>94</v>
      </c>
      <c r="H431" t="s">
        <v>148</v>
      </c>
      <c r="I431" t="s">
        <v>43</v>
      </c>
      <c r="J431" t="s">
        <v>79</v>
      </c>
      <c r="K431" t="s">
        <v>24</v>
      </c>
      <c r="L431">
        <v>4.0999999999999996</v>
      </c>
      <c r="M431" t="s">
        <v>25</v>
      </c>
      <c r="N431">
        <f t="shared" si="24"/>
        <v>1</v>
      </c>
      <c r="O431" t="s">
        <v>69</v>
      </c>
      <c r="P431" t="s">
        <v>25</v>
      </c>
      <c r="Q431">
        <f t="shared" si="25"/>
        <v>1</v>
      </c>
      <c r="R431" t="s">
        <v>25</v>
      </c>
      <c r="S431">
        <f t="shared" si="26"/>
        <v>1</v>
      </c>
      <c r="T431">
        <v>21</v>
      </c>
      <c r="U431" s="1">
        <f t="shared" si="27"/>
        <v>1974</v>
      </c>
      <c r="V431" t="s">
        <v>32</v>
      </c>
      <c r="W431" t="s">
        <v>28</v>
      </c>
      <c r="X431">
        <f t="array" ref="X431">IF(W431="fortnightly",26, IF(W431="monthly", 12, IF(W431="weekly", 52, IF(W431="quarterly", 4, IF(W431="annually", 1, IF(W431="bi-weekly", 104, IF(W431="every 3 months", 4,)))))))</f>
        <v>26</v>
      </c>
    </row>
    <row r="432" spans="1:24" x14ac:dyDescent="0.25">
      <c r="A432">
        <v>431</v>
      </c>
      <c r="B432">
        <v>24</v>
      </c>
      <c r="C432" t="str" cm="1">
        <f t="array" ref="C432">_xlfn.IFS(B432&lt;=19, "Teenagers", B432&lt;=29, "Young Youth",B432&lt;=64, "Adults", B432&gt;=65, "Seniors")</f>
        <v>Young Youth</v>
      </c>
      <c r="D432" t="s">
        <v>18</v>
      </c>
      <c r="E432" t="s">
        <v>54</v>
      </c>
      <c r="F432" t="s">
        <v>20</v>
      </c>
      <c r="G432" s="1">
        <v>40</v>
      </c>
      <c r="H432" t="s">
        <v>104</v>
      </c>
      <c r="I432" t="s">
        <v>43</v>
      </c>
      <c r="J432" t="s">
        <v>109</v>
      </c>
      <c r="K432" t="s">
        <v>52</v>
      </c>
      <c r="L432">
        <v>3.5</v>
      </c>
      <c r="M432" t="s">
        <v>25</v>
      </c>
      <c r="N432">
        <f t="shared" si="24"/>
        <v>1</v>
      </c>
      <c r="O432" t="s">
        <v>73</v>
      </c>
      <c r="P432" t="s">
        <v>25</v>
      </c>
      <c r="Q432">
        <f t="shared" si="25"/>
        <v>1</v>
      </c>
      <c r="R432" t="s">
        <v>25</v>
      </c>
      <c r="S432">
        <f t="shared" si="26"/>
        <v>1</v>
      </c>
      <c r="T432">
        <v>40</v>
      </c>
      <c r="U432" s="1">
        <f t="shared" si="27"/>
        <v>1600</v>
      </c>
      <c r="V432" t="s">
        <v>85</v>
      </c>
      <c r="W432" t="s">
        <v>48</v>
      </c>
      <c r="X432">
        <f t="array" ref="X432">IF(W432="fortnightly",26, IF(W432="monthly", 12, IF(W432="weekly", 52, IF(W432="quarterly", 4, IF(W432="annually", 1, IF(W432="bi-weekly", 104, IF(W432="every 3 months", 4,)))))))</f>
        <v>1</v>
      </c>
    </row>
    <row r="433" spans="1:24" x14ac:dyDescent="0.25">
      <c r="A433">
        <v>432</v>
      </c>
      <c r="B433">
        <v>43</v>
      </c>
      <c r="C433" t="str" cm="1">
        <f t="array" ref="C433">_xlfn.IFS(B433&lt;=19, "Teenagers", B433&lt;=29, "Young Youth",B433&lt;=64, "Adults", B433&gt;=65, "Seniors")</f>
        <v>Adults</v>
      </c>
      <c r="D433" t="s">
        <v>18</v>
      </c>
      <c r="E433" t="s">
        <v>123</v>
      </c>
      <c r="F433" t="s">
        <v>66</v>
      </c>
      <c r="G433" s="1">
        <v>76</v>
      </c>
      <c r="H433" t="s">
        <v>81</v>
      </c>
      <c r="I433" t="s">
        <v>22</v>
      </c>
      <c r="J433" t="s">
        <v>108</v>
      </c>
      <c r="K433" t="s">
        <v>24</v>
      </c>
      <c r="L433">
        <v>3.4</v>
      </c>
      <c r="M433" t="s">
        <v>25</v>
      </c>
      <c r="N433">
        <f t="shared" si="24"/>
        <v>1</v>
      </c>
      <c r="O433" t="s">
        <v>73</v>
      </c>
      <c r="P433" t="s">
        <v>25</v>
      </c>
      <c r="Q433">
        <f t="shared" si="25"/>
        <v>1</v>
      </c>
      <c r="R433" t="s">
        <v>25</v>
      </c>
      <c r="S433">
        <f t="shared" si="26"/>
        <v>1</v>
      </c>
      <c r="T433">
        <v>33</v>
      </c>
      <c r="U433" s="1">
        <f t="shared" si="27"/>
        <v>2508</v>
      </c>
      <c r="V433" t="s">
        <v>32</v>
      </c>
      <c r="W433" t="s">
        <v>28</v>
      </c>
      <c r="X433">
        <f t="array" ref="X433">IF(W433="fortnightly",26, IF(W433="monthly", 12, IF(W433="weekly", 52, IF(W433="quarterly", 4, IF(W433="annually", 1, IF(W433="bi-weekly", 104, IF(W433="every 3 months", 4,)))))))</f>
        <v>26</v>
      </c>
    </row>
    <row r="434" spans="1:24" x14ac:dyDescent="0.25">
      <c r="A434">
        <v>433</v>
      </c>
      <c r="B434">
        <v>47</v>
      </c>
      <c r="C434" t="str" cm="1">
        <f t="array" ref="C434">_xlfn.IFS(B434&lt;=19, "Teenagers", B434&lt;=29, "Young Youth",B434&lt;=64, "Adults", B434&gt;=65, "Seniors")</f>
        <v>Adults</v>
      </c>
      <c r="D434" t="s">
        <v>18</v>
      </c>
      <c r="E434" t="s">
        <v>54</v>
      </c>
      <c r="F434" t="s">
        <v>20</v>
      </c>
      <c r="G434" s="1">
        <v>86</v>
      </c>
      <c r="H434" t="s">
        <v>115</v>
      </c>
      <c r="I434" t="s">
        <v>35</v>
      </c>
      <c r="J434" t="s">
        <v>125</v>
      </c>
      <c r="K434" t="s">
        <v>56</v>
      </c>
      <c r="L434">
        <v>3.3</v>
      </c>
      <c r="M434" t="s">
        <v>25</v>
      </c>
      <c r="N434">
        <f t="shared" si="24"/>
        <v>1</v>
      </c>
      <c r="O434" t="s">
        <v>37</v>
      </c>
      <c r="P434" t="s">
        <v>25</v>
      </c>
      <c r="Q434">
        <f t="shared" si="25"/>
        <v>1</v>
      </c>
      <c r="R434" t="s">
        <v>25</v>
      </c>
      <c r="S434">
        <f t="shared" si="26"/>
        <v>1</v>
      </c>
      <c r="T434">
        <v>26</v>
      </c>
      <c r="U434" s="1">
        <f t="shared" si="27"/>
        <v>2236</v>
      </c>
      <c r="V434" t="s">
        <v>27</v>
      </c>
      <c r="W434" t="s">
        <v>39</v>
      </c>
      <c r="X434">
        <f t="array" ref="X434">IF(W434="fortnightly",26, IF(W434="monthly", 12, IF(W434="weekly", 52, IF(W434="quarterly", 4, IF(W434="annually", 1, IF(W434="bi-weekly", 104, IF(W434="every 3 months", 4,)))))))</f>
        <v>52</v>
      </c>
    </row>
    <row r="435" spans="1:24" x14ac:dyDescent="0.25">
      <c r="A435">
        <v>434</v>
      </c>
      <c r="B435">
        <v>49</v>
      </c>
      <c r="C435" t="str" cm="1">
        <f t="array" ref="C435">_xlfn.IFS(B435&lt;=19, "Teenagers", B435&lt;=29, "Young Youth",B435&lt;=64, "Adults", B435&gt;=65, "Seniors")</f>
        <v>Adults</v>
      </c>
      <c r="D435" t="s">
        <v>18</v>
      </c>
      <c r="E435" t="s">
        <v>86</v>
      </c>
      <c r="F435" t="s">
        <v>20</v>
      </c>
      <c r="G435" s="1">
        <v>92</v>
      </c>
      <c r="H435" t="s">
        <v>89</v>
      </c>
      <c r="I435" t="s">
        <v>43</v>
      </c>
      <c r="J435" t="s">
        <v>120</v>
      </c>
      <c r="K435" t="s">
        <v>56</v>
      </c>
      <c r="L435">
        <v>3.2</v>
      </c>
      <c r="M435" t="s">
        <v>25</v>
      </c>
      <c r="N435">
        <f t="shared" si="24"/>
        <v>1</v>
      </c>
      <c r="O435" t="s">
        <v>73</v>
      </c>
      <c r="P435" t="s">
        <v>25</v>
      </c>
      <c r="Q435">
        <f t="shared" si="25"/>
        <v>1</v>
      </c>
      <c r="R435" t="s">
        <v>25</v>
      </c>
      <c r="S435">
        <f t="shared" si="26"/>
        <v>1</v>
      </c>
      <c r="T435">
        <v>23</v>
      </c>
      <c r="U435" s="1">
        <f t="shared" si="27"/>
        <v>2116</v>
      </c>
      <c r="V435" t="s">
        <v>38</v>
      </c>
      <c r="W435" t="s">
        <v>28</v>
      </c>
      <c r="X435">
        <f t="array" ref="X435">IF(W435="fortnightly",26, IF(W435="monthly", 12, IF(W435="weekly", 52, IF(W435="quarterly", 4, IF(W435="annually", 1, IF(W435="bi-weekly", 104, IF(W435="every 3 months", 4,)))))))</f>
        <v>26</v>
      </c>
    </row>
    <row r="436" spans="1:24" x14ac:dyDescent="0.25">
      <c r="A436">
        <v>435</v>
      </c>
      <c r="B436">
        <v>50</v>
      </c>
      <c r="C436" t="str" cm="1">
        <f t="array" ref="C436">_xlfn.IFS(B436&lt;=19, "Teenagers", B436&lt;=29, "Young Youth",B436&lt;=64, "Adults", B436&gt;=65, "Seniors")</f>
        <v>Adults</v>
      </c>
      <c r="D436" t="s">
        <v>18</v>
      </c>
      <c r="E436" t="s">
        <v>70</v>
      </c>
      <c r="F436" t="s">
        <v>41</v>
      </c>
      <c r="G436" s="1">
        <v>52</v>
      </c>
      <c r="H436" t="s">
        <v>100</v>
      </c>
      <c r="I436" t="s">
        <v>22</v>
      </c>
      <c r="J436" t="s">
        <v>68</v>
      </c>
      <c r="K436" t="s">
        <v>36</v>
      </c>
      <c r="L436">
        <v>4</v>
      </c>
      <c r="M436" t="s">
        <v>25</v>
      </c>
      <c r="N436">
        <f t="shared" si="24"/>
        <v>1</v>
      </c>
      <c r="O436" t="s">
        <v>73</v>
      </c>
      <c r="P436" t="s">
        <v>25</v>
      </c>
      <c r="Q436">
        <f t="shared" si="25"/>
        <v>1</v>
      </c>
      <c r="R436" t="s">
        <v>25</v>
      </c>
      <c r="S436">
        <f t="shared" si="26"/>
        <v>1</v>
      </c>
      <c r="T436">
        <v>39</v>
      </c>
      <c r="U436" s="1">
        <f t="shared" si="27"/>
        <v>2028</v>
      </c>
      <c r="V436" t="s">
        <v>45</v>
      </c>
      <c r="W436" t="s">
        <v>96</v>
      </c>
      <c r="X436">
        <f t="array" ref="X436">IF(W436="fortnightly",26, IF(W436="monthly", 12, IF(W436="weekly", 52, IF(W436="quarterly", 4, IF(W436="annually", 1, IF(W436="bi-weekly", 104, IF(W436="every 3 months", 4,)))))))</f>
        <v>4</v>
      </c>
    </row>
    <row r="437" spans="1:24" x14ac:dyDescent="0.25">
      <c r="A437">
        <v>436</v>
      </c>
      <c r="B437">
        <v>51</v>
      </c>
      <c r="C437" t="str" cm="1">
        <f t="array" ref="C437">_xlfn.IFS(B437&lt;=19, "Teenagers", B437&lt;=29, "Young Youth",B437&lt;=64, "Adults", B437&gt;=65, "Seniors")</f>
        <v>Adults</v>
      </c>
      <c r="D437" t="s">
        <v>18</v>
      </c>
      <c r="E437" t="s">
        <v>61</v>
      </c>
      <c r="F437" t="s">
        <v>62</v>
      </c>
      <c r="G437" s="1">
        <v>28</v>
      </c>
      <c r="H437" t="s">
        <v>55</v>
      </c>
      <c r="I437" t="s">
        <v>91</v>
      </c>
      <c r="J437" t="s">
        <v>77</v>
      </c>
      <c r="K437" t="s">
        <v>24</v>
      </c>
      <c r="L437">
        <v>3.6</v>
      </c>
      <c r="M437" t="s">
        <v>25</v>
      </c>
      <c r="N437">
        <f t="shared" si="24"/>
        <v>1</v>
      </c>
      <c r="O437" t="s">
        <v>44</v>
      </c>
      <c r="P437" t="s">
        <v>25</v>
      </c>
      <c r="Q437">
        <f t="shared" si="25"/>
        <v>1</v>
      </c>
      <c r="R437" t="s">
        <v>25</v>
      </c>
      <c r="S437">
        <f t="shared" si="26"/>
        <v>1</v>
      </c>
      <c r="T437">
        <v>42</v>
      </c>
      <c r="U437" s="1">
        <f t="shared" si="27"/>
        <v>1176</v>
      </c>
      <c r="V437" t="s">
        <v>74</v>
      </c>
      <c r="W437" t="s">
        <v>87</v>
      </c>
      <c r="X437">
        <f t="array" ref="X437">IF(W437="fortnightly",26, IF(W437="monthly", 12, IF(W437="weekly", 52, IF(W437="quarterly", 4, IF(W437="annually", 1, IF(W437="bi-weekly", 104, IF(W437="every 3 months", 4,)))))))</f>
        <v>12</v>
      </c>
    </row>
    <row r="438" spans="1:24" x14ac:dyDescent="0.25">
      <c r="A438">
        <v>437</v>
      </c>
      <c r="B438">
        <v>40</v>
      </c>
      <c r="C438" t="str" cm="1">
        <f t="array" ref="C438">_xlfn.IFS(B438&lt;=19, "Teenagers", B438&lt;=29, "Young Youth",B438&lt;=64, "Adults", B438&gt;=65, "Seniors")</f>
        <v>Adults</v>
      </c>
      <c r="D438" t="s">
        <v>18</v>
      </c>
      <c r="E438" t="s">
        <v>94</v>
      </c>
      <c r="F438" t="s">
        <v>20</v>
      </c>
      <c r="G438" s="1">
        <v>46</v>
      </c>
      <c r="H438" t="s">
        <v>121</v>
      </c>
      <c r="I438" t="s">
        <v>22</v>
      </c>
      <c r="J438" t="s">
        <v>108</v>
      </c>
      <c r="K438" t="s">
        <v>52</v>
      </c>
      <c r="L438">
        <v>4.5999999999999996</v>
      </c>
      <c r="M438" t="s">
        <v>25</v>
      </c>
      <c r="N438">
        <f t="shared" si="24"/>
        <v>1</v>
      </c>
      <c r="O438" t="s">
        <v>37</v>
      </c>
      <c r="P438" t="s">
        <v>25</v>
      </c>
      <c r="Q438">
        <f t="shared" si="25"/>
        <v>1</v>
      </c>
      <c r="R438" t="s">
        <v>25</v>
      </c>
      <c r="S438">
        <f t="shared" si="26"/>
        <v>1</v>
      </c>
      <c r="T438">
        <v>41</v>
      </c>
      <c r="U438" s="1">
        <f t="shared" si="27"/>
        <v>1886</v>
      </c>
      <c r="V438" t="s">
        <v>74</v>
      </c>
      <c r="W438" t="s">
        <v>39</v>
      </c>
      <c r="X438">
        <f t="array" ref="X438">IF(W438="fortnightly",26, IF(W438="monthly", 12, IF(W438="weekly", 52, IF(W438="quarterly", 4, IF(W438="annually", 1, IF(W438="bi-weekly", 104, IF(W438="every 3 months", 4,)))))))</f>
        <v>52</v>
      </c>
    </row>
    <row r="439" spans="1:24" x14ac:dyDescent="0.25">
      <c r="A439">
        <v>438</v>
      </c>
      <c r="B439">
        <v>45</v>
      </c>
      <c r="C439" t="str" cm="1">
        <f t="array" ref="C439">_xlfn.IFS(B439&lt;=19, "Teenagers", B439&lt;=29, "Young Youth",B439&lt;=64, "Adults", B439&gt;=65, "Seniors")</f>
        <v>Adults</v>
      </c>
      <c r="D439" t="s">
        <v>18</v>
      </c>
      <c r="E439" t="s">
        <v>105</v>
      </c>
      <c r="F439" t="s">
        <v>66</v>
      </c>
      <c r="G439" s="1">
        <v>50</v>
      </c>
      <c r="H439" t="s">
        <v>129</v>
      </c>
      <c r="I439" t="s">
        <v>43</v>
      </c>
      <c r="J439" t="s">
        <v>99</v>
      </c>
      <c r="K439" t="s">
        <v>52</v>
      </c>
      <c r="L439">
        <v>2.6</v>
      </c>
      <c r="M439" t="s">
        <v>25</v>
      </c>
      <c r="N439">
        <f t="shared" si="24"/>
        <v>1</v>
      </c>
      <c r="O439" t="s">
        <v>44</v>
      </c>
      <c r="P439" t="s">
        <v>25</v>
      </c>
      <c r="Q439">
        <f t="shared" si="25"/>
        <v>1</v>
      </c>
      <c r="R439" t="s">
        <v>25</v>
      </c>
      <c r="S439">
        <f t="shared" si="26"/>
        <v>1</v>
      </c>
      <c r="T439">
        <v>41</v>
      </c>
      <c r="U439" s="1">
        <f t="shared" si="27"/>
        <v>2050</v>
      </c>
      <c r="V439" t="s">
        <v>45</v>
      </c>
      <c r="W439" t="s">
        <v>48</v>
      </c>
      <c r="X439">
        <f t="array" ref="X439">IF(W439="fortnightly",26, IF(W439="monthly", 12, IF(W439="weekly", 52, IF(W439="quarterly", 4, IF(W439="annually", 1, IF(W439="bi-weekly", 104, IF(W439="every 3 months", 4,)))))))</f>
        <v>1</v>
      </c>
    </row>
    <row r="440" spans="1:24" x14ac:dyDescent="0.25">
      <c r="A440">
        <v>439</v>
      </c>
      <c r="B440">
        <v>52</v>
      </c>
      <c r="C440" t="str" cm="1">
        <f t="array" ref="C440">_xlfn.IFS(B440&lt;=19, "Teenagers", B440&lt;=29, "Young Youth",B440&lt;=64, "Adults", B440&gt;=65, "Seniors")</f>
        <v>Adults</v>
      </c>
      <c r="D440" t="s">
        <v>18</v>
      </c>
      <c r="E440" t="s">
        <v>132</v>
      </c>
      <c r="F440" t="s">
        <v>66</v>
      </c>
      <c r="G440" s="1">
        <v>23</v>
      </c>
      <c r="H440" t="s">
        <v>145</v>
      </c>
      <c r="I440" t="s">
        <v>43</v>
      </c>
      <c r="J440" t="s">
        <v>47</v>
      </c>
      <c r="K440" t="s">
        <v>24</v>
      </c>
      <c r="L440">
        <v>4.3</v>
      </c>
      <c r="M440" t="s">
        <v>25</v>
      </c>
      <c r="N440">
        <f t="shared" si="24"/>
        <v>1</v>
      </c>
      <c r="O440" t="s">
        <v>26</v>
      </c>
      <c r="P440" t="s">
        <v>25</v>
      </c>
      <c r="Q440">
        <f t="shared" si="25"/>
        <v>1</v>
      </c>
      <c r="R440" t="s">
        <v>25</v>
      </c>
      <c r="S440">
        <f t="shared" si="26"/>
        <v>1</v>
      </c>
      <c r="T440">
        <v>12</v>
      </c>
      <c r="U440" s="1">
        <f t="shared" si="27"/>
        <v>276</v>
      </c>
      <c r="V440" t="s">
        <v>38</v>
      </c>
      <c r="W440" t="s">
        <v>28</v>
      </c>
      <c r="X440">
        <f t="array" ref="X440">IF(W440="fortnightly",26, IF(W440="monthly", 12, IF(W440="weekly", 52, IF(W440="quarterly", 4, IF(W440="annually", 1, IF(W440="bi-weekly", 104, IF(W440="every 3 months", 4,)))))))</f>
        <v>26</v>
      </c>
    </row>
    <row r="441" spans="1:24" x14ac:dyDescent="0.25">
      <c r="A441">
        <v>440</v>
      </c>
      <c r="B441">
        <v>62</v>
      </c>
      <c r="C441" t="str" cm="1">
        <f t="array" ref="C441">_xlfn.IFS(B441&lt;=19, "Teenagers", B441&lt;=29, "Young Youth",B441&lt;=64, "Adults", B441&gt;=65, "Seniors")</f>
        <v>Adults</v>
      </c>
      <c r="D441" t="s">
        <v>18</v>
      </c>
      <c r="E441" t="s">
        <v>101</v>
      </c>
      <c r="F441" t="s">
        <v>62</v>
      </c>
      <c r="G441" s="1">
        <v>50</v>
      </c>
      <c r="H441" t="s">
        <v>134</v>
      </c>
      <c r="I441" t="s">
        <v>43</v>
      </c>
      <c r="J441" t="s">
        <v>47</v>
      </c>
      <c r="K441" t="s">
        <v>52</v>
      </c>
      <c r="L441">
        <v>3.4</v>
      </c>
      <c r="M441" t="s">
        <v>25</v>
      </c>
      <c r="N441">
        <f t="shared" si="24"/>
        <v>1</v>
      </c>
      <c r="O441" t="s">
        <v>37</v>
      </c>
      <c r="P441" t="s">
        <v>25</v>
      </c>
      <c r="Q441">
        <f t="shared" si="25"/>
        <v>1</v>
      </c>
      <c r="R441" t="s">
        <v>25</v>
      </c>
      <c r="S441">
        <f t="shared" si="26"/>
        <v>1</v>
      </c>
      <c r="T441">
        <v>31</v>
      </c>
      <c r="U441" s="1">
        <f t="shared" si="27"/>
        <v>1550</v>
      </c>
      <c r="V441" t="s">
        <v>32</v>
      </c>
      <c r="W441" t="s">
        <v>87</v>
      </c>
      <c r="X441">
        <f t="array" ref="X441">IF(W441="fortnightly",26, IF(W441="monthly", 12, IF(W441="weekly", 52, IF(W441="quarterly", 4, IF(W441="annually", 1, IF(W441="bi-weekly", 104, IF(W441="every 3 months", 4,)))))))</f>
        <v>12</v>
      </c>
    </row>
    <row r="442" spans="1:24" x14ac:dyDescent="0.25">
      <c r="A442">
        <v>441</v>
      </c>
      <c r="B442">
        <v>20</v>
      </c>
      <c r="C442" t="str" cm="1">
        <f t="array" ref="C442">_xlfn.IFS(B442&lt;=19, "Teenagers", B442&lt;=29, "Young Youth",B442&lt;=64, "Adults", B442&gt;=65, "Seniors")</f>
        <v>Young Youth</v>
      </c>
      <c r="D442" t="s">
        <v>18</v>
      </c>
      <c r="E442" t="s">
        <v>54</v>
      </c>
      <c r="F442" t="s">
        <v>20</v>
      </c>
      <c r="G442" s="1">
        <v>89</v>
      </c>
      <c r="H442" t="s">
        <v>100</v>
      </c>
      <c r="I442" t="s">
        <v>91</v>
      </c>
      <c r="J442" t="s">
        <v>31</v>
      </c>
      <c r="K442" t="s">
        <v>24</v>
      </c>
      <c r="L442">
        <v>3.5</v>
      </c>
      <c r="M442" t="s">
        <v>25</v>
      </c>
      <c r="N442">
        <f t="shared" si="24"/>
        <v>1</v>
      </c>
      <c r="O442" t="s">
        <v>73</v>
      </c>
      <c r="P442" t="s">
        <v>25</v>
      </c>
      <c r="Q442">
        <f t="shared" si="25"/>
        <v>1</v>
      </c>
      <c r="R442" t="s">
        <v>25</v>
      </c>
      <c r="S442">
        <f t="shared" si="26"/>
        <v>1</v>
      </c>
      <c r="T442">
        <v>34</v>
      </c>
      <c r="U442" s="1">
        <f t="shared" si="27"/>
        <v>3026</v>
      </c>
      <c r="V442" t="s">
        <v>85</v>
      </c>
      <c r="W442" t="s">
        <v>28</v>
      </c>
      <c r="X442">
        <f t="array" ref="X442">IF(W442="fortnightly",26, IF(W442="monthly", 12, IF(W442="weekly", 52, IF(W442="quarterly", 4, IF(W442="annually", 1, IF(W442="bi-weekly", 104, IF(W442="every 3 months", 4,)))))))</f>
        <v>26</v>
      </c>
    </row>
    <row r="443" spans="1:24" x14ac:dyDescent="0.25">
      <c r="A443">
        <v>442</v>
      </c>
      <c r="B443">
        <v>43</v>
      </c>
      <c r="C443" t="str" cm="1">
        <f t="array" ref="C443">_xlfn.IFS(B443&lt;=19, "Teenagers", B443&lt;=29, "Young Youth",B443&lt;=64, "Adults", B443&gt;=65, "Seniors")</f>
        <v>Adults</v>
      </c>
      <c r="D443" t="s">
        <v>18</v>
      </c>
      <c r="E443" t="s">
        <v>103</v>
      </c>
      <c r="F443" t="s">
        <v>20</v>
      </c>
      <c r="G443" s="1">
        <v>81</v>
      </c>
      <c r="H443" t="s">
        <v>102</v>
      </c>
      <c r="I443" t="s">
        <v>43</v>
      </c>
      <c r="J443" t="s">
        <v>31</v>
      </c>
      <c r="K443" t="s">
        <v>24</v>
      </c>
      <c r="L443">
        <v>4.2</v>
      </c>
      <c r="M443" t="s">
        <v>25</v>
      </c>
      <c r="N443">
        <f t="shared" si="24"/>
        <v>1</v>
      </c>
      <c r="O443" t="s">
        <v>53</v>
      </c>
      <c r="P443" t="s">
        <v>25</v>
      </c>
      <c r="Q443">
        <f t="shared" si="25"/>
        <v>1</v>
      </c>
      <c r="R443" t="s">
        <v>25</v>
      </c>
      <c r="S443">
        <f t="shared" si="26"/>
        <v>1</v>
      </c>
      <c r="T443">
        <v>32</v>
      </c>
      <c r="U443" s="1">
        <f t="shared" si="27"/>
        <v>2592</v>
      </c>
      <c r="V443" t="s">
        <v>38</v>
      </c>
      <c r="W443" t="s">
        <v>48</v>
      </c>
      <c r="X443">
        <f t="array" ref="X443">IF(W443="fortnightly",26, IF(W443="monthly", 12, IF(W443="weekly", 52, IF(W443="quarterly", 4, IF(W443="annually", 1, IF(W443="bi-weekly", 104, IF(W443="every 3 months", 4,)))))))</f>
        <v>1</v>
      </c>
    </row>
    <row r="444" spans="1:24" x14ac:dyDescent="0.25">
      <c r="A444">
        <v>443</v>
      </c>
      <c r="B444">
        <v>29</v>
      </c>
      <c r="C444" t="str" cm="1">
        <f t="array" ref="C444">_xlfn.IFS(B444&lt;=19, "Teenagers", B444&lt;=29, "Young Youth",B444&lt;=64, "Adults", B444&gt;=65, "Seniors")</f>
        <v>Young Youth</v>
      </c>
      <c r="D444" t="s">
        <v>18</v>
      </c>
      <c r="E444" t="s">
        <v>88</v>
      </c>
      <c r="F444" t="s">
        <v>66</v>
      </c>
      <c r="G444" s="1">
        <v>69</v>
      </c>
      <c r="H444" t="s">
        <v>150</v>
      </c>
      <c r="I444" t="s">
        <v>43</v>
      </c>
      <c r="J444" t="s">
        <v>77</v>
      </c>
      <c r="K444" t="s">
        <v>56</v>
      </c>
      <c r="L444">
        <v>3.5</v>
      </c>
      <c r="M444" t="s">
        <v>25</v>
      </c>
      <c r="N444">
        <f t="shared" si="24"/>
        <v>1</v>
      </c>
      <c r="O444" t="s">
        <v>73</v>
      </c>
      <c r="P444" t="s">
        <v>25</v>
      </c>
      <c r="Q444">
        <f t="shared" si="25"/>
        <v>1</v>
      </c>
      <c r="R444" t="s">
        <v>25</v>
      </c>
      <c r="S444">
        <f t="shared" si="26"/>
        <v>1</v>
      </c>
      <c r="T444">
        <v>31</v>
      </c>
      <c r="U444" s="1">
        <f t="shared" si="27"/>
        <v>2139</v>
      </c>
      <c r="V444" t="s">
        <v>38</v>
      </c>
      <c r="W444" t="s">
        <v>57</v>
      </c>
      <c r="X444">
        <f t="array" ref="X444">IF(W444="fortnightly",26, IF(W444="monthly", 12, IF(W444="weekly", 52, IF(W444="quarterly", 4, IF(W444="annually", 1, IF(W444="bi-weekly", 104, IF(W444="every 3 months", 4,)))))))</f>
        <v>4</v>
      </c>
    </row>
    <row r="445" spans="1:24" x14ac:dyDescent="0.25">
      <c r="A445">
        <v>444</v>
      </c>
      <c r="B445">
        <v>22</v>
      </c>
      <c r="C445" t="str" cm="1">
        <f t="array" ref="C445">_xlfn.IFS(B445&lt;=19, "Teenagers", B445&lt;=29, "Young Youth",B445&lt;=64, "Adults", B445&gt;=65, "Seniors")</f>
        <v>Young Youth</v>
      </c>
      <c r="D445" t="s">
        <v>18</v>
      </c>
      <c r="E445" t="s">
        <v>88</v>
      </c>
      <c r="F445" t="s">
        <v>66</v>
      </c>
      <c r="G445" s="1">
        <v>67</v>
      </c>
      <c r="H445" t="s">
        <v>76</v>
      </c>
      <c r="I445" t="s">
        <v>43</v>
      </c>
      <c r="J445" t="s">
        <v>135</v>
      </c>
      <c r="K445" t="s">
        <v>52</v>
      </c>
      <c r="L445">
        <v>3.6</v>
      </c>
      <c r="M445" t="s">
        <v>25</v>
      </c>
      <c r="N445">
        <f t="shared" si="24"/>
        <v>1</v>
      </c>
      <c r="O445" t="s">
        <v>37</v>
      </c>
      <c r="P445" t="s">
        <v>25</v>
      </c>
      <c r="Q445">
        <f t="shared" si="25"/>
        <v>1</v>
      </c>
      <c r="R445" t="s">
        <v>25</v>
      </c>
      <c r="S445">
        <f t="shared" si="26"/>
        <v>1</v>
      </c>
      <c r="T445">
        <v>24</v>
      </c>
      <c r="U445" s="1">
        <f t="shared" si="27"/>
        <v>1608</v>
      </c>
      <c r="V445" t="s">
        <v>45</v>
      </c>
      <c r="W445" t="s">
        <v>48</v>
      </c>
      <c r="X445">
        <f t="array" ref="X445">IF(W445="fortnightly",26, IF(W445="monthly", 12, IF(W445="weekly", 52, IF(W445="quarterly", 4, IF(W445="annually", 1, IF(W445="bi-weekly", 104, IF(W445="every 3 months", 4,)))))))</f>
        <v>1</v>
      </c>
    </row>
    <row r="446" spans="1:24" x14ac:dyDescent="0.25">
      <c r="A446">
        <v>445</v>
      </c>
      <c r="B446">
        <v>48</v>
      </c>
      <c r="C446" t="str" cm="1">
        <f t="array" ref="C446">_xlfn.IFS(B446&lt;=19, "Teenagers", B446&lt;=29, "Young Youth",B446&lt;=64, "Adults", B446&gt;=65, "Seniors")</f>
        <v>Adults</v>
      </c>
      <c r="D446" t="s">
        <v>18</v>
      </c>
      <c r="E446" t="s">
        <v>80</v>
      </c>
      <c r="F446" t="s">
        <v>20</v>
      </c>
      <c r="G446" s="1">
        <v>20</v>
      </c>
      <c r="H446" t="s">
        <v>98</v>
      </c>
      <c r="I446" t="s">
        <v>43</v>
      </c>
      <c r="J446" t="s">
        <v>107</v>
      </c>
      <c r="K446" t="s">
        <v>52</v>
      </c>
      <c r="L446">
        <v>4.3</v>
      </c>
      <c r="M446" t="s">
        <v>25</v>
      </c>
      <c r="N446">
        <f t="shared" si="24"/>
        <v>1</v>
      </c>
      <c r="O446" t="s">
        <v>73</v>
      </c>
      <c r="P446" t="s">
        <v>25</v>
      </c>
      <c r="Q446">
        <f t="shared" si="25"/>
        <v>1</v>
      </c>
      <c r="R446" t="s">
        <v>25</v>
      </c>
      <c r="S446">
        <f t="shared" si="26"/>
        <v>1</v>
      </c>
      <c r="T446">
        <v>31</v>
      </c>
      <c r="U446" s="1">
        <f t="shared" si="27"/>
        <v>620</v>
      </c>
      <c r="V446" t="s">
        <v>85</v>
      </c>
      <c r="W446" t="s">
        <v>48</v>
      </c>
      <c r="X446">
        <f t="array" ref="X446">IF(W446="fortnightly",26, IF(W446="monthly", 12, IF(W446="weekly", 52, IF(W446="quarterly", 4, IF(W446="annually", 1, IF(W446="bi-weekly", 104, IF(W446="every 3 months", 4,)))))))</f>
        <v>1</v>
      </c>
    </row>
    <row r="447" spans="1:24" x14ac:dyDescent="0.25">
      <c r="A447">
        <v>446</v>
      </c>
      <c r="B447">
        <v>42</v>
      </c>
      <c r="C447" t="str" cm="1">
        <f t="array" ref="C447">_xlfn.IFS(B447&lt;=19, "Teenagers", B447&lt;=29, "Young Youth",B447&lt;=64, "Adults", B447&gt;=65, "Seniors")</f>
        <v>Adults</v>
      </c>
      <c r="D447" t="s">
        <v>18</v>
      </c>
      <c r="E447" t="s">
        <v>136</v>
      </c>
      <c r="F447" t="s">
        <v>41</v>
      </c>
      <c r="G447" s="1">
        <v>29</v>
      </c>
      <c r="H447" t="s">
        <v>145</v>
      </c>
      <c r="I447" t="s">
        <v>43</v>
      </c>
      <c r="J447" t="s">
        <v>77</v>
      </c>
      <c r="K447" t="s">
        <v>56</v>
      </c>
      <c r="L447">
        <v>4.9000000000000004</v>
      </c>
      <c r="M447" t="s">
        <v>25</v>
      </c>
      <c r="N447">
        <f t="shared" si="24"/>
        <v>1</v>
      </c>
      <c r="O447" t="s">
        <v>53</v>
      </c>
      <c r="P447" t="s">
        <v>25</v>
      </c>
      <c r="Q447">
        <f t="shared" si="25"/>
        <v>1</v>
      </c>
      <c r="R447" t="s">
        <v>25</v>
      </c>
      <c r="S447">
        <f t="shared" si="26"/>
        <v>1</v>
      </c>
      <c r="T447">
        <v>18</v>
      </c>
      <c r="U447" s="1">
        <f t="shared" si="27"/>
        <v>522</v>
      </c>
      <c r="V447" t="s">
        <v>27</v>
      </c>
      <c r="W447" t="s">
        <v>48</v>
      </c>
      <c r="X447">
        <f t="array" ref="X447">IF(W447="fortnightly",26, IF(W447="monthly", 12, IF(W447="weekly", 52, IF(W447="quarterly", 4, IF(W447="annually", 1, IF(W447="bi-weekly", 104, IF(W447="every 3 months", 4,)))))))</f>
        <v>1</v>
      </c>
    </row>
    <row r="448" spans="1:24" x14ac:dyDescent="0.25">
      <c r="A448">
        <v>447</v>
      </c>
      <c r="B448">
        <v>19</v>
      </c>
      <c r="C448" t="str" cm="1">
        <f t="array" ref="C448">_xlfn.IFS(B448&lt;=19, "Teenagers", B448&lt;=29, "Young Youth",B448&lt;=64, "Adults", B448&gt;=65, "Seniors")</f>
        <v>Teenagers</v>
      </c>
      <c r="D448" t="s">
        <v>18</v>
      </c>
      <c r="E448" t="s">
        <v>54</v>
      </c>
      <c r="F448" t="s">
        <v>20</v>
      </c>
      <c r="G448" s="1">
        <v>74</v>
      </c>
      <c r="H448" t="s">
        <v>63</v>
      </c>
      <c r="I448" t="s">
        <v>43</v>
      </c>
      <c r="J448" t="s">
        <v>64</v>
      </c>
      <c r="K448" t="s">
        <v>52</v>
      </c>
      <c r="L448">
        <v>4.0999999999999996</v>
      </c>
      <c r="M448" t="s">
        <v>25</v>
      </c>
      <c r="N448">
        <f t="shared" si="24"/>
        <v>1</v>
      </c>
      <c r="O448" t="s">
        <v>73</v>
      </c>
      <c r="P448" t="s">
        <v>25</v>
      </c>
      <c r="Q448">
        <f t="shared" si="25"/>
        <v>1</v>
      </c>
      <c r="R448" t="s">
        <v>25</v>
      </c>
      <c r="S448">
        <f t="shared" si="26"/>
        <v>1</v>
      </c>
      <c r="T448">
        <v>15</v>
      </c>
      <c r="U448" s="1">
        <f t="shared" si="27"/>
        <v>1110</v>
      </c>
      <c r="V448" t="s">
        <v>27</v>
      </c>
      <c r="W448" t="s">
        <v>87</v>
      </c>
      <c r="X448">
        <f t="array" ref="X448">IF(W448="fortnightly",26, IF(W448="monthly", 12, IF(W448="weekly", 52, IF(W448="quarterly", 4, IF(W448="annually", 1, IF(W448="bi-weekly", 104, IF(W448="every 3 months", 4,)))))))</f>
        <v>12</v>
      </c>
    </row>
    <row r="449" spans="1:24" x14ac:dyDescent="0.25">
      <c r="A449">
        <v>448</v>
      </c>
      <c r="B449">
        <v>60</v>
      </c>
      <c r="C449" t="str" cm="1">
        <f t="array" ref="C449">_xlfn.IFS(B449&lt;=19, "Teenagers", B449&lt;=29, "Young Youth",B449&lt;=64, "Adults", B449&gt;=65, "Seniors")</f>
        <v>Adults</v>
      </c>
      <c r="D449" t="s">
        <v>18</v>
      </c>
      <c r="E449" t="s">
        <v>58</v>
      </c>
      <c r="F449" t="s">
        <v>20</v>
      </c>
      <c r="G449" s="1">
        <v>82</v>
      </c>
      <c r="H449" t="s">
        <v>148</v>
      </c>
      <c r="I449" t="s">
        <v>35</v>
      </c>
      <c r="J449" t="s">
        <v>47</v>
      </c>
      <c r="K449" t="s">
        <v>36</v>
      </c>
      <c r="L449">
        <v>3.6</v>
      </c>
      <c r="M449" t="s">
        <v>25</v>
      </c>
      <c r="N449">
        <f t="shared" si="24"/>
        <v>1</v>
      </c>
      <c r="O449" t="s">
        <v>53</v>
      </c>
      <c r="P449" t="s">
        <v>25</v>
      </c>
      <c r="Q449">
        <f t="shared" si="25"/>
        <v>1</v>
      </c>
      <c r="R449" t="s">
        <v>25</v>
      </c>
      <c r="S449">
        <f t="shared" si="26"/>
        <v>1</v>
      </c>
      <c r="T449">
        <v>7</v>
      </c>
      <c r="U449" s="1">
        <f t="shared" si="27"/>
        <v>574</v>
      </c>
      <c r="V449" t="s">
        <v>74</v>
      </c>
      <c r="W449" t="s">
        <v>96</v>
      </c>
      <c r="X449">
        <f t="array" ref="X449">IF(W449="fortnightly",26, IF(W449="monthly", 12, IF(W449="weekly", 52, IF(W449="quarterly", 4, IF(W449="annually", 1, IF(W449="bi-weekly", 104, IF(W449="every 3 months", 4,)))))))</f>
        <v>4</v>
      </c>
    </row>
    <row r="450" spans="1:24" x14ac:dyDescent="0.25">
      <c r="A450">
        <v>449</v>
      </c>
      <c r="B450">
        <v>32</v>
      </c>
      <c r="C450" t="str" cm="1">
        <f t="array" ref="C450">_xlfn.IFS(B450&lt;=19, "Teenagers", B450&lt;=29, "Young Youth",B450&lt;=64, "Adults", B450&gt;=65, "Seniors")</f>
        <v>Adults</v>
      </c>
      <c r="D450" t="s">
        <v>18</v>
      </c>
      <c r="E450" t="s">
        <v>142</v>
      </c>
      <c r="F450" t="s">
        <v>66</v>
      </c>
      <c r="G450" s="1">
        <v>23</v>
      </c>
      <c r="H450" t="s">
        <v>67</v>
      </c>
      <c r="I450" t="s">
        <v>43</v>
      </c>
      <c r="J450" t="s">
        <v>133</v>
      </c>
      <c r="K450" t="s">
        <v>52</v>
      </c>
      <c r="L450">
        <v>3.4</v>
      </c>
      <c r="M450" t="s">
        <v>25</v>
      </c>
      <c r="N450">
        <f t="shared" si="24"/>
        <v>1</v>
      </c>
      <c r="O450" t="s">
        <v>44</v>
      </c>
      <c r="P450" t="s">
        <v>25</v>
      </c>
      <c r="Q450">
        <f t="shared" si="25"/>
        <v>1</v>
      </c>
      <c r="R450" t="s">
        <v>25</v>
      </c>
      <c r="S450">
        <f t="shared" si="26"/>
        <v>1</v>
      </c>
      <c r="T450">
        <v>35</v>
      </c>
      <c r="U450" s="1">
        <f t="shared" si="27"/>
        <v>805</v>
      </c>
      <c r="V450" t="s">
        <v>74</v>
      </c>
      <c r="W450" t="s">
        <v>28</v>
      </c>
      <c r="X450">
        <f t="array" ref="X450">IF(W450="fortnightly",26, IF(W450="monthly", 12, IF(W450="weekly", 52, IF(W450="quarterly", 4, IF(W450="annually", 1, IF(W450="bi-weekly", 104, IF(W450="every 3 months", 4,)))))))</f>
        <v>26</v>
      </c>
    </row>
    <row r="451" spans="1:24" x14ac:dyDescent="0.25">
      <c r="A451">
        <v>450</v>
      </c>
      <c r="B451">
        <v>26</v>
      </c>
      <c r="C451" t="str" cm="1">
        <f t="array" ref="C451">_xlfn.IFS(B451&lt;=19, "Teenagers", B451&lt;=29, "Young Youth",B451&lt;=64, "Adults", B451&gt;=65, "Seniors")</f>
        <v>Young Youth</v>
      </c>
      <c r="D451" t="s">
        <v>18</v>
      </c>
      <c r="E451" t="s">
        <v>105</v>
      </c>
      <c r="F451" t="s">
        <v>66</v>
      </c>
      <c r="G451" s="1">
        <v>45</v>
      </c>
      <c r="H451" t="s">
        <v>83</v>
      </c>
      <c r="I451" t="s">
        <v>22</v>
      </c>
      <c r="J451" t="s">
        <v>99</v>
      </c>
      <c r="K451" t="s">
        <v>52</v>
      </c>
      <c r="L451">
        <v>2.9</v>
      </c>
      <c r="M451" t="s">
        <v>25</v>
      </c>
      <c r="N451">
        <f t="shared" ref="N451:N514" si="28">IF(M451= "yes",1,IF( M451="no",0,))</f>
        <v>1</v>
      </c>
      <c r="O451" t="s">
        <v>69</v>
      </c>
      <c r="P451" t="s">
        <v>25</v>
      </c>
      <c r="Q451">
        <f t="shared" ref="Q451:Q514" si="29">IF(P451= "yes",1,IF( P451="no",0,))</f>
        <v>1</v>
      </c>
      <c r="R451" t="s">
        <v>25</v>
      </c>
      <c r="S451">
        <f t="shared" ref="S451:S514" si="30">IF(R451= "yes",1,IF( R451="no",0,))</f>
        <v>1</v>
      </c>
      <c r="T451">
        <v>35</v>
      </c>
      <c r="U451" s="1">
        <f t="shared" ref="U451:U514" si="31">G451*T451</f>
        <v>1575</v>
      </c>
      <c r="V451" t="s">
        <v>74</v>
      </c>
      <c r="W451" t="s">
        <v>87</v>
      </c>
      <c r="X451">
        <f t="array" ref="X451">IF(W451="fortnightly",26, IF(W451="monthly", 12, IF(W451="weekly", 52, IF(W451="quarterly", 4, IF(W451="annually", 1, IF(W451="bi-weekly", 104, IF(W451="every 3 months", 4,)))))))</f>
        <v>12</v>
      </c>
    </row>
    <row r="452" spans="1:24" x14ac:dyDescent="0.25">
      <c r="A452">
        <v>451</v>
      </c>
      <c r="B452">
        <v>25</v>
      </c>
      <c r="C452" t="str" cm="1">
        <f t="array" ref="C452">_xlfn.IFS(B452&lt;=19, "Teenagers", B452&lt;=29, "Young Youth",B452&lt;=64, "Adults", B452&gt;=65, "Seniors")</f>
        <v>Young Youth</v>
      </c>
      <c r="D452" t="s">
        <v>18</v>
      </c>
      <c r="E452" t="s">
        <v>136</v>
      </c>
      <c r="F452" t="s">
        <v>41</v>
      </c>
      <c r="G452" s="1">
        <v>21</v>
      </c>
      <c r="H452" t="s">
        <v>138</v>
      </c>
      <c r="I452" t="s">
        <v>22</v>
      </c>
      <c r="J452" t="s">
        <v>117</v>
      </c>
      <c r="K452" t="s">
        <v>52</v>
      </c>
      <c r="L452">
        <v>2.7</v>
      </c>
      <c r="M452" t="s">
        <v>25</v>
      </c>
      <c r="N452">
        <f t="shared" si="28"/>
        <v>1</v>
      </c>
      <c r="O452" t="s">
        <v>73</v>
      </c>
      <c r="P452" t="s">
        <v>25</v>
      </c>
      <c r="Q452">
        <f t="shared" si="29"/>
        <v>1</v>
      </c>
      <c r="R452" t="s">
        <v>25</v>
      </c>
      <c r="S452">
        <f t="shared" si="30"/>
        <v>1</v>
      </c>
      <c r="T452">
        <v>19</v>
      </c>
      <c r="U452" s="1">
        <f t="shared" si="31"/>
        <v>399</v>
      </c>
      <c r="V452" t="s">
        <v>38</v>
      </c>
      <c r="W452" t="s">
        <v>87</v>
      </c>
      <c r="X452">
        <f t="array" ref="X452">IF(W452="fortnightly",26, IF(W452="monthly", 12, IF(W452="weekly", 52, IF(W452="quarterly", 4, IF(W452="annually", 1, IF(W452="bi-weekly", 104, IF(W452="every 3 months", 4,)))))))</f>
        <v>12</v>
      </c>
    </row>
    <row r="453" spans="1:24" x14ac:dyDescent="0.25">
      <c r="A453">
        <v>452</v>
      </c>
      <c r="B453">
        <v>66</v>
      </c>
      <c r="C453" t="str" cm="1">
        <f t="array" ref="C453">_xlfn.IFS(B453&lt;=19, "Teenagers", B453&lt;=29, "Young Youth",B453&lt;=64, "Adults", B453&gt;=65, "Seniors")</f>
        <v>Seniors</v>
      </c>
      <c r="D453" t="s">
        <v>18</v>
      </c>
      <c r="E453" t="s">
        <v>105</v>
      </c>
      <c r="F453" t="s">
        <v>66</v>
      </c>
      <c r="G453" s="1">
        <v>31</v>
      </c>
      <c r="H453" t="s">
        <v>140</v>
      </c>
      <c r="I453" t="s">
        <v>43</v>
      </c>
      <c r="J453" t="s">
        <v>68</v>
      </c>
      <c r="K453" t="s">
        <v>52</v>
      </c>
      <c r="L453">
        <v>4.3</v>
      </c>
      <c r="M453" t="s">
        <v>25</v>
      </c>
      <c r="N453">
        <f t="shared" si="28"/>
        <v>1</v>
      </c>
      <c r="O453" t="s">
        <v>26</v>
      </c>
      <c r="P453" t="s">
        <v>25</v>
      </c>
      <c r="Q453">
        <f t="shared" si="29"/>
        <v>1</v>
      </c>
      <c r="R453" t="s">
        <v>25</v>
      </c>
      <c r="S453">
        <f t="shared" si="30"/>
        <v>1</v>
      </c>
      <c r="T453">
        <v>26</v>
      </c>
      <c r="U453" s="1">
        <f t="shared" si="31"/>
        <v>806</v>
      </c>
      <c r="V453" t="s">
        <v>38</v>
      </c>
      <c r="W453" t="s">
        <v>28</v>
      </c>
      <c r="X453">
        <f t="array" ref="X453">IF(W453="fortnightly",26, IF(W453="monthly", 12, IF(W453="weekly", 52, IF(W453="quarterly", 4, IF(W453="annually", 1, IF(W453="bi-weekly", 104, IF(W453="every 3 months", 4,)))))))</f>
        <v>26</v>
      </c>
    </row>
    <row r="454" spans="1:24" x14ac:dyDescent="0.25">
      <c r="A454">
        <v>453</v>
      </c>
      <c r="B454">
        <v>45</v>
      </c>
      <c r="C454" t="str" cm="1">
        <f t="array" ref="C454">_xlfn.IFS(B454&lt;=19, "Teenagers", B454&lt;=29, "Young Youth",B454&lt;=64, "Adults", B454&gt;=65, "Seniors")</f>
        <v>Adults</v>
      </c>
      <c r="D454" t="s">
        <v>18</v>
      </c>
      <c r="E454" t="s">
        <v>94</v>
      </c>
      <c r="F454" t="s">
        <v>20</v>
      </c>
      <c r="G454" s="1">
        <v>45</v>
      </c>
      <c r="H454" t="s">
        <v>67</v>
      </c>
      <c r="I454" t="s">
        <v>43</v>
      </c>
      <c r="J454" t="s">
        <v>82</v>
      </c>
      <c r="K454" t="s">
        <v>52</v>
      </c>
      <c r="L454">
        <v>3.3</v>
      </c>
      <c r="M454" t="s">
        <v>25</v>
      </c>
      <c r="N454">
        <f t="shared" si="28"/>
        <v>1</v>
      </c>
      <c r="O454" t="s">
        <v>26</v>
      </c>
      <c r="P454" t="s">
        <v>25</v>
      </c>
      <c r="Q454">
        <f t="shared" si="29"/>
        <v>1</v>
      </c>
      <c r="R454" t="s">
        <v>25</v>
      </c>
      <c r="S454">
        <f t="shared" si="30"/>
        <v>1</v>
      </c>
      <c r="T454">
        <v>39</v>
      </c>
      <c r="U454" s="1">
        <f t="shared" si="31"/>
        <v>1755</v>
      </c>
      <c r="V454" t="s">
        <v>45</v>
      </c>
      <c r="W454" t="s">
        <v>28</v>
      </c>
      <c r="X454">
        <f t="array" ref="X454">IF(W454="fortnightly",26, IF(W454="monthly", 12, IF(W454="weekly", 52, IF(W454="quarterly", 4, IF(W454="annually", 1, IF(W454="bi-weekly", 104, IF(W454="every 3 months", 4,)))))))</f>
        <v>26</v>
      </c>
    </row>
    <row r="455" spans="1:24" x14ac:dyDescent="0.25">
      <c r="A455">
        <v>454</v>
      </c>
      <c r="B455">
        <v>54</v>
      </c>
      <c r="C455" t="str" cm="1">
        <f t="array" ref="C455">_xlfn.IFS(B455&lt;=19, "Teenagers", B455&lt;=29, "Young Youth",B455&lt;=64, "Adults", B455&gt;=65, "Seniors")</f>
        <v>Adults</v>
      </c>
      <c r="D455" t="s">
        <v>18</v>
      </c>
      <c r="E455" t="s">
        <v>105</v>
      </c>
      <c r="F455" t="s">
        <v>66</v>
      </c>
      <c r="G455" s="1">
        <v>56</v>
      </c>
      <c r="H455" t="s">
        <v>144</v>
      </c>
      <c r="I455" t="s">
        <v>91</v>
      </c>
      <c r="J455" t="s">
        <v>99</v>
      </c>
      <c r="K455" t="s">
        <v>24</v>
      </c>
      <c r="L455">
        <v>2.8</v>
      </c>
      <c r="M455" t="s">
        <v>25</v>
      </c>
      <c r="N455">
        <f t="shared" si="28"/>
        <v>1</v>
      </c>
      <c r="O455" t="s">
        <v>44</v>
      </c>
      <c r="P455" t="s">
        <v>25</v>
      </c>
      <c r="Q455">
        <f t="shared" si="29"/>
        <v>1</v>
      </c>
      <c r="R455" t="s">
        <v>25</v>
      </c>
      <c r="S455">
        <f t="shared" si="30"/>
        <v>1</v>
      </c>
      <c r="T455">
        <v>22</v>
      </c>
      <c r="U455" s="1">
        <f t="shared" si="31"/>
        <v>1232</v>
      </c>
      <c r="V455" t="s">
        <v>38</v>
      </c>
      <c r="W455" t="s">
        <v>39</v>
      </c>
      <c r="X455">
        <f t="array" ref="X455">IF(W455="fortnightly",26, IF(W455="monthly", 12, IF(W455="weekly", 52, IF(W455="quarterly", 4, IF(W455="annually", 1, IF(W455="bi-weekly", 104, IF(W455="every 3 months", 4,)))))))</f>
        <v>52</v>
      </c>
    </row>
    <row r="456" spans="1:24" x14ac:dyDescent="0.25">
      <c r="A456">
        <v>455</v>
      </c>
      <c r="B456">
        <v>37</v>
      </c>
      <c r="C456" t="str" cm="1">
        <f t="array" ref="C456">_xlfn.IFS(B456&lt;=19, "Teenagers", B456&lt;=29, "Young Youth",B456&lt;=64, "Adults", B456&gt;=65, "Seniors")</f>
        <v>Adults</v>
      </c>
      <c r="D456" t="s">
        <v>18</v>
      </c>
      <c r="E456" t="s">
        <v>101</v>
      </c>
      <c r="F456" t="s">
        <v>62</v>
      </c>
      <c r="G456" s="1">
        <v>97</v>
      </c>
      <c r="H456" t="s">
        <v>126</v>
      </c>
      <c r="I456" t="s">
        <v>35</v>
      </c>
      <c r="J456" t="s">
        <v>79</v>
      </c>
      <c r="K456" t="s">
        <v>52</v>
      </c>
      <c r="L456">
        <v>3.2</v>
      </c>
      <c r="M456" t="s">
        <v>25</v>
      </c>
      <c r="N456">
        <f t="shared" si="28"/>
        <v>1</v>
      </c>
      <c r="O456" t="s">
        <v>44</v>
      </c>
      <c r="P456" t="s">
        <v>25</v>
      </c>
      <c r="Q456">
        <f t="shared" si="29"/>
        <v>1</v>
      </c>
      <c r="R456" t="s">
        <v>25</v>
      </c>
      <c r="S456">
        <f t="shared" si="30"/>
        <v>1</v>
      </c>
      <c r="T456">
        <v>14</v>
      </c>
      <c r="U456" s="1">
        <f t="shared" si="31"/>
        <v>1358</v>
      </c>
      <c r="V456" t="s">
        <v>32</v>
      </c>
      <c r="W456" t="s">
        <v>75</v>
      </c>
      <c r="X456">
        <f t="array" ref="X456">IF(W456="fortnightly",26, IF(W456="monthly", 12, IF(W456="weekly", 52, IF(W456="quarterly", 4, IF(W456="annually", 1, IF(W456="bi-weekly", 104, IF(W456="every 3 months", 4,)))))))</f>
        <v>104</v>
      </c>
    </row>
    <row r="457" spans="1:24" x14ac:dyDescent="0.25">
      <c r="A457">
        <v>456</v>
      </c>
      <c r="B457">
        <v>54</v>
      </c>
      <c r="C457" t="str" cm="1">
        <f t="array" ref="C457">_xlfn.IFS(B457&lt;=19, "Teenagers", B457&lt;=29, "Young Youth",B457&lt;=64, "Adults", B457&gt;=65, "Seniors")</f>
        <v>Adults</v>
      </c>
      <c r="D457" t="s">
        <v>18</v>
      </c>
      <c r="E457" t="s">
        <v>19</v>
      </c>
      <c r="F457" t="s">
        <v>20</v>
      </c>
      <c r="G457" s="1">
        <v>100</v>
      </c>
      <c r="H457" t="s">
        <v>139</v>
      </c>
      <c r="I457" t="s">
        <v>91</v>
      </c>
      <c r="J457" t="s">
        <v>79</v>
      </c>
      <c r="K457" t="s">
        <v>56</v>
      </c>
      <c r="L457">
        <v>3.6</v>
      </c>
      <c r="M457" t="s">
        <v>25</v>
      </c>
      <c r="N457">
        <f t="shared" si="28"/>
        <v>1</v>
      </c>
      <c r="O457" t="s">
        <v>73</v>
      </c>
      <c r="P457" t="s">
        <v>25</v>
      </c>
      <c r="Q457">
        <f t="shared" si="29"/>
        <v>1</v>
      </c>
      <c r="R457" t="s">
        <v>25</v>
      </c>
      <c r="S457">
        <f t="shared" si="30"/>
        <v>1</v>
      </c>
      <c r="T457">
        <v>50</v>
      </c>
      <c r="U457" s="1">
        <f t="shared" si="31"/>
        <v>5000</v>
      </c>
      <c r="V457" t="s">
        <v>85</v>
      </c>
      <c r="W457" t="s">
        <v>28</v>
      </c>
      <c r="X457">
        <f t="array" ref="X457">IF(W457="fortnightly",26, IF(W457="monthly", 12, IF(W457="weekly", 52, IF(W457="quarterly", 4, IF(W457="annually", 1, IF(W457="bi-weekly", 104, IF(W457="every 3 months", 4,)))))))</f>
        <v>26</v>
      </c>
    </row>
    <row r="458" spans="1:24" x14ac:dyDescent="0.25">
      <c r="A458">
        <v>457</v>
      </c>
      <c r="B458">
        <v>50</v>
      </c>
      <c r="C458" t="str" cm="1">
        <f t="array" ref="C458">_xlfn.IFS(B458&lt;=19, "Teenagers", B458&lt;=29, "Young Youth",B458&lt;=64, "Adults", B458&gt;=65, "Seniors")</f>
        <v>Adults</v>
      </c>
      <c r="D458" t="s">
        <v>18</v>
      </c>
      <c r="E458" t="s">
        <v>19</v>
      </c>
      <c r="F458" t="s">
        <v>20</v>
      </c>
      <c r="G458" s="1">
        <v>96</v>
      </c>
      <c r="H458" t="s">
        <v>97</v>
      </c>
      <c r="I458" t="s">
        <v>35</v>
      </c>
      <c r="J458" t="s">
        <v>125</v>
      </c>
      <c r="K458" t="s">
        <v>56</v>
      </c>
      <c r="L458">
        <v>4</v>
      </c>
      <c r="M458" t="s">
        <v>25</v>
      </c>
      <c r="N458">
        <f t="shared" si="28"/>
        <v>1</v>
      </c>
      <c r="O458" t="s">
        <v>69</v>
      </c>
      <c r="P458" t="s">
        <v>25</v>
      </c>
      <c r="Q458">
        <f t="shared" si="29"/>
        <v>1</v>
      </c>
      <c r="R458" t="s">
        <v>25</v>
      </c>
      <c r="S458">
        <f t="shared" si="30"/>
        <v>1</v>
      </c>
      <c r="T458">
        <v>33</v>
      </c>
      <c r="U458" s="1">
        <f t="shared" si="31"/>
        <v>3168</v>
      </c>
      <c r="V458" t="s">
        <v>38</v>
      </c>
      <c r="W458" t="s">
        <v>57</v>
      </c>
      <c r="X458">
        <f t="array" ref="X458">IF(W458="fortnightly",26, IF(W458="monthly", 12, IF(W458="weekly", 52, IF(W458="quarterly", 4, IF(W458="annually", 1, IF(W458="bi-weekly", 104, IF(W458="every 3 months", 4,)))))))</f>
        <v>4</v>
      </c>
    </row>
    <row r="459" spans="1:24" x14ac:dyDescent="0.25">
      <c r="A459">
        <v>458</v>
      </c>
      <c r="B459">
        <v>25</v>
      </c>
      <c r="C459" t="str" cm="1">
        <f t="array" ref="C459">_xlfn.IFS(B459&lt;=19, "Teenagers", B459&lt;=29, "Young Youth",B459&lt;=64, "Adults", B459&gt;=65, "Seniors")</f>
        <v>Young Youth</v>
      </c>
      <c r="D459" t="s">
        <v>18</v>
      </c>
      <c r="E459" t="s">
        <v>142</v>
      </c>
      <c r="F459" t="s">
        <v>66</v>
      </c>
      <c r="G459" s="1">
        <v>99</v>
      </c>
      <c r="H459" t="s">
        <v>42</v>
      </c>
      <c r="I459" t="s">
        <v>43</v>
      </c>
      <c r="J459" t="s">
        <v>143</v>
      </c>
      <c r="K459" t="s">
        <v>36</v>
      </c>
      <c r="L459">
        <v>4.9000000000000004</v>
      </c>
      <c r="M459" t="s">
        <v>25</v>
      </c>
      <c r="N459">
        <f t="shared" si="28"/>
        <v>1</v>
      </c>
      <c r="O459" t="s">
        <v>44</v>
      </c>
      <c r="P459" t="s">
        <v>25</v>
      </c>
      <c r="Q459">
        <f t="shared" si="29"/>
        <v>1</v>
      </c>
      <c r="R459" t="s">
        <v>25</v>
      </c>
      <c r="S459">
        <f t="shared" si="30"/>
        <v>1</v>
      </c>
      <c r="T459">
        <v>48</v>
      </c>
      <c r="U459" s="1">
        <f t="shared" si="31"/>
        <v>4752</v>
      </c>
      <c r="V459" t="s">
        <v>85</v>
      </c>
      <c r="W459" t="s">
        <v>96</v>
      </c>
      <c r="X459">
        <f t="array" ref="X459">IF(W459="fortnightly",26, IF(W459="monthly", 12, IF(W459="weekly", 52, IF(W459="quarterly", 4, IF(W459="annually", 1, IF(W459="bi-weekly", 104, IF(W459="every 3 months", 4,)))))))</f>
        <v>4</v>
      </c>
    </row>
    <row r="460" spans="1:24" x14ac:dyDescent="0.25">
      <c r="A460">
        <v>459</v>
      </c>
      <c r="B460">
        <v>47</v>
      </c>
      <c r="C460" t="str" cm="1">
        <f t="array" ref="C460">_xlfn.IFS(B460&lt;=19, "Teenagers", B460&lt;=29, "Young Youth",B460&lt;=64, "Adults", B460&gt;=65, "Seniors")</f>
        <v>Adults</v>
      </c>
      <c r="D460" t="s">
        <v>18</v>
      </c>
      <c r="E460" t="s">
        <v>58</v>
      </c>
      <c r="F460" t="s">
        <v>20</v>
      </c>
      <c r="G460" s="1">
        <v>91</v>
      </c>
      <c r="H460" t="s">
        <v>71</v>
      </c>
      <c r="I460" t="s">
        <v>22</v>
      </c>
      <c r="J460" t="s">
        <v>93</v>
      </c>
      <c r="K460" t="s">
        <v>24</v>
      </c>
      <c r="L460">
        <v>4</v>
      </c>
      <c r="M460" t="s">
        <v>25</v>
      </c>
      <c r="N460">
        <f t="shared" si="28"/>
        <v>1</v>
      </c>
      <c r="O460" t="s">
        <v>69</v>
      </c>
      <c r="P460" t="s">
        <v>25</v>
      </c>
      <c r="Q460">
        <f t="shared" si="29"/>
        <v>1</v>
      </c>
      <c r="R460" t="s">
        <v>25</v>
      </c>
      <c r="S460">
        <f t="shared" si="30"/>
        <v>1</v>
      </c>
      <c r="T460">
        <v>48</v>
      </c>
      <c r="U460" s="1">
        <f t="shared" si="31"/>
        <v>4368</v>
      </c>
      <c r="V460" t="s">
        <v>45</v>
      </c>
      <c r="W460" t="s">
        <v>87</v>
      </c>
      <c r="X460">
        <f t="array" ref="X460">IF(W460="fortnightly",26, IF(W460="monthly", 12, IF(W460="weekly", 52, IF(W460="quarterly", 4, IF(W460="annually", 1, IF(W460="bi-weekly", 104, IF(W460="every 3 months", 4,)))))))</f>
        <v>12</v>
      </c>
    </row>
    <row r="461" spans="1:24" x14ac:dyDescent="0.25">
      <c r="A461">
        <v>460</v>
      </c>
      <c r="B461">
        <v>63</v>
      </c>
      <c r="C461" t="str" cm="1">
        <f t="array" ref="C461">_xlfn.IFS(B461&lt;=19, "Teenagers", B461&lt;=29, "Young Youth",B461&lt;=64, "Adults", B461&gt;=65, "Seniors")</f>
        <v>Adults</v>
      </c>
      <c r="D461" t="s">
        <v>18</v>
      </c>
      <c r="E461" t="s">
        <v>123</v>
      </c>
      <c r="F461" t="s">
        <v>66</v>
      </c>
      <c r="G461" s="1">
        <v>30</v>
      </c>
      <c r="H461" t="s">
        <v>127</v>
      </c>
      <c r="I461" t="s">
        <v>22</v>
      </c>
      <c r="J461" t="s">
        <v>93</v>
      </c>
      <c r="K461" t="s">
        <v>24</v>
      </c>
      <c r="L461">
        <v>3.8</v>
      </c>
      <c r="M461" t="s">
        <v>25</v>
      </c>
      <c r="N461">
        <f t="shared" si="28"/>
        <v>1</v>
      </c>
      <c r="O461" t="s">
        <v>53</v>
      </c>
      <c r="P461" t="s">
        <v>25</v>
      </c>
      <c r="Q461">
        <f t="shared" si="29"/>
        <v>1</v>
      </c>
      <c r="R461" t="s">
        <v>25</v>
      </c>
      <c r="S461">
        <f t="shared" si="30"/>
        <v>1</v>
      </c>
      <c r="T461">
        <v>27</v>
      </c>
      <c r="U461" s="1">
        <f t="shared" si="31"/>
        <v>810</v>
      </c>
      <c r="V461" t="s">
        <v>45</v>
      </c>
      <c r="W461" t="s">
        <v>28</v>
      </c>
      <c r="X461">
        <f t="array" ref="X461">IF(W461="fortnightly",26, IF(W461="monthly", 12, IF(W461="weekly", 52, IF(W461="quarterly", 4, IF(W461="annually", 1, IF(W461="bi-weekly", 104, IF(W461="every 3 months", 4,)))))))</f>
        <v>26</v>
      </c>
    </row>
    <row r="462" spans="1:24" x14ac:dyDescent="0.25">
      <c r="A462">
        <v>461</v>
      </c>
      <c r="B462">
        <v>64</v>
      </c>
      <c r="C462" t="str" cm="1">
        <f t="array" ref="C462">_xlfn.IFS(B462&lt;=19, "Teenagers", B462&lt;=29, "Young Youth",B462&lt;=64, "Adults", B462&gt;=65, "Seniors")</f>
        <v>Adults</v>
      </c>
      <c r="D462" t="s">
        <v>18</v>
      </c>
      <c r="E462" t="s">
        <v>70</v>
      </c>
      <c r="F462" t="s">
        <v>41</v>
      </c>
      <c r="G462" s="1">
        <v>65</v>
      </c>
      <c r="H462" t="s">
        <v>130</v>
      </c>
      <c r="I462" t="s">
        <v>22</v>
      </c>
      <c r="J462" t="s">
        <v>84</v>
      </c>
      <c r="K462" t="s">
        <v>52</v>
      </c>
      <c r="L462">
        <v>3.7</v>
      </c>
      <c r="M462" t="s">
        <v>25</v>
      </c>
      <c r="N462">
        <f t="shared" si="28"/>
        <v>1</v>
      </c>
      <c r="O462" t="s">
        <v>73</v>
      </c>
      <c r="P462" t="s">
        <v>25</v>
      </c>
      <c r="Q462">
        <f t="shared" si="29"/>
        <v>1</v>
      </c>
      <c r="R462" t="s">
        <v>25</v>
      </c>
      <c r="S462">
        <f t="shared" si="30"/>
        <v>1</v>
      </c>
      <c r="T462">
        <v>27</v>
      </c>
      <c r="U462" s="1">
        <f t="shared" si="31"/>
        <v>1755</v>
      </c>
      <c r="V462" t="s">
        <v>74</v>
      </c>
      <c r="W462" t="s">
        <v>39</v>
      </c>
      <c r="X462">
        <f t="array" ref="X462">IF(W462="fortnightly",26, IF(W462="monthly", 12, IF(W462="weekly", 52, IF(W462="quarterly", 4, IF(W462="annually", 1, IF(W462="bi-weekly", 104, IF(W462="every 3 months", 4,)))))))</f>
        <v>52</v>
      </c>
    </row>
    <row r="463" spans="1:24" x14ac:dyDescent="0.25">
      <c r="A463">
        <v>462</v>
      </c>
      <c r="B463">
        <v>18</v>
      </c>
      <c r="C463" t="str" cm="1">
        <f t="array" ref="C463">_xlfn.IFS(B463&lt;=19, "Teenagers", B463&lt;=29, "Young Youth",B463&lt;=64, "Adults", B463&gt;=65, "Seniors")</f>
        <v>Teenagers</v>
      </c>
      <c r="D463" t="s">
        <v>18</v>
      </c>
      <c r="E463" t="s">
        <v>136</v>
      </c>
      <c r="F463" t="s">
        <v>41</v>
      </c>
      <c r="G463" s="1">
        <v>93</v>
      </c>
      <c r="H463" t="s">
        <v>122</v>
      </c>
      <c r="I463" t="s">
        <v>43</v>
      </c>
      <c r="J463" t="s">
        <v>133</v>
      </c>
      <c r="K463" t="s">
        <v>24</v>
      </c>
      <c r="L463">
        <v>3.9</v>
      </c>
      <c r="M463" t="s">
        <v>25</v>
      </c>
      <c r="N463">
        <f t="shared" si="28"/>
        <v>1</v>
      </c>
      <c r="O463" t="s">
        <v>26</v>
      </c>
      <c r="P463" t="s">
        <v>25</v>
      </c>
      <c r="Q463">
        <f t="shared" si="29"/>
        <v>1</v>
      </c>
      <c r="R463" t="s">
        <v>25</v>
      </c>
      <c r="S463">
        <f t="shared" si="30"/>
        <v>1</v>
      </c>
      <c r="T463">
        <v>20</v>
      </c>
      <c r="U463" s="1">
        <f t="shared" si="31"/>
        <v>1860</v>
      </c>
      <c r="V463" t="s">
        <v>27</v>
      </c>
      <c r="W463" t="s">
        <v>39</v>
      </c>
      <c r="X463">
        <f t="array" ref="X463">IF(W463="fortnightly",26, IF(W463="monthly", 12, IF(W463="weekly", 52, IF(W463="quarterly", 4, IF(W463="annually", 1, IF(W463="bi-weekly", 104, IF(W463="every 3 months", 4,)))))))</f>
        <v>52</v>
      </c>
    </row>
    <row r="464" spans="1:24" x14ac:dyDescent="0.25">
      <c r="A464">
        <v>463</v>
      </c>
      <c r="B464">
        <v>59</v>
      </c>
      <c r="C464" t="str" cm="1">
        <f t="array" ref="C464">_xlfn.IFS(B464&lt;=19, "Teenagers", B464&lt;=29, "Young Youth",B464&lt;=64, "Adults", B464&gt;=65, "Seniors")</f>
        <v>Adults</v>
      </c>
      <c r="D464" t="s">
        <v>18</v>
      </c>
      <c r="E464" t="s">
        <v>101</v>
      </c>
      <c r="F464" t="s">
        <v>62</v>
      </c>
      <c r="G464" s="1">
        <v>81</v>
      </c>
      <c r="H464" t="s">
        <v>114</v>
      </c>
      <c r="I464" t="s">
        <v>43</v>
      </c>
      <c r="J464" t="s">
        <v>51</v>
      </c>
      <c r="K464" t="s">
        <v>56</v>
      </c>
      <c r="L464">
        <v>3.3</v>
      </c>
      <c r="M464" t="s">
        <v>25</v>
      </c>
      <c r="N464">
        <f t="shared" si="28"/>
        <v>1</v>
      </c>
      <c r="O464" t="s">
        <v>26</v>
      </c>
      <c r="P464" t="s">
        <v>25</v>
      </c>
      <c r="Q464">
        <f t="shared" si="29"/>
        <v>1</v>
      </c>
      <c r="R464" t="s">
        <v>25</v>
      </c>
      <c r="S464">
        <f t="shared" si="30"/>
        <v>1</v>
      </c>
      <c r="T464">
        <v>48</v>
      </c>
      <c r="U464" s="1">
        <f t="shared" si="31"/>
        <v>3888</v>
      </c>
      <c r="V464" t="s">
        <v>27</v>
      </c>
      <c r="W464" t="s">
        <v>96</v>
      </c>
      <c r="X464">
        <f t="array" ref="X464">IF(W464="fortnightly",26, IF(W464="monthly", 12, IF(W464="weekly", 52, IF(W464="quarterly", 4, IF(W464="annually", 1, IF(W464="bi-weekly", 104, IF(W464="every 3 months", 4,)))))))</f>
        <v>4</v>
      </c>
    </row>
    <row r="465" spans="1:24" x14ac:dyDescent="0.25">
      <c r="A465">
        <v>464</v>
      </c>
      <c r="B465">
        <v>37</v>
      </c>
      <c r="C465" t="str" cm="1">
        <f t="array" ref="C465">_xlfn.IFS(B465&lt;=19, "Teenagers", B465&lt;=29, "Young Youth",B465&lt;=64, "Adults", B465&gt;=65, "Seniors")</f>
        <v>Adults</v>
      </c>
      <c r="D465" t="s">
        <v>18</v>
      </c>
      <c r="E465" t="s">
        <v>105</v>
      </c>
      <c r="F465" t="s">
        <v>66</v>
      </c>
      <c r="G465" s="1">
        <v>81</v>
      </c>
      <c r="H465" t="s">
        <v>141</v>
      </c>
      <c r="I465" t="s">
        <v>35</v>
      </c>
      <c r="J465" t="s">
        <v>120</v>
      </c>
      <c r="K465" t="s">
        <v>52</v>
      </c>
      <c r="L465">
        <v>2.7</v>
      </c>
      <c r="M465" t="s">
        <v>25</v>
      </c>
      <c r="N465">
        <f t="shared" si="28"/>
        <v>1</v>
      </c>
      <c r="O465" t="s">
        <v>53</v>
      </c>
      <c r="P465" t="s">
        <v>25</v>
      </c>
      <c r="Q465">
        <f t="shared" si="29"/>
        <v>1</v>
      </c>
      <c r="R465" t="s">
        <v>25</v>
      </c>
      <c r="S465">
        <f t="shared" si="30"/>
        <v>1</v>
      </c>
      <c r="T465">
        <v>29</v>
      </c>
      <c r="U465" s="1">
        <f t="shared" si="31"/>
        <v>2349</v>
      </c>
      <c r="V465" t="s">
        <v>27</v>
      </c>
      <c r="W465" t="s">
        <v>39</v>
      </c>
      <c r="X465">
        <f t="array" ref="X465">IF(W465="fortnightly",26, IF(W465="monthly", 12, IF(W465="weekly", 52, IF(W465="quarterly", 4, IF(W465="annually", 1, IF(W465="bi-weekly", 104, IF(W465="every 3 months", 4,)))))))</f>
        <v>52</v>
      </c>
    </row>
    <row r="466" spans="1:24" x14ac:dyDescent="0.25">
      <c r="A466">
        <v>465</v>
      </c>
      <c r="B466">
        <v>23</v>
      </c>
      <c r="C466" t="str" cm="1">
        <f t="array" ref="C466">_xlfn.IFS(B466&lt;=19, "Teenagers", B466&lt;=29, "Young Youth",B466&lt;=64, "Adults", B466&gt;=65, "Seniors")</f>
        <v>Young Youth</v>
      </c>
      <c r="D466" t="s">
        <v>18</v>
      </c>
      <c r="E466" t="s">
        <v>88</v>
      </c>
      <c r="F466" t="s">
        <v>66</v>
      </c>
      <c r="G466" s="1">
        <v>52</v>
      </c>
      <c r="H466" t="s">
        <v>89</v>
      </c>
      <c r="I466" t="s">
        <v>43</v>
      </c>
      <c r="J466" t="s">
        <v>64</v>
      </c>
      <c r="K466" t="s">
        <v>24</v>
      </c>
      <c r="L466">
        <v>4.7</v>
      </c>
      <c r="M466" t="s">
        <v>25</v>
      </c>
      <c r="N466">
        <f t="shared" si="28"/>
        <v>1</v>
      </c>
      <c r="O466" t="s">
        <v>44</v>
      </c>
      <c r="P466" t="s">
        <v>25</v>
      </c>
      <c r="Q466">
        <f t="shared" si="29"/>
        <v>1</v>
      </c>
      <c r="R466" t="s">
        <v>25</v>
      </c>
      <c r="S466">
        <f t="shared" si="30"/>
        <v>1</v>
      </c>
      <c r="T466">
        <v>45</v>
      </c>
      <c r="U466" s="1">
        <f t="shared" si="31"/>
        <v>2340</v>
      </c>
      <c r="V466" t="s">
        <v>45</v>
      </c>
      <c r="W466" t="s">
        <v>87</v>
      </c>
      <c r="X466">
        <f t="array" ref="X466">IF(W466="fortnightly",26, IF(W466="monthly", 12, IF(W466="weekly", 52, IF(W466="quarterly", 4, IF(W466="annually", 1, IF(W466="bi-weekly", 104, IF(W466="every 3 months", 4,)))))))</f>
        <v>12</v>
      </c>
    </row>
    <row r="467" spans="1:24" x14ac:dyDescent="0.25">
      <c r="A467">
        <v>466</v>
      </c>
      <c r="B467">
        <v>54</v>
      </c>
      <c r="C467" t="str" cm="1">
        <f t="array" ref="C467">_xlfn.IFS(B467&lt;=19, "Teenagers", B467&lt;=29, "Young Youth",B467&lt;=64, "Adults", B467&gt;=65, "Seniors")</f>
        <v>Adults</v>
      </c>
      <c r="D467" t="s">
        <v>18</v>
      </c>
      <c r="E467" t="s">
        <v>86</v>
      </c>
      <c r="F467" t="s">
        <v>20</v>
      </c>
      <c r="G467" s="1">
        <v>88</v>
      </c>
      <c r="H467" t="s">
        <v>100</v>
      </c>
      <c r="I467" t="s">
        <v>43</v>
      </c>
      <c r="J467" t="s">
        <v>68</v>
      </c>
      <c r="K467" t="s">
        <v>52</v>
      </c>
      <c r="L467">
        <v>2.8</v>
      </c>
      <c r="M467" t="s">
        <v>25</v>
      </c>
      <c r="N467">
        <f t="shared" si="28"/>
        <v>1</v>
      </c>
      <c r="O467" t="s">
        <v>44</v>
      </c>
      <c r="P467" t="s">
        <v>25</v>
      </c>
      <c r="Q467">
        <f t="shared" si="29"/>
        <v>1</v>
      </c>
      <c r="R467" t="s">
        <v>25</v>
      </c>
      <c r="S467">
        <f t="shared" si="30"/>
        <v>1</v>
      </c>
      <c r="T467">
        <v>25</v>
      </c>
      <c r="U467" s="1">
        <f t="shared" si="31"/>
        <v>2200</v>
      </c>
      <c r="V467" t="s">
        <v>32</v>
      </c>
      <c r="W467" t="s">
        <v>57</v>
      </c>
      <c r="X467">
        <f t="array" ref="X467">IF(W467="fortnightly",26, IF(W467="monthly", 12, IF(W467="weekly", 52, IF(W467="quarterly", 4, IF(W467="annually", 1, IF(W467="bi-weekly", 104, IF(W467="every 3 months", 4,)))))))</f>
        <v>4</v>
      </c>
    </row>
    <row r="468" spans="1:24" x14ac:dyDescent="0.25">
      <c r="A468">
        <v>467</v>
      </c>
      <c r="B468">
        <v>38</v>
      </c>
      <c r="C468" t="str" cm="1">
        <f t="array" ref="C468">_xlfn.IFS(B468&lt;=19, "Teenagers", B468&lt;=29, "Young Youth",B468&lt;=64, "Adults", B468&gt;=65, "Seniors")</f>
        <v>Adults</v>
      </c>
      <c r="D468" t="s">
        <v>18</v>
      </c>
      <c r="E468" t="s">
        <v>33</v>
      </c>
      <c r="F468" t="s">
        <v>20</v>
      </c>
      <c r="G468" s="1">
        <v>24</v>
      </c>
      <c r="H468" t="s">
        <v>128</v>
      </c>
      <c r="I468" t="s">
        <v>22</v>
      </c>
      <c r="J468" t="s">
        <v>47</v>
      </c>
      <c r="K468" t="s">
        <v>24</v>
      </c>
      <c r="L468">
        <v>4.5999999999999996</v>
      </c>
      <c r="M468" t="s">
        <v>25</v>
      </c>
      <c r="N468">
        <f t="shared" si="28"/>
        <v>1</v>
      </c>
      <c r="O468" t="s">
        <v>37</v>
      </c>
      <c r="P468" t="s">
        <v>25</v>
      </c>
      <c r="Q468">
        <f t="shared" si="29"/>
        <v>1</v>
      </c>
      <c r="R468" t="s">
        <v>25</v>
      </c>
      <c r="S468">
        <f t="shared" si="30"/>
        <v>1</v>
      </c>
      <c r="T468">
        <v>25</v>
      </c>
      <c r="U468" s="1">
        <f t="shared" si="31"/>
        <v>600</v>
      </c>
      <c r="V468" t="s">
        <v>45</v>
      </c>
      <c r="W468" t="s">
        <v>39</v>
      </c>
      <c r="X468">
        <f t="array" ref="X468">IF(W468="fortnightly",26, IF(W468="monthly", 12, IF(W468="weekly", 52, IF(W468="quarterly", 4, IF(W468="annually", 1, IF(W468="bi-weekly", 104, IF(W468="every 3 months", 4,)))))))</f>
        <v>52</v>
      </c>
    </row>
    <row r="469" spans="1:24" x14ac:dyDescent="0.25">
      <c r="A469">
        <v>468</v>
      </c>
      <c r="B469">
        <v>19</v>
      </c>
      <c r="C469" t="str" cm="1">
        <f t="array" ref="C469">_xlfn.IFS(B469&lt;=19, "Teenagers", B469&lt;=29, "Young Youth",B469&lt;=64, "Adults", B469&gt;=65, "Seniors")</f>
        <v>Teenagers</v>
      </c>
      <c r="D469" t="s">
        <v>18</v>
      </c>
      <c r="E469" t="s">
        <v>131</v>
      </c>
      <c r="F469" t="s">
        <v>66</v>
      </c>
      <c r="G469" s="1">
        <v>51</v>
      </c>
      <c r="H469" t="s">
        <v>144</v>
      </c>
      <c r="I469" t="s">
        <v>35</v>
      </c>
      <c r="J469" t="s">
        <v>120</v>
      </c>
      <c r="K469" t="s">
        <v>36</v>
      </c>
      <c r="L469">
        <v>4.5</v>
      </c>
      <c r="M469" t="s">
        <v>25</v>
      </c>
      <c r="N469">
        <f t="shared" si="28"/>
        <v>1</v>
      </c>
      <c r="O469" t="s">
        <v>69</v>
      </c>
      <c r="P469" t="s">
        <v>25</v>
      </c>
      <c r="Q469">
        <f t="shared" si="29"/>
        <v>1</v>
      </c>
      <c r="R469" t="s">
        <v>25</v>
      </c>
      <c r="S469">
        <f t="shared" si="30"/>
        <v>1</v>
      </c>
      <c r="T469">
        <v>37</v>
      </c>
      <c r="U469" s="1">
        <f t="shared" si="31"/>
        <v>1887</v>
      </c>
      <c r="V469" t="s">
        <v>85</v>
      </c>
      <c r="W469" t="s">
        <v>96</v>
      </c>
      <c r="X469">
        <f t="array" ref="X469">IF(W469="fortnightly",26, IF(W469="monthly", 12, IF(W469="weekly", 52, IF(W469="quarterly", 4, IF(W469="annually", 1, IF(W469="bi-weekly", 104, IF(W469="every 3 months", 4,)))))))</f>
        <v>4</v>
      </c>
    </row>
    <row r="470" spans="1:24" x14ac:dyDescent="0.25">
      <c r="A470">
        <v>469</v>
      </c>
      <c r="B470">
        <v>34</v>
      </c>
      <c r="C470" t="str" cm="1">
        <f t="array" ref="C470">_xlfn.IFS(B470&lt;=19, "Teenagers", B470&lt;=29, "Young Youth",B470&lt;=64, "Adults", B470&gt;=65, "Seniors")</f>
        <v>Adults</v>
      </c>
      <c r="D470" t="s">
        <v>18</v>
      </c>
      <c r="E470" t="s">
        <v>131</v>
      </c>
      <c r="F470" t="s">
        <v>66</v>
      </c>
      <c r="G470" s="1">
        <v>38</v>
      </c>
      <c r="H470" t="s">
        <v>141</v>
      </c>
      <c r="I470" t="s">
        <v>35</v>
      </c>
      <c r="J470" t="s">
        <v>99</v>
      </c>
      <c r="K470" t="s">
        <v>56</v>
      </c>
      <c r="L470">
        <v>5</v>
      </c>
      <c r="M470" t="s">
        <v>25</v>
      </c>
      <c r="N470">
        <f t="shared" si="28"/>
        <v>1</v>
      </c>
      <c r="O470" t="s">
        <v>37</v>
      </c>
      <c r="P470" t="s">
        <v>25</v>
      </c>
      <c r="Q470">
        <f t="shared" si="29"/>
        <v>1</v>
      </c>
      <c r="R470" t="s">
        <v>25</v>
      </c>
      <c r="S470">
        <f t="shared" si="30"/>
        <v>1</v>
      </c>
      <c r="T470">
        <v>16</v>
      </c>
      <c r="U470" s="1">
        <f t="shared" si="31"/>
        <v>608</v>
      </c>
      <c r="V470" t="s">
        <v>32</v>
      </c>
      <c r="W470" t="s">
        <v>57</v>
      </c>
      <c r="X470">
        <f t="array" ref="X470">IF(W470="fortnightly",26, IF(W470="monthly", 12, IF(W470="weekly", 52, IF(W470="quarterly", 4, IF(W470="annually", 1, IF(W470="bi-weekly", 104, IF(W470="every 3 months", 4,)))))))</f>
        <v>4</v>
      </c>
    </row>
    <row r="471" spans="1:24" x14ac:dyDescent="0.25">
      <c r="A471">
        <v>470</v>
      </c>
      <c r="B471">
        <v>21</v>
      </c>
      <c r="C471" t="str" cm="1">
        <f t="array" ref="C471">_xlfn.IFS(B471&lt;=19, "Teenagers", B471&lt;=29, "Young Youth",B471&lt;=64, "Adults", B471&gt;=65, "Seniors")</f>
        <v>Young Youth</v>
      </c>
      <c r="D471" t="s">
        <v>18</v>
      </c>
      <c r="E471" t="s">
        <v>58</v>
      </c>
      <c r="F471" t="s">
        <v>20</v>
      </c>
      <c r="G471" s="1">
        <v>46</v>
      </c>
      <c r="H471" t="s">
        <v>89</v>
      </c>
      <c r="I471" t="s">
        <v>22</v>
      </c>
      <c r="J471" t="s">
        <v>68</v>
      </c>
      <c r="K471" t="s">
        <v>56</v>
      </c>
      <c r="L471">
        <v>4.0999999999999996</v>
      </c>
      <c r="M471" t="s">
        <v>25</v>
      </c>
      <c r="N471">
        <f t="shared" si="28"/>
        <v>1</v>
      </c>
      <c r="O471" t="s">
        <v>69</v>
      </c>
      <c r="P471" t="s">
        <v>25</v>
      </c>
      <c r="Q471">
        <f t="shared" si="29"/>
        <v>1</v>
      </c>
      <c r="R471" t="s">
        <v>25</v>
      </c>
      <c r="S471">
        <f t="shared" si="30"/>
        <v>1</v>
      </c>
      <c r="T471">
        <v>30</v>
      </c>
      <c r="U471" s="1">
        <f t="shared" si="31"/>
        <v>1380</v>
      </c>
      <c r="V471" t="s">
        <v>85</v>
      </c>
      <c r="W471" t="s">
        <v>75</v>
      </c>
      <c r="X471">
        <f t="array" ref="X471">IF(W471="fortnightly",26, IF(W471="monthly", 12, IF(W471="weekly", 52, IF(W471="quarterly", 4, IF(W471="annually", 1, IF(W471="bi-weekly", 104, IF(W471="every 3 months", 4,)))))))</f>
        <v>104</v>
      </c>
    </row>
    <row r="472" spans="1:24" x14ac:dyDescent="0.25">
      <c r="A472">
        <v>471</v>
      </c>
      <c r="B472">
        <v>50</v>
      </c>
      <c r="C472" t="str" cm="1">
        <f t="array" ref="C472">_xlfn.IFS(B472&lt;=19, "Teenagers", B472&lt;=29, "Young Youth",B472&lt;=64, "Adults", B472&gt;=65, "Seniors")</f>
        <v>Adults</v>
      </c>
      <c r="D472" t="s">
        <v>18</v>
      </c>
      <c r="E472" t="s">
        <v>80</v>
      </c>
      <c r="F472" t="s">
        <v>20</v>
      </c>
      <c r="G472" s="1">
        <v>63</v>
      </c>
      <c r="H472" t="s">
        <v>147</v>
      </c>
      <c r="I472" t="s">
        <v>22</v>
      </c>
      <c r="J472" t="s">
        <v>84</v>
      </c>
      <c r="K472" t="s">
        <v>52</v>
      </c>
      <c r="L472">
        <v>4.5999999999999996</v>
      </c>
      <c r="M472" t="s">
        <v>25</v>
      </c>
      <c r="N472">
        <f t="shared" si="28"/>
        <v>1</v>
      </c>
      <c r="O472" t="s">
        <v>26</v>
      </c>
      <c r="P472" t="s">
        <v>25</v>
      </c>
      <c r="Q472">
        <f t="shared" si="29"/>
        <v>1</v>
      </c>
      <c r="R472" t="s">
        <v>25</v>
      </c>
      <c r="S472">
        <f t="shared" si="30"/>
        <v>1</v>
      </c>
      <c r="T472">
        <v>6</v>
      </c>
      <c r="U472" s="1">
        <f t="shared" si="31"/>
        <v>378</v>
      </c>
      <c r="V472" t="s">
        <v>32</v>
      </c>
      <c r="W472" t="s">
        <v>96</v>
      </c>
      <c r="X472">
        <f t="array" ref="X472">IF(W472="fortnightly",26, IF(W472="monthly", 12, IF(W472="weekly", 52, IF(W472="quarterly", 4, IF(W472="annually", 1, IF(W472="bi-weekly", 104, IF(W472="every 3 months", 4,)))))))</f>
        <v>4</v>
      </c>
    </row>
    <row r="473" spans="1:24" x14ac:dyDescent="0.25">
      <c r="A473">
        <v>472</v>
      </c>
      <c r="B473">
        <v>55</v>
      </c>
      <c r="C473" t="str" cm="1">
        <f t="array" ref="C473">_xlfn.IFS(B473&lt;=19, "Teenagers", B473&lt;=29, "Young Youth",B473&lt;=64, "Adults", B473&gt;=65, "Seniors")</f>
        <v>Adults</v>
      </c>
      <c r="D473" t="s">
        <v>18</v>
      </c>
      <c r="E473" t="s">
        <v>118</v>
      </c>
      <c r="F473" t="s">
        <v>66</v>
      </c>
      <c r="G473" s="1">
        <v>72</v>
      </c>
      <c r="H473" t="s">
        <v>67</v>
      </c>
      <c r="I473" t="s">
        <v>91</v>
      </c>
      <c r="J473" t="s">
        <v>51</v>
      </c>
      <c r="K473" t="s">
        <v>24</v>
      </c>
      <c r="L473">
        <v>4.9000000000000004</v>
      </c>
      <c r="M473" t="s">
        <v>25</v>
      </c>
      <c r="N473">
        <f t="shared" si="28"/>
        <v>1</v>
      </c>
      <c r="O473" t="s">
        <v>69</v>
      </c>
      <c r="P473" t="s">
        <v>25</v>
      </c>
      <c r="Q473">
        <f t="shared" si="29"/>
        <v>1</v>
      </c>
      <c r="R473" t="s">
        <v>25</v>
      </c>
      <c r="S473">
        <f t="shared" si="30"/>
        <v>1</v>
      </c>
      <c r="T473">
        <v>36</v>
      </c>
      <c r="U473" s="1">
        <f t="shared" si="31"/>
        <v>2592</v>
      </c>
      <c r="V473" t="s">
        <v>74</v>
      </c>
      <c r="W473" t="s">
        <v>57</v>
      </c>
      <c r="X473">
        <f t="array" ref="X473">IF(W473="fortnightly",26, IF(W473="monthly", 12, IF(W473="weekly", 52, IF(W473="quarterly", 4, IF(W473="annually", 1, IF(W473="bi-weekly", 104, IF(W473="every 3 months", 4,)))))))</f>
        <v>4</v>
      </c>
    </row>
    <row r="474" spans="1:24" x14ac:dyDescent="0.25">
      <c r="A474">
        <v>473</v>
      </c>
      <c r="B474">
        <v>20</v>
      </c>
      <c r="C474" t="str" cm="1">
        <f t="array" ref="C474">_xlfn.IFS(B474&lt;=19, "Teenagers", B474&lt;=29, "Young Youth",B474&lt;=64, "Adults", B474&gt;=65, "Seniors")</f>
        <v>Young Youth</v>
      </c>
      <c r="D474" t="s">
        <v>18</v>
      </c>
      <c r="E474" t="s">
        <v>33</v>
      </c>
      <c r="F474" t="s">
        <v>20</v>
      </c>
      <c r="G474" s="1">
        <v>39</v>
      </c>
      <c r="H474" t="s">
        <v>141</v>
      </c>
      <c r="I474" t="s">
        <v>22</v>
      </c>
      <c r="J474" t="s">
        <v>23</v>
      </c>
      <c r="K474" t="s">
        <v>24</v>
      </c>
      <c r="L474">
        <v>3.9</v>
      </c>
      <c r="M474" t="s">
        <v>25</v>
      </c>
      <c r="N474">
        <f t="shared" si="28"/>
        <v>1</v>
      </c>
      <c r="O474" t="s">
        <v>37</v>
      </c>
      <c r="P474" t="s">
        <v>25</v>
      </c>
      <c r="Q474">
        <f t="shared" si="29"/>
        <v>1</v>
      </c>
      <c r="R474" t="s">
        <v>25</v>
      </c>
      <c r="S474">
        <f t="shared" si="30"/>
        <v>1</v>
      </c>
      <c r="T474">
        <v>3</v>
      </c>
      <c r="U474" s="1">
        <f t="shared" si="31"/>
        <v>117</v>
      </c>
      <c r="V474" t="s">
        <v>74</v>
      </c>
      <c r="W474" t="s">
        <v>57</v>
      </c>
      <c r="X474">
        <f t="array" ref="X474">IF(W474="fortnightly",26, IF(W474="monthly", 12, IF(W474="weekly", 52, IF(W474="quarterly", 4, IF(W474="annually", 1, IF(W474="bi-weekly", 104, IF(W474="every 3 months", 4,)))))))</f>
        <v>4</v>
      </c>
    </row>
    <row r="475" spans="1:24" x14ac:dyDescent="0.25">
      <c r="A475">
        <v>474</v>
      </c>
      <c r="B475">
        <v>34</v>
      </c>
      <c r="C475" t="str" cm="1">
        <f t="array" ref="C475">_xlfn.IFS(B475&lt;=19, "Teenagers", B475&lt;=29, "Young Youth",B475&lt;=64, "Adults", B475&gt;=65, "Seniors")</f>
        <v>Adults</v>
      </c>
      <c r="D475" t="s">
        <v>18</v>
      </c>
      <c r="E475" t="s">
        <v>61</v>
      </c>
      <c r="F475" t="s">
        <v>62</v>
      </c>
      <c r="G475" s="1">
        <v>42</v>
      </c>
      <c r="H475" t="s">
        <v>63</v>
      </c>
      <c r="I475" t="s">
        <v>22</v>
      </c>
      <c r="J475" t="s">
        <v>77</v>
      </c>
      <c r="K475" t="s">
        <v>36</v>
      </c>
      <c r="L475">
        <v>3.9</v>
      </c>
      <c r="M475" t="s">
        <v>25</v>
      </c>
      <c r="N475">
        <f t="shared" si="28"/>
        <v>1</v>
      </c>
      <c r="O475" t="s">
        <v>73</v>
      </c>
      <c r="P475" t="s">
        <v>25</v>
      </c>
      <c r="Q475">
        <f t="shared" si="29"/>
        <v>1</v>
      </c>
      <c r="R475" t="s">
        <v>25</v>
      </c>
      <c r="S475">
        <f t="shared" si="30"/>
        <v>1</v>
      </c>
      <c r="T475">
        <v>29</v>
      </c>
      <c r="U475" s="1">
        <f t="shared" si="31"/>
        <v>1218</v>
      </c>
      <c r="V475" t="s">
        <v>45</v>
      </c>
      <c r="W475" t="s">
        <v>96</v>
      </c>
      <c r="X475">
        <f t="array" ref="X475">IF(W475="fortnightly",26, IF(W475="monthly", 12, IF(W475="weekly", 52, IF(W475="quarterly", 4, IF(W475="annually", 1, IF(W475="bi-weekly", 104, IF(W475="every 3 months", 4,)))))))</f>
        <v>4</v>
      </c>
    </row>
    <row r="476" spans="1:24" x14ac:dyDescent="0.25">
      <c r="A476">
        <v>475</v>
      </c>
      <c r="B476">
        <v>62</v>
      </c>
      <c r="C476" t="str" cm="1">
        <f t="array" ref="C476">_xlfn.IFS(B476&lt;=19, "Teenagers", B476&lt;=29, "Young Youth",B476&lt;=64, "Adults", B476&gt;=65, "Seniors")</f>
        <v>Adults</v>
      </c>
      <c r="D476" t="s">
        <v>18</v>
      </c>
      <c r="E476" t="s">
        <v>29</v>
      </c>
      <c r="F476" t="s">
        <v>20</v>
      </c>
      <c r="G476" s="1">
        <v>76</v>
      </c>
      <c r="H476" t="s">
        <v>71</v>
      </c>
      <c r="I476" t="s">
        <v>91</v>
      </c>
      <c r="J476" t="s">
        <v>31</v>
      </c>
      <c r="K476" t="s">
        <v>52</v>
      </c>
      <c r="L476">
        <v>2.6</v>
      </c>
      <c r="M476" t="s">
        <v>25</v>
      </c>
      <c r="N476">
        <f t="shared" si="28"/>
        <v>1</v>
      </c>
      <c r="O476" t="s">
        <v>69</v>
      </c>
      <c r="P476" t="s">
        <v>25</v>
      </c>
      <c r="Q476">
        <f t="shared" si="29"/>
        <v>1</v>
      </c>
      <c r="R476" t="s">
        <v>25</v>
      </c>
      <c r="S476">
        <f t="shared" si="30"/>
        <v>1</v>
      </c>
      <c r="T476">
        <v>15</v>
      </c>
      <c r="U476" s="1">
        <f t="shared" si="31"/>
        <v>1140</v>
      </c>
      <c r="V476" t="s">
        <v>32</v>
      </c>
      <c r="W476" t="s">
        <v>57</v>
      </c>
      <c r="X476">
        <f t="array" ref="X476">IF(W476="fortnightly",26, IF(W476="monthly", 12, IF(W476="weekly", 52, IF(W476="quarterly", 4, IF(W476="annually", 1, IF(W476="bi-weekly", 104, IF(W476="every 3 months", 4,)))))))</f>
        <v>4</v>
      </c>
    </row>
    <row r="477" spans="1:24" x14ac:dyDescent="0.25">
      <c r="A477">
        <v>476</v>
      </c>
      <c r="B477">
        <v>21</v>
      </c>
      <c r="C477" t="str" cm="1">
        <f t="array" ref="C477">_xlfn.IFS(B477&lt;=19, "Teenagers", B477&lt;=29, "Young Youth",B477&lt;=64, "Adults", B477&gt;=65, "Seniors")</f>
        <v>Young Youth</v>
      </c>
      <c r="D477" t="s">
        <v>18</v>
      </c>
      <c r="E477" t="s">
        <v>49</v>
      </c>
      <c r="F477" t="s">
        <v>41</v>
      </c>
      <c r="G477" s="1">
        <v>66</v>
      </c>
      <c r="H477" t="s">
        <v>122</v>
      </c>
      <c r="I477" t="s">
        <v>22</v>
      </c>
      <c r="J477" t="s">
        <v>135</v>
      </c>
      <c r="K477" t="s">
        <v>52</v>
      </c>
      <c r="L477">
        <v>2.7</v>
      </c>
      <c r="M477" t="s">
        <v>25</v>
      </c>
      <c r="N477">
        <f t="shared" si="28"/>
        <v>1</v>
      </c>
      <c r="O477" t="s">
        <v>37</v>
      </c>
      <c r="P477" t="s">
        <v>25</v>
      </c>
      <c r="Q477">
        <f t="shared" si="29"/>
        <v>1</v>
      </c>
      <c r="R477" t="s">
        <v>25</v>
      </c>
      <c r="S477">
        <f t="shared" si="30"/>
        <v>1</v>
      </c>
      <c r="T477">
        <v>18</v>
      </c>
      <c r="U477" s="1">
        <f t="shared" si="31"/>
        <v>1188</v>
      </c>
      <c r="V477" t="s">
        <v>85</v>
      </c>
      <c r="W477" t="s">
        <v>48</v>
      </c>
      <c r="X477">
        <f t="array" ref="X477">IF(W477="fortnightly",26, IF(W477="monthly", 12, IF(W477="weekly", 52, IF(W477="quarterly", 4, IF(W477="annually", 1, IF(W477="bi-weekly", 104, IF(W477="every 3 months", 4,)))))))</f>
        <v>1</v>
      </c>
    </row>
    <row r="478" spans="1:24" x14ac:dyDescent="0.25">
      <c r="A478">
        <v>477</v>
      </c>
      <c r="B478">
        <v>21</v>
      </c>
      <c r="C478" t="str" cm="1">
        <f t="array" ref="C478">_xlfn.IFS(B478&lt;=19, "Teenagers", B478&lt;=29, "Young Youth",B478&lt;=64, "Adults", B478&gt;=65, "Seniors")</f>
        <v>Young Youth</v>
      </c>
      <c r="D478" t="s">
        <v>18</v>
      </c>
      <c r="E478" t="s">
        <v>118</v>
      </c>
      <c r="F478" t="s">
        <v>66</v>
      </c>
      <c r="G478" s="1">
        <v>90</v>
      </c>
      <c r="H478" t="s">
        <v>138</v>
      </c>
      <c r="I478" t="s">
        <v>43</v>
      </c>
      <c r="J478" t="s">
        <v>135</v>
      </c>
      <c r="K478" t="s">
        <v>36</v>
      </c>
      <c r="L478">
        <v>3.5</v>
      </c>
      <c r="M478" t="s">
        <v>25</v>
      </c>
      <c r="N478">
        <f t="shared" si="28"/>
        <v>1</v>
      </c>
      <c r="O478" t="s">
        <v>37</v>
      </c>
      <c r="P478" t="s">
        <v>25</v>
      </c>
      <c r="Q478">
        <f t="shared" si="29"/>
        <v>1</v>
      </c>
      <c r="R478" t="s">
        <v>25</v>
      </c>
      <c r="S478">
        <f t="shared" si="30"/>
        <v>1</v>
      </c>
      <c r="T478">
        <v>2</v>
      </c>
      <c r="U478" s="1">
        <f t="shared" si="31"/>
        <v>180</v>
      </c>
      <c r="V478" t="s">
        <v>85</v>
      </c>
      <c r="W478" t="s">
        <v>28</v>
      </c>
      <c r="X478">
        <f t="array" ref="X478">IF(W478="fortnightly",26, IF(W478="monthly", 12, IF(W478="weekly", 52, IF(W478="quarterly", 4, IF(W478="annually", 1, IF(W478="bi-weekly", 104, IF(W478="every 3 months", 4,)))))))</f>
        <v>26</v>
      </c>
    </row>
    <row r="479" spans="1:24" x14ac:dyDescent="0.25">
      <c r="A479">
        <v>478</v>
      </c>
      <c r="B479">
        <v>42</v>
      </c>
      <c r="C479" t="str" cm="1">
        <f t="array" ref="C479">_xlfn.IFS(B479&lt;=19, "Teenagers", B479&lt;=29, "Young Youth",B479&lt;=64, "Adults", B479&gt;=65, "Seniors")</f>
        <v>Adults</v>
      </c>
      <c r="D479" t="s">
        <v>18</v>
      </c>
      <c r="E479" t="s">
        <v>29</v>
      </c>
      <c r="F479" t="s">
        <v>20</v>
      </c>
      <c r="G479" s="1">
        <v>56</v>
      </c>
      <c r="H479" t="s">
        <v>113</v>
      </c>
      <c r="I479" t="s">
        <v>43</v>
      </c>
      <c r="J479" t="s">
        <v>95</v>
      </c>
      <c r="K479" t="s">
        <v>52</v>
      </c>
      <c r="L479">
        <v>3.7</v>
      </c>
      <c r="M479" t="s">
        <v>25</v>
      </c>
      <c r="N479">
        <f t="shared" si="28"/>
        <v>1</v>
      </c>
      <c r="O479" t="s">
        <v>37</v>
      </c>
      <c r="P479" t="s">
        <v>25</v>
      </c>
      <c r="Q479">
        <f t="shared" si="29"/>
        <v>1</v>
      </c>
      <c r="R479" t="s">
        <v>25</v>
      </c>
      <c r="S479">
        <f t="shared" si="30"/>
        <v>1</v>
      </c>
      <c r="T479">
        <v>49</v>
      </c>
      <c r="U479" s="1">
        <f t="shared" si="31"/>
        <v>2744</v>
      </c>
      <c r="V479" t="s">
        <v>85</v>
      </c>
      <c r="W479" t="s">
        <v>39</v>
      </c>
      <c r="X479">
        <f t="array" ref="X479">IF(W479="fortnightly",26, IF(W479="monthly", 12, IF(W479="weekly", 52, IF(W479="quarterly", 4, IF(W479="annually", 1, IF(W479="bi-weekly", 104, IF(W479="every 3 months", 4,)))))))</f>
        <v>52</v>
      </c>
    </row>
    <row r="480" spans="1:24" x14ac:dyDescent="0.25">
      <c r="A480">
        <v>479</v>
      </c>
      <c r="B480">
        <v>35</v>
      </c>
      <c r="C480" t="str" cm="1">
        <f t="array" ref="C480">_xlfn.IFS(B480&lt;=19, "Teenagers", B480&lt;=29, "Young Youth",B480&lt;=64, "Adults", B480&gt;=65, "Seniors")</f>
        <v>Adults</v>
      </c>
      <c r="D480" t="s">
        <v>18</v>
      </c>
      <c r="E480" t="s">
        <v>105</v>
      </c>
      <c r="F480" t="s">
        <v>66</v>
      </c>
      <c r="G480" s="1">
        <v>43</v>
      </c>
      <c r="H480" t="s">
        <v>110</v>
      </c>
      <c r="I480" t="s">
        <v>91</v>
      </c>
      <c r="J480" t="s">
        <v>47</v>
      </c>
      <c r="K480" t="s">
        <v>24</v>
      </c>
      <c r="L480">
        <v>3.2</v>
      </c>
      <c r="M480" t="s">
        <v>25</v>
      </c>
      <c r="N480">
        <f t="shared" si="28"/>
        <v>1</v>
      </c>
      <c r="O480" t="s">
        <v>37</v>
      </c>
      <c r="P480" t="s">
        <v>25</v>
      </c>
      <c r="Q480">
        <f t="shared" si="29"/>
        <v>1</v>
      </c>
      <c r="R480" t="s">
        <v>25</v>
      </c>
      <c r="S480">
        <f t="shared" si="30"/>
        <v>1</v>
      </c>
      <c r="T480">
        <v>48</v>
      </c>
      <c r="U480" s="1">
        <f t="shared" si="31"/>
        <v>2064</v>
      </c>
      <c r="V480" t="s">
        <v>27</v>
      </c>
      <c r="W480" t="s">
        <v>48</v>
      </c>
      <c r="X480">
        <f t="array" ref="X480">IF(W480="fortnightly",26, IF(W480="monthly", 12, IF(W480="weekly", 52, IF(W480="quarterly", 4, IF(W480="annually", 1, IF(W480="bi-weekly", 104, IF(W480="every 3 months", 4,)))))))</f>
        <v>1</v>
      </c>
    </row>
    <row r="481" spans="1:24" x14ac:dyDescent="0.25">
      <c r="A481">
        <v>480</v>
      </c>
      <c r="B481">
        <v>39</v>
      </c>
      <c r="C481" t="str" cm="1">
        <f t="array" ref="C481">_xlfn.IFS(B481&lt;=19, "Teenagers", B481&lt;=29, "Young Youth",B481&lt;=64, "Adults", B481&gt;=65, "Seniors")</f>
        <v>Adults</v>
      </c>
      <c r="D481" t="s">
        <v>18</v>
      </c>
      <c r="E481" t="s">
        <v>65</v>
      </c>
      <c r="F481" t="s">
        <v>66</v>
      </c>
      <c r="G481" s="1">
        <v>84</v>
      </c>
      <c r="H481" t="s">
        <v>145</v>
      </c>
      <c r="I481" t="s">
        <v>22</v>
      </c>
      <c r="J481" t="s">
        <v>133</v>
      </c>
      <c r="K481" t="s">
        <v>24</v>
      </c>
      <c r="L481">
        <v>3.3</v>
      </c>
      <c r="M481" t="s">
        <v>25</v>
      </c>
      <c r="N481">
        <f t="shared" si="28"/>
        <v>1</v>
      </c>
      <c r="O481" t="s">
        <v>73</v>
      </c>
      <c r="P481" t="s">
        <v>25</v>
      </c>
      <c r="Q481">
        <f t="shared" si="29"/>
        <v>1</v>
      </c>
      <c r="R481" t="s">
        <v>25</v>
      </c>
      <c r="S481">
        <f t="shared" si="30"/>
        <v>1</v>
      </c>
      <c r="T481">
        <v>43</v>
      </c>
      <c r="U481" s="1">
        <f t="shared" si="31"/>
        <v>3612</v>
      </c>
      <c r="V481" t="s">
        <v>27</v>
      </c>
      <c r="W481" t="s">
        <v>87</v>
      </c>
      <c r="X481">
        <f t="array" ref="X481">IF(W481="fortnightly",26, IF(W481="monthly", 12, IF(W481="weekly", 52, IF(W481="quarterly", 4, IF(W481="annually", 1, IF(W481="bi-weekly", 104, IF(W481="every 3 months", 4,)))))))</f>
        <v>12</v>
      </c>
    </row>
    <row r="482" spans="1:24" x14ac:dyDescent="0.25">
      <c r="A482">
        <v>481</v>
      </c>
      <c r="B482">
        <v>68</v>
      </c>
      <c r="C482" t="str" cm="1">
        <f t="array" ref="C482">_xlfn.IFS(B482&lt;=19, "Teenagers", B482&lt;=29, "Young Youth",B482&lt;=64, "Adults", B482&gt;=65, "Seniors")</f>
        <v>Seniors</v>
      </c>
      <c r="D482" t="s">
        <v>18</v>
      </c>
      <c r="E482" t="s">
        <v>103</v>
      </c>
      <c r="F482" t="s">
        <v>20</v>
      </c>
      <c r="G482" s="1">
        <v>88</v>
      </c>
      <c r="H482" t="s">
        <v>128</v>
      </c>
      <c r="I482" t="s">
        <v>43</v>
      </c>
      <c r="J482" t="s">
        <v>23</v>
      </c>
      <c r="K482" t="s">
        <v>52</v>
      </c>
      <c r="L482">
        <v>4.8</v>
      </c>
      <c r="M482" t="s">
        <v>25</v>
      </c>
      <c r="N482">
        <f t="shared" si="28"/>
        <v>1</v>
      </c>
      <c r="O482" t="s">
        <v>53</v>
      </c>
      <c r="P482" t="s">
        <v>25</v>
      </c>
      <c r="Q482">
        <f t="shared" si="29"/>
        <v>1</v>
      </c>
      <c r="R482" t="s">
        <v>25</v>
      </c>
      <c r="S482">
        <f t="shared" si="30"/>
        <v>1</v>
      </c>
      <c r="T482">
        <v>30</v>
      </c>
      <c r="U482" s="1">
        <f t="shared" si="31"/>
        <v>2640</v>
      </c>
      <c r="V482" t="s">
        <v>85</v>
      </c>
      <c r="W482" t="s">
        <v>75</v>
      </c>
      <c r="X482">
        <f t="array" ref="X482">IF(W482="fortnightly",26, IF(W482="monthly", 12, IF(W482="weekly", 52, IF(W482="quarterly", 4, IF(W482="annually", 1, IF(W482="bi-weekly", 104, IF(W482="every 3 months", 4,)))))))</f>
        <v>104</v>
      </c>
    </row>
    <row r="483" spans="1:24" x14ac:dyDescent="0.25">
      <c r="A483">
        <v>482</v>
      </c>
      <c r="B483">
        <v>46</v>
      </c>
      <c r="C483" t="str" cm="1">
        <f t="array" ref="C483">_xlfn.IFS(B483&lt;=19, "Teenagers", B483&lt;=29, "Young Youth",B483&lt;=64, "Adults", B483&gt;=65, "Seniors")</f>
        <v>Adults</v>
      </c>
      <c r="D483" t="s">
        <v>18</v>
      </c>
      <c r="E483" t="s">
        <v>123</v>
      </c>
      <c r="F483" t="s">
        <v>66</v>
      </c>
      <c r="G483" s="1">
        <v>88</v>
      </c>
      <c r="H483" t="s">
        <v>149</v>
      </c>
      <c r="I483" t="s">
        <v>22</v>
      </c>
      <c r="J483" t="s">
        <v>99</v>
      </c>
      <c r="K483" t="s">
        <v>56</v>
      </c>
      <c r="L483">
        <v>3.2</v>
      </c>
      <c r="M483" t="s">
        <v>25</v>
      </c>
      <c r="N483">
        <f t="shared" si="28"/>
        <v>1</v>
      </c>
      <c r="O483" t="s">
        <v>69</v>
      </c>
      <c r="P483" t="s">
        <v>25</v>
      </c>
      <c r="Q483">
        <f t="shared" si="29"/>
        <v>1</v>
      </c>
      <c r="R483" t="s">
        <v>25</v>
      </c>
      <c r="S483">
        <f t="shared" si="30"/>
        <v>1</v>
      </c>
      <c r="T483">
        <v>10</v>
      </c>
      <c r="U483" s="1">
        <f t="shared" si="31"/>
        <v>880</v>
      </c>
      <c r="V483" t="s">
        <v>45</v>
      </c>
      <c r="W483" t="s">
        <v>28</v>
      </c>
      <c r="X483">
        <f t="array" ref="X483">IF(W483="fortnightly",26, IF(W483="monthly", 12, IF(W483="weekly", 52, IF(W483="quarterly", 4, IF(W483="annually", 1, IF(W483="bi-weekly", 104, IF(W483="every 3 months", 4,)))))))</f>
        <v>26</v>
      </c>
    </row>
    <row r="484" spans="1:24" x14ac:dyDescent="0.25">
      <c r="A484">
        <v>483</v>
      </c>
      <c r="B484">
        <v>41</v>
      </c>
      <c r="C484" t="str" cm="1">
        <f t="array" ref="C484">_xlfn.IFS(B484&lt;=19, "Teenagers", B484&lt;=29, "Young Youth",B484&lt;=64, "Adults", B484&gt;=65, "Seniors")</f>
        <v>Adults</v>
      </c>
      <c r="D484" t="s">
        <v>18</v>
      </c>
      <c r="E484" t="s">
        <v>132</v>
      </c>
      <c r="F484" t="s">
        <v>66</v>
      </c>
      <c r="G484" s="1">
        <v>42</v>
      </c>
      <c r="H484" t="s">
        <v>138</v>
      </c>
      <c r="I484" t="s">
        <v>43</v>
      </c>
      <c r="J484" t="s">
        <v>133</v>
      </c>
      <c r="K484" t="s">
        <v>24</v>
      </c>
      <c r="L484">
        <v>2.5</v>
      </c>
      <c r="M484" t="s">
        <v>25</v>
      </c>
      <c r="N484">
        <f t="shared" si="28"/>
        <v>1</v>
      </c>
      <c r="O484" t="s">
        <v>69</v>
      </c>
      <c r="P484" t="s">
        <v>25</v>
      </c>
      <c r="Q484">
        <f t="shared" si="29"/>
        <v>1</v>
      </c>
      <c r="R484" t="s">
        <v>25</v>
      </c>
      <c r="S484">
        <f t="shared" si="30"/>
        <v>1</v>
      </c>
      <c r="T484">
        <v>11</v>
      </c>
      <c r="U484" s="1">
        <f t="shared" si="31"/>
        <v>462</v>
      </c>
      <c r="V484" t="s">
        <v>27</v>
      </c>
      <c r="W484" t="s">
        <v>48</v>
      </c>
      <c r="X484">
        <f t="array" ref="X484">IF(W484="fortnightly",26, IF(W484="monthly", 12, IF(W484="weekly", 52, IF(W484="quarterly", 4, IF(W484="annually", 1, IF(W484="bi-weekly", 104, IF(W484="every 3 months", 4,)))))))</f>
        <v>1</v>
      </c>
    </row>
    <row r="485" spans="1:24" x14ac:dyDescent="0.25">
      <c r="A485">
        <v>484</v>
      </c>
      <c r="B485">
        <v>23</v>
      </c>
      <c r="C485" t="str" cm="1">
        <f t="array" ref="C485">_xlfn.IFS(B485&lt;=19, "Teenagers", B485&lt;=29, "Young Youth",B485&lt;=64, "Adults", B485&gt;=65, "Seniors")</f>
        <v>Young Youth</v>
      </c>
      <c r="D485" t="s">
        <v>18</v>
      </c>
      <c r="E485" t="s">
        <v>103</v>
      </c>
      <c r="F485" t="s">
        <v>20</v>
      </c>
      <c r="G485" s="1">
        <v>73</v>
      </c>
      <c r="H485" t="s">
        <v>100</v>
      </c>
      <c r="I485" t="s">
        <v>43</v>
      </c>
      <c r="J485" t="s">
        <v>51</v>
      </c>
      <c r="K485" t="s">
        <v>56</v>
      </c>
      <c r="L485">
        <v>3.9</v>
      </c>
      <c r="M485" t="s">
        <v>25</v>
      </c>
      <c r="N485">
        <f t="shared" si="28"/>
        <v>1</v>
      </c>
      <c r="O485" t="s">
        <v>73</v>
      </c>
      <c r="P485" t="s">
        <v>25</v>
      </c>
      <c r="Q485">
        <f t="shared" si="29"/>
        <v>1</v>
      </c>
      <c r="R485" t="s">
        <v>25</v>
      </c>
      <c r="S485">
        <f t="shared" si="30"/>
        <v>1</v>
      </c>
      <c r="T485">
        <v>12</v>
      </c>
      <c r="U485" s="1">
        <f t="shared" si="31"/>
        <v>876</v>
      </c>
      <c r="V485" t="s">
        <v>85</v>
      </c>
      <c r="W485" t="s">
        <v>39</v>
      </c>
      <c r="X485">
        <f t="array" ref="X485">IF(W485="fortnightly",26, IF(W485="monthly", 12, IF(W485="weekly", 52, IF(W485="quarterly", 4, IF(W485="annually", 1, IF(W485="bi-weekly", 104, IF(W485="every 3 months", 4,)))))))</f>
        <v>52</v>
      </c>
    </row>
    <row r="486" spans="1:24" x14ac:dyDescent="0.25">
      <c r="A486">
        <v>485</v>
      </c>
      <c r="B486">
        <v>68</v>
      </c>
      <c r="C486" t="str" cm="1">
        <f t="array" ref="C486">_xlfn.IFS(B486&lt;=19, "Teenagers", B486&lt;=29, "Young Youth",B486&lt;=64, "Adults", B486&gt;=65, "Seniors")</f>
        <v>Seniors</v>
      </c>
      <c r="D486" t="s">
        <v>18</v>
      </c>
      <c r="E486" t="s">
        <v>123</v>
      </c>
      <c r="F486" t="s">
        <v>66</v>
      </c>
      <c r="G486" s="1">
        <v>73</v>
      </c>
      <c r="H486" t="s">
        <v>67</v>
      </c>
      <c r="I486" t="s">
        <v>22</v>
      </c>
      <c r="J486" t="s">
        <v>92</v>
      </c>
      <c r="K486" t="s">
        <v>52</v>
      </c>
      <c r="L486">
        <v>4.7</v>
      </c>
      <c r="M486" t="s">
        <v>25</v>
      </c>
      <c r="N486">
        <f t="shared" si="28"/>
        <v>1</v>
      </c>
      <c r="O486" t="s">
        <v>37</v>
      </c>
      <c r="P486" t="s">
        <v>25</v>
      </c>
      <c r="Q486">
        <f t="shared" si="29"/>
        <v>1</v>
      </c>
      <c r="R486" t="s">
        <v>25</v>
      </c>
      <c r="S486">
        <f t="shared" si="30"/>
        <v>1</v>
      </c>
      <c r="T486">
        <v>28</v>
      </c>
      <c r="U486" s="1">
        <f t="shared" si="31"/>
        <v>2044</v>
      </c>
      <c r="V486" t="s">
        <v>74</v>
      </c>
      <c r="W486" t="s">
        <v>57</v>
      </c>
      <c r="X486">
        <f t="array" ref="X486">IF(W486="fortnightly",26, IF(W486="monthly", 12, IF(W486="weekly", 52, IF(W486="quarterly", 4, IF(W486="annually", 1, IF(W486="bi-weekly", 104, IF(W486="every 3 months", 4,)))))))</f>
        <v>4</v>
      </c>
    </row>
    <row r="487" spans="1:24" x14ac:dyDescent="0.25">
      <c r="A487">
        <v>486</v>
      </c>
      <c r="B487">
        <v>48</v>
      </c>
      <c r="C487" t="str" cm="1">
        <f t="array" ref="C487">_xlfn.IFS(B487&lt;=19, "Teenagers", B487&lt;=29, "Young Youth",B487&lt;=64, "Adults", B487&gt;=65, "Seniors")</f>
        <v>Adults</v>
      </c>
      <c r="D487" t="s">
        <v>18</v>
      </c>
      <c r="E487" t="s">
        <v>70</v>
      </c>
      <c r="F487" t="s">
        <v>41</v>
      </c>
      <c r="G487" s="1">
        <v>44</v>
      </c>
      <c r="H487" t="s">
        <v>121</v>
      </c>
      <c r="I487" t="s">
        <v>35</v>
      </c>
      <c r="J487" t="s">
        <v>143</v>
      </c>
      <c r="K487" t="s">
        <v>36</v>
      </c>
      <c r="L487">
        <v>2.6</v>
      </c>
      <c r="M487" t="s">
        <v>25</v>
      </c>
      <c r="N487">
        <f t="shared" si="28"/>
        <v>1</v>
      </c>
      <c r="O487" t="s">
        <v>44</v>
      </c>
      <c r="P487" t="s">
        <v>25</v>
      </c>
      <c r="Q487">
        <f t="shared" si="29"/>
        <v>1</v>
      </c>
      <c r="R487" t="s">
        <v>25</v>
      </c>
      <c r="S487">
        <f t="shared" si="30"/>
        <v>1</v>
      </c>
      <c r="T487">
        <v>36</v>
      </c>
      <c r="U487" s="1">
        <f t="shared" si="31"/>
        <v>1584</v>
      </c>
      <c r="V487" t="s">
        <v>85</v>
      </c>
      <c r="W487" t="s">
        <v>28</v>
      </c>
      <c r="X487">
        <f t="array" ref="X487">IF(W487="fortnightly",26, IF(W487="monthly", 12, IF(W487="weekly", 52, IF(W487="quarterly", 4, IF(W487="annually", 1, IF(W487="bi-weekly", 104, IF(W487="every 3 months", 4,)))))))</f>
        <v>26</v>
      </c>
    </row>
    <row r="488" spans="1:24" x14ac:dyDescent="0.25">
      <c r="A488">
        <v>487</v>
      </c>
      <c r="B488">
        <v>38</v>
      </c>
      <c r="C488" t="str" cm="1">
        <f t="array" ref="C488">_xlfn.IFS(B488&lt;=19, "Teenagers", B488&lt;=29, "Young Youth",B488&lt;=64, "Adults", B488&gt;=65, "Seniors")</f>
        <v>Adults</v>
      </c>
      <c r="D488" t="s">
        <v>18</v>
      </c>
      <c r="E488" t="s">
        <v>40</v>
      </c>
      <c r="F488" t="s">
        <v>41</v>
      </c>
      <c r="G488" s="1">
        <v>63</v>
      </c>
      <c r="H488" t="s">
        <v>129</v>
      </c>
      <c r="I488" t="s">
        <v>43</v>
      </c>
      <c r="J488" t="s">
        <v>60</v>
      </c>
      <c r="K488" t="s">
        <v>56</v>
      </c>
      <c r="L488">
        <v>2.8</v>
      </c>
      <c r="M488" t="s">
        <v>25</v>
      </c>
      <c r="N488">
        <f t="shared" si="28"/>
        <v>1</v>
      </c>
      <c r="O488" t="s">
        <v>73</v>
      </c>
      <c r="P488" t="s">
        <v>25</v>
      </c>
      <c r="Q488">
        <f t="shared" si="29"/>
        <v>1</v>
      </c>
      <c r="R488" t="s">
        <v>25</v>
      </c>
      <c r="S488">
        <f t="shared" si="30"/>
        <v>1</v>
      </c>
      <c r="T488">
        <v>37</v>
      </c>
      <c r="U488" s="1">
        <f t="shared" si="31"/>
        <v>2331</v>
      </c>
      <c r="V488" t="s">
        <v>27</v>
      </c>
      <c r="W488" t="s">
        <v>96</v>
      </c>
      <c r="X488">
        <f t="array" ref="X488">IF(W488="fortnightly",26, IF(W488="monthly", 12, IF(W488="weekly", 52, IF(W488="quarterly", 4, IF(W488="annually", 1, IF(W488="bi-weekly", 104, IF(W488="every 3 months", 4,)))))))</f>
        <v>4</v>
      </c>
    </row>
    <row r="489" spans="1:24" x14ac:dyDescent="0.25">
      <c r="A489">
        <v>488</v>
      </c>
      <c r="B489">
        <v>41</v>
      </c>
      <c r="C489" t="str" cm="1">
        <f t="array" ref="C489">_xlfn.IFS(B489&lt;=19, "Teenagers", B489&lt;=29, "Young Youth",B489&lt;=64, "Adults", B489&gt;=65, "Seniors")</f>
        <v>Adults</v>
      </c>
      <c r="D489" t="s">
        <v>18</v>
      </c>
      <c r="E489" t="s">
        <v>101</v>
      </c>
      <c r="F489" t="s">
        <v>62</v>
      </c>
      <c r="G489" s="1">
        <v>68</v>
      </c>
      <c r="H489" t="s">
        <v>145</v>
      </c>
      <c r="I489" t="s">
        <v>22</v>
      </c>
      <c r="J489" t="s">
        <v>107</v>
      </c>
      <c r="K489" t="s">
        <v>24</v>
      </c>
      <c r="L489">
        <v>4.4000000000000004</v>
      </c>
      <c r="M489" t="s">
        <v>25</v>
      </c>
      <c r="N489">
        <f t="shared" si="28"/>
        <v>1</v>
      </c>
      <c r="O489" t="s">
        <v>73</v>
      </c>
      <c r="P489" t="s">
        <v>25</v>
      </c>
      <c r="Q489">
        <f t="shared" si="29"/>
        <v>1</v>
      </c>
      <c r="R489" t="s">
        <v>25</v>
      </c>
      <c r="S489">
        <f t="shared" si="30"/>
        <v>1</v>
      </c>
      <c r="T489">
        <v>22</v>
      </c>
      <c r="U489" s="1">
        <f t="shared" si="31"/>
        <v>1496</v>
      </c>
      <c r="V489" t="s">
        <v>38</v>
      </c>
      <c r="W489" t="s">
        <v>57</v>
      </c>
      <c r="X489">
        <f t="array" ref="X489">IF(W489="fortnightly",26, IF(W489="monthly", 12, IF(W489="weekly", 52, IF(W489="quarterly", 4, IF(W489="annually", 1, IF(W489="bi-weekly", 104, IF(W489="every 3 months", 4,)))))))</f>
        <v>4</v>
      </c>
    </row>
    <row r="490" spans="1:24" x14ac:dyDescent="0.25">
      <c r="A490">
        <v>489</v>
      </c>
      <c r="B490">
        <v>58</v>
      </c>
      <c r="C490" t="str" cm="1">
        <f t="array" ref="C490">_xlfn.IFS(B490&lt;=19, "Teenagers", B490&lt;=29, "Young Youth",B490&lt;=64, "Adults", B490&gt;=65, "Seniors")</f>
        <v>Adults</v>
      </c>
      <c r="D490" t="s">
        <v>18</v>
      </c>
      <c r="E490" t="s">
        <v>29</v>
      </c>
      <c r="F490" t="s">
        <v>20</v>
      </c>
      <c r="G490" s="1">
        <v>29</v>
      </c>
      <c r="H490" t="s">
        <v>30</v>
      </c>
      <c r="I490" t="s">
        <v>22</v>
      </c>
      <c r="J490" t="s">
        <v>77</v>
      </c>
      <c r="K490" t="s">
        <v>36</v>
      </c>
      <c r="L490">
        <v>4.5999999999999996</v>
      </c>
      <c r="M490" t="s">
        <v>25</v>
      </c>
      <c r="N490">
        <f t="shared" si="28"/>
        <v>1</v>
      </c>
      <c r="O490" t="s">
        <v>53</v>
      </c>
      <c r="P490" t="s">
        <v>25</v>
      </c>
      <c r="Q490">
        <f t="shared" si="29"/>
        <v>1</v>
      </c>
      <c r="R490" t="s">
        <v>25</v>
      </c>
      <c r="S490">
        <f t="shared" si="30"/>
        <v>1</v>
      </c>
      <c r="T490">
        <v>32</v>
      </c>
      <c r="U490" s="1">
        <f t="shared" si="31"/>
        <v>928</v>
      </c>
      <c r="V490" t="s">
        <v>27</v>
      </c>
      <c r="W490" t="s">
        <v>39</v>
      </c>
      <c r="X490">
        <f t="array" ref="X490">IF(W490="fortnightly",26, IF(W490="monthly", 12, IF(W490="weekly", 52, IF(W490="quarterly", 4, IF(W490="annually", 1, IF(W490="bi-weekly", 104, IF(W490="every 3 months", 4,)))))))</f>
        <v>52</v>
      </c>
    </row>
    <row r="491" spans="1:24" x14ac:dyDescent="0.25">
      <c r="A491">
        <v>490</v>
      </c>
      <c r="B491">
        <v>49</v>
      </c>
      <c r="C491" t="str" cm="1">
        <f t="array" ref="C491">_xlfn.IFS(B491&lt;=19, "Teenagers", B491&lt;=29, "Young Youth",B491&lt;=64, "Adults", B491&gt;=65, "Seniors")</f>
        <v>Adults</v>
      </c>
      <c r="D491" t="s">
        <v>18</v>
      </c>
      <c r="E491" t="s">
        <v>124</v>
      </c>
      <c r="F491" t="s">
        <v>20</v>
      </c>
      <c r="G491" s="1">
        <v>85</v>
      </c>
      <c r="H491" t="s">
        <v>146</v>
      </c>
      <c r="I491" t="s">
        <v>43</v>
      </c>
      <c r="J491" t="s">
        <v>95</v>
      </c>
      <c r="K491" t="s">
        <v>52</v>
      </c>
      <c r="L491">
        <v>3.2</v>
      </c>
      <c r="M491" t="s">
        <v>25</v>
      </c>
      <c r="N491">
        <f t="shared" si="28"/>
        <v>1</v>
      </c>
      <c r="O491" t="s">
        <v>53</v>
      </c>
      <c r="P491" t="s">
        <v>25</v>
      </c>
      <c r="Q491">
        <f t="shared" si="29"/>
        <v>1</v>
      </c>
      <c r="R491" t="s">
        <v>25</v>
      </c>
      <c r="S491">
        <f t="shared" si="30"/>
        <v>1</v>
      </c>
      <c r="T491">
        <v>40</v>
      </c>
      <c r="U491" s="1">
        <f t="shared" si="31"/>
        <v>3400</v>
      </c>
      <c r="V491" t="s">
        <v>45</v>
      </c>
      <c r="W491" t="s">
        <v>48</v>
      </c>
      <c r="X491">
        <f t="array" ref="X491">IF(W491="fortnightly",26, IF(W491="monthly", 12, IF(W491="weekly", 52, IF(W491="quarterly", 4, IF(W491="annually", 1, IF(W491="bi-weekly", 104, IF(W491="every 3 months", 4,)))))))</f>
        <v>1</v>
      </c>
    </row>
    <row r="492" spans="1:24" x14ac:dyDescent="0.25">
      <c r="A492">
        <v>491</v>
      </c>
      <c r="B492">
        <v>57</v>
      </c>
      <c r="C492" t="str" cm="1">
        <f t="array" ref="C492">_xlfn.IFS(B492&lt;=19, "Teenagers", B492&lt;=29, "Young Youth",B492&lt;=64, "Adults", B492&gt;=65, "Seniors")</f>
        <v>Adults</v>
      </c>
      <c r="D492" t="s">
        <v>18</v>
      </c>
      <c r="E492" t="s">
        <v>49</v>
      </c>
      <c r="F492" t="s">
        <v>41</v>
      </c>
      <c r="G492" s="1">
        <v>42</v>
      </c>
      <c r="H492" t="s">
        <v>111</v>
      </c>
      <c r="I492" t="s">
        <v>43</v>
      </c>
      <c r="J492" t="s">
        <v>64</v>
      </c>
      <c r="K492" t="s">
        <v>24</v>
      </c>
      <c r="L492">
        <v>4.2</v>
      </c>
      <c r="M492" t="s">
        <v>25</v>
      </c>
      <c r="N492">
        <f t="shared" si="28"/>
        <v>1</v>
      </c>
      <c r="O492" t="s">
        <v>69</v>
      </c>
      <c r="P492" t="s">
        <v>25</v>
      </c>
      <c r="Q492">
        <f t="shared" si="29"/>
        <v>1</v>
      </c>
      <c r="R492" t="s">
        <v>25</v>
      </c>
      <c r="S492">
        <f t="shared" si="30"/>
        <v>1</v>
      </c>
      <c r="T492">
        <v>47</v>
      </c>
      <c r="U492" s="1">
        <f t="shared" si="31"/>
        <v>1974</v>
      </c>
      <c r="V492" t="s">
        <v>32</v>
      </c>
      <c r="W492" t="s">
        <v>87</v>
      </c>
      <c r="X492">
        <f t="array" ref="X492">IF(W492="fortnightly",26, IF(W492="monthly", 12, IF(W492="weekly", 52, IF(W492="quarterly", 4, IF(W492="annually", 1, IF(W492="bi-weekly", 104, IF(W492="every 3 months", 4,)))))))</f>
        <v>12</v>
      </c>
    </row>
    <row r="493" spans="1:24" x14ac:dyDescent="0.25">
      <c r="A493">
        <v>492</v>
      </c>
      <c r="B493">
        <v>49</v>
      </c>
      <c r="C493" t="str" cm="1">
        <f t="array" ref="C493">_xlfn.IFS(B493&lt;=19, "Teenagers", B493&lt;=29, "Young Youth",B493&lt;=64, "Adults", B493&gt;=65, "Seniors")</f>
        <v>Adults</v>
      </c>
      <c r="D493" t="s">
        <v>18</v>
      </c>
      <c r="E493" t="s">
        <v>61</v>
      </c>
      <c r="F493" t="s">
        <v>62</v>
      </c>
      <c r="G493" s="1">
        <v>69</v>
      </c>
      <c r="H493" t="s">
        <v>128</v>
      </c>
      <c r="I493" t="s">
        <v>43</v>
      </c>
      <c r="J493" t="s">
        <v>64</v>
      </c>
      <c r="K493" t="s">
        <v>52</v>
      </c>
      <c r="L493">
        <v>3.7</v>
      </c>
      <c r="M493" t="s">
        <v>25</v>
      </c>
      <c r="N493">
        <f t="shared" si="28"/>
        <v>1</v>
      </c>
      <c r="O493" t="s">
        <v>69</v>
      </c>
      <c r="P493" t="s">
        <v>25</v>
      </c>
      <c r="Q493">
        <f t="shared" si="29"/>
        <v>1</v>
      </c>
      <c r="R493" t="s">
        <v>25</v>
      </c>
      <c r="S493">
        <f t="shared" si="30"/>
        <v>1</v>
      </c>
      <c r="T493">
        <v>24</v>
      </c>
      <c r="U493" s="1">
        <f t="shared" si="31"/>
        <v>1656</v>
      </c>
      <c r="V493" t="s">
        <v>38</v>
      </c>
      <c r="W493" t="s">
        <v>75</v>
      </c>
      <c r="X493">
        <f t="array" ref="X493">IF(W493="fortnightly",26, IF(W493="monthly", 12, IF(W493="weekly", 52, IF(W493="quarterly", 4, IF(W493="annually", 1, IF(W493="bi-weekly", 104, IF(W493="every 3 months", 4,)))))))</f>
        <v>104</v>
      </c>
    </row>
    <row r="494" spans="1:24" x14ac:dyDescent="0.25">
      <c r="A494">
        <v>493</v>
      </c>
      <c r="B494">
        <v>50</v>
      </c>
      <c r="C494" t="str" cm="1">
        <f t="array" ref="C494">_xlfn.IFS(B494&lt;=19, "Teenagers", B494&lt;=29, "Young Youth",B494&lt;=64, "Adults", B494&gt;=65, "Seniors")</f>
        <v>Adults</v>
      </c>
      <c r="D494" t="s">
        <v>18</v>
      </c>
      <c r="E494" t="s">
        <v>54</v>
      </c>
      <c r="F494" t="s">
        <v>20</v>
      </c>
      <c r="G494" s="1">
        <v>62</v>
      </c>
      <c r="H494" t="s">
        <v>150</v>
      </c>
      <c r="I494" t="s">
        <v>43</v>
      </c>
      <c r="J494" t="s">
        <v>93</v>
      </c>
      <c r="K494" t="s">
        <v>56</v>
      </c>
      <c r="L494">
        <v>3.9</v>
      </c>
      <c r="M494" t="s">
        <v>25</v>
      </c>
      <c r="N494">
        <f t="shared" si="28"/>
        <v>1</v>
      </c>
      <c r="O494" t="s">
        <v>53</v>
      </c>
      <c r="P494" t="s">
        <v>25</v>
      </c>
      <c r="Q494">
        <f t="shared" si="29"/>
        <v>1</v>
      </c>
      <c r="R494" t="s">
        <v>25</v>
      </c>
      <c r="S494">
        <f t="shared" si="30"/>
        <v>1</v>
      </c>
      <c r="T494">
        <v>11</v>
      </c>
      <c r="U494" s="1">
        <f t="shared" si="31"/>
        <v>682</v>
      </c>
      <c r="V494" t="s">
        <v>85</v>
      </c>
      <c r="W494" t="s">
        <v>39</v>
      </c>
      <c r="X494">
        <f t="array" ref="X494">IF(W494="fortnightly",26, IF(W494="monthly", 12, IF(W494="weekly", 52, IF(W494="quarterly", 4, IF(W494="annually", 1, IF(W494="bi-weekly", 104, IF(W494="every 3 months", 4,)))))))</f>
        <v>52</v>
      </c>
    </row>
    <row r="495" spans="1:24" x14ac:dyDescent="0.25">
      <c r="A495">
        <v>494</v>
      </c>
      <c r="B495">
        <v>28</v>
      </c>
      <c r="C495" t="str" cm="1">
        <f t="array" ref="C495">_xlfn.IFS(B495&lt;=19, "Teenagers", B495&lt;=29, "Young Youth",B495&lt;=64, "Adults", B495&gt;=65, "Seniors")</f>
        <v>Young Youth</v>
      </c>
      <c r="D495" t="s">
        <v>18</v>
      </c>
      <c r="E495" t="s">
        <v>131</v>
      </c>
      <c r="F495" t="s">
        <v>66</v>
      </c>
      <c r="G495" s="1">
        <v>48</v>
      </c>
      <c r="H495" t="s">
        <v>106</v>
      </c>
      <c r="I495" t="s">
        <v>91</v>
      </c>
      <c r="J495" t="s">
        <v>107</v>
      </c>
      <c r="K495" t="s">
        <v>52</v>
      </c>
      <c r="L495">
        <v>4.7</v>
      </c>
      <c r="M495" t="s">
        <v>25</v>
      </c>
      <c r="N495">
        <f t="shared" si="28"/>
        <v>1</v>
      </c>
      <c r="O495" t="s">
        <v>73</v>
      </c>
      <c r="P495" t="s">
        <v>25</v>
      </c>
      <c r="Q495">
        <f t="shared" si="29"/>
        <v>1</v>
      </c>
      <c r="R495" t="s">
        <v>25</v>
      </c>
      <c r="S495">
        <f t="shared" si="30"/>
        <v>1</v>
      </c>
      <c r="T495">
        <v>19</v>
      </c>
      <c r="U495" s="1">
        <f t="shared" si="31"/>
        <v>912</v>
      </c>
      <c r="V495" t="s">
        <v>32</v>
      </c>
      <c r="W495" t="s">
        <v>75</v>
      </c>
      <c r="X495">
        <f t="array" ref="X495">IF(W495="fortnightly",26, IF(W495="monthly", 12, IF(W495="weekly", 52, IF(W495="quarterly", 4, IF(W495="annually", 1, IF(W495="bi-weekly", 104, IF(W495="every 3 months", 4,)))))))</f>
        <v>104</v>
      </c>
    </row>
    <row r="496" spans="1:24" x14ac:dyDescent="0.25">
      <c r="A496">
        <v>495</v>
      </c>
      <c r="B496">
        <v>38</v>
      </c>
      <c r="C496" t="str" cm="1">
        <f t="array" ref="C496">_xlfn.IFS(B496&lt;=19, "Teenagers", B496&lt;=29, "Young Youth",B496&lt;=64, "Adults", B496&gt;=65, "Seniors")</f>
        <v>Adults</v>
      </c>
      <c r="D496" t="s">
        <v>18</v>
      </c>
      <c r="E496" t="s">
        <v>136</v>
      </c>
      <c r="F496" t="s">
        <v>41</v>
      </c>
      <c r="G496" s="1">
        <v>68</v>
      </c>
      <c r="H496" t="s">
        <v>115</v>
      </c>
      <c r="I496" t="s">
        <v>43</v>
      </c>
      <c r="J496" t="s">
        <v>125</v>
      </c>
      <c r="K496" t="s">
        <v>24</v>
      </c>
      <c r="L496">
        <v>4.5</v>
      </c>
      <c r="M496" t="s">
        <v>25</v>
      </c>
      <c r="N496">
        <f t="shared" si="28"/>
        <v>1</v>
      </c>
      <c r="O496" t="s">
        <v>26</v>
      </c>
      <c r="P496" t="s">
        <v>25</v>
      </c>
      <c r="Q496">
        <f t="shared" si="29"/>
        <v>1</v>
      </c>
      <c r="R496" t="s">
        <v>25</v>
      </c>
      <c r="S496">
        <f t="shared" si="30"/>
        <v>1</v>
      </c>
      <c r="T496">
        <v>42</v>
      </c>
      <c r="U496" s="1">
        <f t="shared" si="31"/>
        <v>2856</v>
      </c>
      <c r="V496" t="s">
        <v>85</v>
      </c>
      <c r="W496" t="s">
        <v>39</v>
      </c>
      <c r="X496">
        <f t="array" ref="X496">IF(W496="fortnightly",26, IF(W496="monthly", 12, IF(W496="weekly", 52, IF(W496="quarterly", 4, IF(W496="annually", 1, IF(W496="bi-weekly", 104, IF(W496="every 3 months", 4,)))))))</f>
        <v>52</v>
      </c>
    </row>
    <row r="497" spans="1:24" x14ac:dyDescent="0.25">
      <c r="A497">
        <v>496</v>
      </c>
      <c r="B497">
        <v>33</v>
      </c>
      <c r="C497" t="str" cm="1">
        <f t="array" ref="C497">_xlfn.IFS(B497&lt;=19, "Teenagers", B497&lt;=29, "Young Youth",B497&lt;=64, "Adults", B497&gt;=65, "Seniors")</f>
        <v>Adults</v>
      </c>
      <c r="D497" t="s">
        <v>18</v>
      </c>
      <c r="E497" t="s">
        <v>65</v>
      </c>
      <c r="F497" t="s">
        <v>66</v>
      </c>
      <c r="G497" s="1">
        <v>36</v>
      </c>
      <c r="H497" t="s">
        <v>150</v>
      </c>
      <c r="I497" t="s">
        <v>91</v>
      </c>
      <c r="J497" t="s">
        <v>108</v>
      </c>
      <c r="K497" t="s">
        <v>56</v>
      </c>
      <c r="L497">
        <v>3.3</v>
      </c>
      <c r="M497" t="s">
        <v>25</v>
      </c>
      <c r="N497">
        <f t="shared" si="28"/>
        <v>1</v>
      </c>
      <c r="O497" t="s">
        <v>37</v>
      </c>
      <c r="P497" t="s">
        <v>25</v>
      </c>
      <c r="Q497">
        <f t="shared" si="29"/>
        <v>1</v>
      </c>
      <c r="R497" t="s">
        <v>25</v>
      </c>
      <c r="S497">
        <f t="shared" si="30"/>
        <v>1</v>
      </c>
      <c r="T497">
        <v>6</v>
      </c>
      <c r="U497" s="1">
        <f t="shared" si="31"/>
        <v>216</v>
      </c>
      <c r="V497" t="s">
        <v>85</v>
      </c>
      <c r="W497" t="s">
        <v>28</v>
      </c>
      <c r="X497">
        <f t="array" ref="X497">IF(W497="fortnightly",26, IF(W497="monthly", 12, IF(W497="weekly", 52, IF(W497="quarterly", 4, IF(W497="annually", 1, IF(W497="bi-weekly", 104, IF(W497="every 3 months", 4,)))))))</f>
        <v>26</v>
      </c>
    </row>
    <row r="498" spans="1:24" x14ac:dyDescent="0.25">
      <c r="A498">
        <v>497</v>
      </c>
      <c r="B498">
        <v>30</v>
      </c>
      <c r="C498" t="str" cm="1">
        <f t="array" ref="C498">_xlfn.IFS(B498&lt;=19, "Teenagers", B498&lt;=29, "Young Youth",B498&lt;=64, "Adults", B498&gt;=65, "Seniors")</f>
        <v>Adults</v>
      </c>
      <c r="D498" t="s">
        <v>18</v>
      </c>
      <c r="E498" t="s">
        <v>80</v>
      </c>
      <c r="F498" t="s">
        <v>20</v>
      </c>
      <c r="G498" s="1">
        <v>63</v>
      </c>
      <c r="H498" t="s">
        <v>98</v>
      </c>
      <c r="I498" t="s">
        <v>35</v>
      </c>
      <c r="J498" t="s">
        <v>31</v>
      </c>
      <c r="K498" t="s">
        <v>56</v>
      </c>
      <c r="L498">
        <v>3.3</v>
      </c>
      <c r="M498" t="s">
        <v>25</v>
      </c>
      <c r="N498">
        <f t="shared" si="28"/>
        <v>1</v>
      </c>
      <c r="O498" t="s">
        <v>26</v>
      </c>
      <c r="P498" t="s">
        <v>25</v>
      </c>
      <c r="Q498">
        <f t="shared" si="29"/>
        <v>1</v>
      </c>
      <c r="R498" t="s">
        <v>25</v>
      </c>
      <c r="S498">
        <f t="shared" si="30"/>
        <v>1</v>
      </c>
      <c r="T498">
        <v>31</v>
      </c>
      <c r="U498" s="1">
        <f t="shared" si="31"/>
        <v>1953</v>
      </c>
      <c r="V498" t="s">
        <v>27</v>
      </c>
      <c r="W498" t="s">
        <v>28</v>
      </c>
      <c r="X498">
        <f t="array" ref="X498">IF(W498="fortnightly",26, IF(W498="monthly", 12, IF(W498="weekly", 52, IF(W498="quarterly", 4, IF(W498="annually", 1, IF(W498="bi-weekly", 104, IF(W498="every 3 months", 4,)))))))</f>
        <v>26</v>
      </c>
    </row>
    <row r="499" spans="1:24" x14ac:dyDescent="0.25">
      <c r="A499">
        <v>498</v>
      </c>
      <c r="B499">
        <v>43</v>
      </c>
      <c r="C499" t="str" cm="1">
        <f t="array" ref="C499">_xlfn.IFS(B499&lt;=19, "Teenagers", B499&lt;=29, "Young Youth",B499&lt;=64, "Adults", B499&gt;=65, "Seniors")</f>
        <v>Adults</v>
      </c>
      <c r="D499" t="s">
        <v>18</v>
      </c>
      <c r="E499" t="s">
        <v>49</v>
      </c>
      <c r="F499" t="s">
        <v>41</v>
      </c>
      <c r="G499" s="1">
        <v>39</v>
      </c>
      <c r="H499" t="s">
        <v>100</v>
      </c>
      <c r="I499" t="s">
        <v>35</v>
      </c>
      <c r="J499" t="s">
        <v>64</v>
      </c>
      <c r="K499" t="s">
        <v>24</v>
      </c>
      <c r="L499">
        <v>4.5999999999999996</v>
      </c>
      <c r="M499" t="s">
        <v>25</v>
      </c>
      <c r="N499">
        <f t="shared" si="28"/>
        <v>1</v>
      </c>
      <c r="O499" t="s">
        <v>37</v>
      </c>
      <c r="P499" t="s">
        <v>25</v>
      </c>
      <c r="Q499">
        <f t="shared" si="29"/>
        <v>1</v>
      </c>
      <c r="R499" t="s">
        <v>25</v>
      </c>
      <c r="S499">
        <f t="shared" si="30"/>
        <v>1</v>
      </c>
      <c r="T499">
        <v>31</v>
      </c>
      <c r="U499" s="1">
        <f t="shared" si="31"/>
        <v>1209</v>
      </c>
      <c r="V499" t="s">
        <v>32</v>
      </c>
      <c r="W499" t="s">
        <v>39</v>
      </c>
      <c r="X499">
        <f t="array" ref="X499">IF(W499="fortnightly",26, IF(W499="monthly", 12, IF(W499="weekly", 52, IF(W499="quarterly", 4, IF(W499="annually", 1, IF(W499="bi-weekly", 104, IF(W499="every 3 months", 4,)))))))</f>
        <v>52</v>
      </c>
    </row>
    <row r="500" spans="1:24" x14ac:dyDescent="0.25">
      <c r="A500">
        <v>499</v>
      </c>
      <c r="B500">
        <v>43</v>
      </c>
      <c r="C500" t="str" cm="1">
        <f t="array" ref="C500">_xlfn.IFS(B500&lt;=19, "Teenagers", B500&lt;=29, "Young Youth",B500&lt;=64, "Adults", B500&gt;=65, "Seniors")</f>
        <v>Adults</v>
      </c>
      <c r="D500" t="s">
        <v>18</v>
      </c>
      <c r="E500" t="s">
        <v>136</v>
      </c>
      <c r="F500" t="s">
        <v>41</v>
      </c>
      <c r="G500" s="1">
        <v>78</v>
      </c>
      <c r="H500" t="s">
        <v>145</v>
      </c>
      <c r="I500" t="s">
        <v>43</v>
      </c>
      <c r="J500" t="s">
        <v>92</v>
      </c>
      <c r="K500" t="s">
        <v>36</v>
      </c>
      <c r="L500">
        <v>3.6</v>
      </c>
      <c r="M500" t="s">
        <v>25</v>
      </c>
      <c r="N500">
        <f t="shared" si="28"/>
        <v>1</v>
      </c>
      <c r="O500" t="s">
        <v>37</v>
      </c>
      <c r="P500" t="s">
        <v>25</v>
      </c>
      <c r="Q500">
        <f t="shared" si="29"/>
        <v>1</v>
      </c>
      <c r="R500" t="s">
        <v>25</v>
      </c>
      <c r="S500">
        <f t="shared" si="30"/>
        <v>1</v>
      </c>
      <c r="T500">
        <v>27</v>
      </c>
      <c r="U500" s="1">
        <f t="shared" si="31"/>
        <v>2106</v>
      </c>
      <c r="V500" t="s">
        <v>74</v>
      </c>
      <c r="W500" t="s">
        <v>87</v>
      </c>
      <c r="X500">
        <f t="array" ref="X500">IF(W500="fortnightly",26, IF(W500="monthly", 12, IF(W500="weekly", 52, IF(W500="quarterly", 4, IF(W500="annually", 1, IF(W500="bi-weekly", 104, IF(W500="every 3 months", 4,)))))))</f>
        <v>12</v>
      </c>
    </row>
    <row r="501" spans="1:24" x14ac:dyDescent="0.25">
      <c r="A501">
        <v>500</v>
      </c>
      <c r="B501">
        <v>36</v>
      </c>
      <c r="C501" t="str" cm="1">
        <f t="array" ref="C501">_xlfn.IFS(B501&lt;=19, "Teenagers", B501&lt;=29, "Young Youth",B501&lt;=64, "Adults", B501&gt;=65, "Seniors")</f>
        <v>Adults</v>
      </c>
      <c r="D501" t="s">
        <v>18</v>
      </c>
      <c r="E501" t="s">
        <v>70</v>
      </c>
      <c r="F501" t="s">
        <v>41</v>
      </c>
      <c r="G501" s="1">
        <v>99</v>
      </c>
      <c r="H501" t="s">
        <v>42</v>
      </c>
      <c r="I501" t="s">
        <v>22</v>
      </c>
      <c r="J501" t="s">
        <v>64</v>
      </c>
      <c r="K501" t="s">
        <v>24</v>
      </c>
      <c r="L501">
        <v>4.8</v>
      </c>
      <c r="M501" t="s">
        <v>25</v>
      </c>
      <c r="N501">
        <f t="shared" si="28"/>
        <v>1</v>
      </c>
      <c r="O501" t="s">
        <v>26</v>
      </c>
      <c r="P501" t="s">
        <v>25</v>
      </c>
      <c r="Q501">
        <f t="shared" si="29"/>
        <v>1</v>
      </c>
      <c r="R501" t="s">
        <v>25</v>
      </c>
      <c r="S501">
        <f t="shared" si="30"/>
        <v>1</v>
      </c>
      <c r="T501">
        <v>24</v>
      </c>
      <c r="U501" s="1">
        <f t="shared" si="31"/>
        <v>2376</v>
      </c>
      <c r="V501" t="s">
        <v>45</v>
      </c>
      <c r="W501" t="s">
        <v>87</v>
      </c>
      <c r="X501">
        <f t="array" ref="X501">IF(W501="fortnightly",26, IF(W501="monthly", 12, IF(W501="weekly", 52, IF(W501="quarterly", 4, IF(W501="annually", 1, IF(W501="bi-weekly", 104, IF(W501="every 3 months", 4,)))))))</f>
        <v>12</v>
      </c>
    </row>
    <row r="502" spans="1:24" x14ac:dyDescent="0.25">
      <c r="A502">
        <v>501</v>
      </c>
      <c r="B502">
        <v>36</v>
      </c>
      <c r="C502" t="str" cm="1">
        <f t="array" ref="C502">_xlfn.IFS(B502&lt;=19, "Teenagers", B502&lt;=29, "Young Youth",B502&lt;=64, "Adults", B502&gt;=65, "Seniors")</f>
        <v>Adults</v>
      </c>
      <c r="D502" t="s">
        <v>18</v>
      </c>
      <c r="E502" t="s">
        <v>112</v>
      </c>
      <c r="F502" t="s">
        <v>20</v>
      </c>
      <c r="G502" s="1">
        <v>31</v>
      </c>
      <c r="H502" t="s">
        <v>148</v>
      </c>
      <c r="I502" t="s">
        <v>22</v>
      </c>
      <c r="J502" t="s">
        <v>72</v>
      </c>
      <c r="K502" t="s">
        <v>56</v>
      </c>
      <c r="L502">
        <v>4.8</v>
      </c>
      <c r="M502" t="s">
        <v>25</v>
      </c>
      <c r="N502">
        <f t="shared" si="28"/>
        <v>1</v>
      </c>
      <c r="O502" t="s">
        <v>44</v>
      </c>
      <c r="P502" t="s">
        <v>25</v>
      </c>
      <c r="Q502">
        <f t="shared" si="29"/>
        <v>1</v>
      </c>
      <c r="R502" t="s">
        <v>25</v>
      </c>
      <c r="S502">
        <f t="shared" si="30"/>
        <v>1</v>
      </c>
      <c r="T502">
        <v>35</v>
      </c>
      <c r="U502" s="1">
        <f t="shared" si="31"/>
        <v>1085</v>
      </c>
      <c r="V502" t="s">
        <v>27</v>
      </c>
      <c r="W502" t="s">
        <v>96</v>
      </c>
      <c r="X502">
        <f t="array" ref="X502">IF(W502="fortnightly",26, IF(W502="monthly", 12, IF(W502="weekly", 52, IF(W502="quarterly", 4, IF(W502="annually", 1, IF(W502="bi-weekly", 104, IF(W502="every 3 months", 4,)))))))</f>
        <v>4</v>
      </c>
    </row>
    <row r="503" spans="1:24" x14ac:dyDescent="0.25">
      <c r="A503">
        <v>502</v>
      </c>
      <c r="B503">
        <v>64</v>
      </c>
      <c r="C503" t="str" cm="1">
        <f t="array" ref="C503">_xlfn.IFS(B503&lt;=19, "Teenagers", B503&lt;=29, "Young Youth",B503&lt;=64, "Adults", B503&gt;=65, "Seniors")</f>
        <v>Adults</v>
      </c>
      <c r="D503" t="s">
        <v>18</v>
      </c>
      <c r="E503" t="s">
        <v>136</v>
      </c>
      <c r="F503" t="s">
        <v>41</v>
      </c>
      <c r="G503" s="1">
        <v>45</v>
      </c>
      <c r="H503" t="s">
        <v>102</v>
      </c>
      <c r="I503" t="s">
        <v>43</v>
      </c>
      <c r="J503" t="s">
        <v>108</v>
      </c>
      <c r="K503" t="s">
        <v>36</v>
      </c>
      <c r="L503">
        <v>2.9</v>
      </c>
      <c r="M503" t="s">
        <v>25</v>
      </c>
      <c r="N503">
        <f t="shared" si="28"/>
        <v>1</v>
      </c>
      <c r="O503" t="s">
        <v>44</v>
      </c>
      <c r="P503" t="s">
        <v>25</v>
      </c>
      <c r="Q503">
        <f t="shared" si="29"/>
        <v>1</v>
      </c>
      <c r="R503" t="s">
        <v>25</v>
      </c>
      <c r="S503">
        <f t="shared" si="30"/>
        <v>1</v>
      </c>
      <c r="T503">
        <v>21</v>
      </c>
      <c r="U503" s="1">
        <f t="shared" si="31"/>
        <v>945</v>
      </c>
      <c r="V503" t="s">
        <v>27</v>
      </c>
      <c r="W503" t="s">
        <v>48</v>
      </c>
      <c r="X503">
        <f t="array" ref="X503">IF(W503="fortnightly",26, IF(W503="monthly", 12, IF(W503="weekly", 52, IF(W503="quarterly", 4, IF(W503="annually", 1, IF(W503="bi-weekly", 104, IF(W503="every 3 months", 4,)))))))</f>
        <v>1</v>
      </c>
    </row>
    <row r="504" spans="1:24" x14ac:dyDescent="0.25">
      <c r="A504">
        <v>503</v>
      </c>
      <c r="B504">
        <v>59</v>
      </c>
      <c r="C504" t="str" cm="1">
        <f t="array" ref="C504">_xlfn.IFS(B504&lt;=19, "Teenagers", B504&lt;=29, "Young Youth",B504&lt;=64, "Adults", B504&gt;=65, "Seniors")</f>
        <v>Adults</v>
      </c>
      <c r="D504" t="s">
        <v>18</v>
      </c>
      <c r="E504" t="s">
        <v>94</v>
      </c>
      <c r="F504" t="s">
        <v>20</v>
      </c>
      <c r="G504" s="1">
        <v>30</v>
      </c>
      <c r="H504" t="s">
        <v>130</v>
      </c>
      <c r="I504" t="s">
        <v>35</v>
      </c>
      <c r="J504" t="s">
        <v>108</v>
      </c>
      <c r="K504" t="s">
        <v>56</v>
      </c>
      <c r="L504">
        <v>2.8</v>
      </c>
      <c r="M504" t="s">
        <v>25</v>
      </c>
      <c r="N504">
        <f t="shared" si="28"/>
        <v>1</v>
      </c>
      <c r="O504" t="s">
        <v>26</v>
      </c>
      <c r="P504" t="s">
        <v>25</v>
      </c>
      <c r="Q504">
        <f t="shared" si="29"/>
        <v>1</v>
      </c>
      <c r="R504" t="s">
        <v>25</v>
      </c>
      <c r="S504">
        <f t="shared" si="30"/>
        <v>1</v>
      </c>
      <c r="T504">
        <v>8</v>
      </c>
      <c r="U504" s="1">
        <f t="shared" si="31"/>
        <v>240</v>
      </c>
      <c r="V504" t="s">
        <v>45</v>
      </c>
      <c r="W504" t="s">
        <v>28</v>
      </c>
      <c r="X504">
        <f t="array" ref="X504">IF(W504="fortnightly",26, IF(W504="monthly", 12, IF(W504="weekly", 52, IF(W504="quarterly", 4, IF(W504="annually", 1, IF(W504="bi-weekly", 104, IF(W504="every 3 months", 4,)))))))</f>
        <v>26</v>
      </c>
    </row>
    <row r="505" spans="1:24" x14ac:dyDescent="0.25">
      <c r="A505">
        <v>504</v>
      </c>
      <c r="B505">
        <v>55</v>
      </c>
      <c r="C505" t="str" cm="1">
        <f t="array" ref="C505">_xlfn.IFS(B505&lt;=19, "Teenagers", B505&lt;=29, "Young Youth",B505&lt;=64, "Adults", B505&gt;=65, "Seniors")</f>
        <v>Adults</v>
      </c>
      <c r="D505" t="s">
        <v>18</v>
      </c>
      <c r="E505" t="s">
        <v>70</v>
      </c>
      <c r="F505" t="s">
        <v>41</v>
      </c>
      <c r="G505" s="1">
        <v>24</v>
      </c>
      <c r="H505" t="s">
        <v>63</v>
      </c>
      <c r="I505" t="s">
        <v>43</v>
      </c>
      <c r="J505" t="s">
        <v>92</v>
      </c>
      <c r="K505" t="s">
        <v>52</v>
      </c>
      <c r="L505">
        <v>3.2</v>
      </c>
      <c r="M505" t="s">
        <v>25</v>
      </c>
      <c r="N505">
        <f t="shared" si="28"/>
        <v>1</v>
      </c>
      <c r="O505" t="s">
        <v>44</v>
      </c>
      <c r="P505" t="s">
        <v>25</v>
      </c>
      <c r="Q505">
        <f t="shared" si="29"/>
        <v>1</v>
      </c>
      <c r="R505" t="s">
        <v>25</v>
      </c>
      <c r="S505">
        <f t="shared" si="30"/>
        <v>1</v>
      </c>
      <c r="T505">
        <v>26</v>
      </c>
      <c r="U505" s="1">
        <f t="shared" si="31"/>
        <v>624</v>
      </c>
      <c r="V505" t="s">
        <v>74</v>
      </c>
      <c r="W505" t="s">
        <v>57</v>
      </c>
      <c r="X505">
        <f t="array" ref="X505">IF(W505="fortnightly",26, IF(W505="monthly", 12, IF(W505="weekly", 52, IF(W505="quarterly", 4, IF(W505="annually", 1, IF(W505="bi-weekly", 104, IF(W505="every 3 months", 4,)))))))</f>
        <v>4</v>
      </c>
    </row>
    <row r="506" spans="1:24" x14ac:dyDescent="0.25">
      <c r="A506">
        <v>505</v>
      </c>
      <c r="B506">
        <v>42</v>
      </c>
      <c r="C506" t="str" cm="1">
        <f t="array" ref="C506">_xlfn.IFS(B506&lt;=19, "Teenagers", B506&lt;=29, "Young Youth",B506&lt;=64, "Adults", B506&gt;=65, "Seniors")</f>
        <v>Adults</v>
      </c>
      <c r="D506" t="s">
        <v>18</v>
      </c>
      <c r="E506" t="s">
        <v>70</v>
      </c>
      <c r="F506" t="s">
        <v>41</v>
      </c>
      <c r="G506" s="1">
        <v>22</v>
      </c>
      <c r="H506" t="s">
        <v>67</v>
      </c>
      <c r="I506" t="s">
        <v>43</v>
      </c>
      <c r="J506" t="s">
        <v>31</v>
      </c>
      <c r="K506" t="s">
        <v>24</v>
      </c>
      <c r="L506">
        <v>3.9</v>
      </c>
      <c r="M506" t="s">
        <v>25</v>
      </c>
      <c r="N506">
        <f t="shared" si="28"/>
        <v>1</v>
      </c>
      <c r="O506" t="s">
        <v>37</v>
      </c>
      <c r="P506" t="s">
        <v>25</v>
      </c>
      <c r="Q506">
        <f t="shared" si="29"/>
        <v>1</v>
      </c>
      <c r="R506" t="s">
        <v>25</v>
      </c>
      <c r="S506">
        <f t="shared" si="30"/>
        <v>1</v>
      </c>
      <c r="T506">
        <v>26</v>
      </c>
      <c r="U506" s="1">
        <f t="shared" si="31"/>
        <v>572</v>
      </c>
      <c r="V506" t="s">
        <v>45</v>
      </c>
      <c r="W506" t="s">
        <v>48</v>
      </c>
      <c r="X506">
        <f t="array" ref="X506">IF(W506="fortnightly",26, IF(W506="monthly", 12, IF(W506="weekly", 52, IF(W506="quarterly", 4, IF(W506="annually", 1, IF(W506="bi-weekly", 104, IF(W506="every 3 months", 4,)))))))</f>
        <v>1</v>
      </c>
    </row>
    <row r="507" spans="1:24" x14ac:dyDescent="0.25">
      <c r="A507">
        <v>506</v>
      </c>
      <c r="B507">
        <v>61</v>
      </c>
      <c r="C507" t="str" cm="1">
        <f t="array" ref="C507">_xlfn.IFS(B507&lt;=19, "Teenagers", B507&lt;=29, "Young Youth",B507&lt;=64, "Adults", B507&gt;=65, "Seniors")</f>
        <v>Adults</v>
      </c>
      <c r="D507" t="s">
        <v>18</v>
      </c>
      <c r="E507" t="s">
        <v>112</v>
      </c>
      <c r="F507" t="s">
        <v>20</v>
      </c>
      <c r="G507" s="1">
        <v>63</v>
      </c>
      <c r="H507" t="s">
        <v>30</v>
      </c>
      <c r="I507" t="s">
        <v>22</v>
      </c>
      <c r="J507" t="s">
        <v>23</v>
      </c>
      <c r="K507" t="s">
        <v>36</v>
      </c>
      <c r="L507">
        <v>4.3</v>
      </c>
      <c r="M507" t="s">
        <v>25</v>
      </c>
      <c r="N507">
        <f t="shared" si="28"/>
        <v>1</v>
      </c>
      <c r="O507" t="s">
        <v>26</v>
      </c>
      <c r="P507" t="s">
        <v>25</v>
      </c>
      <c r="Q507">
        <f t="shared" si="29"/>
        <v>1</v>
      </c>
      <c r="R507" t="s">
        <v>25</v>
      </c>
      <c r="S507">
        <f t="shared" si="30"/>
        <v>1</v>
      </c>
      <c r="T507">
        <v>9</v>
      </c>
      <c r="U507" s="1">
        <f t="shared" si="31"/>
        <v>567</v>
      </c>
      <c r="V507" t="s">
        <v>32</v>
      </c>
      <c r="W507" t="s">
        <v>75</v>
      </c>
      <c r="X507">
        <f t="array" ref="X507">IF(W507="fortnightly",26, IF(W507="monthly", 12, IF(W507="weekly", 52, IF(W507="quarterly", 4, IF(W507="annually", 1, IF(W507="bi-weekly", 104, IF(W507="every 3 months", 4,)))))))</f>
        <v>104</v>
      </c>
    </row>
    <row r="508" spans="1:24" x14ac:dyDescent="0.25">
      <c r="A508">
        <v>507</v>
      </c>
      <c r="B508">
        <v>28</v>
      </c>
      <c r="C508" t="str" cm="1">
        <f t="array" ref="C508">_xlfn.IFS(B508&lt;=19, "Teenagers", B508&lt;=29, "Young Youth",B508&lt;=64, "Adults", B508&gt;=65, "Seniors")</f>
        <v>Young Youth</v>
      </c>
      <c r="D508" t="s">
        <v>18</v>
      </c>
      <c r="E508" t="s">
        <v>118</v>
      </c>
      <c r="F508" t="s">
        <v>66</v>
      </c>
      <c r="G508" s="1">
        <v>40</v>
      </c>
      <c r="H508" t="s">
        <v>141</v>
      </c>
      <c r="I508" t="s">
        <v>43</v>
      </c>
      <c r="J508" t="s">
        <v>77</v>
      </c>
      <c r="K508" t="s">
        <v>56</v>
      </c>
      <c r="L508">
        <v>2.7</v>
      </c>
      <c r="M508" t="s">
        <v>25</v>
      </c>
      <c r="N508">
        <f t="shared" si="28"/>
        <v>1</v>
      </c>
      <c r="O508" t="s">
        <v>69</v>
      </c>
      <c r="P508" t="s">
        <v>25</v>
      </c>
      <c r="Q508">
        <f t="shared" si="29"/>
        <v>1</v>
      </c>
      <c r="R508" t="s">
        <v>25</v>
      </c>
      <c r="S508">
        <f t="shared" si="30"/>
        <v>1</v>
      </c>
      <c r="T508">
        <v>48</v>
      </c>
      <c r="U508" s="1">
        <f t="shared" si="31"/>
        <v>1920</v>
      </c>
      <c r="V508" t="s">
        <v>85</v>
      </c>
      <c r="W508" t="s">
        <v>48</v>
      </c>
      <c r="X508">
        <f t="array" ref="X508">IF(W508="fortnightly",26, IF(W508="monthly", 12, IF(W508="weekly", 52, IF(W508="quarterly", 4, IF(W508="annually", 1, IF(W508="bi-weekly", 104, IF(W508="every 3 months", 4,)))))))</f>
        <v>1</v>
      </c>
    </row>
    <row r="509" spans="1:24" x14ac:dyDescent="0.25">
      <c r="A509">
        <v>508</v>
      </c>
      <c r="B509">
        <v>65</v>
      </c>
      <c r="C509" t="str" cm="1">
        <f t="array" ref="C509">_xlfn.IFS(B509&lt;=19, "Teenagers", B509&lt;=29, "Young Youth",B509&lt;=64, "Adults", B509&gt;=65, "Seniors")</f>
        <v>Seniors</v>
      </c>
      <c r="D509" t="s">
        <v>18</v>
      </c>
      <c r="E509" t="s">
        <v>58</v>
      </c>
      <c r="F509" t="s">
        <v>20</v>
      </c>
      <c r="G509" s="1">
        <v>20</v>
      </c>
      <c r="H509" t="s">
        <v>30</v>
      </c>
      <c r="I509" t="s">
        <v>43</v>
      </c>
      <c r="J509" t="s">
        <v>135</v>
      </c>
      <c r="K509" t="s">
        <v>36</v>
      </c>
      <c r="L509">
        <v>5</v>
      </c>
      <c r="M509" t="s">
        <v>25</v>
      </c>
      <c r="N509">
        <f t="shared" si="28"/>
        <v>1</v>
      </c>
      <c r="O509" t="s">
        <v>73</v>
      </c>
      <c r="P509" t="s">
        <v>25</v>
      </c>
      <c r="Q509">
        <f t="shared" si="29"/>
        <v>1</v>
      </c>
      <c r="R509" t="s">
        <v>25</v>
      </c>
      <c r="S509">
        <f t="shared" si="30"/>
        <v>1</v>
      </c>
      <c r="T509">
        <v>33</v>
      </c>
      <c r="U509" s="1">
        <f t="shared" si="31"/>
        <v>660</v>
      </c>
      <c r="V509" t="s">
        <v>85</v>
      </c>
      <c r="W509" t="s">
        <v>28</v>
      </c>
      <c r="X509">
        <f t="array" ref="X509">IF(W509="fortnightly",26, IF(W509="monthly", 12, IF(W509="weekly", 52, IF(W509="quarterly", 4, IF(W509="annually", 1, IF(W509="bi-weekly", 104, IF(W509="every 3 months", 4,)))))))</f>
        <v>26</v>
      </c>
    </row>
    <row r="510" spans="1:24" x14ac:dyDescent="0.25">
      <c r="A510">
        <v>509</v>
      </c>
      <c r="B510">
        <v>27</v>
      </c>
      <c r="C510" t="str" cm="1">
        <f t="array" ref="C510">_xlfn.IFS(B510&lt;=19, "Teenagers", B510&lt;=29, "Young Youth",B510&lt;=64, "Adults", B510&gt;=65, "Seniors")</f>
        <v>Young Youth</v>
      </c>
      <c r="D510" t="s">
        <v>18</v>
      </c>
      <c r="E510" t="s">
        <v>105</v>
      </c>
      <c r="F510" t="s">
        <v>66</v>
      </c>
      <c r="G510" s="1">
        <v>20</v>
      </c>
      <c r="H510" t="s">
        <v>114</v>
      </c>
      <c r="I510" t="s">
        <v>35</v>
      </c>
      <c r="J510" t="s">
        <v>133</v>
      </c>
      <c r="K510" t="s">
        <v>24</v>
      </c>
      <c r="L510">
        <v>3.7</v>
      </c>
      <c r="M510" t="s">
        <v>25</v>
      </c>
      <c r="N510">
        <f t="shared" si="28"/>
        <v>1</v>
      </c>
      <c r="O510" t="s">
        <v>73</v>
      </c>
      <c r="P510" t="s">
        <v>25</v>
      </c>
      <c r="Q510">
        <f t="shared" si="29"/>
        <v>1</v>
      </c>
      <c r="R510" t="s">
        <v>25</v>
      </c>
      <c r="S510">
        <f t="shared" si="30"/>
        <v>1</v>
      </c>
      <c r="T510">
        <v>31</v>
      </c>
      <c r="U510" s="1">
        <f t="shared" si="31"/>
        <v>620</v>
      </c>
      <c r="V510" t="s">
        <v>45</v>
      </c>
      <c r="W510" t="s">
        <v>57</v>
      </c>
      <c r="X510">
        <f t="array" ref="X510">IF(W510="fortnightly",26, IF(W510="monthly", 12, IF(W510="weekly", 52, IF(W510="quarterly", 4, IF(W510="annually", 1, IF(W510="bi-weekly", 104, IF(W510="every 3 months", 4,)))))))</f>
        <v>4</v>
      </c>
    </row>
    <row r="511" spans="1:24" x14ac:dyDescent="0.25">
      <c r="A511">
        <v>510</v>
      </c>
      <c r="B511">
        <v>41</v>
      </c>
      <c r="C511" t="str" cm="1">
        <f t="array" ref="C511">_xlfn.IFS(B511&lt;=19, "Teenagers", B511&lt;=29, "Young Youth",B511&lt;=64, "Adults", B511&gt;=65, "Seniors")</f>
        <v>Adults</v>
      </c>
      <c r="D511" t="s">
        <v>18</v>
      </c>
      <c r="E511" t="s">
        <v>112</v>
      </c>
      <c r="F511" t="s">
        <v>20</v>
      </c>
      <c r="G511" s="1">
        <v>80</v>
      </c>
      <c r="H511" t="s">
        <v>78</v>
      </c>
      <c r="I511" t="s">
        <v>22</v>
      </c>
      <c r="J511" t="s">
        <v>108</v>
      </c>
      <c r="K511" t="s">
        <v>52</v>
      </c>
      <c r="L511">
        <v>3.9</v>
      </c>
      <c r="M511" t="s">
        <v>25</v>
      </c>
      <c r="N511">
        <f t="shared" si="28"/>
        <v>1</v>
      </c>
      <c r="O511" t="s">
        <v>37</v>
      </c>
      <c r="P511" t="s">
        <v>25</v>
      </c>
      <c r="Q511">
        <f t="shared" si="29"/>
        <v>1</v>
      </c>
      <c r="R511" t="s">
        <v>25</v>
      </c>
      <c r="S511">
        <f t="shared" si="30"/>
        <v>1</v>
      </c>
      <c r="T511">
        <v>17</v>
      </c>
      <c r="U511" s="1">
        <f t="shared" si="31"/>
        <v>1360</v>
      </c>
      <c r="V511" t="s">
        <v>85</v>
      </c>
      <c r="W511" t="s">
        <v>39</v>
      </c>
      <c r="X511">
        <f t="array" ref="X511">IF(W511="fortnightly",26, IF(W511="monthly", 12, IF(W511="weekly", 52, IF(W511="quarterly", 4, IF(W511="annually", 1, IF(W511="bi-weekly", 104, IF(W511="every 3 months", 4,)))))))</f>
        <v>52</v>
      </c>
    </row>
    <row r="512" spans="1:24" x14ac:dyDescent="0.25">
      <c r="A512">
        <v>511</v>
      </c>
      <c r="B512">
        <v>21</v>
      </c>
      <c r="C512" t="str" cm="1">
        <f t="array" ref="C512">_xlfn.IFS(B512&lt;=19, "Teenagers", B512&lt;=29, "Young Youth",B512&lt;=64, "Adults", B512&gt;=65, "Seniors")</f>
        <v>Young Youth</v>
      </c>
      <c r="D512" t="s">
        <v>18</v>
      </c>
      <c r="E512" t="s">
        <v>54</v>
      </c>
      <c r="F512" t="s">
        <v>20</v>
      </c>
      <c r="G512" s="1">
        <v>87</v>
      </c>
      <c r="H512" t="s">
        <v>63</v>
      </c>
      <c r="I512" t="s">
        <v>43</v>
      </c>
      <c r="J512" t="s">
        <v>84</v>
      </c>
      <c r="K512" t="s">
        <v>56</v>
      </c>
      <c r="L512">
        <v>3.9</v>
      </c>
      <c r="M512" t="s">
        <v>25</v>
      </c>
      <c r="N512">
        <f t="shared" si="28"/>
        <v>1</v>
      </c>
      <c r="O512" t="s">
        <v>69</v>
      </c>
      <c r="P512" t="s">
        <v>25</v>
      </c>
      <c r="Q512">
        <f t="shared" si="29"/>
        <v>1</v>
      </c>
      <c r="R512" t="s">
        <v>25</v>
      </c>
      <c r="S512">
        <f t="shared" si="30"/>
        <v>1</v>
      </c>
      <c r="T512">
        <v>22</v>
      </c>
      <c r="U512" s="1">
        <f t="shared" si="31"/>
        <v>1914</v>
      </c>
      <c r="V512" t="s">
        <v>27</v>
      </c>
      <c r="W512" t="s">
        <v>48</v>
      </c>
      <c r="X512">
        <f t="array" ref="X512">IF(W512="fortnightly",26, IF(W512="monthly", 12, IF(W512="weekly", 52, IF(W512="quarterly", 4, IF(W512="annually", 1, IF(W512="bi-weekly", 104, IF(W512="every 3 months", 4,)))))))</f>
        <v>1</v>
      </c>
    </row>
    <row r="513" spans="1:24" x14ac:dyDescent="0.25">
      <c r="A513">
        <v>512</v>
      </c>
      <c r="B513">
        <v>61</v>
      </c>
      <c r="C513" t="str" cm="1">
        <f t="array" ref="C513">_xlfn.IFS(B513&lt;=19, "Teenagers", B513&lt;=29, "Young Youth",B513&lt;=64, "Adults", B513&gt;=65, "Seniors")</f>
        <v>Adults</v>
      </c>
      <c r="D513" t="s">
        <v>18</v>
      </c>
      <c r="E513" t="s">
        <v>54</v>
      </c>
      <c r="F513" t="s">
        <v>20</v>
      </c>
      <c r="G513" s="1">
        <v>46</v>
      </c>
      <c r="H513" t="s">
        <v>76</v>
      </c>
      <c r="I513" t="s">
        <v>22</v>
      </c>
      <c r="J513" t="s">
        <v>133</v>
      </c>
      <c r="K513" t="s">
        <v>56</v>
      </c>
      <c r="L513">
        <v>3.1</v>
      </c>
      <c r="M513" t="s">
        <v>25</v>
      </c>
      <c r="N513">
        <f t="shared" si="28"/>
        <v>1</v>
      </c>
      <c r="O513" t="s">
        <v>37</v>
      </c>
      <c r="P513" t="s">
        <v>25</v>
      </c>
      <c r="Q513">
        <f t="shared" si="29"/>
        <v>1</v>
      </c>
      <c r="R513" t="s">
        <v>25</v>
      </c>
      <c r="S513">
        <f t="shared" si="30"/>
        <v>1</v>
      </c>
      <c r="T513">
        <v>8</v>
      </c>
      <c r="U513" s="1">
        <f t="shared" si="31"/>
        <v>368</v>
      </c>
      <c r="V513" t="s">
        <v>45</v>
      </c>
      <c r="W513" t="s">
        <v>48</v>
      </c>
      <c r="X513">
        <f t="array" ref="X513">IF(W513="fortnightly",26, IF(W513="monthly", 12, IF(W513="weekly", 52, IF(W513="quarterly", 4, IF(W513="annually", 1, IF(W513="bi-weekly", 104, IF(W513="every 3 months", 4,)))))))</f>
        <v>1</v>
      </c>
    </row>
    <row r="514" spans="1:24" x14ac:dyDescent="0.25">
      <c r="A514">
        <v>513</v>
      </c>
      <c r="B514">
        <v>19</v>
      </c>
      <c r="C514" t="str" cm="1">
        <f t="array" ref="C514">_xlfn.IFS(B514&lt;=19, "Teenagers", B514&lt;=29, "Young Youth",B514&lt;=64, "Adults", B514&gt;=65, "Seniors")</f>
        <v>Teenagers</v>
      </c>
      <c r="D514" t="s">
        <v>18</v>
      </c>
      <c r="E514" t="s">
        <v>142</v>
      </c>
      <c r="F514" t="s">
        <v>66</v>
      </c>
      <c r="G514" s="1">
        <v>49</v>
      </c>
      <c r="H514" t="s">
        <v>83</v>
      </c>
      <c r="I514" t="s">
        <v>22</v>
      </c>
      <c r="J514" t="s">
        <v>99</v>
      </c>
      <c r="K514" t="s">
        <v>24</v>
      </c>
      <c r="L514">
        <v>3.3</v>
      </c>
      <c r="M514" t="s">
        <v>25</v>
      </c>
      <c r="N514">
        <f t="shared" si="28"/>
        <v>1</v>
      </c>
      <c r="O514" t="s">
        <v>44</v>
      </c>
      <c r="P514" t="s">
        <v>25</v>
      </c>
      <c r="Q514">
        <f t="shared" si="29"/>
        <v>1</v>
      </c>
      <c r="R514" t="s">
        <v>25</v>
      </c>
      <c r="S514">
        <f t="shared" si="30"/>
        <v>1</v>
      </c>
      <c r="T514">
        <v>2</v>
      </c>
      <c r="U514" s="1">
        <f t="shared" si="31"/>
        <v>98</v>
      </c>
      <c r="V514" t="s">
        <v>74</v>
      </c>
      <c r="W514" t="s">
        <v>87</v>
      </c>
      <c r="X514">
        <f t="array" ref="X514">IF(W514="fortnightly",26, IF(W514="monthly", 12, IF(W514="weekly", 52, IF(W514="quarterly", 4, IF(W514="annually", 1, IF(W514="bi-weekly", 104, IF(W514="every 3 months", 4,)))))))</f>
        <v>12</v>
      </c>
    </row>
    <row r="515" spans="1:24" x14ac:dyDescent="0.25">
      <c r="A515">
        <v>514</v>
      </c>
      <c r="B515">
        <v>22</v>
      </c>
      <c r="C515" t="str" cm="1">
        <f t="array" ref="C515">_xlfn.IFS(B515&lt;=19, "Teenagers", B515&lt;=29, "Young Youth",B515&lt;=64, "Adults", B515&gt;=65, "Seniors")</f>
        <v>Young Youth</v>
      </c>
      <c r="D515" t="s">
        <v>18</v>
      </c>
      <c r="E515" t="s">
        <v>118</v>
      </c>
      <c r="F515" t="s">
        <v>66</v>
      </c>
      <c r="G515" s="1">
        <v>65</v>
      </c>
      <c r="H515" t="s">
        <v>129</v>
      </c>
      <c r="I515" t="s">
        <v>43</v>
      </c>
      <c r="J515" t="s">
        <v>99</v>
      </c>
      <c r="K515" t="s">
        <v>56</v>
      </c>
      <c r="L515">
        <v>3.6</v>
      </c>
      <c r="M515" t="s">
        <v>25</v>
      </c>
      <c r="N515">
        <f t="shared" ref="N515:N578" si="32">IF(M515= "yes",1,IF( M515="no",0,))</f>
        <v>1</v>
      </c>
      <c r="O515" t="s">
        <v>73</v>
      </c>
      <c r="P515" t="s">
        <v>25</v>
      </c>
      <c r="Q515">
        <f t="shared" ref="Q515:Q578" si="33">IF(P515= "yes",1,IF( P515="no",0,))</f>
        <v>1</v>
      </c>
      <c r="R515" t="s">
        <v>25</v>
      </c>
      <c r="S515">
        <f t="shared" ref="S515:S578" si="34">IF(R515= "yes",1,IF( R515="no",0,))</f>
        <v>1</v>
      </c>
      <c r="T515">
        <v>45</v>
      </c>
      <c r="U515" s="1">
        <f t="shared" ref="U515:U578" si="35">G515*T515</f>
        <v>2925</v>
      </c>
      <c r="V515" t="s">
        <v>27</v>
      </c>
      <c r="W515" t="s">
        <v>48</v>
      </c>
      <c r="X515">
        <f t="array" ref="X515">IF(W515="fortnightly",26, IF(W515="monthly", 12, IF(W515="weekly", 52, IF(W515="quarterly", 4, IF(W515="annually", 1, IF(W515="bi-weekly", 104, IF(W515="every 3 months", 4,)))))))</f>
        <v>1</v>
      </c>
    </row>
    <row r="516" spans="1:24" x14ac:dyDescent="0.25">
      <c r="A516">
        <v>515</v>
      </c>
      <c r="B516">
        <v>64</v>
      </c>
      <c r="C516" t="str" cm="1">
        <f t="array" ref="C516">_xlfn.IFS(B516&lt;=19, "Teenagers", B516&lt;=29, "Young Youth",B516&lt;=64, "Adults", B516&gt;=65, "Seniors")</f>
        <v>Adults</v>
      </c>
      <c r="D516" t="s">
        <v>18</v>
      </c>
      <c r="E516" t="s">
        <v>86</v>
      </c>
      <c r="F516" t="s">
        <v>20</v>
      </c>
      <c r="G516" s="1">
        <v>62</v>
      </c>
      <c r="H516" t="s">
        <v>115</v>
      </c>
      <c r="I516" t="s">
        <v>35</v>
      </c>
      <c r="J516" t="s">
        <v>77</v>
      </c>
      <c r="K516" t="s">
        <v>24</v>
      </c>
      <c r="L516">
        <v>4.3</v>
      </c>
      <c r="M516" t="s">
        <v>25</v>
      </c>
      <c r="N516">
        <f t="shared" si="32"/>
        <v>1</v>
      </c>
      <c r="O516" t="s">
        <v>53</v>
      </c>
      <c r="P516" t="s">
        <v>25</v>
      </c>
      <c r="Q516">
        <f t="shared" si="33"/>
        <v>1</v>
      </c>
      <c r="R516" t="s">
        <v>25</v>
      </c>
      <c r="S516">
        <f t="shared" si="34"/>
        <v>1</v>
      </c>
      <c r="T516">
        <v>47</v>
      </c>
      <c r="U516" s="1">
        <f t="shared" si="35"/>
        <v>2914</v>
      </c>
      <c r="V516" t="s">
        <v>45</v>
      </c>
      <c r="W516" t="s">
        <v>57</v>
      </c>
      <c r="X516">
        <f t="array" ref="X516">IF(W516="fortnightly",26, IF(W516="monthly", 12, IF(W516="weekly", 52, IF(W516="quarterly", 4, IF(W516="annually", 1, IF(W516="bi-weekly", 104, IF(W516="every 3 months", 4,)))))))</f>
        <v>4</v>
      </c>
    </row>
    <row r="517" spans="1:24" x14ac:dyDescent="0.25">
      <c r="A517">
        <v>516</v>
      </c>
      <c r="B517">
        <v>28</v>
      </c>
      <c r="C517" t="str" cm="1">
        <f t="array" ref="C517">_xlfn.IFS(B517&lt;=19, "Teenagers", B517&lt;=29, "Young Youth",B517&lt;=64, "Adults", B517&gt;=65, "Seniors")</f>
        <v>Young Youth</v>
      </c>
      <c r="D517" t="s">
        <v>18</v>
      </c>
      <c r="E517" t="s">
        <v>123</v>
      </c>
      <c r="F517" t="s">
        <v>66</v>
      </c>
      <c r="G517" s="1">
        <v>67</v>
      </c>
      <c r="H517" t="s">
        <v>21</v>
      </c>
      <c r="I517" t="s">
        <v>22</v>
      </c>
      <c r="J517" t="s">
        <v>60</v>
      </c>
      <c r="K517" t="s">
        <v>36</v>
      </c>
      <c r="L517">
        <v>4.5</v>
      </c>
      <c r="M517" t="s">
        <v>25</v>
      </c>
      <c r="N517">
        <f t="shared" si="32"/>
        <v>1</v>
      </c>
      <c r="O517" t="s">
        <v>44</v>
      </c>
      <c r="P517" t="s">
        <v>25</v>
      </c>
      <c r="Q517">
        <f t="shared" si="33"/>
        <v>1</v>
      </c>
      <c r="R517" t="s">
        <v>25</v>
      </c>
      <c r="S517">
        <f t="shared" si="34"/>
        <v>1</v>
      </c>
      <c r="T517">
        <v>7</v>
      </c>
      <c r="U517" s="1">
        <f t="shared" si="35"/>
        <v>469</v>
      </c>
      <c r="V517" t="s">
        <v>32</v>
      </c>
      <c r="W517" t="s">
        <v>87</v>
      </c>
      <c r="X517">
        <f t="array" ref="X517">IF(W517="fortnightly",26, IF(W517="monthly", 12, IF(W517="weekly", 52, IF(W517="quarterly", 4, IF(W517="annually", 1, IF(W517="bi-weekly", 104, IF(W517="every 3 months", 4,)))))))</f>
        <v>12</v>
      </c>
    </row>
    <row r="518" spans="1:24" x14ac:dyDescent="0.25">
      <c r="A518">
        <v>517</v>
      </c>
      <c r="B518">
        <v>34</v>
      </c>
      <c r="C518" t="str" cm="1">
        <f t="array" ref="C518">_xlfn.IFS(B518&lt;=19, "Teenagers", B518&lt;=29, "Young Youth",B518&lt;=64, "Adults", B518&gt;=65, "Seniors")</f>
        <v>Adults</v>
      </c>
      <c r="D518" t="s">
        <v>18</v>
      </c>
      <c r="E518" t="s">
        <v>103</v>
      </c>
      <c r="F518" t="s">
        <v>20</v>
      </c>
      <c r="G518" s="1">
        <v>41</v>
      </c>
      <c r="H518" t="s">
        <v>63</v>
      </c>
      <c r="I518" t="s">
        <v>22</v>
      </c>
      <c r="J518" t="s">
        <v>125</v>
      </c>
      <c r="K518" t="s">
        <v>56</v>
      </c>
      <c r="L518">
        <v>2.8</v>
      </c>
      <c r="M518" t="s">
        <v>25</v>
      </c>
      <c r="N518">
        <f t="shared" si="32"/>
        <v>1</v>
      </c>
      <c r="O518" t="s">
        <v>69</v>
      </c>
      <c r="P518" t="s">
        <v>25</v>
      </c>
      <c r="Q518">
        <f t="shared" si="33"/>
        <v>1</v>
      </c>
      <c r="R518" t="s">
        <v>25</v>
      </c>
      <c r="S518">
        <f t="shared" si="34"/>
        <v>1</v>
      </c>
      <c r="T518">
        <v>19</v>
      </c>
      <c r="U518" s="1">
        <f t="shared" si="35"/>
        <v>779</v>
      </c>
      <c r="V518" t="s">
        <v>85</v>
      </c>
      <c r="W518" t="s">
        <v>75</v>
      </c>
      <c r="X518">
        <f t="array" ref="X518">IF(W518="fortnightly",26, IF(W518="monthly", 12, IF(W518="weekly", 52, IF(W518="quarterly", 4, IF(W518="annually", 1, IF(W518="bi-weekly", 104, IF(W518="every 3 months", 4,)))))))</f>
        <v>104</v>
      </c>
    </row>
    <row r="519" spans="1:24" x14ac:dyDescent="0.25">
      <c r="A519">
        <v>518</v>
      </c>
      <c r="B519">
        <v>61</v>
      </c>
      <c r="C519" t="str" cm="1">
        <f t="array" ref="C519">_xlfn.IFS(B519&lt;=19, "Teenagers", B519&lt;=29, "Young Youth",B519&lt;=64, "Adults", B519&gt;=65, "Seniors")</f>
        <v>Adults</v>
      </c>
      <c r="D519" t="s">
        <v>18</v>
      </c>
      <c r="E519" t="s">
        <v>136</v>
      </c>
      <c r="F519" t="s">
        <v>41</v>
      </c>
      <c r="G519" s="1">
        <v>49</v>
      </c>
      <c r="H519" t="s">
        <v>113</v>
      </c>
      <c r="I519" t="s">
        <v>22</v>
      </c>
      <c r="J519" t="s">
        <v>64</v>
      </c>
      <c r="K519" t="s">
        <v>56</v>
      </c>
      <c r="L519">
        <v>2.7</v>
      </c>
      <c r="M519" t="s">
        <v>25</v>
      </c>
      <c r="N519">
        <f t="shared" si="32"/>
        <v>1</v>
      </c>
      <c r="O519" t="s">
        <v>37</v>
      </c>
      <c r="P519" t="s">
        <v>25</v>
      </c>
      <c r="Q519">
        <f t="shared" si="33"/>
        <v>1</v>
      </c>
      <c r="R519" t="s">
        <v>25</v>
      </c>
      <c r="S519">
        <f t="shared" si="34"/>
        <v>1</v>
      </c>
      <c r="T519">
        <v>44</v>
      </c>
      <c r="U519" s="1">
        <f t="shared" si="35"/>
        <v>2156</v>
      </c>
      <c r="V519" t="s">
        <v>32</v>
      </c>
      <c r="W519" t="s">
        <v>96</v>
      </c>
      <c r="X519">
        <f t="array" ref="X519">IF(W519="fortnightly",26, IF(W519="monthly", 12, IF(W519="weekly", 52, IF(W519="quarterly", 4, IF(W519="annually", 1, IF(W519="bi-weekly", 104, IF(W519="every 3 months", 4,)))))))</f>
        <v>4</v>
      </c>
    </row>
    <row r="520" spans="1:24" x14ac:dyDescent="0.25">
      <c r="A520">
        <v>519</v>
      </c>
      <c r="B520">
        <v>24</v>
      </c>
      <c r="C520" t="str" cm="1">
        <f t="array" ref="C520">_xlfn.IFS(B520&lt;=19, "Teenagers", B520&lt;=29, "Young Youth",B520&lt;=64, "Adults", B520&gt;=65, "Seniors")</f>
        <v>Young Youth</v>
      </c>
      <c r="D520" t="s">
        <v>18</v>
      </c>
      <c r="E520" t="s">
        <v>19</v>
      </c>
      <c r="F520" t="s">
        <v>20</v>
      </c>
      <c r="G520" s="1">
        <v>100</v>
      </c>
      <c r="H520" t="s">
        <v>46</v>
      </c>
      <c r="I520" t="s">
        <v>43</v>
      </c>
      <c r="J520" t="s">
        <v>117</v>
      </c>
      <c r="K520" t="s">
        <v>56</v>
      </c>
      <c r="L520">
        <v>2.9</v>
      </c>
      <c r="M520" t="s">
        <v>25</v>
      </c>
      <c r="N520">
        <f t="shared" si="32"/>
        <v>1</v>
      </c>
      <c r="O520" t="s">
        <v>44</v>
      </c>
      <c r="P520" t="s">
        <v>25</v>
      </c>
      <c r="Q520">
        <f t="shared" si="33"/>
        <v>1</v>
      </c>
      <c r="R520" t="s">
        <v>25</v>
      </c>
      <c r="S520">
        <f t="shared" si="34"/>
        <v>1</v>
      </c>
      <c r="T520">
        <v>16</v>
      </c>
      <c r="U520" s="1">
        <f t="shared" si="35"/>
        <v>1600</v>
      </c>
      <c r="V520" t="s">
        <v>27</v>
      </c>
      <c r="W520" t="s">
        <v>96</v>
      </c>
      <c r="X520">
        <f t="array" ref="X520">IF(W520="fortnightly",26, IF(W520="monthly", 12, IF(W520="weekly", 52, IF(W520="quarterly", 4, IF(W520="annually", 1, IF(W520="bi-weekly", 104, IF(W520="every 3 months", 4,)))))))</f>
        <v>4</v>
      </c>
    </row>
    <row r="521" spans="1:24" x14ac:dyDescent="0.25">
      <c r="A521">
        <v>520</v>
      </c>
      <c r="B521">
        <v>19</v>
      </c>
      <c r="C521" t="str" cm="1">
        <f t="array" ref="C521">_xlfn.IFS(B521&lt;=19, "Teenagers", B521&lt;=29, "Young Youth",B521&lt;=64, "Adults", B521&gt;=65, "Seniors")</f>
        <v>Teenagers</v>
      </c>
      <c r="D521" t="s">
        <v>18</v>
      </c>
      <c r="E521" t="s">
        <v>132</v>
      </c>
      <c r="F521" t="s">
        <v>66</v>
      </c>
      <c r="G521" s="1">
        <v>54</v>
      </c>
      <c r="H521" t="s">
        <v>147</v>
      </c>
      <c r="I521" t="s">
        <v>22</v>
      </c>
      <c r="J521" t="s">
        <v>143</v>
      </c>
      <c r="K521" t="s">
        <v>52</v>
      </c>
      <c r="L521">
        <v>4.4000000000000004</v>
      </c>
      <c r="M521" t="s">
        <v>25</v>
      </c>
      <c r="N521">
        <f t="shared" si="32"/>
        <v>1</v>
      </c>
      <c r="O521" t="s">
        <v>69</v>
      </c>
      <c r="P521" t="s">
        <v>25</v>
      </c>
      <c r="Q521">
        <f t="shared" si="33"/>
        <v>1</v>
      </c>
      <c r="R521" t="s">
        <v>25</v>
      </c>
      <c r="S521">
        <f t="shared" si="34"/>
        <v>1</v>
      </c>
      <c r="T521">
        <v>17</v>
      </c>
      <c r="U521" s="1">
        <f t="shared" si="35"/>
        <v>918</v>
      </c>
      <c r="V521" t="s">
        <v>74</v>
      </c>
      <c r="W521" t="s">
        <v>57</v>
      </c>
      <c r="X521">
        <f t="array" ref="X521">IF(W521="fortnightly",26, IF(W521="monthly", 12, IF(W521="weekly", 52, IF(W521="quarterly", 4, IF(W521="annually", 1, IF(W521="bi-weekly", 104, IF(W521="every 3 months", 4,)))))))</f>
        <v>4</v>
      </c>
    </row>
    <row r="522" spans="1:24" x14ac:dyDescent="0.25">
      <c r="A522">
        <v>521</v>
      </c>
      <c r="B522">
        <v>51</v>
      </c>
      <c r="C522" t="str" cm="1">
        <f t="array" ref="C522">_xlfn.IFS(B522&lt;=19, "Teenagers", B522&lt;=29, "Young Youth",B522&lt;=64, "Adults", B522&gt;=65, "Seniors")</f>
        <v>Adults</v>
      </c>
      <c r="D522" t="s">
        <v>18</v>
      </c>
      <c r="E522" t="s">
        <v>88</v>
      </c>
      <c r="F522" t="s">
        <v>66</v>
      </c>
      <c r="G522" s="1">
        <v>84</v>
      </c>
      <c r="H522" t="s">
        <v>130</v>
      </c>
      <c r="I522" t="s">
        <v>43</v>
      </c>
      <c r="J522" t="s">
        <v>51</v>
      </c>
      <c r="K522" t="s">
        <v>36</v>
      </c>
      <c r="L522">
        <v>3.9</v>
      </c>
      <c r="M522" t="s">
        <v>25</v>
      </c>
      <c r="N522">
        <f t="shared" si="32"/>
        <v>1</v>
      </c>
      <c r="O522" t="s">
        <v>37</v>
      </c>
      <c r="P522" t="s">
        <v>25</v>
      </c>
      <c r="Q522">
        <f t="shared" si="33"/>
        <v>1</v>
      </c>
      <c r="R522" t="s">
        <v>25</v>
      </c>
      <c r="S522">
        <f t="shared" si="34"/>
        <v>1</v>
      </c>
      <c r="T522">
        <v>20</v>
      </c>
      <c r="U522" s="1">
        <f t="shared" si="35"/>
        <v>1680</v>
      </c>
      <c r="V522" t="s">
        <v>85</v>
      </c>
      <c r="W522" t="s">
        <v>57</v>
      </c>
      <c r="X522">
        <f t="array" ref="X522">IF(W522="fortnightly",26, IF(W522="monthly", 12, IF(W522="weekly", 52, IF(W522="quarterly", 4, IF(W522="annually", 1, IF(W522="bi-weekly", 104, IF(W522="every 3 months", 4,)))))))</f>
        <v>4</v>
      </c>
    </row>
    <row r="523" spans="1:24" x14ac:dyDescent="0.25">
      <c r="A523">
        <v>522</v>
      </c>
      <c r="B523">
        <v>36</v>
      </c>
      <c r="C523" t="str" cm="1">
        <f t="array" ref="C523">_xlfn.IFS(B523&lt;=19, "Teenagers", B523&lt;=29, "Young Youth",B523&lt;=64, "Adults", B523&gt;=65, "Seniors")</f>
        <v>Adults</v>
      </c>
      <c r="D523" t="s">
        <v>18</v>
      </c>
      <c r="E523" t="s">
        <v>58</v>
      </c>
      <c r="F523" t="s">
        <v>20</v>
      </c>
      <c r="G523" s="1">
        <v>41</v>
      </c>
      <c r="H523" t="s">
        <v>128</v>
      </c>
      <c r="I523" t="s">
        <v>22</v>
      </c>
      <c r="J523" t="s">
        <v>79</v>
      </c>
      <c r="K523" t="s">
        <v>24</v>
      </c>
      <c r="L523">
        <v>3.5</v>
      </c>
      <c r="M523" t="s">
        <v>25</v>
      </c>
      <c r="N523">
        <f t="shared" si="32"/>
        <v>1</v>
      </c>
      <c r="O523" t="s">
        <v>53</v>
      </c>
      <c r="P523" t="s">
        <v>25</v>
      </c>
      <c r="Q523">
        <f t="shared" si="33"/>
        <v>1</v>
      </c>
      <c r="R523" t="s">
        <v>25</v>
      </c>
      <c r="S523">
        <f t="shared" si="34"/>
        <v>1</v>
      </c>
      <c r="T523">
        <v>50</v>
      </c>
      <c r="U523" s="1">
        <f t="shared" si="35"/>
        <v>2050</v>
      </c>
      <c r="V523" t="s">
        <v>74</v>
      </c>
      <c r="W523" t="s">
        <v>48</v>
      </c>
      <c r="X523">
        <f t="array" ref="X523">IF(W523="fortnightly",26, IF(W523="monthly", 12, IF(W523="weekly", 52, IF(W523="quarterly", 4, IF(W523="annually", 1, IF(W523="bi-weekly", 104, IF(W523="every 3 months", 4,)))))))</f>
        <v>1</v>
      </c>
    </row>
    <row r="524" spans="1:24" x14ac:dyDescent="0.25">
      <c r="A524">
        <v>523</v>
      </c>
      <c r="B524">
        <v>65</v>
      </c>
      <c r="C524" t="str" cm="1">
        <f t="array" ref="C524">_xlfn.IFS(B524&lt;=19, "Teenagers", B524&lt;=29, "Young Youth",B524&lt;=64, "Adults", B524&gt;=65, "Seniors")</f>
        <v>Seniors</v>
      </c>
      <c r="D524" t="s">
        <v>18</v>
      </c>
      <c r="E524" t="s">
        <v>142</v>
      </c>
      <c r="F524" t="s">
        <v>66</v>
      </c>
      <c r="G524" s="1">
        <v>88</v>
      </c>
      <c r="H524" t="s">
        <v>147</v>
      </c>
      <c r="I524" t="s">
        <v>43</v>
      </c>
      <c r="J524" t="s">
        <v>143</v>
      </c>
      <c r="K524" t="s">
        <v>36</v>
      </c>
      <c r="L524">
        <v>2.5</v>
      </c>
      <c r="M524" t="s">
        <v>25</v>
      </c>
      <c r="N524">
        <f t="shared" si="32"/>
        <v>1</v>
      </c>
      <c r="O524" t="s">
        <v>73</v>
      </c>
      <c r="P524" t="s">
        <v>25</v>
      </c>
      <c r="Q524">
        <f t="shared" si="33"/>
        <v>1</v>
      </c>
      <c r="R524" t="s">
        <v>25</v>
      </c>
      <c r="S524">
        <f t="shared" si="34"/>
        <v>1</v>
      </c>
      <c r="T524">
        <v>37</v>
      </c>
      <c r="U524" s="1">
        <f t="shared" si="35"/>
        <v>3256</v>
      </c>
      <c r="V524" t="s">
        <v>32</v>
      </c>
      <c r="W524" t="s">
        <v>57</v>
      </c>
      <c r="X524">
        <f t="array" ref="X524">IF(W524="fortnightly",26, IF(W524="monthly", 12, IF(W524="weekly", 52, IF(W524="quarterly", 4, IF(W524="annually", 1, IF(W524="bi-weekly", 104, IF(W524="every 3 months", 4,)))))))</f>
        <v>4</v>
      </c>
    </row>
    <row r="525" spans="1:24" x14ac:dyDescent="0.25">
      <c r="A525">
        <v>524</v>
      </c>
      <c r="B525">
        <v>46</v>
      </c>
      <c r="C525" t="str" cm="1">
        <f t="array" ref="C525">_xlfn.IFS(B525&lt;=19, "Teenagers", B525&lt;=29, "Young Youth",B525&lt;=64, "Adults", B525&gt;=65, "Seniors")</f>
        <v>Adults</v>
      </c>
      <c r="D525" t="s">
        <v>18</v>
      </c>
      <c r="E525" t="s">
        <v>40</v>
      </c>
      <c r="F525" t="s">
        <v>41</v>
      </c>
      <c r="G525" s="1">
        <v>40</v>
      </c>
      <c r="H525" t="s">
        <v>78</v>
      </c>
      <c r="I525" t="s">
        <v>43</v>
      </c>
      <c r="J525" t="s">
        <v>120</v>
      </c>
      <c r="K525" t="s">
        <v>36</v>
      </c>
      <c r="L525">
        <v>4.9000000000000004</v>
      </c>
      <c r="M525" t="s">
        <v>25</v>
      </c>
      <c r="N525">
        <f t="shared" si="32"/>
        <v>1</v>
      </c>
      <c r="O525" t="s">
        <v>26</v>
      </c>
      <c r="P525" t="s">
        <v>25</v>
      </c>
      <c r="Q525">
        <f t="shared" si="33"/>
        <v>1</v>
      </c>
      <c r="R525" t="s">
        <v>25</v>
      </c>
      <c r="S525">
        <f t="shared" si="34"/>
        <v>1</v>
      </c>
      <c r="T525">
        <v>5</v>
      </c>
      <c r="U525" s="1">
        <f t="shared" si="35"/>
        <v>200</v>
      </c>
      <c r="V525" t="s">
        <v>45</v>
      </c>
      <c r="W525" t="s">
        <v>57</v>
      </c>
      <c r="X525">
        <f t="array" ref="X525">IF(W525="fortnightly",26, IF(W525="monthly", 12, IF(W525="weekly", 52, IF(W525="quarterly", 4, IF(W525="annually", 1, IF(W525="bi-weekly", 104, IF(W525="every 3 months", 4,)))))))</f>
        <v>4</v>
      </c>
    </row>
    <row r="526" spans="1:24" x14ac:dyDescent="0.25">
      <c r="A526">
        <v>525</v>
      </c>
      <c r="B526">
        <v>59</v>
      </c>
      <c r="C526" t="str" cm="1">
        <f t="array" ref="C526">_xlfn.IFS(B526&lt;=19, "Teenagers", B526&lt;=29, "Young Youth",B526&lt;=64, "Adults", B526&gt;=65, "Seniors")</f>
        <v>Adults</v>
      </c>
      <c r="D526" t="s">
        <v>18</v>
      </c>
      <c r="E526" t="s">
        <v>54</v>
      </c>
      <c r="F526" t="s">
        <v>20</v>
      </c>
      <c r="G526" s="1">
        <v>39</v>
      </c>
      <c r="H526" t="s">
        <v>137</v>
      </c>
      <c r="I526" t="s">
        <v>43</v>
      </c>
      <c r="J526" t="s">
        <v>79</v>
      </c>
      <c r="K526" t="s">
        <v>52</v>
      </c>
      <c r="L526">
        <v>4.8</v>
      </c>
      <c r="M526" t="s">
        <v>25</v>
      </c>
      <c r="N526">
        <f t="shared" si="32"/>
        <v>1</v>
      </c>
      <c r="O526" t="s">
        <v>37</v>
      </c>
      <c r="P526" t="s">
        <v>25</v>
      </c>
      <c r="Q526">
        <f t="shared" si="33"/>
        <v>1</v>
      </c>
      <c r="R526" t="s">
        <v>25</v>
      </c>
      <c r="S526">
        <f t="shared" si="34"/>
        <v>1</v>
      </c>
      <c r="T526">
        <v>44</v>
      </c>
      <c r="U526" s="1">
        <f t="shared" si="35"/>
        <v>1716</v>
      </c>
      <c r="V526" t="s">
        <v>45</v>
      </c>
      <c r="W526" t="s">
        <v>48</v>
      </c>
      <c r="X526">
        <f t="array" ref="X526">IF(W526="fortnightly",26, IF(W526="monthly", 12, IF(W526="weekly", 52, IF(W526="quarterly", 4, IF(W526="annually", 1, IF(W526="bi-weekly", 104, IF(W526="every 3 months", 4,)))))))</f>
        <v>1</v>
      </c>
    </row>
    <row r="527" spans="1:24" x14ac:dyDescent="0.25">
      <c r="A527">
        <v>526</v>
      </c>
      <c r="B527">
        <v>51</v>
      </c>
      <c r="C527" t="str" cm="1">
        <f t="array" ref="C527">_xlfn.IFS(B527&lt;=19, "Teenagers", B527&lt;=29, "Young Youth",B527&lt;=64, "Adults", B527&gt;=65, "Seniors")</f>
        <v>Adults</v>
      </c>
      <c r="D527" t="s">
        <v>18</v>
      </c>
      <c r="E527" t="s">
        <v>61</v>
      </c>
      <c r="F527" t="s">
        <v>62</v>
      </c>
      <c r="G527" s="1">
        <v>37</v>
      </c>
      <c r="H527" t="s">
        <v>145</v>
      </c>
      <c r="I527" t="s">
        <v>43</v>
      </c>
      <c r="J527" t="s">
        <v>108</v>
      </c>
      <c r="K527" t="s">
        <v>36</v>
      </c>
      <c r="L527">
        <v>3.2</v>
      </c>
      <c r="M527" t="s">
        <v>25</v>
      </c>
      <c r="N527">
        <f t="shared" si="32"/>
        <v>1</v>
      </c>
      <c r="O527" t="s">
        <v>44</v>
      </c>
      <c r="P527" t="s">
        <v>25</v>
      </c>
      <c r="Q527">
        <f t="shared" si="33"/>
        <v>1</v>
      </c>
      <c r="R527" t="s">
        <v>25</v>
      </c>
      <c r="S527">
        <f t="shared" si="34"/>
        <v>1</v>
      </c>
      <c r="T527">
        <v>41</v>
      </c>
      <c r="U527" s="1">
        <f t="shared" si="35"/>
        <v>1517</v>
      </c>
      <c r="V527" t="s">
        <v>85</v>
      </c>
      <c r="W527" t="s">
        <v>87</v>
      </c>
      <c r="X527">
        <f t="array" ref="X527">IF(W527="fortnightly",26, IF(W527="monthly", 12, IF(W527="weekly", 52, IF(W527="quarterly", 4, IF(W527="annually", 1, IF(W527="bi-weekly", 104, IF(W527="every 3 months", 4,)))))))</f>
        <v>12</v>
      </c>
    </row>
    <row r="528" spans="1:24" x14ac:dyDescent="0.25">
      <c r="A528">
        <v>527</v>
      </c>
      <c r="B528">
        <v>51</v>
      </c>
      <c r="C528" t="str" cm="1">
        <f t="array" ref="C528">_xlfn.IFS(B528&lt;=19, "Teenagers", B528&lt;=29, "Young Youth",B528&lt;=64, "Adults", B528&gt;=65, "Seniors")</f>
        <v>Adults</v>
      </c>
      <c r="D528" t="s">
        <v>18</v>
      </c>
      <c r="E528" t="s">
        <v>94</v>
      </c>
      <c r="F528" t="s">
        <v>20</v>
      </c>
      <c r="G528" s="1">
        <v>52</v>
      </c>
      <c r="H528" t="s">
        <v>126</v>
      </c>
      <c r="I528" t="s">
        <v>35</v>
      </c>
      <c r="J528" t="s">
        <v>107</v>
      </c>
      <c r="K528" t="s">
        <v>24</v>
      </c>
      <c r="L528">
        <v>4.9000000000000004</v>
      </c>
      <c r="M528" t="s">
        <v>25</v>
      </c>
      <c r="N528">
        <f t="shared" si="32"/>
        <v>1</v>
      </c>
      <c r="O528" t="s">
        <v>53</v>
      </c>
      <c r="P528" t="s">
        <v>25</v>
      </c>
      <c r="Q528">
        <f t="shared" si="33"/>
        <v>1</v>
      </c>
      <c r="R528" t="s">
        <v>25</v>
      </c>
      <c r="S528">
        <f t="shared" si="34"/>
        <v>1</v>
      </c>
      <c r="T528">
        <v>19</v>
      </c>
      <c r="U528" s="1">
        <f t="shared" si="35"/>
        <v>988</v>
      </c>
      <c r="V528" t="s">
        <v>32</v>
      </c>
      <c r="W528" t="s">
        <v>87</v>
      </c>
      <c r="X528">
        <f t="array" ref="X528">IF(W528="fortnightly",26, IF(W528="monthly", 12, IF(W528="weekly", 52, IF(W528="quarterly", 4, IF(W528="annually", 1, IF(W528="bi-weekly", 104, IF(W528="every 3 months", 4,)))))))</f>
        <v>12</v>
      </c>
    </row>
    <row r="529" spans="1:24" x14ac:dyDescent="0.25">
      <c r="A529">
        <v>528</v>
      </c>
      <c r="B529">
        <v>21</v>
      </c>
      <c r="C529" t="str" cm="1">
        <f t="array" ref="C529">_xlfn.IFS(B529&lt;=19, "Teenagers", B529&lt;=29, "Young Youth",B529&lt;=64, "Adults", B529&gt;=65, "Seniors")</f>
        <v>Young Youth</v>
      </c>
      <c r="D529" t="s">
        <v>18</v>
      </c>
      <c r="E529" t="s">
        <v>112</v>
      </c>
      <c r="F529" t="s">
        <v>20</v>
      </c>
      <c r="G529" s="1">
        <v>23</v>
      </c>
      <c r="H529" t="s">
        <v>130</v>
      </c>
      <c r="I529" t="s">
        <v>22</v>
      </c>
      <c r="J529" t="s">
        <v>133</v>
      </c>
      <c r="K529" t="s">
        <v>24</v>
      </c>
      <c r="L529">
        <v>4.3</v>
      </c>
      <c r="M529" t="s">
        <v>25</v>
      </c>
      <c r="N529">
        <f t="shared" si="32"/>
        <v>1</v>
      </c>
      <c r="O529" t="s">
        <v>44</v>
      </c>
      <c r="P529" t="s">
        <v>25</v>
      </c>
      <c r="Q529">
        <f t="shared" si="33"/>
        <v>1</v>
      </c>
      <c r="R529" t="s">
        <v>25</v>
      </c>
      <c r="S529">
        <f t="shared" si="34"/>
        <v>1</v>
      </c>
      <c r="T529">
        <v>47</v>
      </c>
      <c r="U529" s="1">
        <f t="shared" si="35"/>
        <v>1081</v>
      </c>
      <c r="V529" t="s">
        <v>74</v>
      </c>
      <c r="W529" t="s">
        <v>96</v>
      </c>
      <c r="X529">
        <f t="array" ref="X529">IF(W529="fortnightly",26, IF(W529="monthly", 12, IF(W529="weekly", 52, IF(W529="quarterly", 4, IF(W529="annually", 1, IF(W529="bi-weekly", 104, IF(W529="every 3 months", 4,)))))))</f>
        <v>4</v>
      </c>
    </row>
    <row r="530" spans="1:24" x14ac:dyDescent="0.25">
      <c r="A530">
        <v>529</v>
      </c>
      <c r="B530">
        <v>34</v>
      </c>
      <c r="C530" t="str" cm="1">
        <f t="array" ref="C530">_xlfn.IFS(B530&lt;=19, "Teenagers", B530&lt;=29, "Young Youth",B530&lt;=64, "Adults", B530&gt;=65, "Seniors")</f>
        <v>Adults</v>
      </c>
      <c r="D530" t="s">
        <v>18</v>
      </c>
      <c r="E530" t="s">
        <v>49</v>
      </c>
      <c r="F530" t="s">
        <v>41</v>
      </c>
      <c r="G530" s="1">
        <v>88</v>
      </c>
      <c r="H530" t="s">
        <v>127</v>
      </c>
      <c r="I530" t="s">
        <v>35</v>
      </c>
      <c r="J530" t="s">
        <v>117</v>
      </c>
      <c r="K530" t="s">
        <v>24</v>
      </c>
      <c r="L530">
        <v>3.2</v>
      </c>
      <c r="M530" t="s">
        <v>25</v>
      </c>
      <c r="N530">
        <f t="shared" si="32"/>
        <v>1</v>
      </c>
      <c r="O530" t="s">
        <v>26</v>
      </c>
      <c r="P530" t="s">
        <v>25</v>
      </c>
      <c r="Q530">
        <f t="shared" si="33"/>
        <v>1</v>
      </c>
      <c r="R530" t="s">
        <v>25</v>
      </c>
      <c r="S530">
        <f t="shared" si="34"/>
        <v>1</v>
      </c>
      <c r="T530">
        <v>40</v>
      </c>
      <c r="U530" s="1">
        <f t="shared" si="35"/>
        <v>3520</v>
      </c>
      <c r="V530" t="s">
        <v>32</v>
      </c>
      <c r="W530" t="s">
        <v>48</v>
      </c>
      <c r="X530">
        <f t="array" ref="X530">IF(W530="fortnightly",26, IF(W530="monthly", 12, IF(W530="weekly", 52, IF(W530="quarterly", 4, IF(W530="annually", 1, IF(W530="bi-weekly", 104, IF(W530="every 3 months", 4,)))))))</f>
        <v>1</v>
      </c>
    </row>
    <row r="531" spans="1:24" x14ac:dyDescent="0.25">
      <c r="A531">
        <v>530</v>
      </c>
      <c r="B531">
        <v>32</v>
      </c>
      <c r="C531" t="str" cm="1">
        <f t="array" ref="C531">_xlfn.IFS(B531&lt;=19, "Teenagers", B531&lt;=29, "Young Youth",B531&lt;=64, "Adults", B531&gt;=65, "Seniors")</f>
        <v>Adults</v>
      </c>
      <c r="D531" t="s">
        <v>18</v>
      </c>
      <c r="E531" t="s">
        <v>58</v>
      </c>
      <c r="F531" t="s">
        <v>20</v>
      </c>
      <c r="G531" s="1">
        <v>84</v>
      </c>
      <c r="H531" t="s">
        <v>98</v>
      </c>
      <c r="I531" t="s">
        <v>43</v>
      </c>
      <c r="J531" t="s">
        <v>120</v>
      </c>
      <c r="K531" t="s">
        <v>56</v>
      </c>
      <c r="L531">
        <v>3.7</v>
      </c>
      <c r="M531" t="s">
        <v>25</v>
      </c>
      <c r="N531">
        <f t="shared" si="32"/>
        <v>1</v>
      </c>
      <c r="O531" t="s">
        <v>53</v>
      </c>
      <c r="P531" t="s">
        <v>25</v>
      </c>
      <c r="Q531">
        <f t="shared" si="33"/>
        <v>1</v>
      </c>
      <c r="R531" t="s">
        <v>25</v>
      </c>
      <c r="S531">
        <f t="shared" si="34"/>
        <v>1</v>
      </c>
      <c r="T531">
        <v>6</v>
      </c>
      <c r="U531" s="1">
        <f t="shared" si="35"/>
        <v>504</v>
      </c>
      <c r="V531" t="s">
        <v>38</v>
      </c>
      <c r="W531" t="s">
        <v>87</v>
      </c>
      <c r="X531">
        <f t="array" ref="X531">IF(W531="fortnightly",26, IF(W531="monthly", 12, IF(W531="weekly", 52, IF(W531="quarterly", 4, IF(W531="annually", 1, IF(W531="bi-weekly", 104, IF(W531="every 3 months", 4,)))))))</f>
        <v>12</v>
      </c>
    </row>
    <row r="532" spans="1:24" x14ac:dyDescent="0.25">
      <c r="A532">
        <v>531</v>
      </c>
      <c r="B532">
        <v>48</v>
      </c>
      <c r="C532" t="str" cm="1">
        <f t="array" ref="C532">_xlfn.IFS(B532&lt;=19, "Teenagers", B532&lt;=29, "Young Youth",B532&lt;=64, "Adults", B532&gt;=65, "Seniors")</f>
        <v>Adults</v>
      </c>
      <c r="D532" t="s">
        <v>18</v>
      </c>
      <c r="E532" t="s">
        <v>61</v>
      </c>
      <c r="F532" t="s">
        <v>62</v>
      </c>
      <c r="G532" s="1">
        <v>37</v>
      </c>
      <c r="H532" t="s">
        <v>55</v>
      </c>
      <c r="I532" t="s">
        <v>91</v>
      </c>
      <c r="J532" t="s">
        <v>135</v>
      </c>
      <c r="K532" t="s">
        <v>24</v>
      </c>
      <c r="L532">
        <v>3.2</v>
      </c>
      <c r="M532" t="s">
        <v>25</v>
      </c>
      <c r="N532">
        <f t="shared" si="32"/>
        <v>1</v>
      </c>
      <c r="O532" t="s">
        <v>73</v>
      </c>
      <c r="P532" t="s">
        <v>25</v>
      </c>
      <c r="Q532">
        <f t="shared" si="33"/>
        <v>1</v>
      </c>
      <c r="R532" t="s">
        <v>25</v>
      </c>
      <c r="S532">
        <f t="shared" si="34"/>
        <v>1</v>
      </c>
      <c r="T532">
        <v>25</v>
      </c>
      <c r="U532" s="1">
        <f t="shared" si="35"/>
        <v>925</v>
      </c>
      <c r="V532" t="s">
        <v>38</v>
      </c>
      <c r="W532" t="s">
        <v>75</v>
      </c>
      <c r="X532">
        <f t="array" ref="X532">IF(W532="fortnightly",26, IF(W532="monthly", 12, IF(W532="weekly", 52, IF(W532="quarterly", 4, IF(W532="annually", 1, IF(W532="bi-weekly", 104, IF(W532="every 3 months", 4,)))))))</f>
        <v>104</v>
      </c>
    </row>
    <row r="533" spans="1:24" x14ac:dyDescent="0.25">
      <c r="A533">
        <v>532</v>
      </c>
      <c r="B533">
        <v>50</v>
      </c>
      <c r="C533" t="str" cm="1">
        <f t="array" ref="C533">_xlfn.IFS(B533&lt;=19, "Teenagers", B533&lt;=29, "Young Youth",B533&lt;=64, "Adults", B533&gt;=65, "Seniors")</f>
        <v>Adults</v>
      </c>
      <c r="D533" t="s">
        <v>18</v>
      </c>
      <c r="E533" t="s">
        <v>40</v>
      </c>
      <c r="F533" t="s">
        <v>41</v>
      </c>
      <c r="G533" s="1">
        <v>51</v>
      </c>
      <c r="H533" t="s">
        <v>128</v>
      </c>
      <c r="I533" t="s">
        <v>22</v>
      </c>
      <c r="J533" t="s">
        <v>72</v>
      </c>
      <c r="K533" t="s">
        <v>56</v>
      </c>
      <c r="L533">
        <v>3.4</v>
      </c>
      <c r="M533" t="s">
        <v>25</v>
      </c>
      <c r="N533">
        <f t="shared" si="32"/>
        <v>1</v>
      </c>
      <c r="O533" t="s">
        <v>44</v>
      </c>
      <c r="P533" t="s">
        <v>25</v>
      </c>
      <c r="Q533">
        <f t="shared" si="33"/>
        <v>1</v>
      </c>
      <c r="R533" t="s">
        <v>25</v>
      </c>
      <c r="S533">
        <f t="shared" si="34"/>
        <v>1</v>
      </c>
      <c r="T533">
        <v>42</v>
      </c>
      <c r="U533" s="1">
        <f t="shared" si="35"/>
        <v>2142</v>
      </c>
      <c r="V533" t="s">
        <v>32</v>
      </c>
      <c r="W533" t="s">
        <v>39</v>
      </c>
      <c r="X533">
        <f t="array" ref="X533">IF(W533="fortnightly",26, IF(W533="monthly", 12, IF(W533="weekly", 52, IF(W533="quarterly", 4, IF(W533="annually", 1, IF(W533="bi-weekly", 104, IF(W533="every 3 months", 4,)))))))</f>
        <v>52</v>
      </c>
    </row>
    <row r="534" spans="1:24" x14ac:dyDescent="0.25">
      <c r="A534">
        <v>533</v>
      </c>
      <c r="B534">
        <v>26</v>
      </c>
      <c r="C534" t="str" cm="1">
        <f t="array" ref="C534">_xlfn.IFS(B534&lt;=19, "Teenagers", B534&lt;=29, "Young Youth",B534&lt;=64, "Adults", B534&gt;=65, "Seniors")</f>
        <v>Young Youth</v>
      </c>
      <c r="D534" t="s">
        <v>18</v>
      </c>
      <c r="E534" t="s">
        <v>94</v>
      </c>
      <c r="F534" t="s">
        <v>20</v>
      </c>
      <c r="G534" s="1">
        <v>76</v>
      </c>
      <c r="H534" t="s">
        <v>104</v>
      </c>
      <c r="I534" t="s">
        <v>22</v>
      </c>
      <c r="J534" t="s">
        <v>93</v>
      </c>
      <c r="K534" t="s">
        <v>24</v>
      </c>
      <c r="L534">
        <v>4.0999999999999996</v>
      </c>
      <c r="M534" t="s">
        <v>25</v>
      </c>
      <c r="N534">
        <f t="shared" si="32"/>
        <v>1</v>
      </c>
      <c r="O534" t="s">
        <v>26</v>
      </c>
      <c r="P534" t="s">
        <v>25</v>
      </c>
      <c r="Q534">
        <f t="shared" si="33"/>
        <v>1</v>
      </c>
      <c r="R534" t="s">
        <v>25</v>
      </c>
      <c r="S534">
        <f t="shared" si="34"/>
        <v>1</v>
      </c>
      <c r="T534">
        <v>35</v>
      </c>
      <c r="U534" s="1">
        <f t="shared" si="35"/>
        <v>2660</v>
      </c>
      <c r="V534" t="s">
        <v>74</v>
      </c>
      <c r="W534" t="s">
        <v>96</v>
      </c>
      <c r="X534">
        <f t="array" ref="X534">IF(W534="fortnightly",26, IF(W534="monthly", 12, IF(W534="weekly", 52, IF(W534="quarterly", 4, IF(W534="annually", 1, IF(W534="bi-weekly", 104, IF(W534="every 3 months", 4,)))))))</f>
        <v>4</v>
      </c>
    </row>
    <row r="535" spans="1:24" x14ac:dyDescent="0.25">
      <c r="A535">
        <v>534</v>
      </c>
      <c r="B535">
        <v>57</v>
      </c>
      <c r="C535" t="str" cm="1">
        <f t="array" ref="C535">_xlfn.IFS(B535&lt;=19, "Teenagers", B535&lt;=29, "Young Youth",B535&lt;=64, "Adults", B535&gt;=65, "Seniors")</f>
        <v>Adults</v>
      </c>
      <c r="D535" t="s">
        <v>18</v>
      </c>
      <c r="E535" t="s">
        <v>40</v>
      </c>
      <c r="F535" t="s">
        <v>41</v>
      </c>
      <c r="G535" s="1">
        <v>60</v>
      </c>
      <c r="H535" t="s">
        <v>97</v>
      </c>
      <c r="I535" t="s">
        <v>22</v>
      </c>
      <c r="J535" t="s">
        <v>68</v>
      </c>
      <c r="K535" t="s">
        <v>36</v>
      </c>
      <c r="L535">
        <v>4.5</v>
      </c>
      <c r="M535" t="s">
        <v>25</v>
      </c>
      <c r="N535">
        <f t="shared" si="32"/>
        <v>1</v>
      </c>
      <c r="O535" t="s">
        <v>44</v>
      </c>
      <c r="P535" t="s">
        <v>25</v>
      </c>
      <c r="Q535">
        <f t="shared" si="33"/>
        <v>1</v>
      </c>
      <c r="R535" t="s">
        <v>25</v>
      </c>
      <c r="S535">
        <f t="shared" si="34"/>
        <v>1</v>
      </c>
      <c r="T535">
        <v>17</v>
      </c>
      <c r="U535" s="1">
        <f t="shared" si="35"/>
        <v>1020</v>
      </c>
      <c r="V535" t="s">
        <v>85</v>
      </c>
      <c r="W535" t="s">
        <v>39</v>
      </c>
      <c r="X535">
        <f t="array" ref="X535">IF(W535="fortnightly",26, IF(W535="monthly", 12, IF(W535="weekly", 52, IF(W535="quarterly", 4, IF(W535="annually", 1, IF(W535="bi-weekly", 104, IF(W535="every 3 months", 4,)))))))</f>
        <v>52</v>
      </c>
    </row>
    <row r="536" spans="1:24" x14ac:dyDescent="0.25">
      <c r="A536">
        <v>535</v>
      </c>
      <c r="B536">
        <v>65</v>
      </c>
      <c r="C536" t="str" cm="1">
        <f t="array" ref="C536">_xlfn.IFS(B536&lt;=19, "Teenagers", B536&lt;=29, "Young Youth",B536&lt;=64, "Adults", B536&gt;=65, "Seniors")</f>
        <v>Seniors</v>
      </c>
      <c r="D536" t="s">
        <v>18</v>
      </c>
      <c r="E536" t="s">
        <v>142</v>
      </c>
      <c r="F536" t="s">
        <v>66</v>
      </c>
      <c r="G536" s="1">
        <v>72</v>
      </c>
      <c r="H536" t="s">
        <v>102</v>
      </c>
      <c r="I536" t="s">
        <v>22</v>
      </c>
      <c r="J536" t="s">
        <v>68</v>
      </c>
      <c r="K536" t="s">
        <v>56</v>
      </c>
      <c r="L536">
        <v>4.5</v>
      </c>
      <c r="M536" t="s">
        <v>25</v>
      </c>
      <c r="N536">
        <f t="shared" si="32"/>
        <v>1</v>
      </c>
      <c r="O536" t="s">
        <v>44</v>
      </c>
      <c r="P536" t="s">
        <v>25</v>
      </c>
      <c r="Q536">
        <f t="shared" si="33"/>
        <v>1</v>
      </c>
      <c r="R536" t="s">
        <v>25</v>
      </c>
      <c r="S536">
        <f t="shared" si="34"/>
        <v>1</v>
      </c>
      <c r="T536">
        <v>4</v>
      </c>
      <c r="U536" s="1">
        <f t="shared" si="35"/>
        <v>288</v>
      </c>
      <c r="V536" t="s">
        <v>45</v>
      </c>
      <c r="W536" t="s">
        <v>57</v>
      </c>
      <c r="X536">
        <f t="array" ref="X536">IF(W536="fortnightly",26, IF(W536="monthly", 12, IF(W536="weekly", 52, IF(W536="quarterly", 4, IF(W536="annually", 1, IF(W536="bi-weekly", 104, IF(W536="every 3 months", 4,)))))))</f>
        <v>4</v>
      </c>
    </row>
    <row r="537" spans="1:24" x14ac:dyDescent="0.25">
      <c r="A537">
        <v>536</v>
      </c>
      <c r="B537">
        <v>56</v>
      </c>
      <c r="C537" t="str" cm="1">
        <f t="array" ref="C537">_xlfn.IFS(B537&lt;=19, "Teenagers", B537&lt;=29, "Young Youth",B537&lt;=64, "Adults", B537&gt;=65, "Seniors")</f>
        <v>Adults</v>
      </c>
      <c r="D537" t="s">
        <v>18</v>
      </c>
      <c r="E537" t="s">
        <v>112</v>
      </c>
      <c r="F537" t="s">
        <v>20</v>
      </c>
      <c r="G537" s="1">
        <v>45</v>
      </c>
      <c r="H537" t="s">
        <v>63</v>
      </c>
      <c r="I537" t="s">
        <v>22</v>
      </c>
      <c r="J537" t="s">
        <v>31</v>
      </c>
      <c r="K537" t="s">
        <v>36</v>
      </c>
      <c r="L537">
        <v>3.2</v>
      </c>
      <c r="M537" t="s">
        <v>25</v>
      </c>
      <c r="N537">
        <f t="shared" si="32"/>
        <v>1</v>
      </c>
      <c r="O537" t="s">
        <v>37</v>
      </c>
      <c r="P537" t="s">
        <v>25</v>
      </c>
      <c r="Q537">
        <f t="shared" si="33"/>
        <v>1</v>
      </c>
      <c r="R537" t="s">
        <v>25</v>
      </c>
      <c r="S537">
        <f t="shared" si="34"/>
        <v>1</v>
      </c>
      <c r="T537">
        <v>24</v>
      </c>
      <c r="U537" s="1">
        <f t="shared" si="35"/>
        <v>1080</v>
      </c>
      <c r="V537" t="s">
        <v>74</v>
      </c>
      <c r="W537" t="s">
        <v>39</v>
      </c>
      <c r="X537">
        <f t="array" ref="X537">IF(W537="fortnightly",26, IF(W537="monthly", 12, IF(W537="weekly", 52, IF(W537="quarterly", 4, IF(W537="annually", 1, IF(W537="bi-weekly", 104, IF(W537="every 3 months", 4,)))))))</f>
        <v>52</v>
      </c>
    </row>
    <row r="538" spans="1:24" x14ac:dyDescent="0.25">
      <c r="A538">
        <v>537</v>
      </c>
      <c r="B538">
        <v>44</v>
      </c>
      <c r="C538" t="str" cm="1">
        <f t="array" ref="C538">_xlfn.IFS(B538&lt;=19, "Teenagers", B538&lt;=29, "Young Youth",B538&lt;=64, "Adults", B538&gt;=65, "Seniors")</f>
        <v>Adults</v>
      </c>
      <c r="D538" t="s">
        <v>18</v>
      </c>
      <c r="E538" t="s">
        <v>101</v>
      </c>
      <c r="F538" t="s">
        <v>62</v>
      </c>
      <c r="G538" s="1">
        <v>84</v>
      </c>
      <c r="H538" t="s">
        <v>114</v>
      </c>
      <c r="I538" t="s">
        <v>35</v>
      </c>
      <c r="J538" t="s">
        <v>31</v>
      </c>
      <c r="K538" t="s">
        <v>56</v>
      </c>
      <c r="L538">
        <v>4.4000000000000004</v>
      </c>
      <c r="M538" t="s">
        <v>25</v>
      </c>
      <c r="N538">
        <f t="shared" si="32"/>
        <v>1</v>
      </c>
      <c r="O538" t="s">
        <v>73</v>
      </c>
      <c r="P538" t="s">
        <v>25</v>
      </c>
      <c r="Q538">
        <f t="shared" si="33"/>
        <v>1</v>
      </c>
      <c r="R538" t="s">
        <v>25</v>
      </c>
      <c r="S538">
        <f t="shared" si="34"/>
        <v>1</v>
      </c>
      <c r="T538">
        <v>16</v>
      </c>
      <c r="U538" s="1">
        <f t="shared" si="35"/>
        <v>1344</v>
      </c>
      <c r="V538" t="s">
        <v>85</v>
      </c>
      <c r="W538" t="s">
        <v>96</v>
      </c>
      <c r="X538">
        <f t="array" ref="X538">IF(W538="fortnightly",26, IF(W538="monthly", 12, IF(W538="weekly", 52, IF(W538="quarterly", 4, IF(W538="annually", 1, IF(W538="bi-weekly", 104, IF(W538="every 3 months", 4,)))))))</f>
        <v>4</v>
      </c>
    </row>
    <row r="539" spans="1:24" x14ac:dyDescent="0.25">
      <c r="A539">
        <v>538</v>
      </c>
      <c r="B539">
        <v>50</v>
      </c>
      <c r="C539" t="str" cm="1">
        <f t="array" ref="C539">_xlfn.IFS(B539&lt;=19, "Teenagers", B539&lt;=29, "Young Youth",B539&lt;=64, "Adults", B539&gt;=65, "Seniors")</f>
        <v>Adults</v>
      </c>
      <c r="D539" t="s">
        <v>18</v>
      </c>
      <c r="E539" t="s">
        <v>19</v>
      </c>
      <c r="F539" t="s">
        <v>20</v>
      </c>
      <c r="G539" s="1">
        <v>49</v>
      </c>
      <c r="H539" t="s">
        <v>140</v>
      </c>
      <c r="I539" t="s">
        <v>35</v>
      </c>
      <c r="J539" t="s">
        <v>47</v>
      </c>
      <c r="K539" t="s">
        <v>52</v>
      </c>
      <c r="L539">
        <v>3</v>
      </c>
      <c r="M539" t="s">
        <v>25</v>
      </c>
      <c r="N539">
        <f t="shared" si="32"/>
        <v>1</v>
      </c>
      <c r="O539" t="s">
        <v>73</v>
      </c>
      <c r="P539" t="s">
        <v>25</v>
      </c>
      <c r="Q539">
        <f t="shared" si="33"/>
        <v>1</v>
      </c>
      <c r="R539" t="s">
        <v>25</v>
      </c>
      <c r="S539">
        <f t="shared" si="34"/>
        <v>1</v>
      </c>
      <c r="T539">
        <v>14</v>
      </c>
      <c r="U539" s="1">
        <f t="shared" si="35"/>
        <v>686</v>
      </c>
      <c r="V539" t="s">
        <v>85</v>
      </c>
      <c r="W539" t="s">
        <v>48</v>
      </c>
      <c r="X539">
        <f t="array" ref="X539">IF(W539="fortnightly",26, IF(W539="monthly", 12, IF(W539="weekly", 52, IF(W539="quarterly", 4, IF(W539="annually", 1, IF(W539="bi-weekly", 104, IF(W539="every 3 months", 4,)))))))</f>
        <v>1</v>
      </c>
    </row>
    <row r="540" spans="1:24" x14ac:dyDescent="0.25">
      <c r="A540">
        <v>539</v>
      </c>
      <c r="B540">
        <v>27</v>
      </c>
      <c r="C540" t="str" cm="1">
        <f t="array" ref="C540">_xlfn.IFS(B540&lt;=19, "Teenagers", B540&lt;=29, "Young Youth",B540&lt;=64, "Adults", B540&gt;=65, "Seniors")</f>
        <v>Young Youth</v>
      </c>
      <c r="D540" t="s">
        <v>18</v>
      </c>
      <c r="E540" t="s">
        <v>124</v>
      </c>
      <c r="F540" t="s">
        <v>20</v>
      </c>
      <c r="G540" s="1">
        <v>22</v>
      </c>
      <c r="H540" t="s">
        <v>140</v>
      </c>
      <c r="I540" t="s">
        <v>91</v>
      </c>
      <c r="J540" t="s">
        <v>95</v>
      </c>
      <c r="K540" t="s">
        <v>36</v>
      </c>
      <c r="L540">
        <v>3.2</v>
      </c>
      <c r="M540" t="s">
        <v>25</v>
      </c>
      <c r="N540">
        <f t="shared" si="32"/>
        <v>1</v>
      </c>
      <c r="O540" t="s">
        <v>37</v>
      </c>
      <c r="P540" t="s">
        <v>25</v>
      </c>
      <c r="Q540">
        <f t="shared" si="33"/>
        <v>1</v>
      </c>
      <c r="R540" t="s">
        <v>25</v>
      </c>
      <c r="S540">
        <f t="shared" si="34"/>
        <v>1</v>
      </c>
      <c r="T540">
        <v>43</v>
      </c>
      <c r="U540" s="1">
        <f t="shared" si="35"/>
        <v>946</v>
      </c>
      <c r="V540" t="s">
        <v>32</v>
      </c>
      <c r="W540" t="s">
        <v>39</v>
      </c>
      <c r="X540">
        <f t="array" ref="X540">IF(W540="fortnightly",26, IF(W540="monthly", 12, IF(W540="weekly", 52, IF(W540="quarterly", 4, IF(W540="annually", 1, IF(W540="bi-weekly", 104, IF(W540="every 3 months", 4,)))))))</f>
        <v>52</v>
      </c>
    </row>
    <row r="541" spans="1:24" x14ac:dyDescent="0.25">
      <c r="A541">
        <v>540</v>
      </c>
      <c r="B541">
        <v>49</v>
      </c>
      <c r="C541" t="str" cm="1">
        <f t="array" ref="C541">_xlfn.IFS(B541&lt;=19, "Teenagers", B541&lt;=29, "Young Youth",B541&lt;=64, "Adults", B541&gt;=65, "Seniors")</f>
        <v>Adults</v>
      </c>
      <c r="D541" t="s">
        <v>18</v>
      </c>
      <c r="E541" t="s">
        <v>61</v>
      </c>
      <c r="F541" t="s">
        <v>62</v>
      </c>
      <c r="G541" s="1">
        <v>48</v>
      </c>
      <c r="H541" t="s">
        <v>50</v>
      </c>
      <c r="I541" t="s">
        <v>43</v>
      </c>
      <c r="J541" t="s">
        <v>82</v>
      </c>
      <c r="K541" t="s">
        <v>24</v>
      </c>
      <c r="L541">
        <v>4</v>
      </c>
      <c r="M541" t="s">
        <v>25</v>
      </c>
      <c r="N541">
        <f t="shared" si="32"/>
        <v>1</v>
      </c>
      <c r="O541" t="s">
        <v>73</v>
      </c>
      <c r="P541" t="s">
        <v>25</v>
      </c>
      <c r="Q541">
        <f t="shared" si="33"/>
        <v>1</v>
      </c>
      <c r="R541" t="s">
        <v>25</v>
      </c>
      <c r="S541">
        <f t="shared" si="34"/>
        <v>1</v>
      </c>
      <c r="T541">
        <v>49</v>
      </c>
      <c r="U541" s="1">
        <f t="shared" si="35"/>
        <v>2352</v>
      </c>
      <c r="V541" t="s">
        <v>85</v>
      </c>
      <c r="W541" t="s">
        <v>39</v>
      </c>
      <c r="X541">
        <f t="array" ref="X541">IF(W541="fortnightly",26, IF(W541="monthly", 12, IF(W541="weekly", 52, IF(W541="quarterly", 4, IF(W541="annually", 1, IF(W541="bi-weekly", 104, IF(W541="every 3 months", 4,)))))))</f>
        <v>52</v>
      </c>
    </row>
    <row r="542" spans="1:24" x14ac:dyDescent="0.25">
      <c r="A542">
        <v>541</v>
      </c>
      <c r="B542">
        <v>49</v>
      </c>
      <c r="C542" t="str" cm="1">
        <f t="array" ref="C542">_xlfn.IFS(B542&lt;=19, "Teenagers", B542&lt;=29, "Young Youth",B542&lt;=64, "Adults", B542&gt;=65, "Seniors")</f>
        <v>Adults</v>
      </c>
      <c r="D542" t="s">
        <v>18</v>
      </c>
      <c r="E542" t="s">
        <v>80</v>
      </c>
      <c r="F542" t="s">
        <v>20</v>
      </c>
      <c r="G542" s="1">
        <v>37</v>
      </c>
      <c r="H542" t="s">
        <v>130</v>
      </c>
      <c r="I542" t="s">
        <v>43</v>
      </c>
      <c r="J542" t="s">
        <v>92</v>
      </c>
      <c r="K542" t="s">
        <v>36</v>
      </c>
      <c r="L542">
        <v>3.1</v>
      </c>
      <c r="M542" t="s">
        <v>25</v>
      </c>
      <c r="N542">
        <f t="shared" si="32"/>
        <v>1</v>
      </c>
      <c r="O542" t="s">
        <v>44</v>
      </c>
      <c r="P542" t="s">
        <v>25</v>
      </c>
      <c r="Q542">
        <f t="shared" si="33"/>
        <v>1</v>
      </c>
      <c r="R542" t="s">
        <v>25</v>
      </c>
      <c r="S542">
        <f t="shared" si="34"/>
        <v>1</v>
      </c>
      <c r="T542">
        <v>33</v>
      </c>
      <c r="U542" s="1">
        <f t="shared" si="35"/>
        <v>1221</v>
      </c>
      <c r="V542" t="s">
        <v>32</v>
      </c>
      <c r="W542" t="s">
        <v>96</v>
      </c>
      <c r="X542">
        <f t="array" ref="X542">IF(W542="fortnightly",26, IF(W542="monthly", 12, IF(W542="weekly", 52, IF(W542="quarterly", 4, IF(W542="annually", 1, IF(W542="bi-weekly", 104, IF(W542="every 3 months", 4,)))))))</f>
        <v>4</v>
      </c>
    </row>
    <row r="543" spans="1:24" x14ac:dyDescent="0.25">
      <c r="A543">
        <v>542</v>
      </c>
      <c r="B543">
        <v>52</v>
      </c>
      <c r="C543" t="str" cm="1">
        <f t="array" ref="C543">_xlfn.IFS(B543&lt;=19, "Teenagers", B543&lt;=29, "Young Youth",B543&lt;=64, "Adults", B543&gt;=65, "Seniors")</f>
        <v>Adults</v>
      </c>
      <c r="D543" t="s">
        <v>18</v>
      </c>
      <c r="E543" t="s">
        <v>101</v>
      </c>
      <c r="F543" t="s">
        <v>62</v>
      </c>
      <c r="G543" s="1">
        <v>27</v>
      </c>
      <c r="H543" t="s">
        <v>138</v>
      </c>
      <c r="I543" t="s">
        <v>22</v>
      </c>
      <c r="J543" t="s">
        <v>23</v>
      </c>
      <c r="K543" t="s">
        <v>56</v>
      </c>
      <c r="L543">
        <v>2.8</v>
      </c>
      <c r="M543" t="s">
        <v>25</v>
      </c>
      <c r="N543">
        <f t="shared" si="32"/>
        <v>1</v>
      </c>
      <c r="O543" t="s">
        <v>44</v>
      </c>
      <c r="P543" t="s">
        <v>25</v>
      </c>
      <c r="Q543">
        <f t="shared" si="33"/>
        <v>1</v>
      </c>
      <c r="R543" t="s">
        <v>25</v>
      </c>
      <c r="S543">
        <f t="shared" si="34"/>
        <v>1</v>
      </c>
      <c r="T543">
        <v>45</v>
      </c>
      <c r="U543" s="1">
        <f t="shared" si="35"/>
        <v>1215</v>
      </c>
      <c r="V543" t="s">
        <v>32</v>
      </c>
      <c r="W543" t="s">
        <v>75</v>
      </c>
      <c r="X543">
        <f t="array" ref="X543">IF(W543="fortnightly",26, IF(W543="monthly", 12, IF(W543="weekly", 52, IF(W543="quarterly", 4, IF(W543="annually", 1, IF(W543="bi-weekly", 104, IF(W543="every 3 months", 4,)))))))</f>
        <v>104</v>
      </c>
    </row>
    <row r="544" spans="1:24" x14ac:dyDescent="0.25">
      <c r="A544">
        <v>543</v>
      </c>
      <c r="B544">
        <v>27</v>
      </c>
      <c r="C544" t="str" cm="1">
        <f t="array" ref="C544">_xlfn.IFS(B544&lt;=19, "Teenagers", B544&lt;=29, "Young Youth",B544&lt;=64, "Adults", B544&gt;=65, "Seniors")</f>
        <v>Young Youth</v>
      </c>
      <c r="D544" t="s">
        <v>18</v>
      </c>
      <c r="E544" t="s">
        <v>136</v>
      </c>
      <c r="F544" t="s">
        <v>41</v>
      </c>
      <c r="G544" s="1">
        <v>79</v>
      </c>
      <c r="H544" t="s">
        <v>114</v>
      </c>
      <c r="I544" t="s">
        <v>91</v>
      </c>
      <c r="J544" t="s">
        <v>84</v>
      </c>
      <c r="K544" t="s">
        <v>36</v>
      </c>
      <c r="L544">
        <v>4.5999999999999996</v>
      </c>
      <c r="M544" t="s">
        <v>25</v>
      </c>
      <c r="N544">
        <f t="shared" si="32"/>
        <v>1</v>
      </c>
      <c r="O544" t="s">
        <v>44</v>
      </c>
      <c r="P544" t="s">
        <v>25</v>
      </c>
      <c r="Q544">
        <f t="shared" si="33"/>
        <v>1</v>
      </c>
      <c r="R544" t="s">
        <v>25</v>
      </c>
      <c r="S544">
        <f t="shared" si="34"/>
        <v>1</v>
      </c>
      <c r="T544">
        <v>35</v>
      </c>
      <c r="U544" s="1">
        <f t="shared" si="35"/>
        <v>2765</v>
      </c>
      <c r="V544" t="s">
        <v>32</v>
      </c>
      <c r="W544" t="s">
        <v>75</v>
      </c>
      <c r="X544">
        <f t="array" ref="X544">IF(W544="fortnightly",26, IF(W544="monthly", 12, IF(W544="weekly", 52, IF(W544="quarterly", 4, IF(W544="annually", 1, IF(W544="bi-weekly", 104, IF(W544="every 3 months", 4,)))))))</f>
        <v>104</v>
      </c>
    </row>
    <row r="545" spans="1:24" x14ac:dyDescent="0.25">
      <c r="A545">
        <v>544</v>
      </c>
      <c r="B545">
        <v>53</v>
      </c>
      <c r="C545" t="str" cm="1">
        <f t="array" ref="C545">_xlfn.IFS(B545&lt;=19, "Teenagers", B545&lt;=29, "Young Youth",B545&lt;=64, "Adults", B545&gt;=65, "Seniors")</f>
        <v>Adults</v>
      </c>
      <c r="D545" t="s">
        <v>18</v>
      </c>
      <c r="E545" t="s">
        <v>86</v>
      </c>
      <c r="F545" t="s">
        <v>20</v>
      </c>
      <c r="G545" s="1">
        <v>98</v>
      </c>
      <c r="H545" t="s">
        <v>89</v>
      </c>
      <c r="I545" t="s">
        <v>35</v>
      </c>
      <c r="J545" t="s">
        <v>107</v>
      </c>
      <c r="K545" t="s">
        <v>36</v>
      </c>
      <c r="L545">
        <v>4.3</v>
      </c>
      <c r="M545" t="s">
        <v>25</v>
      </c>
      <c r="N545">
        <f t="shared" si="32"/>
        <v>1</v>
      </c>
      <c r="O545" t="s">
        <v>26</v>
      </c>
      <c r="P545" t="s">
        <v>25</v>
      </c>
      <c r="Q545">
        <f t="shared" si="33"/>
        <v>1</v>
      </c>
      <c r="R545" t="s">
        <v>25</v>
      </c>
      <c r="S545">
        <f t="shared" si="34"/>
        <v>1</v>
      </c>
      <c r="T545">
        <v>11</v>
      </c>
      <c r="U545" s="1">
        <f t="shared" si="35"/>
        <v>1078</v>
      </c>
      <c r="V545" t="s">
        <v>38</v>
      </c>
      <c r="W545" t="s">
        <v>87</v>
      </c>
      <c r="X545">
        <f t="array" ref="X545">IF(W545="fortnightly",26, IF(W545="monthly", 12, IF(W545="weekly", 52, IF(W545="quarterly", 4, IF(W545="annually", 1, IF(W545="bi-weekly", 104, IF(W545="every 3 months", 4,)))))))</f>
        <v>12</v>
      </c>
    </row>
    <row r="546" spans="1:24" x14ac:dyDescent="0.25">
      <c r="A546">
        <v>545</v>
      </c>
      <c r="B546">
        <v>34</v>
      </c>
      <c r="C546" t="str" cm="1">
        <f t="array" ref="C546">_xlfn.IFS(B546&lt;=19, "Teenagers", B546&lt;=29, "Young Youth",B546&lt;=64, "Adults", B546&gt;=65, "Seniors")</f>
        <v>Adults</v>
      </c>
      <c r="D546" t="s">
        <v>18</v>
      </c>
      <c r="E546" t="s">
        <v>40</v>
      </c>
      <c r="F546" t="s">
        <v>41</v>
      </c>
      <c r="G546" s="1">
        <v>64</v>
      </c>
      <c r="H546" t="s">
        <v>148</v>
      </c>
      <c r="I546" t="s">
        <v>35</v>
      </c>
      <c r="J546" t="s">
        <v>133</v>
      </c>
      <c r="K546" t="s">
        <v>52</v>
      </c>
      <c r="L546">
        <v>3.3</v>
      </c>
      <c r="M546" t="s">
        <v>25</v>
      </c>
      <c r="N546">
        <f t="shared" si="32"/>
        <v>1</v>
      </c>
      <c r="O546" t="s">
        <v>53</v>
      </c>
      <c r="P546" t="s">
        <v>25</v>
      </c>
      <c r="Q546">
        <f t="shared" si="33"/>
        <v>1</v>
      </c>
      <c r="R546" t="s">
        <v>25</v>
      </c>
      <c r="S546">
        <f t="shared" si="34"/>
        <v>1</v>
      </c>
      <c r="T546">
        <v>30</v>
      </c>
      <c r="U546" s="1">
        <f t="shared" si="35"/>
        <v>1920</v>
      </c>
      <c r="V546" t="s">
        <v>74</v>
      </c>
      <c r="W546" t="s">
        <v>96</v>
      </c>
      <c r="X546">
        <f t="array" ref="X546">IF(W546="fortnightly",26, IF(W546="monthly", 12, IF(W546="weekly", 52, IF(W546="quarterly", 4, IF(W546="annually", 1, IF(W546="bi-weekly", 104, IF(W546="every 3 months", 4,)))))))</f>
        <v>4</v>
      </c>
    </row>
    <row r="547" spans="1:24" x14ac:dyDescent="0.25">
      <c r="A547">
        <v>546</v>
      </c>
      <c r="B547">
        <v>33</v>
      </c>
      <c r="C547" t="str" cm="1">
        <f t="array" ref="C547">_xlfn.IFS(B547&lt;=19, "Teenagers", B547&lt;=29, "Young Youth",B547&lt;=64, "Adults", B547&gt;=65, "Seniors")</f>
        <v>Adults</v>
      </c>
      <c r="D547" t="s">
        <v>18</v>
      </c>
      <c r="E547" t="s">
        <v>61</v>
      </c>
      <c r="F547" t="s">
        <v>62</v>
      </c>
      <c r="G547" s="1">
        <v>32</v>
      </c>
      <c r="H547" t="s">
        <v>89</v>
      </c>
      <c r="I547" t="s">
        <v>22</v>
      </c>
      <c r="J547" t="s">
        <v>135</v>
      </c>
      <c r="K547" t="s">
        <v>52</v>
      </c>
      <c r="L547">
        <v>3.5</v>
      </c>
      <c r="M547" t="s">
        <v>25</v>
      </c>
      <c r="N547">
        <f t="shared" si="32"/>
        <v>1</v>
      </c>
      <c r="O547" t="s">
        <v>69</v>
      </c>
      <c r="P547" t="s">
        <v>25</v>
      </c>
      <c r="Q547">
        <f t="shared" si="33"/>
        <v>1</v>
      </c>
      <c r="R547" t="s">
        <v>25</v>
      </c>
      <c r="S547">
        <f t="shared" si="34"/>
        <v>1</v>
      </c>
      <c r="T547">
        <v>48</v>
      </c>
      <c r="U547" s="1">
        <f t="shared" si="35"/>
        <v>1536</v>
      </c>
      <c r="V547" t="s">
        <v>85</v>
      </c>
      <c r="W547" t="s">
        <v>48</v>
      </c>
      <c r="X547">
        <f t="array" ref="X547">IF(W547="fortnightly",26, IF(W547="monthly", 12, IF(W547="weekly", 52, IF(W547="quarterly", 4, IF(W547="annually", 1, IF(W547="bi-weekly", 104, IF(W547="every 3 months", 4,)))))))</f>
        <v>1</v>
      </c>
    </row>
    <row r="548" spans="1:24" x14ac:dyDescent="0.25">
      <c r="A548">
        <v>547</v>
      </c>
      <c r="B548">
        <v>62</v>
      </c>
      <c r="C548" t="str" cm="1">
        <f t="array" ref="C548">_xlfn.IFS(B548&lt;=19, "Teenagers", B548&lt;=29, "Young Youth",B548&lt;=64, "Adults", B548&gt;=65, "Seniors")</f>
        <v>Adults</v>
      </c>
      <c r="D548" t="s">
        <v>18</v>
      </c>
      <c r="E548" t="s">
        <v>103</v>
      </c>
      <c r="F548" t="s">
        <v>20</v>
      </c>
      <c r="G548" s="1">
        <v>74</v>
      </c>
      <c r="H548" t="s">
        <v>129</v>
      </c>
      <c r="I548" t="s">
        <v>43</v>
      </c>
      <c r="J548" t="s">
        <v>109</v>
      </c>
      <c r="K548" t="s">
        <v>24</v>
      </c>
      <c r="L548">
        <v>3.4</v>
      </c>
      <c r="M548" t="s">
        <v>25</v>
      </c>
      <c r="N548">
        <f t="shared" si="32"/>
        <v>1</v>
      </c>
      <c r="O548" t="s">
        <v>37</v>
      </c>
      <c r="P548" t="s">
        <v>25</v>
      </c>
      <c r="Q548">
        <f t="shared" si="33"/>
        <v>1</v>
      </c>
      <c r="R548" t="s">
        <v>25</v>
      </c>
      <c r="S548">
        <f t="shared" si="34"/>
        <v>1</v>
      </c>
      <c r="T548">
        <v>45</v>
      </c>
      <c r="U548" s="1">
        <f t="shared" si="35"/>
        <v>3330</v>
      </c>
      <c r="V548" t="s">
        <v>27</v>
      </c>
      <c r="W548" t="s">
        <v>75</v>
      </c>
      <c r="X548">
        <f t="array" ref="X548">IF(W548="fortnightly",26, IF(W548="monthly", 12, IF(W548="weekly", 52, IF(W548="quarterly", 4, IF(W548="annually", 1, IF(W548="bi-weekly", 104, IF(W548="every 3 months", 4,)))))))</f>
        <v>104</v>
      </c>
    </row>
    <row r="549" spans="1:24" x14ac:dyDescent="0.25">
      <c r="A549">
        <v>548</v>
      </c>
      <c r="B549">
        <v>38</v>
      </c>
      <c r="C549" t="str" cm="1">
        <f t="array" ref="C549">_xlfn.IFS(B549&lt;=19, "Teenagers", B549&lt;=29, "Young Youth",B549&lt;=64, "Adults", B549&gt;=65, "Seniors")</f>
        <v>Adults</v>
      </c>
      <c r="D549" t="s">
        <v>18</v>
      </c>
      <c r="E549" t="s">
        <v>101</v>
      </c>
      <c r="F549" t="s">
        <v>62</v>
      </c>
      <c r="G549" s="1">
        <v>50</v>
      </c>
      <c r="H549" t="s">
        <v>106</v>
      </c>
      <c r="I549" t="s">
        <v>43</v>
      </c>
      <c r="J549" t="s">
        <v>143</v>
      </c>
      <c r="K549" t="s">
        <v>24</v>
      </c>
      <c r="L549">
        <v>2.8</v>
      </c>
      <c r="M549" t="s">
        <v>25</v>
      </c>
      <c r="N549">
        <f t="shared" si="32"/>
        <v>1</v>
      </c>
      <c r="O549" t="s">
        <v>37</v>
      </c>
      <c r="P549" t="s">
        <v>25</v>
      </c>
      <c r="Q549">
        <f t="shared" si="33"/>
        <v>1</v>
      </c>
      <c r="R549" t="s">
        <v>25</v>
      </c>
      <c r="S549">
        <f t="shared" si="34"/>
        <v>1</v>
      </c>
      <c r="T549">
        <v>26</v>
      </c>
      <c r="U549" s="1">
        <f t="shared" si="35"/>
        <v>1300</v>
      </c>
      <c r="V549" t="s">
        <v>27</v>
      </c>
      <c r="W549" t="s">
        <v>39</v>
      </c>
      <c r="X549">
        <f t="array" ref="X549">IF(W549="fortnightly",26, IF(W549="monthly", 12, IF(W549="weekly", 52, IF(W549="quarterly", 4, IF(W549="annually", 1, IF(W549="bi-weekly", 104, IF(W549="every 3 months", 4,)))))))</f>
        <v>52</v>
      </c>
    </row>
    <row r="550" spans="1:24" x14ac:dyDescent="0.25">
      <c r="A550">
        <v>549</v>
      </c>
      <c r="B550">
        <v>36</v>
      </c>
      <c r="C550" t="str" cm="1">
        <f t="array" ref="C550">_xlfn.IFS(B550&lt;=19, "Teenagers", B550&lt;=29, "Young Youth",B550&lt;=64, "Adults", B550&gt;=65, "Seniors")</f>
        <v>Adults</v>
      </c>
      <c r="D550" t="s">
        <v>18</v>
      </c>
      <c r="E550" t="s">
        <v>131</v>
      </c>
      <c r="F550" t="s">
        <v>66</v>
      </c>
      <c r="G550" s="1">
        <v>64</v>
      </c>
      <c r="H550" t="s">
        <v>144</v>
      </c>
      <c r="I550" t="s">
        <v>43</v>
      </c>
      <c r="J550" t="s">
        <v>93</v>
      </c>
      <c r="K550" t="s">
        <v>24</v>
      </c>
      <c r="L550">
        <v>4.5999999999999996</v>
      </c>
      <c r="M550" t="s">
        <v>25</v>
      </c>
      <c r="N550">
        <f t="shared" si="32"/>
        <v>1</v>
      </c>
      <c r="O550" t="s">
        <v>73</v>
      </c>
      <c r="P550" t="s">
        <v>25</v>
      </c>
      <c r="Q550">
        <f t="shared" si="33"/>
        <v>1</v>
      </c>
      <c r="R550" t="s">
        <v>25</v>
      </c>
      <c r="S550">
        <f t="shared" si="34"/>
        <v>1</v>
      </c>
      <c r="T550">
        <v>41</v>
      </c>
      <c r="U550" s="1">
        <f t="shared" si="35"/>
        <v>2624</v>
      </c>
      <c r="V550" t="s">
        <v>85</v>
      </c>
      <c r="W550" t="s">
        <v>96</v>
      </c>
      <c r="X550">
        <f t="array" ref="X550">IF(W550="fortnightly",26, IF(W550="monthly", 12, IF(W550="weekly", 52, IF(W550="quarterly", 4, IF(W550="annually", 1, IF(W550="bi-weekly", 104, IF(W550="every 3 months", 4,)))))))</f>
        <v>4</v>
      </c>
    </row>
    <row r="551" spans="1:24" x14ac:dyDescent="0.25">
      <c r="A551">
        <v>550</v>
      </c>
      <c r="B551">
        <v>31</v>
      </c>
      <c r="C551" t="str" cm="1">
        <f t="array" ref="C551">_xlfn.IFS(B551&lt;=19, "Teenagers", B551&lt;=29, "Young Youth",B551&lt;=64, "Adults", B551&gt;=65, "Seniors")</f>
        <v>Adults</v>
      </c>
      <c r="D551" t="s">
        <v>18</v>
      </c>
      <c r="E551" t="s">
        <v>131</v>
      </c>
      <c r="F551" t="s">
        <v>66</v>
      </c>
      <c r="G551" s="1">
        <v>29</v>
      </c>
      <c r="H551" t="s">
        <v>116</v>
      </c>
      <c r="I551" t="s">
        <v>35</v>
      </c>
      <c r="J551" t="s">
        <v>77</v>
      </c>
      <c r="K551" t="s">
        <v>56</v>
      </c>
      <c r="L551">
        <v>3.6</v>
      </c>
      <c r="M551" t="s">
        <v>25</v>
      </c>
      <c r="N551">
        <f t="shared" si="32"/>
        <v>1</v>
      </c>
      <c r="O551" t="s">
        <v>26</v>
      </c>
      <c r="P551" t="s">
        <v>25</v>
      </c>
      <c r="Q551">
        <f t="shared" si="33"/>
        <v>1</v>
      </c>
      <c r="R551" t="s">
        <v>25</v>
      </c>
      <c r="S551">
        <f t="shared" si="34"/>
        <v>1</v>
      </c>
      <c r="T551">
        <v>37</v>
      </c>
      <c r="U551" s="1">
        <f t="shared" si="35"/>
        <v>1073</v>
      </c>
      <c r="V551" t="s">
        <v>27</v>
      </c>
      <c r="W551" t="s">
        <v>75</v>
      </c>
      <c r="X551">
        <f t="array" ref="X551">IF(W551="fortnightly",26, IF(W551="monthly", 12, IF(W551="weekly", 52, IF(W551="quarterly", 4, IF(W551="annually", 1, IF(W551="bi-weekly", 104, IF(W551="every 3 months", 4,)))))))</f>
        <v>104</v>
      </c>
    </row>
    <row r="552" spans="1:24" x14ac:dyDescent="0.25">
      <c r="A552">
        <v>551</v>
      </c>
      <c r="B552">
        <v>62</v>
      </c>
      <c r="C552" t="str" cm="1">
        <f t="array" ref="C552">_xlfn.IFS(B552&lt;=19, "Teenagers", B552&lt;=29, "Young Youth",B552&lt;=64, "Adults", B552&gt;=65, "Seniors")</f>
        <v>Adults</v>
      </c>
      <c r="D552" t="s">
        <v>18</v>
      </c>
      <c r="E552" t="s">
        <v>132</v>
      </c>
      <c r="F552" t="s">
        <v>66</v>
      </c>
      <c r="G552" s="1">
        <v>62</v>
      </c>
      <c r="H552" t="s">
        <v>141</v>
      </c>
      <c r="I552" t="s">
        <v>43</v>
      </c>
      <c r="J552" t="s">
        <v>77</v>
      </c>
      <c r="K552" t="s">
        <v>52</v>
      </c>
      <c r="L552">
        <v>3.3</v>
      </c>
      <c r="M552" t="s">
        <v>25</v>
      </c>
      <c r="N552">
        <f t="shared" si="32"/>
        <v>1</v>
      </c>
      <c r="O552" t="s">
        <v>73</v>
      </c>
      <c r="P552" t="s">
        <v>25</v>
      </c>
      <c r="Q552">
        <f t="shared" si="33"/>
        <v>1</v>
      </c>
      <c r="R552" t="s">
        <v>25</v>
      </c>
      <c r="S552">
        <f t="shared" si="34"/>
        <v>1</v>
      </c>
      <c r="T552">
        <v>12</v>
      </c>
      <c r="U552" s="1">
        <f t="shared" si="35"/>
        <v>744</v>
      </c>
      <c r="V552" t="s">
        <v>45</v>
      </c>
      <c r="W552" t="s">
        <v>39</v>
      </c>
      <c r="X552">
        <f t="array" ref="X552">IF(W552="fortnightly",26, IF(W552="monthly", 12, IF(W552="weekly", 52, IF(W552="quarterly", 4, IF(W552="annually", 1, IF(W552="bi-weekly", 104, IF(W552="every 3 months", 4,)))))))</f>
        <v>52</v>
      </c>
    </row>
    <row r="553" spans="1:24" x14ac:dyDescent="0.25">
      <c r="A553">
        <v>552</v>
      </c>
      <c r="B553">
        <v>29</v>
      </c>
      <c r="C553" t="str" cm="1">
        <f t="array" ref="C553">_xlfn.IFS(B553&lt;=19, "Teenagers", B553&lt;=29, "Young Youth",B553&lt;=64, "Adults", B553&gt;=65, "Seniors")</f>
        <v>Young Youth</v>
      </c>
      <c r="D553" t="s">
        <v>18</v>
      </c>
      <c r="E553" t="s">
        <v>61</v>
      </c>
      <c r="F553" t="s">
        <v>62</v>
      </c>
      <c r="G553" s="1">
        <v>78</v>
      </c>
      <c r="H553" t="s">
        <v>134</v>
      </c>
      <c r="I553" t="s">
        <v>91</v>
      </c>
      <c r="J553" t="s">
        <v>95</v>
      </c>
      <c r="K553" t="s">
        <v>56</v>
      </c>
      <c r="L553">
        <v>3.1</v>
      </c>
      <c r="M553" t="s">
        <v>25</v>
      </c>
      <c r="N553">
        <f t="shared" si="32"/>
        <v>1</v>
      </c>
      <c r="O553" t="s">
        <v>69</v>
      </c>
      <c r="P553" t="s">
        <v>25</v>
      </c>
      <c r="Q553">
        <f t="shared" si="33"/>
        <v>1</v>
      </c>
      <c r="R553" t="s">
        <v>25</v>
      </c>
      <c r="S553">
        <f t="shared" si="34"/>
        <v>1</v>
      </c>
      <c r="T553">
        <v>27</v>
      </c>
      <c r="U553" s="1">
        <f t="shared" si="35"/>
        <v>2106</v>
      </c>
      <c r="V553" t="s">
        <v>32</v>
      </c>
      <c r="W553" t="s">
        <v>75</v>
      </c>
      <c r="X553">
        <f t="array" ref="X553">IF(W553="fortnightly",26, IF(W553="monthly", 12, IF(W553="weekly", 52, IF(W553="quarterly", 4, IF(W553="annually", 1, IF(W553="bi-weekly", 104, IF(W553="every 3 months", 4,)))))))</f>
        <v>104</v>
      </c>
    </row>
    <row r="554" spans="1:24" x14ac:dyDescent="0.25">
      <c r="A554">
        <v>553</v>
      </c>
      <c r="B554">
        <v>24</v>
      </c>
      <c r="C554" t="str" cm="1">
        <f t="array" ref="C554">_xlfn.IFS(B554&lt;=19, "Teenagers", B554&lt;=29, "Young Youth",B554&lt;=64, "Adults", B554&gt;=65, "Seniors")</f>
        <v>Young Youth</v>
      </c>
      <c r="D554" t="s">
        <v>18</v>
      </c>
      <c r="E554" t="s">
        <v>112</v>
      </c>
      <c r="F554" t="s">
        <v>20</v>
      </c>
      <c r="G554" s="1">
        <v>94</v>
      </c>
      <c r="H554" t="s">
        <v>67</v>
      </c>
      <c r="I554" t="s">
        <v>43</v>
      </c>
      <c r="J554" t="s">
        <v>99</v>
      </c>
      <c r="K554" t="s">
        <v>56</v>
      </c>
      <c r="L554">
        <v>3.5</v>
      </c>
      <c r="M554" t="s">
        <v>25</v>
      </c>
      <c r="N554">
        <f t="shared" si="32"/>
        <v>1</v>
      </c>
      <c r="O554" t="s">
        <v>26</v>
      </c>
      <c r="P554" t="s">
        <v>25</v>
      </c>
      <c r="Q554">
        <f t="shared" si="33"/>
        <v>1</v>
      </c>
      <c r="R554" t="s">
        <v>25</v>
      </c>
      <c r="S554">
        <f t="shared" si="34"/>
        <v>1</v>
      </c>
      <c r="T554">
        <v>18</v>
      </c>
      <c r="U554" s="1">
        <f t="shared" si="35"/>
        <v>1692</v>
      </c>
      <c r="V554" t="s">
        <v>74</v>
      </c>
      <c r="W554" t="s">
        <v>39</v>
      </c>
      <c r="X554">
        <f t="array" ref="X554">IF(W554="fortnightly",26, IF(W554="monthly", 12, IF(W554="weekly", 52, IF(W554="quarterly", 4, IF(W554="annually", 1, IF(W554="bi-weekly", 104, IF(W554="every 3 months", 4,)))))))</f>
        <v>52</v>
      </c>
    </row>
    <row r="555" spans="1:24" x14ac:dyDescent="0.25">
      <c r="A555">
        <v>554</v>
      </c>
      <c r="B555">
        <v>63</v>
      </c>
      <c r="C555" t="str" cm="1">
        <f t="array" ref="C555">_xlfn.IFS(B555&lt;=19, "Teenagers", B555&lt;=29, "Young Youth",B555&lt;=64, "Adults", B555&gt;=65, "Seniors")</f>
        <v>Adults</v>
      </c>
      <c r="D555" t="s">
        <v>18</v>
      </c>
      <c r="E555" t="s">
        <v>88</v>
      </c>
      <c r="F555" t="s">
        <v>66</v>
      </c>
      <c r="G555" s="1">
        <v>59</v>
      </c>
      <c r="H555" t="s">
        <v>102</v>
      </c>
      <c r="I555" t="s">
        <v>43</v>
      </c>
      <c r="J555" t="s">
        <v>51</v>
      </c>
      <c r="K555" t="s">
        <v>24</v>
      </c>
      <c r="L555">
        <v>3.2</v>
      </c>
      <c r="M555" t="s">
        <v>25</v>
      </c>
      <c r="N555">
        <f t="shared" si="32"/>
        <v>1</v>
      </c>
      <c r="O555" t="s">
        <v>26</v>
      </c>
      <c r="P555" t="s">
        <v>25</v>
      </c>
      <c r="Q555">
        <f t="shared" si="33"/>
        <v>1</v>
      </c>
      <c r="R555" t="s">
        <v>25</v>
      </c>
      <c r="S555">
        <f t="shared" si="34"/>
        <v>1</v>
      </c>
      <c r="T555">
        <v>15</v>
      </c>
      <c r="U555" s="1">
        <f t="shared" si="35"/>
        <v>885</v>
      </c>
      <c r="V555" t="s">
        <v>38</v>
      </c>
      <c r="W555" t="s">
        <v>57</v>
      </c>
      <c r="X555">
        <f t="array" ref="X555">IF(W555="fortnightly",26, IF(W555="monthly", 12, IF(W555="weekly", 52, IF(W555="quarterly", 4, IF(W555="annually", 1, IF(W555="bi-weekly", 104, IF(W555="every 3 months", 4,)))))))</f>
        <v>4</v>
      </c>
    </row>
    <row r="556" spans="1:24" x14ac:dyDescent="0.25">
      <c r="A556">
        <v>555</v>
      </c>
      <c r="B556">
        <v>56</v>
      </c>
      <c r="C556" t="str" cm="1">
        <f t="array" ref="C556">_xlfn.IFS(B556&lt;=19, "Teenagers", B556&lt;=29, "Young Youth",B556&lt;=64, "Adults", B556&gt;=65, "Seniors")</f>
        <v>Adults</v>
      </c>
      <c r="D556" t="s">
        <v>18</v>
      </c>
      <c r="E556" t="s">
        <v>49</v>
      </c>
      <c r="F556" t="s">
        <v>41</v>
      </c>
      <c r="G556" s="1">
        <v>47</v>
      </c>
      <c r="H556" t="s">
        <v>147</v>
      </c>
      <c r="I556" t="s">
        <v>43</v>
      </c>
      <c r="J556" t="s">
        <v>107</v>
      </c>
      <c r="K556" t="s">
        <v>52</v>
      </c>
      <c r="L556">
        <v>3</v>
      </c>
      <c r="M556" t="s">
        <v>25</v>
      </c>
      <c r="N556">
        <f t="shared" si="32"/>
        <v>1</v>
      </c>
      <c r="O556" t="s">
        <v>26</v>
      </c>
      <c r="P556" t="s">
        <v>25</v>
      </c>
      <c r="Q556">
        <f t="shared" si="33"/>
        <v>1</v>
      </c>
      <c r="R556" t="s">
        <v>25</v>
      </c>
      <c r="S556">
        <f t="shared" si="34"/>
        <v>1</v>
      </c>
      <c r="T556">
        <v>34</v>
      </c>
      <c r="U556" s="1">
        <f t="shared" si="35"/>
        <v>1598</v>
      </c>
      <c r="V556" t="s">
        <v>74</v>
      </c>
      <c r="W556" t="s">
        <v>39</v>
      </c>
      <c r="X556">
        <f t="array" ref="X556">IF(W556="fortnightly",26, IF(W556="monthly", 12, IF(W556="weekly", 52, IF(W556="quarterly", 4, IF(W556="annually", 1, IF(W556="bi-weekly", 104, IF(W556="every 3 months", 4,)))))))</f>
        <v>52</v>
      </c>
    </row>
    <row r="557" spans="1:24" x14ac:dyDescent="0.25">
      <c r="A557">
        <v>556</v>
      </c>
      <c r="B557">
        <v>63</v>
      </c>
      <c r="C557" t="str" cm="1">
        <f t="array" ref="C557">_xlfn.IFS(B557&lt;=19, "Teenagers", B557&lt;=29, "Young Youth",B557&lt;=64, "Adults", B557&gt;=65, "Seniors")</f>
        <v>Adults</v>
      </c>
      <c r="D557" t="s">
        <v>18</v>
      </c>
      <c r="E557" t="s">
        <v>142</v>
      </c>
      <c r="F557" t="s">
        <v>66</v>
      </c>
      <c r="G557" s="1">
        <v>57</v>
      </c>
      <c r="H557" t="s">
        <v>30</v>
      </c>
      <c r="I557" t="s">
        <v>43</v>
      </c>
      <c r="J557" t="s">
        <v>51</v>
      </c>
      <c r="K557" t="s">
        <v>56</v>
      </c>
      <c r="L557">
        <v>4.8</v>
      </c>
      <c r="M557" t="s">
        <v>25</v>
      </c>
      <c r="N557">
        <f t="shared" si="32"/>
        <v>1</v>
      </c>
      <c r="O557" t="s">
        <v>26</v>
      </c>
      <c r="P557" t="s">
        <v>25</v>
      </c>
      <c r="Q557">
        <f t="shared" si="33"/>
        <v>1</v>
      </c>
      <c r="R557" t="s">
        <v>25</v>
      </c>
      <c r="S557">
        <f t="shared" si="34"/>
        <v>1</v>
      </c>
      <c r="T557">
        <v>37</v>
      </c>
      <c r="U557" s="1">
        <f t="shared" si="35"/>
        <v>2109</v>
      </c>
      <c r="V557" t="s">
        <v>27</v>
      </c>
      <c r="W557" t="s">
        <v>48</v>
      </c>
      <c r="X557">
        <f t="array" ref="X557">IF(W557="fortnightly",26, IF(W557="monthly", 12, IF(W557="weekly", 52, IF(W557="quarterly", 4, IF(W557="annually", 1, IF(W557="bi-weekly", 104, IF(W557="every 3 months", 4,)))))))</f>
        <v>1</v>
      </c>
    </row>
    <row r="558" spans="1:24" x14ac:dyDescent="0.25">
      <c r="A558">
        <v>557</v>
      </c>
      <c r="B558">
        <v>40</v>
      </c>
      <c r="C558" t="str" cm="1">
        <f t="array" ref="C558">_xlfn.IFS(B558&lt;=19, "Teenagers", B558&lt;=29, "Young Youth",B558&lt;=64, "Adults", B558&gt;=65, "Seniors")</f>
        <v>Adults</v>
      </c>
      <c r="D558" t="s">
        <v>18</v>
      </c>
      <c r="E558" t="s">
        <v>61</v>
      </c>
      <c r="F558" t="s">
        <v>62</v>
      </c>
      <c r="G558" s="1">
        <v>90</v>
      </c>
      <c r="H558" t="s">
        <v>55</v>
      </c>
      <c r="I558" t="s">
        <v>22</v>
      </c>
      <c r="J558" t="s">
        <v>125</v>
      </c>
      <c r="K558" t="s">
        <v>24</v>
      </c>
      <c r="L558">
        <v>5</v>
      </c>
      <c r="M558" t="s">
        <v>25</v>
      </c>
      <c r="N558">
        <f t="shared" si="32"/>
        <v>1</v>
      </c>
      <c r="O558" t="s">
        <v>73</v>
      </c>
      <c r="P558" t="s">
        <v>25</v>
      </c>
      <c r="Q558">
        <f t="shared" si="33"/>
        <v>1</v>
      </c>
      <c r="R558" t="s">
        <v>25</v>
      </c>
      <c r="S558">
        <f t="shared" si="34"/>
        <v>1</v>
      </c>
      <c r="T558">
        <v>21</v>
      </c>
      <c r="U558" s="1">
        <f t="shared" si="35"/>
        <v>1890</v>
      </c>
      <c r="V558" t="s">
        <v>32</v>
      </c>
      <c r="W558" t="s">
        <v>28</v>
      </c>
      <c r="X558">
        <f t="array" ref="X558">IF(W558="fortnightly",26, IF(W558="monthly", 12, IF(W558="weekly", 52, IF(W558="quarterly", 4, IF(W558="annually", 1, IF(W558="bi-weekly", 104, IF(W558="every 3 months", 4,)))))))</f>
        <v>26</v>
      </c>
    </row>
    <row r="559" spans="1:24" x14ac:dyDescent="0.25">
      <c r="A559">
        <v>558</v>
      </c>
      <c r="B559">
        <v>18</v>
      </c>
      <c r="C559" t="str" cm="1">
        <f t="array" ref="C559">_xlfn.IFS(B559&lt;=19, "Teenagers", B559&lt;=29, "Young Youth",B559&lt;=64, "Adults", B559&gt;=65, "Seniors")</f>
        <v>Teenagers</v>
      </c>
      <c r="D559" t="s">
        <v>18</v>
      </c>
      <c r="E559" t="s">
        <v>54</v>
      </c>
      <c r="F559" t="s">
        <v>20</v>
      </c>
      <c r="G559" s="1">
        <v>60</v>
      </c>
      <c r="H559" t="s">
        <v>119</v>
      </c>
      <c r="I559" t="s">
        <v>43</v>
      </c>
      <c r="J559" t="s">
        <v>51</v>
      </c>
      <c r="K559" t="s">
        <v>36</v>
      </c>
      <c r="L559">
        <v>2.9</v>
      </c>
      <c r="M559" t="s">
        <v>25</v>
      </c>
      <c r="N559">
        <f t="shared" si="32"/>
        <v>1</v>
      </c>
      <c r="O559" t="s">
        <v>37</v>
      </c>
      <c r="P559" t="s">
        <v>25</v>
      </c>
      <c r="Q559">
        <f t="shared" si="33"/>
        <v>1</v>
      </c>
      <c r="R559" t="s">
        <v>25</v>
      </c>
      <c r="S559">
        <f t="shared" si="34"/>
        <v>1</v>
      </c>
      <c r="T559">
        <v>31</v>
      </c>
      <c r="U559" s="1">
        <f t="shared" si="35"/>
        <v>1860</v>
      </c>
      <c r="V559" t="s">
        <v>85</v>
      </c>
      <c r="W559" t="s">
        <v>39</v>
      </c>
      <c r="X559">
        <f t="array" ref="X559">IF(W559="fortnightly",26, IF(W559="monthly", 12, IF(W559="weekly", 52, IF(W559="quarterly", 4, IF(W559="annually", 1, IF(W559="bi-weekly", 104, IF(W559="every 3 months", 4,)))))))</f>
        <v>52</v>
      </c>
    </row>
    <row r="560" spans="1:24" x14ac:dyDescent="0.25">
      <c r="A560">
        <v>559</v>
      </c>
      <c r="B560">
        <v>50</v>
      </c>
      <c r="C560" t="str" cm="1">
        <f t="array" ref="C560">_xlfn.IFS(B560&lt;=19, "Teenagers", B560&lt;=29, "Young Youth",B560&lt;=64, "Adults", B560&gt;=65, "Seniors")</f>
        <v>Adults</v>
      </c>
      <c r="D560" t="s">
        <v>18</v>
      </c>
      <c r="E560" t="s">
        <v>49</v>
      </c>
      <c r="F560" t="s">
        <v>41</v>
      </c>
      <c r="G560" s="1">
        <v>77</v>
      </c>
      <c r="H560" t="s">
        <v>145</v>
      </c>
      <c r="I560" t="s">
        <v>22</v>
      </c>
      <c r="J560" t="s">
        <v>84</v>
      </c>
      <c r="K560" t="s">
        <v>56</v>
      </c>
      <c r="L560">
        <v>3.2</v>
      </c>
      <c r="M560" t="s">
        <v>25</v>
      </c>
      <c r="N560">
        <f t="shared" si="32"/>
        <v>1</v>
      </c>
      <c r="O560" t="s">
        <v>26</v>
      </c>
      <c r="P560" t="s">
        <v>25</v>
      </c>
      <c r="Q560">
        <f t="shared" si="33"/>
        <v>1</v>
      </c>
      <c r="R560" t="s">
        <v>25</v>
      </c>
      <c r="S560">
        <f t="shared" si="34"/>
        <v>1</v>
      </c>
      <c r="T560">
        <v>43</v>
      </c>
      <c r="U560" s="1">
        <f t="shared" si="35"/>
        <v>3311</v>
      </c>
      <c r="V560" t="s">
        <v>85</v>
      </c>
      <c r="W560" t="s">
        <v>96</v>
      </c>
      <c r="X560">
        <f t="array" ref="X560">IF(W560="fortnightly",26, IF(W560="monthly", 12, IF(W560="weekly", 52, IF(W560="quarterly", 4, IF(W560="annually", 1, IF(W560="bi-weekly", 104, IF(W560="every 3 months", 4,)))))))</f>
        <v>4</v>
      </c>
    </row>
    <row r="561" spans="1:24" x14ac:dyDescent="0.25">
      <c r="A561">
        <v>560</v>
      </c>
      <c r="B561">
        <v>66</v>
      </c>
      <c r="C561" t="str" cm="1">
        <f t="array" ref="C561">_xlfn.IFS(B561&lt;=19, "Teenagers", B561&lt;=29, "Young Youth",B561&lt;=64, "Adults", B561&gt;=65, "Seniors")</f>
        <v>Seniors</v>
      </c>
      <c r="D561" t="s">
        <v>18</v>
      </c>
      <c r="E561" t="s">
        <v>118</v>
      </c>
      <c r="F561" t="s">
        <v>66</v>
      </c>
      <c r="G561" s="1">
        <v>41</v>
      </c>
      <c r="H561" t="s">
        <v>116</v>
      </c>
      <c r="I561" t="s">
        <v>43</v>
      </c>
      <c r="J561" t="s">
        <v>125</v>
      </c>
      <c r="K561" t="s">
        <v>56</v>
      </c>
      <c r="L561">
        <v>2.9</v>
      </c>
      <c r="M561" t="s">
        <v>25</v>
      </c>
      <c r="N561">
        <f t="shared" si="32"/>
        <v>1</v>
      </c>
      <c r="O561" t="s">
        <v>73</v>
      </c>
      <c r="P561" t="s">
        <v>25</v>
      </c>
      <c r="Q561">
        <f t="shared" si="33"/>
        <v>1</v>
      </c>
      <c r="R561" t="s">
        <v>25</v>
      </c>
      <c r="S561">
        <f t="shared" si="34"/>
        <v>1</v>
      </c>
      <c r="T561">
        <v>22</v>
      </c>
      <c r="U561" s="1">
        <f t="shared" si="35"/>
        <v>902</v>
      </c>
      <c r="V561" t="s">
        <v>74</v>
      </c>
      <c r="W561" t="s">
        <v>87</v>
      </c>
      <c r="X561">
        <f t="array" ref="X561">IF(W561="fortnightly",26, IF(W561="monthly", 12, IF(W561="weekly", 52, IF(W561="quarterly", 4, IF(W561="annually", 1, IF(W561="bi-weekly", 104, IF(W561="every 3 months", 4,)))))))</f>
        <v>12</v>
      </c>
    </row>
    <row r="562" spans="1:24" x14ac:dyDescent="0.25">
      <c r="A562">
        <v>561</v>
      </c>
      <c r="B562">
        <v>25</v>
      </c>
      <c r="C562" t="str" cm="1">
        <f t="array" ref="C562">_xlfn.IFS(B562&lt;=19, "Teenagers", B562&lt;=29, "Young Youth",B562&lt;=64, "Adults", B562&gt;=65, "Seniors")</f>
        <v>Young Youth</v>
      </c>
      <c r="D562" t="s">
        <v>18</v>
      </c>
      <c r="E562" t="s">
        <v>105</v>
      </c>
      <c r="F562" t="s">
        <v>66</v>
      </c>
      <c r="G562" s="1">
        <v>48</v>
      </c>
      <c r="H562" t="s">
        <v>59</v>
      </c>
      <c r="I562" t="s">
        <v>22</v>
      </c>
      <c r="J562" t="s">
        <v>107</v>
      </c>
      <c r="K562" t="s">
        <v>56</v>
      </c>
      <c r="L562">
        <v>3.3</v>
      </c>
      <c r="M562" t="s">
        <v>25</v>
      </c>
      <c r="N562">
        <f t="shared" si="32"/>
        <v>1</v>
      </c>
      <c r="O562" t="s">
        <v>37</v>
      </c>
      <c r="P562" t="s">
        <v>25</v>
      </c>
      <c r="Q562">
        <f t="shared" si="33"/>
        <v>1</v>
      </c>
      <c r="R562" t="s">
        <v>25</v>
      </c>
      <c r="S562">
        <f t="shared" si="34"/>
        <v>1</v>
      </c>
      <c r="T562">
        <v>12</v>
      </c>
      <c r="U562" s="1">
        <f t="shared" si="35"/>
        <v>576</v>
      </c>
      <c r="V562" t="s">
        <v>85</v>
      </c>
      <c r="W562" t="s">
        <v>48</v>
      </c>
      <c r="X562">
        <f t="array" ref="X562">IF(W562="fortnightly",26, IF(W562="monthly", 12, IF(W562="weekly", 52, IF(W562="quarterly", 4, IF(W562="annually", 1, IF(W562="bi-weekly", 104, IF(W562="every 3 months", 4,)))))))</f>
        <v>1</v>
      </c>
    </row>
    <row r="563" spans="1:24" x14ac:dyDescent="0.25">
      <c r="A563">
        <v>562</v>
      </c>
      <c r="B563">
        <v>65</v>
      </c>
      <c r="C563" t="str" cm="1">
        <f t="array" ref="C563">_xlfn.IFS(B563&lt;=19, "Teenagers", B563&lt;=29, "Young Youth",B563&lt;=64, "Adults", B563&gt;=65, "Seniors")</f>
        <v>Seniors</v>
      </c>
      <c r="D563" t="s">
        <v>18</v>
      </c>
      <c r="E563" t="s">
        <v>101</v>
      </c>
      <c r="F563" t="s">
        <v>62</v>
      </c>
      <c r="G563" s="1">
        <v>65</v>
      </c>
      <c r="H563" t="s">
        <v>89</v>
      </c>
      <c r="I563" t="s">
        <v>43</v>
      </c>
      <c r="J563" t="s">
        <v>143</v>
      </c>
      <c r="K563" t="s">
        <v>56</v>
      </c>
      <c r="L563">
        <v>2.6</v>
      </c>
      <c r="M563" t="s">
        <v>25</v>
      </c>
      <c r="N563">
        <f t="shared" si="32"/>
        <v>1</v>
      </c>
      <c r="O563" t="s">
        <v>44</v>
      </c>
      <c r="P563" t="s">
        <v>25</v>
      </c>
      <c r="Q563">
        <f t="shared" si="33"/>
        <v>1</v>
      </c>
      <c r="R563" t="s">
        <v>25</v>
      </c>
      <c r="S563">
        <f t="shared" si="34"/>
        <v>1</v>
      </c>
      <c r="T563">
        <v>25</v>
      </c>
      <c r="U563" s="1">
        <f t="shared" si="35"/>
        <v>1625</v>
      </c>
      <c r="V563" t="s">
        <v>45</v>
      </c>
      <c r="W563" t="s">
        <v>28</v>
      </c>
      <c r="X563">
        <f t="array" ref="X563">IF(W563="fortnightly",26, IF(W563="monthly", 12, IF(W563="weekly", 52, IF(W563="quarterly", 4, IF(W563="annually", 1, IF(W563="bi-weekly", 104, IF(W563="every 3 months", 4,)))))))</f>
        <v>26</v>
      </c>
    </row>
    <row r="564" spans="1:24" x14ac:dyDescent="0.25">
      <c r="A564">
        <v>563</v>
      </c>
      <c r="B564">
        <v>53</v>
      </c>
      <c r="C564" t="str" cm="1">
        <f t="array" ref="C564">_xlfn.IFS(B564&lt;=19, "Teenagers", B564&lt;=29, "Young Youth",B564&lt;=64, "Adults", B564&gt;=65, "Seniors")</f>
        <v>Adults</v>
      </c>
      <c r="D564" t="s">
        <v>18</v>
      </c>
      <c r="E564" t="s">
        <v>33</v>
      </c>
      <c r="F564" t="s">
        <v>20</v>
      </c>
      <c r="G564" s="1">
        <v>62</v>
      </c>
      <c r="H564" t="s">
        <v>67</v>
      </c>
      <c r="I564" t="s">
        <v>43</v>
      </c>
      <c r="J564" t="s">
        <v>143</v>
      </c>
      <c r="K564" t="s">
        <v>52</v>
      </c>
      <c r="L564">
        <v>3.5</v>
      </c>
      <c r="M564" t="s">
        <v>25</v>
      </c>
      <c r="N564">
        <f t="shared" si="32"/>
        <v>1</v>
      </c>
      <c r="O564" t="s">
        <v>53</v>
      </c>
      <c r="P564" t="s">
        <v>25</v>
      </c>
      <c r="Q564">
        <f t="shared" si="33"/>
        <v>1</v>
      </c>
      <c r="R564" t="s">
        <v>25</v>
      </c>
      <c r="S564">
        <f t="shared" si="34"/>
        <v>1</v>
      </c>
      <c r="T564">
        <v>40</v>
      </c>
      <c r="U564" s="1">
        <f t="shared" si="35"/>
        <v>2480</v>
      </c>
      <c r="V564" t="s">
        <v>85</v>
      </c>
      <c r="W564" t="s">
        <v>48</v>
      </c>
      <c r="X564">
        <f t="array" ref="X564">IF(W564="fortnightly",26, IF(W564="monthly", 12, IF(W564="weekly", 52, IF(W564="quarterly", 4, IF(W564="annually", 1, IF(W564="bi-weekly", 104, IF(W564="every 3 months", 4,)))))))</f>
        <v>1</v>
      </c>
    </row>
    <row r="565" spans="1:24" x14ac:dyDescent="0.25">
      <c r="A565">
        <v>564</v>
      </c>
      <c r="B565">
        <v>61</v>
      </c>
      <c r="C565" t="str" cm="1">
        <f t="array" ref="C565">_xlfn.IFS(B565&lt;=19, "Teenagers", B565&lt;=29, "Young Youth",B565&lt;=64, "Adults", B565&gt;=65, "Seniors")</f>
        <v>Adults</v>
      </c>
      <c r="D565" t="s">
        <v>18</v>
      </c>
      <c r="E565" t="s">
        <v>70</v>
      </c>
      <c r="F565" t="s">
        <v>41</v>
      </c>
      <c r="G565" s="1">
        <v>99</v>
      </c>
      <c r="H565" t="s">
        <v>134</v>
      </c>
      <c r="I565" t="s">
        <v>43</v>
      </c>
      <c r="J565" t="s">
        <v>93</v>
      </c>
      <c r="K565" t="s">
        <v>56</v>
      </c>
      <c r="L565">
        <v>4.4000000000000004</v>
      </c>
      <c r="M565" t="s">
        <v>25</v>
      </c>
      <c r="N565">
        <f t="shared" si="32"/>
        <v>1</v>
      </c>
      <c r="O565" t="s">
        <v>53</v>
      </c>
      <c r="P565" t="s">
        <v>25</v>
      </c>
      <c r="Q565">
        <f t="shared" si="33"/>
        <v>1</v>
      </c>
      <c r="R565" t="s">
        <v>25</v>
      </c>
      <c r="S565">
        <f t="shared" si="34"/>
        <v>1</v>
      </c>
      <c r="T565">
        <v>16</v>
      </c>
      <c r="U565" s="1">
        <f t="shared" si="35"/>
        <v>1584</v>
      </c>
      <c r="V565" t="s">
        <v>85</v>
      </c>
      <c r="W565" t="s">
        <v>57</v>
      </c>
      <c r="X565">
        <f t="array" ref="X565">IF(W565="fortnightly",26, IF(W565="monthly", 12, IF(W565="weekly", 52, IF(W565="quarterly", 4, IF(W565="annually", 1, IF(W565="bi-weekly", 104, IF(W565="every 3 months", 4,)))))))</f>
        <v>4</v>
      </c>
    </row>
    <row r="566" spans="1:24" x14ac:dyDescent="0.25">
      <c r="A566">
        <v>565</v>
      </c>
      <c r="B566">
        <v>67</v>
      </c>
      <c r="C566" t="str" cm="1">
        <f t="array" ref="C566">_xlfn.IFS(B566&lt;=19, "Teenagers", B566&lt;=29, "Young Youth",B566&lt;=64, "Adults", B566&gt;=65, "Seniors")</f>
        <v>Seniors</v>
      </c>
      <c r="D566" t="s">
        <v>18</v>
      </c>
      <c r="E566" t="s">
        <v>103</v>
      </c>
      <c r="F566" t="s">
        <v>20</v>
      </c>
      <c r="G566" s="1">
        <v>58</v>
      </c>
      <c r="H566" t="s">
        <v>102</v>
      </c>
      <c r="I566" t="s">
        <v>43</v>
      </c>
      <c r="J566" t="s">
        <v>77</v>
      </c>
      <c r="K566" t="s">
        <v>24</v>
      </c>
      <c r="L566">
        <v>3.4</v>
      </c>
      <c r="M566" t="s">
        <v>25</v>
      </c>
      <c r="N566">
        <f t="shared" si="32"/>
        <v>1</v>
      </c>
      <c r="O566" t="s">
        <v>44</v>
      </c>
      <c r="P566" t="s">
        <v>25</v>
      </c>
      <c r="Q566">
        <f t="shared" si="33"/>
        <v>1</v>
      </c>
      <c r="R566" t="s">
        <v>25</v>
      </c>
      <c r="S566">
        <f t="shared" si="34"/>
        <v>1</v>
      </c>
      <c r="T566">
        <v>30</v>
      </c>
      <c r="U566" s="1">
        <f t="shared" si="35"/>
        <v>1740</v>
      </c>
      <c r="V566" t="s">
        <v>74</v>
      </c>
      <c r="W566" t="s">
        <v>39</v>
      </c>
      <c r="X566">
        <f t="array" ref="X566">IF(W566="fortnightly",26, IF(W566="monthly", 12, IF(W566="weekly", 52, IF(W566="quarterly", 4, IF(W566="annually", 1, IF(W566="bi-weekly", 104, IF(W566="every 3 months", 4,)))))))</f>
        <v>52</v>
      </c>
    </row>
    <row r="567" spans="1:24" x14ac:dyDescent="0.25">
      <c r="A567">
        <v>566</v>
      </c>
      <c r="B567">
        <v>59</v>
      </c>
      <c r="C567" t="str" cm="1">
        <f t="array" ref="C567">_xlfn.IFS(B567&lt;=19, "Teenagers", B567&lt;=29, "Young Youth",B567&lt;=64, "Adults", B567&gt;=65, "Seniors")</f>
        <v>Adults</v>
      </c>
      <c r="D567" t="s">
        <v>18</v>
      </c>
      <c r="E567" t="s">
        <v>131</v>
      </c>
      <c r="F567" t="s">
        <v>66</v>
      </c>
      <c r="G567" s="1">
        <v>43</v>
      </c>
      <c r="H567" t="s">
        <v>134</v>
      </c>
      <c r="I567" t="s">
        <v>22</v>
      </c>
      <c r="J567" t="s">
        <v>92</v>
      </c>
      <c r="K567" t="s">
        <v>56</v>
      </c>
      <c r="L567">
        <v>4.2</v>
      </c>
      <c r="M567" t="s">
        <v>25</v>
      </c>
      <c r="N567">
        <f t="shared" si="32"/>
        <v>1</v>
      </c>
      <c r="O567" t="s">
        <v>73</v>
      </c>
      <c r="P567" t="s">
        <v>25</v>
      </c>
      <c r="Q567">
        <f t="shared" si="33"/>
        <v>1</v>
      </c>
      <c r="R567" t="s">
        <v>25</v>
      </c>
      <c r="S567">
        <f t="shared" si="34"/>
        <v>1</v>
      </c>
      <c r="T567">
        <v>10</v>
      </c>
      <c r="U567" s="1">
        <f t="shared" si="35"/>
        <v>430</v>
      </c>
      <c r="V567" t="s">
        <v>27</v>
      </c>
      <c r="W567" t="s">
        <v>39</v>
      </c>
      <c r="X567">
        <f t="array" ref="X567">IF(W567="fortnightly",26, IF(W567="monthly", 12, IF(W567="weekly", 52, IF(W567="quarterly", 4, IF(W567="annually", 1, IF(W567="bi-weekly", 104, IF(W567="every 3 months", 4,)))))))</f>
        <v>52</v>
      </c>
    </row>
    <row r="568" spans="1:24" x14ac:dyDescent="0.25">
      <c r="A568">
        <v>567</v>
      </c>
      <c r="B568">
        <v>55</v>
      </c>
      <c r="C568" t="str" cm="1">
        <f t="array" ref="C568">_xlfn.IFS(B568&lt;=19, "Teenagers", B568&lt;=29, "Young Youth",B568&lt;=64, "Adults", B568&gt;=65, "Seniors")</f>
        <v>Adults</v>
      </c>
      <c r="D568" t="s">
        <v>18</v>
      </c>
      <c r="E568" t="s">
        <v>49</v>
      </c>
      <c r="F568" t="s">
        <v>41</v>
      </c>
      <c r="G568" s="1">
        <v>93</v>
      </c>
      <c r="H568" t="s">
        <v>89</v>
      </c>
      <c r="I568" t="s">
        <v>43</v>
      </c>
      <c r="J568" t="s">
        <v>125</v>
      </c>
      <c r="K568" t="s">
        <v>36</v>
      </c>
      <c r="L568">
        <v>3.6</v>
      </c>
      <c r="M568" t="s">
        <v>25</v>
      </c>
      <c r="N568">
        <f t="shared" si="32"/>
        <v>1</v>
      </c>
      <c r="O568" t="s">
        <v>73</v>
      </c>
      <c r="P568" t="s">
        <v>25</v>
      </c>
      <c r="Q568">
        <f t="shared" si="33"/>
        <v>1</v>
      </c>
      <c r="R568" t="s">
        <v>25</v>
      </c>
      <c r="S568">
        <f t="shared" si="34"/>
        <v>1</v>
      </c>
      <c r="T568">
        <v>1</v>
      </c>
      <c r="U568" s="1">
        <f t="shared" si="35"/>
        <v>93</v>
      </c>
      <c r="V568" t="s">
        <v>85</v>
      </c>
      <c r="W568" t="s">
        <v>28</v>
      </c>
      <c r="X568">
        <f t="array" ref="X568">IF(W568="fortnightly",26, IF(W568="monthly", 12, IF(W568="weekly", 52, IF(W568="quarterly", 4, IF(W568="annually", 1, IF(W568="bi-weekly", 104, IF(W568="every 3 months", 4,)))))))</f>
        <v>26</v>
      </c>
    </row>
    <row r="569" spans="1:24" x14ac:dyDescent="0.25">
      <c r="A569">
        <v>568</v>
      </c>
      <c r="B569">
        <v>21</v>
      </c>
      <c r="C569" t="str" cm="1">
        <f t="array" ref="C569">_xlfn.IFS(B569&lt;=19, "Teenagers", B569&lt;=29, "Young Youth",B569&lt;=64, "Adults", B569&gt;=65, "Seniors")</f>
        <v>Young Youth</v>
      </c>
      <c r="D569" t="s">
        <v>18</v>
      </c>
      <c r="E569" t="s">
        <v>19</v>
      </c>
      <c r="F569" t="s">
        <v>20</v>
      </c>
      <c r="G569" s="1">
        <v>50</v>
      </c>
      <c r="H569" t="s">
        <v>81</v>
      </c>
      <c r="I569" t="s">
        <v>35</v>
      </c>
      <c r="J569" t="s">
        <v>107</v>
      </c>
      <c r="K569" t="s">
        <v>24</v>
      </c>
      <c r="L569">
        <v>3</v>
      </c>
      <c r="M569" t="s">
        <v>25</v>
      </c>
      <c r="N569">
        <f t="shared" si="32"/>
        <v>1</v>
      </c>
      <c r="O569" t="s">
        <v>44</v>
      </c>
      <c r="P569" t="s">
        <v>25</v>
      </c>
      <c r="Q569">
        <f t="shared" si="33"/>
        <v>1</v>
      </c>
      <c r="R569" t="s">
        <v>25</v>
      </c>
      <c r="S569">
        <f t="shared" si="34"/>
        <v>1</v>
      </c>
      <c r="T569">
        <v>24</v>
      </c>
      <c r="U569" s="1">
        <f t="shared" si="35"/>
        <v>1200</v>
      </c>
      <c r="V569" t="s">
        <v>27</v>
      </c>
      <c r="W569" t="s">
        <v>28</v>
      </c>
      <c r="X569">
        <f t="array" ref="X569">IF(W569="fortnightly",26, IF(W569="monthly", 12, IF(W569="weekly", 52, IF(W569="quarterly", 4, IF(W569="annually", 1, IF(W569="bi-weekly", 104, IF(W569="every 3 months", 4,)))))))</f>
        <v>26</v>
      </c>
    </row>
    <row r="570" spans="1:24" x14ac:dyDescent="0.25">
      <c r="A570">
        <v>569</v>
      </c>
      <c r="B570">
        <v>44</v>
      </c>
      <c r="C570" t="str" cm="1">
        <f t="array" ref="C570">_xlfn.IFS(B570&lt;=19, "Teenagers", B570&lt;=29, "Young Youth",B570&lt;=64, "Adults", B570&gt;=65, "Seniors")</f>
        <v>Adults</v>
      </c>
      <c r="D570" t="s">
        <v>18</v>
      </c>
      <c r="E570" t="s">
        <v>94</v>
      </c>
      <c r="F570" t="s">
        <v>20</v>
      </c>
      <c r="G570" s="1">
        <v>88</v>
      </c>
      <c r="H570" t="s">
        <v>139</v>
      </c>
      <c r="I570" t="s">
        <v>22</v>
      </c>
      <c r="J570" t="s">
        <v>107</v>
      </c>
      <c r="K570" t="s">
        <v>52</v>
      </c>
      <c r="L570">
        <v>4</v>
      </c>
      <c r="M570" t="s">
        <v>25</v>
      </c>
      <c r="N570">
        <f t="shared" si="32"/>
        <v>1</v>
      </c>
      <c r="O570" t="s">
        <v>37</v>
      </c>
      <c r="P570" t="s">
        <v>25</v>
      </c>
      <c r="Q570">
        <f t="shared" si="33"/>
        <v>1</v>
      </c>
      <c r="R570" t="s">
        <v>25</v>
      </c>
      <c r="S570">
        <f t="shared" si="34"/>
        <v>1</v>
      </c>
      <c r="T570">
        <v>36</v>
      </c>
      <c r="U570" s="1">
        <f t="shared" si="35"/>
        <v>3168</v>
      </c>
      <c r="V570" t="s">
        <v>45</v>
      </c>
      <c r="W570" t="s">
        <v>87</v>
      </c>
      <c r="X570">
        <f t="array" ref="X570">IF(W570="fortnightly",26, IF(W570="monthly", 12, IF(W570="weekly", 52, IF(W570="quarterly", 4, IF(W570="annually", 1, IF(W570="bi-weekly", 104, IF(W570="every 3 months", 4,)))))))</f>
        <v>12</v>
      </c>
    </row>
    <row r="571" spans="1:24" x14ac:dyDescent="0.25">
      <c r="A571">
        <v>570</v>
      </c>
      <c r="B571">
        <v>65</v>
      </c>
      <c r="C571" t="str" cm="1">
        <f t="array" ref="C571">_xlfn.IFS(B571&lt;=19, "Teenagers", B571&lt;=29, "Young Youth",B571&lt;=64, "Adults", B571&gt;=65, "Seniors")</f>
        <v>Seniors</v>
      </c>
      <c r="D571" t="s">
        <v>18</v>
      </c>
      <c r="E571" t="s">
        <v>86</v>
      </c>
      <c r="F571" t="s">
        <v>20</v>
      </c>
      <c r="G571" s="1">
        <v>33</v>
      </c>
      <c r="H571" t="s">
        <v>89</v>
      </c>
      <c r="I571" t="s">
        <v>43</v>
      </c>
      <c r="J571" t="s">
        <v>68</v>
      </c>
      <c r="K571" t="s">
        <v>56</v>
      </c>
      <c r="L571">
        <v>4.4000000000000004</v>
      </c>
      <c r="M571" t="s">
        <v>25</v>
      </c>
      <c r="N571">
        <f t="shared" si="32"/>
        <v>1</v>
      </c>
      <c r="O571" t="s">
        <v>26</v>
      </c>
      <c r="P571" t="s">
        <v>25</v>
      </c>
      <c r="Q571">
        <f t="shared" si="33"/>
        <v>1</v>
      </c>
      <c r="R571" t="s">
        <v>25</v>
      </c>
      <c r="S571">
        <f t="shared" si="34"/>
        <v>1</v>
      </c>
      <c r="T571">
        <v>46</v>
      </c>
      <c r="U571" s="1">
        <f t="shared" si="35"/>
        <v>1518</v>
      </c>
      <c r="V571" t="s">
        <v>38</v>
      </c>
      <c r="W571" t="s">
        <v>96</v>
      </c>
      <c r="X571">
        <f t="array" ref="X571">IF(W571="fortnightly",26, IF(W571="monthly", 12, IF(W571="weekly", 52, IF(W571="quarterly", 4, IF(W571="annually", 1, IF(W571="bi-weekly", 104, IF(W571="every 3 months", 4,)))))))</f>
        <v>4</v>
      </c>
    </row>
    <row r="572" spans="1:24" x14ac:dyDescent="0.25">
      <c r="A572">
        <v>571</v>
      </c>
      <c r="B572">
        <v>65</v>
      </c>
      <c r="C572" t="str" cm="1">
        <f t="array" ref="C572">_xlfn.IFS(B572&lt;=19, "Teenagers", B572&lt;=29, "Young Youth",B572&lt;=64, "Adults", B572&gt;=65, "Seniors")</f>
        <v>Seniors</v>
      </c>
      <c r="D572" t="s">
        <v>18</v>
      </c>
      <c r="E572" t="s">
        <v>112</v>
      </c>
      <c r="F572" t="s">
        <v>20</v>
      </c>
      <c r="G572" s="1">
        <v>99</v>
      </c>
      <c r="H572" t="s">
        <v>145</v>
      </c>
      <c r="I572" t="s">
        <v>91</v>
      </c>
      <c r="J572" t="s">
        <v>72</v>
      </c>
      <c r="K572" t="s">
        <v>56</v>
      </c>
      <c r="L572">
        <v>4.0999999999999996</v>
      </c>
      <c r="M572" t="s">
        <v>25</v>
      </c>
      <c r="N572">
        <f t="shared" si="32"/>
        <v>1</v>
      </c>
      <c r="O572" t="s">
        <v>53</v>
      </c>
      <c r="P572" t="s">
        <v>25</v>
      </c>
      <c r="Q572">
        <f t="shared" si="33"/>
        <v>1</v>
      </c>
      <c r="R572" t="s">
        <v>25</v>
      </c>
      <c r="S572">
        <f t="shared" si="34"/>
        <v>1</v>
      </c>
      <c r="T572">
        <v>20</v>
      </c>
      <c r="U572" s="1">
        <f t="shared" si="35"/>
        <v>1980</v>
      </c>
      <c r="V572" t="s">
        <v>32</v>
      </c>
      <c r="W572" t="s">
        <v>48</v>
      </c>
      <c r="X572">
        <f t="array" ref="X572">IF(W572="fortnightly",26, IF(W572="monthly", 12, IF(W572="weekly", 52, IF(W572="quarterly", 4, IF(W572="annually", 1, IF(W572="bi-weekly", 104, IF(W572="every 3 months", 4,)))))))</f>
        <v>1</v>
      </c>
    </row>
    <row r="573" spans="1:24" x14ac:dyDescent="0.25">
      <c r="A573">
        <v>572</v>
      </c>
      <c r="B573">
        <v>54</v>
      </c>
      <c r="C573" t="str" cm="1">
        <f t="array" ref="C573">_xlfn.IFS(B573&lt;=19, "Teenagers", B573&lt;=29, "Young Youth",B573&lt;=64, "Adults", B573&gt;=65, "Seniors")</f>
        <v>Adults</v>
      </c>
      <c r="D573" t="s">
        <v>18</v>
      </c>
      <c r="E573" t="s">
        <v>101</v>
      </c>
      <c r="F573" t="s">
        <v>62</v>
      </c>
      <c r="G573" s="1">
        <v>76</v>
      </c>
      <c r="H573" t="s">
        <v>21</v>
      </c>
      <c r="I573" t="s">
        <v>91</v>
      </c>
      <c r="J573" t="s">
        <v>108</v>
      </c>
      <c r="K573" t="s">
        <v>36</v>
      </c>
      <c r="L573">
        <v>3.6</v>
      </c>
      <c r="M573" t="s">
        <v>25</v>
      </c>
      <c r="N573">
        <f t="shared" si="32"/>
        <v>1</v>
      </c>
      <c r="O573" t="s">
        <v>37</v>
      </c>
      <c r="P573" t="s">
        <v>25</v>
      </c>
      <c r="Q573">
        <f t="shared" si="33"/>
        <v>1</v>
      </c>
      <c r="R573" t="s">
        <v>25</v>
      </c>
      <c r="S573">
        <f t="shared" si="34"/>
        <v>1</v>
      </c>
      <c r="T573">
        <v>37</v>
      </c>
      <c r="U573" s="1">
        <f t="shared" si="35"/>
        <v>2812</v>
      </c>
      <c r="V573" t="s">
        <v>27</v>
      </c>
      <c r="W573" t="s">
        <v>39</v>
      </c>
      <c r="X573">
        <f t="array" ref="X573">IF(W573="fortnightly",26, IF(W573="monthly", 12, IF(W573="weekly", 52, IF(W573="quarterly", 4, IF(W573="annually", 1, IF(W573="bi-weekly", 104, IF(W573="every 3 months", 4,)))))))</f>
        <v>52</v>
      </c>
    </row>
    <row r="574" spans="1:24" x14ac:dyDescent="0.25">
      <c r="A574">
        <v>573</v>
      </c>
      <c r="B574">
        <v>56</v>
      </c>
      <c r="C574" t="str" cm="1">
        <f t="array" ref="C574">_xlfn.IFS(B574&lt;=19, "Teenagers", B574&lt;=29, "Young Youth",B574&lt;=64, "Adults", B574&gt;=65, "Seniors")</f>
        <v>Adults</v>
      </c>
      <c r="D574" t="s">
        <v>18</v>
      </c>
      <c r="E574" t="s">
        <v>118</v>
      </c>
      <c r="F574" t="s">
        <v>66</v>
      </c>
      <c r="G574" s="1">
        <v>97</v>
      </c>
      <c r="H574" t="s">
        <v>130</v>
      </c>
      <c r="I574" t="s">
        <v>91</v>
      </c>
      <c r="J574" t="s">
        <v>108</v>
      </c>
      <c r="K574" t="s">
        <v>52</v>
      </c>
      <c r="L574">
        <v>4.5999999999999996</v>
      </c>
      <c r="M574" t="s">
        <v>25</v>
      </c>
      <c r="N574">
        <f t="shared" si="32"/>
        <v>1</v>
      </c>
      <c r="O574" t="s">
        <v>44</v>
      </c>
      <c r="P574" t="s">
        <v>25</v>
      </c>
      <c r="Q574">
        <f t="shared" si="33"/>
        <v>1</v>
      </c>
      <c r="R574" t="s">
        <v>25</v>
      </c>
      <c r="S574">
        <f t="shared" si="34"/>
        <v>1</v>
      </c>
      <c r="T574">
        <v>26</v>
      </c>
      <c r="U574" s="1">
        <f t="shared" si="35"/>
        <v>2522</v>
      </c>
      <c r="V574" t="s">
        <v>74</v>
      </c>
      <c r="W574" t="s">
        <v>48</v>
      </c>
      <c r="X574">
        <f t="array" ref="X574">IF(W574="fortnightly",26, IF(W574="monthly", 12, IF(W574="weekly", 52, IF(W574="quarterly", 4, IF(W574="annually", 1, IF(W574="bi-weekly", 104, IF(W574="every 3 months", 4,)))))))</f>
        <v>1</v>
      </c>
    </row>
    <row r="575" spans="1:24" x14ac:dyDescent="0.25">
      <c r="A575">
        <v>574</v>
      </c>
      <c r="B575">
        <v>58</v>
      </c>
      <c r="C575" t="str" cm="1">
        <f t="array" ref="C575">_xlfn.IFS(B575&lt;=19, "Teenagers", B575&lt;=29, "Young Youth",B575&lt;=64, "Adults", B575&gt;=65, "Seniors")</f>
        <v>Adults</v>
      </c>
      <c r="D575" t="s">
        <v>18</v>
      </c>
      <c r="E575" t="s">
        <v>94</v>
      </c>
      <c r="F575" t="s">
        <v>20</v>
      </c>
      <c r="G575" s="1">
        <v>68</v>
      </c>
      <c r="H575" t="s">
        <v>98</v>
      </c>
      <c r="I575" t="s">
        <v>43</v>
      </c>
      <c r="J575" t="s">
        <v>60</v>
      </c>
      <c r="K575" t="s">
        <v>52</v>
      </c>
      <c r="L575">
        <v>3.2</v>
      </c>
      <c r="M575" t="s">
        <v>25</v>
      </c>
      <c r="N575">
        <f t="shared" si="32"/>
        <v>1</v>
      </c>
      <c r="O575" t="s">
        <v>69</v>
      </c>
      <c r="P575" t="s">
        <v>25</v>
      </c>
      <c r="Q575">
        <f t="shared" si="33"/>
        <v>1</v>
      </c>
      <c r="R575" t="s">
        <v>25</v>
      </c>
      <c r="S575">
        <f t="shared" si="34"/>
        <v>1</v>
      </c>
      <c r="T575">
        <v>23</v>
      </c>
      <c r="U575" s="1">
        <f t="shared" si="35"/>
        <v>1564</v>
      </c>
      <c r="V575" t="s">
        <v>38</v>
      </c>
      <c r="W575" t="s">
        <v>75</v>
      </c>
      <c r="X575">
        <f t="array" ref="X575">IF(W575="fortnightly",26, IF(W575="monthly", 12, IF(W575="weekly", 52, IF(W575="quarterly", 4, IF(W575="annually", 1, IF(W575="bi-weekly", 104, IF(W575="every 3 months", 4,)))))))</f>
        <v>104</v>
      </c>
    </row>
    <row r="576" spans="1:24" x14ac:dyDescent="0.25">
      <c r="A576">
        <v>575</v>
      </c>
      <c r="B576">
        <v>54</v>
      </c>
      <c r="C576" t="str" cm="1">
        <f t="array" ref="C576">_xlfn.IFS(B576&lt;=19, "Teenagers", B576&lt;=29, "Young Youth",B576&lt;=64, "Adults", B576&gt;=65, "Seniors")</f>
        <v>Adults</v>
      </c>
      <c r="D576" t="s">
        <v>18</v>
      </c>
      <c r="E576" t="s">
        <v>49</v>
      </c>
      <c r="F576" t="s">
        <v>41</v>
      </c>
      <c r="G576" s="1">
        <v>79</v>
      </c>
      <c r="H576" t="s">
        <v>30</v>
      </c>
      <c r="I576" t="s">
        <v>22</v>
      </c>
      <c r="J576" t="s">
        <v>107</v>
      </c>
      <c r="K576" t="s">
        <v>56</v>
      </c>
      <c r="L576">
        <v>4.8</v>
      </c>
      <c r="M576" t="s">
        <v>25</v>
      </c>
      <c r="N576">
        <f t="shared" si="32"/>
        <v>1</v>
      </c>
      <c r="O576" t="s">
        <v>37</v>
      </c>
      <c r="P576" t="s">
        <v>25</v>
      </c>
      <c r="Q576">
        <f t="shared" si="33"/>
        <v>1</v>
      </c>
      <c r="R576" t="s">
        <v>25</v>
      </c>
      <c r="S576">
        <f t="shared" si="34"/>
        <v>1</v>
      </c>
      <c r="T576">
        <v>20</v>
      </c>
      <c r="U576" s="1">
        <f t="shared" si="35"/>
        <v>1580</v>
      </c>
      <c r="V576" t="s">
        <v>74</v>
      </c>
      <c r="W576" t="s">
        <v>75</v>
      </c>
      <c r="X576">
        <f t="array" ref="X576">IF(W576="fortnightly",26, IF(W576="monthly", 12, IF(W576="weekly", 52, IF(W576="quarterly", 4, IF(W576="annually", 1, IF(W576="bi-weekly", 104, IF(W576="every 3 months", 4,)))))))</f>
        <v>104</v>
      </c>
    </row>
    <row r="577" spans="1:24" x14ac:dyDescent="0.25">
      <c r="A577">
        <v>576</v>
      </c>
      <c r="B577">
        <v>58</v>
      </c>
      <c r="C577" t="str" cm="1">
        <f t="array" ref="C577">_xlfn.IFS(B577&lt;=19, "Teenagers", B577&lt;=29, "Young Youth",B577&lt;=64, "Adults", B577&gt;=65, "Seniors")</f>
        <v>Adults</v>
      </c>
      <c r="D577" t="s">
        <v>18</v>
      </c>
      <c r="E577" t="s">
        <v>33</v>
      </c>
      <c r="F577" t="s">
        <v>20</v>
      </c>
      <c r="G577" s="1">
        <v>86</v>
      </c>
      <c r="H577" t="s">
        <v>144</v>
      </c>
      <c r="I577" t="s">
        <v>43</v>
      </c>
      <c r="J577" t="s">
        <v>99</v>
      </c>
      <c r="K577" t="s">
        <v>56</v>
      </c>
      <c r="L577">
        <v>4.8</v>
      </c>
      <c r="M577" t="s">
        <v>25</v>
      </c>
      <c r="N577">
        <f t="shared" si="32"/>
        <v>1</v>
      </c>
      <c r="O577" t="s">
        <v>26</v>
      </c>
      <c r="P577" t="s">
        <v>25</v>
      </c>
      <c r="Q577">
        <f t="shared" si="33"/>
        <v>1</v>
      </c>
      <c r="R577" t="s">
        <v>25</v>
      </c>
      <c r="S577">
        <f t="shared" si="34"/>
        <v>1</v>
      </c>
      <c r="T577">
        <v>38</v>
      </c>
      <c r="U577" s="1">
        <f t="shared" si="35"/>
        <v>3268</v>
      </c>
      <c r="V577" t="s">
        <v>45</v>
      </c>
      <c r="W577" t="s">
        <v>87</v>
      </c>
      <c r="X577">
        <f t="array" ref="X577">IF(W577="fortnightly",26, IF(W577="monthly", 12, IF(W577="weekly", 52, IF(W577="quarterly", 4, IF(W577="annually", 1, IF(W577="bi-weekly", 104, IF(W577="every 3 months", 4,)))))))</f>
        <v>12</v>
      </c>
    </row>
    <row r="578" spans="1:24" x14ac:dyDescent="0.25">
      <c r="A578">
        <v>577</v>
      </c>
      <c r="B578">
        <v>48</v>
      </c>
      <c r="C578" t="str" cm="1">
        <f t="array" ref="C578">_xlfn.IFS(B578&lt;=19, "Teenagers", B578&lt;=29, "Young Youth",B578&lt;=64, "Adults", B578&gt;=65, "Seniors")</f>
        <v>Adults</v>
      </c>
      <c r="D578" t="s">
        <v>18</v>
      </c>
      <c r="E578" t="s">
        <v>123</v>
      </c>
      <c r="F578" t="s">
        <v>66</v>
      </c>
      <c r="G578" s="1">
        <v>68</v>
      </c>
      <c r="H578" t="s">
        <v>148</v>
      </c>
      <c r="I578" t="s">
        <v>43</v>
      </c>
      <c r="J578" t="s">
        <v>93</v>
      </c>
      <c r="K578" t="s">
        <v>24</v>
      </c>
      <c r="L578">
        <v>5</v>
      </c>
      <c r="M578" t="s">
        <v>25</v>
      </c>
      <c r="N578">
        <f t="shared" si="32"/>
        <v>1</v>
      </c>
      <c r="O578" t="s">
        <v>69</v>
      </c>
      <c r="P578" t="s">
        <v>25</v>
      </c>
      <c r="Q578">
        <f t="shared" si="33"/>
        <v>1</v>
      </c>
      <c r="R578" t="s">
        <v>25</v>
      </c>
      <c r="S578">
        <f t="shared" si="34"/>
        <v>1</v>
      </c>
      <c r="T578">
        <v>5</v>
      </c>
      <c r="U578" s="1">
        <f t="shared" si="35"/>
        <v>340</v>
      </c>
      <c r="V578" t="s">
        <v>38</v>
      </c>
      <c r="W578" t="s">
        <v>96</v>
      </c>
      <c r="X578">
        <f t="array" ref="X578">IF(W578="fortnightly",26, IF(W578="monthly", 12, IF(W578="weekly", 52, IF(W578="quarterly", 4, IF(W578="annually", 1, IF(W578="bi-weekly", 104, IF(W578="every 3 months", 4,)))))))</f>
        <v>4</v>
      </c>
    </row>
    <row r="579" spans="1:24" x14ac:dyDescent="0.25">
      <c r="A579">
        <v>578</v>
      </c>
      <c r="B579">
        <v>19</v>
      </c>
      <c r="C579" t="str" cm="1">
        <f t="array" ref="C579">_xlfn.IFS(B579&lt;=19, "Teenagers", B579&lt;=29, "Young Youth",B579&lt;=64, "Adults", B579&gt;=65, "Seniors")</f>
        <v>Teenagers</v>
      </c>
      <c r="D579" t="s">
        <v>18</v>
      </c>
      <c r="E579" t="s">
        <v>86</v>
      </c>
      <c r="F579" t="s">
        <v>20</v>
      </c>
      <c r="G579" s="1">
        <v>52</v>
      </c>
      <c r="H579" t="s">
        <v>89</v>
      </c>
      <c r="I579" t="s">
        <v>43</v>
      </c>
      <c r="J579" t="s">
        <v>93</v>
      </c>
      <c r="K579" t="s">
        <v>56</v>
      </c>
      <c r="L579">
        <v>3.7</v>
      </c>
      <c r="M579" t="s">
        <v>25</v>
      </c>
      <c r="N579">
        <f t="shared" ref="N579:N642" si="36">IF(M579= "yes",1,IF( M579="no",0,))</f>
        <v>1</v>
      </c>
      <c r="O579" t="s">
        <v>73</v>
      </c>
      <c r="P579" t="s">
        <v>25</v>
      </c>
      <c r="Q579">
        <f t="shared" ref="Q579:Q642" si="37">IF(P579= "yes",1,IF( P579="no",0,))</f>
        <v>1</v>
      </c>
      <c r="R579" t="s">
        <v>25</v>
      </c>
      <c r="S579">
        <f t="shared" ref="S579:S642" si="38">IF(R579= "yes",1,IF( R579="no",0,))</f>
        <v>1</v>
      </c>
      <c r="T579">
        <v>41</v>
      </c>
      <c r="U579" s="1">
        <f t="shared" ref="U579:U642" si="39">G579*T579</f>
        <v>2132</v>
      </c>
      <c r="V579" t="s">
        <v>27</v>
      </c>
      <c r="W579" t="s">
        <v>48</v>
      </c>
      <c r="X579">
        <f t="array" ref="X579">IF(W579="fortnightly",26, IF(W579="monthly", 12, IF(W579="weekly", 52, IF(W579="quarterly", 4, IF(W579="annually", 1, IF(W579="bi-weekly", 104, IF(W579="every 3 months", 4,)))))))</f>
        <v>1</v>
      </c>
    </row>
    <row r="580" spans="1:24" x14ac:dyDescent="0.25">
      <c r="A580">
        <v>579</v>
      </c>
      <c r="B580">
        <v>69</v>
      </c>
      <c r="C580" t="str" cm="1">
        <f t="array" ref="C580">_xlfn.IFS(B580&lt;=19, "Teenagers", B580&lt;=29, "Young Youth",B580&lt;=64, "Adults", B580&gt;=65, "Seniors")</f>
        <v>Seniors</v>
      </c>
      <c r="D580" t="s">
        <v>18</v>
      </c>
      <c r="E580" t="s">
        <v>40</v>
      </c>
      <c r="F580" t="s">
        <v>41</v>
      </c>
      <c r="G580" s="1">
        <v>90</v>
      </c>
      <c r="H580" t="s">
        <v>30</v>
      </c>
      <c r="I580" t="s">
        <v>43</v>
      </c>
      <c r="J580" t="s">
        <v>72</v>
      </c>
      <c r="K580" t="s">
        <v>56</v>
      </c>
      <c r="L580">
        <v>4.5999999999999996</v>
      </c>
      <c r="M580" t="s">
        <v>25</v>
      </c>
      <c r="N580">
        <f t="shared" si="36"/>
        <v>1</v>
      </c>
      <c r="O580" t="s">
        <v>44</v>
      </c>
      <c r="P580" t="s">
        <v>25</v>
      </c>
      <c r="Q580">
        <f t="shared" si="37"/>
        <v>1</v>
      </c>
      <c r="R580" t="s">
        <v>25</v>
      </c>
      <c r="S580">
        <f t="shared" si="38"/>
        <v>1</v>
      </c>
      <c r="T580">
        <v>22</v>
      </c>
      <c r="U580" s="1">
        <f t="shared" si="39"/>
        <v>1980</v>
      </c>
      <c r="V580" t="s">
        <v>38</v>
      </c>
      <c r="W580" t="s">
        <v>28</v>
      </c>
      <c r="X580">
        <f t="array" ref="X580">IF(W580="fortnightly",26, IF(W580="monthly", 12, IF(W580="weekly", 52, IF(W580="quarterly", 4, IF(W580="annually", 1, IF(W580="bi-weekly", 104, IF(W580="every 3 months", 4,)))))))</f>
        <v>26</v>
      </c>
    </row>
    <row r="581" spans="1:24" x14ac:dyDescent="0.25">
      <c r="A581">
        <v>580</v>
      </c>
      <c r="B581">
        <v>58</v>
      </c>
      <c r="C581" t="str" cm="1">
        <f t="array" ref="C581">_xlfn.IFS(B581&lt;=19, "Teenagers", B581&lt;=29, "Young Youth",B581&lt;=64, "Adults", B581&gt;=65, "Seniors")</f>
        <v>Adults</v>
      </c>
      <c r="D581" t="s">
        <v>18</v>
      </c>
      <c r="E581" t="s">
        <v>40</v>
      </c>
      <c r="F581" t="s">
        <v>41</v>
      </c>
      <c r="G581" s="1">
        <v>41</v>
      </c>
      <c r="H581" t="s">
        <v>98</v>
      </c>
      <c r="I581" t="s">
        <v>43</v>
      </c>
      <c r="J581" t="s">
        <v>82</v>
      </c>
      <c r="K581" t="s">
        <v>24</v>
      </c>
      <c r="L581">
        <v>3.7</v>
      </c>
      <c r="M581" t="s">
        <v>25</v>
      </c>
      <c r="N581">
        <f t="shared" si="36"/>
        <v>1</v>
      </c>
      <c r="O581" t="s">
        <v>37</v>
      </c>
      <c r="P581" t="s">
        <v>25</v>
      </c>
      <c r="Q581">
        <f t="shared" si="37"/>
        <v>1</v>
      </c>
      <c r="R581" t="s">
        <v>25</v>
      </c>
      <c r="S581">
        <f t="shared" si="38"/>
        <v>1</v>
      </c>
      <c r="T581">
        <v>48</v>
      </c>
      <c r="U581" s="1">
        <f t="shared" si="39"/>
        <v>1968</v>
      </c>
      <c r="V581" t="s">
        <v>38</v>
      </c>
      <c r="W581" t="s">
        <v>48</v>
      </c>
      <c r="X581">
        <f t="array" ref="X581">IF(W581="fortnightly",26, IF(W581="monthly", 12, IF(W581="weekly", 52, IF(W581="quarterly", 4, IF(W581="annually", 1, IF(W581="bi-weekly", 104, IF(W581="every 3 months", 4,)))))))</f>
        <v>1</v>
      </c>
    </row>
    <row r="582" spans="1:24" x14ac:dyDescent="0.25">
      <c r="A582">
        <v>581</v>
      </c>
      <c r="B582">
        <v>49</v>
      </c>
      <c r="C582" t="str" cm="1">
        <f t="array" ref="C582">_xlfn.IFS(B582&lt;=19, "Teenagers", B582&lt;=29, "Young Youth",B582&lt;=64, "Adults", B582&gt;=65, "Seniors")</f>
        <v>Adults</v>
      </c>
      <c r="D582" t="s">
        <v>18</v>
      </c>
      <c r="E582" t="s">
        <v>29</v>
      </c>
      <c r="F582" t="s">
        <v>20</v>
      </c>
      <c r="G582" s="1">
        <v>80</v>
      </c>
      <c r="H582" t="s">
        <v>145</v>
      </c>
      <c r="I582" t="s">
        <v>43</v>
      </c>
      <c r="J582" t="s">
        <v>120</v>
      </c>
      <c r="K582" t="s">
        <v>36</v>
      </c>
      <c r="L582">
        <v>4.0999999999999996</v>
      </c>
      <c r="M582" t="s">
        <v>25</v>
      </c>
      <c r="N582">
        <f t="shared" si="36"/>
        <v>1</v>
      </c>
      <c r="O582" t="s">
        <v>37</v>
      </c>
      <c r="P582" t="s">
        <v>25</v>
      </c>
      <c r="Q582">
        <f t="shared" si="37"/>
        <v>1</v>
      </c>
      <c r="R582" t="s">
        <v>25</v>
      </c>
      <c r="S582">
        <f t="shared" si="38"/>
        <v>1</v>
      </c>
      <c r="T582">
        <v>10</v>
      </c>
      <c r="U582" s="1">
        <f t="shared" si="39"/>
        <v>800</v>
      </c>
      <c r="V582" t="s">
        <v>45</v>
      </c>
      <c r="W582" t="s">
        <v>39</v>
      </c>
      <c r="X582">
        <f t="array" ref="X582">IF(W582="fortnightly",26, IF(W582="monthly", 12, IF(W582="weekly", 52, IF(W582="quarterly", 4, IF(W582="annually", 1, IF(W582="bi-weekly", 104, IF(W582="every 3 months", 4,)))))))</f>
        <v>52</v>
      </c>
    </row>
    <row r="583" spans="1:24" x14ac:dyDescent="0.25">
      <c r="A583">
        <v>582</v>
      </c>
      <c r="B583">
        <v>32</v>
      </c>
      <c r="C583" t="str" cm="1">
        <f t="array" ref="C583">_xlfn.IFS(B583&lt;=19, "Teenagers", B583&lt;=29, "Young Youth",B583&lt;=64, "Adults", B583&gt;=65, "Seniors")</f>
        <v>Adults</v>
      </c>
      <c r="D583" t="s">
        <v>18</v>
      </c>
      <c r="E583" t="s">
        <v>29</v>
      </c>
      <c r="F583" t="s">
        <v>20</v>
      </c>
      <c r="G583" s="1">
        <v>100</v>
      </c>
      <c r="H583" t="s">
        <v>145</v>
      </c>
      <c r="I583" t="s">
        <v>91</v>
      </c>
      <c r="J583" t="s">
        <v>60</v>
      </c>
      <c r="K583" t="s">
        <v>24</v>
      </c>
      <c r="L583">
        <v>2.7</v>
      </c>
      <c r="M583" t="s">
        <v>25</v>
      </c>
      <c r="N583">
        <f t="shared" si="36"/>
        <v>1</v>
      </c>
      <c r="O583" t="s">
        <v>73</v>
      </c>
      <c r="P583" t="s">
        <v>25</v>
      </c>
      <c r="Q583">
        <f t="shared" si="37"/>
        <v>1</v>
      </c>
      <c r="R583" t="s">
        <v>25</v>
      </c>
      <c r="S583">
        <f t="shared" si="38"/>
        <v>1</v>
      </c>
      <c r="T583">
        <v>12</v>
      </c>
      <c r="U583" s="1">
        <f t="shared" si="39"/>
        <v>1200</v>
      </c>
      <c r="V583" t="s">
        <v>74</v>
      </c>
      <c r="W583" t="s">
        <v>96</v>
      </c>
      <c r="X583">
        <f t="array" ref="X583">IF(W583="fortnightly",26, IF(W583="monthly", 12, IF(W583="weekly", 52, IF(W583="quarterly", 4, IF(W583="annually", 1, IF(W583="bi-weekly", 104, IF(W583="every 3 months", 4,)))))))</f>
        <v>4</v>
      </c>
    </row>
    <row r="584" spans="1:24" x14ac:dyDescent="0.25">
      <c r="A584">
        <v>583</v>
      </c>
      <c r="B584">
        <v>40</v>
      </c>
      <c r="C584" t="str" cm="1">
        <f t="array" ref="C584">_xlfn.IFS(B584&lt;=19, "Teenagers", B584&lt;=29, "Young Youth",B584&lt;=64, "Adults", B584&gt;=65, "Seniors")</f>
        <v>Adults</v>
      </c>
      <c r="D584" t="s">
        <v>18</v>
      </c>
      <c r="E584" t="s">
        <v>101</v>
      </c>
      <c r="F584" t="s">
        <v>62</v>
      </c>
      <c r="G584" s="1">
        <v>77</v>
      </c>
      <c r="H584" t="s">
        <v>111</v>
      </c>
      <c r="I584" t="s">
        <v>22</v>
      </c>
      <c r="J584" t="s">
        <v>47</v>
      </c>
      <c r="K584" t="s">
        <v>36</v>
      </c>
      <c r="L584">
        <v>4.9000000000000004</v>
      </c>
      <c r="M584" t="s">
        <v>25</v>
      </c>
      <c r="N584">
        <f t="shared" si="36"/>
        <v>1</v>
      </c>
      <c r="O584" t="s">
        <v>73</v>
      </c>
      <c r="P584" t="s">
        <v>25</v>
      </c>
      <c r="Q584">
        <f t="shared" si="37"/>
        <v>1</v>
      </c>
      <c r="R584" t="s">
        <v>25</v>
      </c>
      <c r="S584">
        <f t="shared" si="38"/>
        <v>1</v>
      </c>
      <c r="T584">
        <v>2</v>
      </c>
      <c r="U584" s="1">
        <f t="shared" si="39"/>
        <v>154</v>
      </c>
      <c r="V584" t="s">
        <v>74</v>
      </c>
      <c r="W584" t="s">
        <v>57</v>
      </c>
      <c r="X584">
        <f t="array" ref="X584">IF(W584="fortnightly",26, IF(W584="monthly", 12, IF(W584="weekly", 52, IF(W584="quarterly", 4, IF(W584="annually", 1, IF(W584="bi-weekly", 104, IF(W584="every 3 months", 4,)))))))</f>
        <v>4</v>
      </c>
    </row>
    <row r="585" spans="1:24" x14ac:dyDescent="0.25">
      <c r="A585">
        <v>584</v>
      </c>
      <c r="B585">
        <v>25</v>
      </c>
      <c r="C585" t="str" cm="1">
        <f t="array" ref="C585">_xlfn.IFS(B585&lt;=19, "Teenagers", B585&lt;=29, "Young Youth",B585&lt;=64, "Adults", B585&gt;=65, "Seniors")</f>
        <v>Young Youth</v>
      </c>
      <c r="D585" t="s">
        <v>18</v>
      </c>
      <c r="E585" t="s">
        <v>58</v>
      </c>
      <c r="F585" t="s">
        <v>20</v>
      </c>
      <c r="G585" s="1">
        <v>78</v>
      </c>
      <c r="H585" t="s">
        <v>98</v>
      </c>
      <c r="I585" t="s">
        <v>22</v>
      </c>
      <c r="J585" t="s">
        <v>133</v>
      </c>
      <c r="K585" t="s">
        <v>36</v>
      </c>
      <c r="L585">
        <v>4</v>
      </c>
      <c r="M585" t="s">
        <v>25</v>
      </c>
      <c r="N585">
        <f t="shared" si="36"/>
        <v>1</v>
      </c>
      <c r="O585" t="s">
        <v>73</v>
      </c>
      <c r="P585" t="s">
        <v>25</v>
      </c>
      <c r="Q585">
        <f t="shared" si="37"/>
        <v>1</v>
      </c>
      <c r="R585" t="s">
        <v>25</v>
      </c>
      <c r="S585">
        <f t="shared" si="38"/>
        <v>1</v>
      </c>
      <c r="T585">
        <v>38</v>
      </c>
      <c r="U585" s="1">
        <f t="shared" si="39"/>
        <v>2964</v>
      </c>
      <c r="V585" t="s">
        <v>45</v>
      </c>
      <c r="W585" t="s">
        <v>87</v>
      </c>
      <c r="X585">
        <f t="array" ref="X585">IF(W585="fortnightly",26, IF(W585="monthly", 12, IF(W585="weekly", 52, IF(W585="quarterly", 4, IF(W585="annually", 1, IF(W585="bi-weekly", 104, IF(W585="every 3 months", 4,)))))))</f>
        <v>12</v>
      </c>
    </row>
    <row r="586" spans="1:24" x14ac:dyDescent="0.25">
      <c r="A586">
        <v>585</v>
      </c>
      <c r="B586">
        <v>70</v>
      </c>
      <c r="C586" t="str" cm="1">
        <f t="array" ref="C586">_xlfn.IFS(B586&lt;=19, "Teenagers", B586&lt;=29, "Young Youth",B586&lt;=64, "Adults", B586&gt;=65, "Seniors")</f>
        <v>Seniors</v>
      </c>
      <c r="D586" t="s">
        <v>18</v>
      </c>
      <c r="E586" t="s">
        <v>124</v>
      </c>
      <c r="F586" t="s">
        <v>20</v>
      </c>
      <c r="G586" s="1">
        <v>94</v>
      </c>
      <c r="H586" t="s">
        <v>115</v>
      </c>
      <c r="I586" t="s">
        <v>43</v>
      </c>
      <c r="J586" t="s">
        <v>51</v>
      </c>
      <c r="K586" t="s">
        <v>36</v>
      </c>
      <c r="L586">
        <v>4.7</v>
      </c>
      <c r="M586" t="s">
        <v>25</v>
      </c>
      <c r="N586">
        <f t="shared" si="36"/>
        <v>1</v>
      </c>
      <c r="O586" t="s">
        <v>37</v>
      </c>
      <c r="P586" t="s">
        <v>25</v>
      </c>
      <c r="Q586">
        <f t="shared" si="37"/>
        <v>1</v>
      </c>
      <c r="R586" t="s">
        <v>25</v>
      </c>
      <c r="S586">
        <f t="shared" si="38"/>
        <v>1</v>
      </c>
      <c r="T586">
        <v>20</v>
      </c>
      <c r="U586" s="1">
        <f t="shared" si="39"/>
        <v>1880</v>
      </c>
      <c r="V586" t="s">
        <v>85</v>
      </c>
      <c r="W586" t="s">
        <v>87</v>
      </c>
      <c r="X586">
        <f t="array" ref="X586">IF(W586="fortnightly",26, IF(W586="monthly", 12, IF(W586="weekly", 52, IF(W586="quarterly", 4, IF(W586="annually", 1, IF(W586="bi-weekly", 104, IF(W586="every 3 months", 4,)))))))</f>
        <v>12</v>
      </c>
    </row>
    <row r="587" spans="1:24" x14ac:dyDescent="0.25">
      <c r="A587">
        <v>586</v>
      </c>
      <c r="B587">
        <v>69</v>
      </c>
      <c r="C587" t="str" cm="1">
        <f t="array" ref="C587">_xlfn.IFS(B587&lt;=19, "Teenagers", B587&lt;=29, "Young Youth",B587&lt;=64, "Adults", B587&gt;=65, "Seniors")</f>
        <v>Seniors</v>
      </c>
      <c r="D587" t="s">
        <v>18</v>
      </c>
      <c r="E587" t="s">
        <v>124</v>
      </c>
      <c r="F587" t="s">
        <v>20</v>
      </c>
      <c r="G587" s="1">
        <v>23</v>
      </c>
      <c r="H587" t="s">
        <v>130</v>
      </c>
      <c r="I587" t="s">
        <v>43</v>
      </c>
      <c r="J587" t="s">
        <v>23</v>
      </c>
      <c r="K587" t="s">
        <v>56</v>
      </c>
      <c r="L587">
        <v>2.8</v>
      </c>
      <c r="M587" t="s">
        <v>25</v>
      </c>
      <c r="N587">
        <f t="shared" si="36"/>
        <v>1</v>
      </c>
      <c r="O587" t="s">
        <v>44</v>
      </c>
      <c r="P587" t="s">
        <v>25</v>
      </c>
      <c r="Q587">
        <f t="shared" si="37"/>
        <v>1</v>
      </c>
      <c r="R587" t="s">
        <v>25</v>
      </c>
      <c r="S587">
        <f t="shared" si="38"/>
        <v>1</v>
      </c>
      <c r="T587">
        <v>5</v>
      </c>
      <c r="U587" s="1">
        <f t="shared" si="39"/>
        <v>115</v>
      </c>
      <c r="V587" t="s">
        <v>32</v>
      </c>
      <c r="W587" t="s">
        <v>96</v>
      </c>
      <c r="X587">
        <f t="array" ref="X587">IF(W587="fortnightly",26, IF(W587="monthly", 12, IF(W587="weekly", 52, IF(W587="quarterly", 4, IF(W587="annually", 1, IF(W587="bi-weekly", 104, IF(W587="every 3 months", 4,)))))))</f>
        <v>4</v>
      </c>
    </row>
    <row r="588" spans="1:24" x14ac:dyDescent="0.25">
      <c r="A588">
        <v>587</v>
      </c>
      <c r="B588">
        <v>45</v>
      </c>
      <c r="C588" t="str" cm="1">
        <f t="array" ref="C588">_xlfn.IFS(B588&lt;=19, "Teenagers", B588&lt;=29, "Young Youth",B588&lt;=64, "Adults", B588&gt;=65, "Seniors")</f>
        <v>Adults</v>
      </c>
      <c r="D588" t="s">
        <v>18</v>
      </c>
      <c r="E588" t="s">
        <v>103</v>
      </c>
      <c r="F588" t="s">
        <v>20</v>
      </c>
      <c r="G588" s="1">
        <v>20</v>
      </c>
      <c r="H588" t="s">
        <v>149</v>
      </c>
      <c r="I588" t="s">
        <v>35</v>
      </c>
      <c r="J588" t="s">
        <v>143</v>
      </c>
      <c r="K588" t="s">
        <v>24</v>
      </c>
      <c r="L588">
        <v>4.9000000000000004</v>
      </c>
      <c r="M588" t="s">
        <v>25</v>
      </c>
      <c r="N588">
        <f t="shared" si="36"/>
        <v>1</v>
      </c>
      <c r="O588" t="s">
        <v>69</v>
      </c>
      <c r="P588" t="s">
        <v>25</v>
      </c>
      <c r="Q588">
        <f t="shared" si="37"/>
        <v>1</v>
      </c>
      <c r="R588" t="s">
        <v>25</v>
      </c>
      <c r="S588">
        <f t="shared" si="38"/>
        <v>1</v>
      </c>
      <c r="T588">
        <v>9</v>
      </c>
      <c r="U588" s="1">
        <f t="shared" si="39"/>
        <v>180</v>
      </c>
      <c r="V588" t="s">
        <v>27</v>
      </c>
      <c r="W588" t="s">
        <v>48</v>
      </c>
      <c r="X588">
        <f t="array" ref="X588">IF(W588="fortnightly",26, IF(W588="monthly", 12, IF(W588="weekly", 52, IF(W588="quarterly", 4, IF(W588="annually", 1, IF(W588="bi-weekly", 104, IF(W588="every 3 months", 4,)))))))</f>
        <v>1</v>
      </c>
    </row>
    <row r="589" spans="1:24" x14ac:dyDescent="0.25">
      <c r="A589">
        <v>588</v>
      </c>
      <c r="B589">
        <v>29</v>
      </c>
      <c r="C589" t="str" cm="1">
        <f t="array" ref="C589">_xlfn.IFS(B589&lt;=19, "Teenagers", B589&lt;=29, "Young Youth",B589&lt;=64, "Adults", B589&gt;=65, "Seniors")</f>
        <v>Young Youth</v>
      </c>
      <c r="D589" t="s">
        <v>18</v>
      </c>
      <c r="E589" t="s">
        <v>124</v>
      </c>
      <c r="F589" t="s">
        <v>20</v>
      </c>
      <c r="G589" s="1">
        <v>86</v>
      </c>
      <c r="H589" t="s">
        <v>148</v>
      </c>
      <c r="I589" t="s">
        <v>35</v>
      </c>
      <c r="J589" t="s">
        <v>31</v>
      </c>
      <c r="K589" t="s">
        <v>56</v>
      </c>
      <c r="L589">
        <v>4.2</v>
      </c>
      <c r="M589" t="s">
        <v>25</v>
      </c>
      <c r="N589">
        <f t="shared" si="36"/>
        <v>1</v>
      </c>
      <c r="O589" t="s">
        <v>26</v>
      </c>
      <c r="P589" t="s">
        <v>25</v>
      </c>
      <c r="Q589">
        <f t="shared" si="37"/>
        <v>1</v>
      </c>
      <c r="R589" t="s">
        <v>25</v>
      </c>
      <c r="S589">
        <f t="shared" si="38"/>
        <v>1</v>
      </c>
      <c r="T589">
        <v>48</v>
      </c>
      <c r="U589" s="1">
        <f t="shared" si="39"/>
        <v>4128</v>
      </c>
      <c r="V589" t="s">
        <v>85</v>
      </c>
      <c r="W589" t="s">
        <v>96</v>
      </c>
      <c r="X589">
        <f t="array" ref="X589">IF(W589="fortnightly",26, IF(W589="monthly", 12, IF(W589="weekly", 52, IF(W589="quarterly", 4, IF(W589="annually", 1, IF(W589="bi-weekly", 104, IF(W589="every 3 months", 4,)))))))</f>
        <v>4</v>
      </c>
    </row>
    <row r="590" spans="1:24" x14ac:dyDescent="0.25">
      <c r="A590">
        <v>589</v>
      </c>
      <c r="B590">
        <v>47</v>
      </c>
      <c r="C590" t="str" cm="1">
        <f t="array" ref="C590">_xlfn.IFS(B590&lt;=19, "Teenagers", B590&lt;=29, "Young Youth",B590&lt;=64, "Adults", B590&gt;=65, "Seniors")</f>
        <v>Adults</v>
      </c>
      <c r="D590" t="s">
        <v>18</v>
      </c>
      <c r="E590" t="s">
        <v>136</v>
      </c>
      <c r="F590" t="s">
        <v>41</v>
      </c>
      <c r="G590" s="1">
        <v>60</v>
      </c>
      <c r="H590" t="s">
        <v>146</v>
      </c>
      <c r="I590" t="s">
        <v>43</v>
      </c>
      <c r="J590" t="s">
        <v>82</v>
      </c>
      <c r="K590" t="s">
        <v>56</v>
      </c>
      <c r="L590">
        <v>3</v>
      </c>
      <c r="M590" t="s">
        <v>25</v>
      </c>
      <c r="N590">
        <f t="shared" si="36"/>
        <v>1</v>
      </c>
      <c r="O590" t="s">
        <v>53</v>
      </c>
      <c r="P590" t="s">
        <v>25</v>
      </c>
      <c r="Q590">
        <f t="shared" si="37"/>
        <v>1</v>
      </c>
      <c r="R590" t="s">
        <v>25</v>
      </c>
      <c r="S590">
        <f t="shared" si="38"/>
        <v>1</v>
      </c>
      <c r="T590">
        <v>9</v>
      </c>
      <c r="U590" s="1">
        <f t="shared" si="39"/>
        <v>540</v>
      </c>
      <c r="V590" t="s">
        <v>85</v>
      </c>
      <c r="W590" t="s">
        <v>57</v>
      </c>
      <c r="X590">
        <f t="array" ref="X590">IF(W590="fortnightly",26, IF(W590="monthly", 12, IF(W590="weekly", 52, IF(W590="quarterly", 4, IF(W590="annually", 1, IF(W590="bi-weekly", 104, IF(W590="every 3 months", 4,)))))))</f>
        <v>4</v>
      </c>
    </row>
    <row r="591" spans="1:24" x14ac:dyDescent="0.25">
      <c r="A591">
        <v>590</v>
      </c>
      <c r="B591">
        <v>28</v>
      </c>
      <c r="C591" t="str" cm="1">
        <f t="array" ref="C591">_xlfn.IFS(B591&lt;=19, "Teenagers", B591&lt;=29, "Young Youth",B591&lt;=64, "Adults", B591&gt;=65, "Seniors")</f>
        <v>Young Youth</v>
      </c>
      <c r="D591" t="s">
        <v>18</v>
      </c>
      <c r="E591" t="s">
        <v>54</v>
      </c>
      <c r="F591" t="s">
        <v>20</v>
      </c>
      <c r="G591" s="1">
        <v>70</v>
      </c>
      <c r="H591" t="s">
        <v>147</v>
      </c>
      <c r="I591" t="s">
        <v>43</v>
      </c>
      <c r="J591" t="s">
        <v>120</v>
      </c>
      <c r="K591" t="s">
        <v>56</v>
      </c>
      <c r="L591">
        <v>3.4</v>
      </c>
      <c r="M591" t="s">
        <v>25</v>
      </c>
      <c r="N591">
        <f t="shared" si="36"/>
        <v>1</v>
      </c>
      <c r="O591" t="s">
        <v>69</v>
      </c>
      <c r="P591" t="s">
        <v>25</v>
      </c>
      <c r="Q591">
        <f t="shared" si="37"/>
        <v>1</v>
      </c>
      <c r="R591" t="s">
        <v>25</v>
      </c>
      <c r="S591">
        <f t="shared" si="38"/>
        <v>1</v>
      </c>
      <c r="T591">
        <v>40</v>
      </c>
      <c r="U591" s="1">
        <f t="shared" si="39"/>
        <v>2800</v>
      </c>
      <c r="V591" t="s">
        <v>45</v>
      </c>
      <c r="W591" t="s">
        <v>48</v>
      </c>
      <c r="X591">
        <f t="array" ref="X591">IF(W591="fortnightly",26, IF(W591="monthly", 12, IF(W591="weekly", 52, IF(W591="quarterly", 4, IF(W591="annually", 1, IF(W591="bi-weekly", 104, IF(W591="every 3 months", 4,)))))))</f>
        <v>1</v>
      </c>
    </row>
    <row r="592" spans="1:24" x14ac:dyDescent="0.25">
      <c r="A592">
        <v>591</v>
      </c>
      <c r="B592">
        <v>64</v>
      </c>
      <c r="C592" t="str" cm="1">
        <f t="array" ref="C592">_xlfn.IFS(B592&lt;=19, "Teenagers", B592&lt;=29, "Young Youth",B592&lt;=64, "Adults", B592&gt;=65, "Seniors")</f>
        <v>Adults</v>
      </c>
      <c r="D592" t="s">
        <v>18</v>
      </c>
      <c r="E592" t="s">
        <v>132</v>
      </c>
      <c r="F592" t="s">
        <v>66</v>
      </c>
      <c r="G592" s="1">
        <v>39</v>
      </c>
      <c r="H592" t="s">
        <v>119</v>
      </c>
      <c r="I592" t="s">
        <v>35</v>
      </c>
      <c r="J592" t="s">
        <v>47</v>
      </c>
      <c r="K592" t="s">
        <v>56</v>
      </c>
      <c r="L592">
        <v>4.5999999999999996</v>
      </c>
      <c r="M592" t="s">
        <v>25</v>
      </c>
      <c r="N592">
        <f t="shared" si="36"/>
        <v>1</v>
      </c>
      <c r="O592" t="s">
        <v>53</v>
      </c>
      <c r="P592" t="s">
        <v>25</v>
      </c>
      <c r="Q592">
        <f t="shared" si="37"/>
        <v>1</v>
      </c>
      <c r="R592" t="s">
        <v>25</v>
      </c>
      <c r="S592">
        <f t="shared" si="38"/>
        <v>1</v>
      </c>
      <c r="T592">
        <v>30</v>
      </c>
      <c r="U592" s="1">
        <f t="shared" si="39"/>
        <v>1170</v>
      </c>
      <c r="V592" t="s">
        <v>27</v>
      </c>
      <c r="W592" t="s">
        <v>28</v>
      </c>
      <c r="X592">
        <f t="array" ref="X592">IF(W592="fortnightly",26, IF(W592="monthly", 12, IF(W592="weekly", 52, IF(W592="quarterly", 4, IF(W592="annually", 1, IF(W592="bi-weekly", 104, IF(W592="every 3 months", 4,)))))))</f>
        <v>26</v>
      </c>
    </row>
    <row r="593" spans="1:24" x14ac:dyDescent="0.25">
      <c r="A593">
        <v>592</v>
      </c>
      <c r="B593">
        <v>47</v>
      </c>
      <c r="C593" t="str" cm="1">
        <f t="array" ref="C593">_xlfn.IFS(B593&lt;=19, "Teenagers", B593&lt;=29, "Young Youth",B593&lt;=64, "Adults", B593&gt;=65, "Seniors")</f>
        <v>Adults</v>
      </c>
      <c r="D593" t="s">
        <v>18</v>
      </c>
      <c r="E593" t="s">
        <v>131</v>
      </c>
      <c r="F593" t="s">
        <v>66</v>
      </c>
      <c r="G593" s="1">
        <v>37</v>
      </c>
      <c r="H593" t="s">
        <v>21</v>
      </c>
      <c r="I593" t="s">
        <v>22</v>
      </c>
      <c r="J593" t="s">
        <v>77</v>
      </c>
      <c r="K593" t="s">
        <v>56</v>
      </c>
      <c r="L593">
        <v>4.2</v>
      </c>
      <c r="M593" t="s">
        <v>25</v>
      </c>
      <c r="N593">
        <f t="shared" si="36"/>
        <v>1</v>
      </c>
      <c r="O593" t="s">
        <v>73</v>
      </c>
      <c r="P593" t="s">
        <v>25</v>
      </c>
      <c r="Q593">
        <f t="shared" si="37"/>
        <v>1</v>
      </c>
      <c r="R593" t="s">
        <v>25</v>
      </c>
      <c r="S593">
        <f t="shared" si="38"/>
        <v>1</v>
      </c>
      <c r="T593">
        <v>6</v>
      </c>
      <c r="U593" s="1">
        <f t="shared" si="39"/>
        <v>222</v>
      </c>
      <c r="V593" t="s">
        <v>85</v>
      </c>
      <c r="W593" t="s">
        <v>75</v>
      </c>
      <c r="X593">
        <f t="array" ref="X593">IF(W593="fortnightly",26, IF(W593="monthly", 12, IF(W593="weekly", 52, IF(W593="quarterly", 4, IF(W593="annually", 1, IF(W593="bi-weekly", 104, IF(W593="every 3 months", 4,)))))))</f>
        <v>104</v>
      </c>
    </row>
    <row r="594" spans="1:24" x14ac:dyDescent="0.25">
      <c r="A594">
        <v>593</v>
      </c>
      <c r="B594">
        <v>60</v>
      </c>
      <c r="C594" t="str" cm="1">
        <f t="array" ref="C594">_xlfn.IFS(B594&lt;=19, "Teenagers", B594&lt;=29, "Young Youth",B594&lt;=64, "Adults", B594&gt;=65, "Seniors")</f>
        <v>Adults</v>
      </c>
      <c r="D594" t="s">
        <v>18</v>
      </c>
      <c r="E594" t="s">
        <v>136</v>
      </c>
      <c r="F594" t="s">
        <v>41</v>
      </c>
      <c r="G594" s="1">
        <v>29</v>
      </c>
      <c r="H594" t="s">
        <v>113</v>
      </c>
      <c r="I594" t="s">
        <v>43</v>
      </c>
      <c r="J594" t="s">
        <v>109</v>
      </c>
      <c r="K594" t="s">
        <v>56</v>
      </c>
      <c r="L594">
        <v>3.2</v>
      </c>
      <c r="M594" t="s">
        <v>25</v>
      </c>
      <c r="N594">
        <f t="shared" si="36"/>
        <v>1</v>
      </c>
      <c r="O594" t="s">
        <v>37</v>
      </c>
      <c r="P594" t="s">
        <v>25</v>
      </c>
      <c r="Q594">
        <f t="shared" si="37"/>
        <v>1</v>
      </c>
      <c r="R594" t="s">
        <v>25</v>
      </c>
      <c r="S594">
        <f t="shared" si="38"/>
        <v>1</v>
      </c>
      <c r="T594">
        <v>42</v>
      </c>
      <c r="U594" s="1">
        <f t="shared" si="39"/>
        <v>1218</v>
      </c>
      <c r="V594" t="s">
        <v>27</v>
      </c>
      <c r="W594" t="s">
        <v>96</v>
      </c>
      <c r="X594">
        <f t="array" ref="X594">IF(W594="fortnightly",26, IF(W594="monthly", 12, IF(W594="weekly", 52, IF(W594="quarterly", 4, IF(W594="annually", 1, IF(W594="bi-weekly", 104, IF(W594="every 3 months", 4,)))))))</f>
        <v>4</v>
      </c>
    </row>
    <row r="595" spans="1:24" x14ac:dyDescent="0.25">
      <c r="A595">
        <v>594</v>
      </c>
      <c r="B595">
        <v>67</v>
      </c>
      <c r="C595" t="str" cm="1">
        <f t="array" ref="C595">_xlfn.IFS(B595&lt;=19, "Teenagers", B595&lt;=29, "Young Youth",B595&lt;=64, "Adults", B595&gt;=65, "Seniors")</f>
        <v>Seniors</v>
      </c>
      <c r="D595" t="s">
        <v>18</v>
      </c>
      <c r="E595" t="s">
        <v>61</v>
      </c>
      <c r="F595" t="s">
        <v>62</v>
      </c>
      <c r="G595" s="1">
        <v>35</v>
      </c>
      <c r="H595" t="s">
        <v>119</v>
      </c>
      <c r="I595" t="s">
        <v>35</v>
      </c>
      <c r="J595" t="s">
        <v>95</v>
      </c>
      <c r="K595" t="s">
        <v>24</v>
      </c>
      <c r="L595">
        <v>4.4000000000000004</v>
      </c>
      <c r="M595" t="s">
        <v>25</v>
      </c>
      <c r="N595">
        <f t="shared" si="36"/>
        <v>1</v>
      </c>
      <c r="O595" t="s">
        <v>73</v>
      </c>
      <c r="P595" t="s">
        <v>25</v>
      </c>
      <c r="Q595">
        <f t="shared" si="37"/>
        <v>1</v>
      </c>
      <c r="R595" t="s">
        <v>25</v>
      </c>
      <c r="S595">
        <f t="shared" si="38"/>
        <v>1</v>
      </c>
      <c r="T595">
        <v>9</v>
      </c>
      <c r="U595" s="1">
        <f t="shared" si="39"/>
        <v>315</v>
      </c>
      <c r="V595" t="s">
        <v>45</v>
      </c>
      <c r="W595" t="s">
        <v>96</v>
      </c>
      <c r="X595">
        <f t="array" ref="X595">IF(W595="fortnightly",26, IF(W595="monthly", 12, IF(W595="weekly", 52, IF(W595="quarterly", 4, IF(W595="annually", 1, IF(W595="bi-weekly", 104, IF(W595="every 3 months", 4,)))))))</f>
        <v>4</v>
      </c>
    </row>
    <row r="596" spans="1:24" x14ac:dyDescent="0.25">
      <c r="A596">
        <v>595</v>
      </c>
      <c r="B596">
        <v>35</v>
      </c>
      <c r="C596" t="str" cm="1">
        <f t="array" ref="C596">_xlfn.IFS(B596&lt;=19, "Teenagers", B596&lt;=29, "Young Youth",B596&lt;=64, "Adults", B596&gt;=65, "Seniors")</f>
        <v>Adults</v>
      </c>
      <c r="D596" t="s">
        <v>18</v>
      </c>
      <c r="E596" t="s">
        <v>103</v>
      </c>
      <c r="F596" t="s">
        <v>20</v>
      </c>
      <c r="G596" s="1">
        <v>83</v>
      </c>
      <c r="H596" t="s">
        <v>100</v>
      </c>
      <c r="I596" t="s">
        <v>35</v>
      </c>
      <c r="J596" t="s">
        <v>109</v>
      </c>
      <c r="K596" t="s">
        <v>24</v>
      </c>
      <c r="L596">
        <v>2.5</v>
      </c>
      <c r="M596" t="s">
        <v>25</v>
      </c>
      <c r="N596">
        <f t="shared" si="36"/>
        <v>1</v>
      </c>
      <c r="O596" t="s">
        <v>44</v>
      </c>
      <c r="P596" t="s">
        <v>25</v>
      </c>
      <c r="Q596">
        <f t="shared" si="37"/>
        <v>1</v>
      </c>
      <c r="R596" t="s">
        <v>25</v>
      </c>
      <c r="S596">
        <f t="shared" si="38"/>
        <v>1</v>
      </c>
      <c r="T596">
        <v>6</v>
      </c>
      <c r="U596" s="1">
        <f t="shared" si="39"/>
        <v>498</v>
      </c>
      <c r="V596" t="s">
        <v>85</v>
      </c>
      <c r="W596" t="s">
        <v>87</v>
      </c>
      <c r="X596">
        <f t="array" ref="X596">IF(W596="fortnightly",26, IF(W596="monthly", 12, IF(W596="weekly", 52, IF(W596="quarterly", 4, IF(W596="annually", 1, IF(W596="bi-weekly", 104, IF(W596="every 3 months", 4,)))))))</f>
        <v>12</v>
      </c>
    </row>
    <row r="597" spans="1:24" x14ac:dyDescent="0.25">
      <c r="A597">
        <v>596</v>
      </c>
      <c r="B597">
        <v>30</v>
      </c>
      <c r="C597" t="str" cm="1">
        <f t="array" ref="C597">_xlfn.IFS(B597&lt;=19, "Teenagers", B597&lt;=29, "Young Youth",B597&lt;=64, "Adults", B597&gt;=65, "Seniors")</f>
        <v>Adults</v>
      </c>
      <c r="D597" t="s">
        <v>18</v>
      </c>
      <c r="E597" t="s">
        <v>70</v>
      </c>
      <c r="F597" t="s">
        <v>41</v>
      </c>
      <c r="G597" s="1">
        <v>77</v>
      </c>
      <c r="H597" t="s">
        <v>78</v>
      </c>
      <c r="I597" t="s">
        <v>43</v>
      </c>
      <c r="J597" t="s">
        <v>64</v>
      </c>
      <c r="K597" t="s">
        <v>52</v>
      </c>
      <c r="L597">
        <v>3.6</v>
      </c>
      <c r="M597" t="s">
        <v>25</v>
      </c>
      <c r="N597">
        <f t="shared" si="36"/>
        <v>1</v>
      </c>
      <c r="O597" t="s">
        <v>44</v>
      </c>
      <c r="P597" t="s">
        <v>25</v>
      </c>
      <c r="Q597">
        <f t="shared" si="37"/>
        <v>1</v>
      </c>
      <c r="R597" t="s">
        <v>25</v>
      </c>
      <c r="S597">
        <f t="shared" si="38"/>
        <v>1</v>
      </c>
      <c r="T597">
        <v>47</v>
      </c>
      <c r="U597" s="1">
        <f t="shared" si="39"/>
        <v>3619</v>
      </c>
      <c r="V597" t="s">
        <v>45</v>
      </c>
      <c r="W597" t="s">
        <v>57</v>
      </c>
      <c r="X597">
        <f t="array" ref="X597">IF(W597="fortnightly",26, IF(W597="monthly", 12, IF(W597="weekly", 52, IF(W597="quarterly", 4, IF(W597="annually", 1, IF(W597="bi-weekly", 104, IF(W597="every 3 months", 4,)))))))</f>
        <v>4</v>
      </c>
    </row>
    <row r="598" spans="1:24" x14ac:dyDescent="0.25">
      <c r="A598">
        <v>597</v>
      </c>
      <c r="B598">
        <v>23</v>
      </c>
      <c r="C598" t="str" cm="1">
        <f t="array" ref="C598">_xlfn.IFS(B598&lt;=19, "Teenagers", B598&lt;=29, "Young Youth",B598&lt;=64, "Adults", B598&gt;=65, "Seniors")</f>
        <v>Young Youth</v>
      </c>
      <c r="D598" t="s">
        <v>18</v>
      </c>
      <c r="E598" t="s">
        <v>70</v>
      </c>
      <c r="F598" t="s">
        <v>41</v>
      </c>
      <c r="G598" s="1">
        <v>37</v>
      </c>
      <c r="H598" t="s">
        <v>55</v>
      </c>
      <c r="I598" t="s">
        <v>91</v>
      </c>
      <c r="J598" t="s">
        <v>51</v>
      </c>
      <c r="K598" t="s">
        <v>52</v>
      </c>
      <c r="L598">
        <v>4.5</v>
      </c>
      <c r="M598" t="s">
        <v>25</v>
      </c>
      <c r="N598">
        <f t="shared" si="36"/>
        <v>1</v>
      </c>
      <c r="O598" t="s">
        <v>73</v>
      </c>
      <c r="P598" t="s">
        <v>25</v>
      </c>
      <c r="Q598">
        <f t="shared" si="37"/>
        <v>1</v>
      </c>
      <c r="R598" t="s">
        <v>25</v>
      </c>
      <c r="S598">
        <f t="shared" si="38"/>
        <v>1</v>
      </c>
      <c r="T598">
        <v>36</v>
      </c>
      <c r="U598" s="1">
        <f t="shared" si="39"/>
        <v>1332</v>
      </c>
      <c r="V598" t="s">
        <v>27</v>
      </c>
      <c r="W598" t="s">
        <v>48</v>
      </c>
      <c r="X598">
        <f t="array" ref="X598">IF(W598="fortnightly",26, IF(W598="monthly", 12, IF(W598="weekly", 52, IF(W598="quarterly", 4, IF(W598="annually", 1, IF(W598="bi-weekly", 104, IF(W598="every 3 months", 4,)))))))</f>
        <v>1</v>
      </c>
    </row>
    <row r="599" spans="1:24" x14ac:dyDescent="0.25">
      <c r="A599">
        <v>598</v>
      </c>
      <c r="B599">
        <v>70</v>
      </c>
      <c r="C599" t="str" cm="1">
        <f t="array" ref="C599">_xlfn.IFS(B599&lt;=19, "Teenagers", B599&lt;=29, "Young Youth",B599&lt;=64, "Adults", B599&gt;=65, "Seniors")</f>
        <v>Seniors</v>
      </c>
      <c r="D599" t="s">
        <v>18</v>
      </c>
      <c r="E599" t="s">
        <v>105</v>
      </c>
      <c r="F599" t="s">
        <v>66</v>
      </c>
      <c r="G599" s="1">
        <v>69</v>
      </c>
      <c r="H599" t="s">
        <v>119</v>
      </c>
      <c r="I599" t="s">
        <v>22</v>
      </c>
      <c r="J599" t="s">
        <v>79</v>
      </c>
      <c r="K599" t="s">
        <v>52</v>
      </c>
      <c r="L599">
        <v>3.4</v>
      </c>
      <c r="M599" t="s">
        <v>25</v>
      </c>
      <c r="N599">
        <f t="shared" si="36"/>
        <v>1</v>
      </c>
      <c r="O599" t="s">
        <v>53</v>
      </c>
      <c r="P599" t="s">
        <v>25</v>
      </c>
      <c r="Q599">
        <f t="shared" si="37"/>
        <v>1</v>
      </c>
      <c r="R599" t="s">
        <v>25</v>
      </c>
      <c r="S599">
        <f t="shared" si="38"/>
        <v>1</v>
      </c>
      <c r="T599">
        <v>19</v>
      </c>
      <c r="U599" s="1">
        <f t="shared" si="39"/>
        <v>1311</v>
      </c>
      <c r="V599" t="s">
        <v>74</v>
      </c>
      <c r="W599" t="s">
        <v>28</v>
      </c>
      <c r="X599">
        <f t="array" ref="X599">IF(W599="fortnightly",26, IF(W599="monthly", 12, IF(W599="weekly", 52, IF(W599="quarterly", 4, IF(W599="annually", 1, IF(W599="bi-weekly", 104, IF(W599="every 3 months", 4,)))))))</f>
        <v>26</v>
      </c>
    </row>
    <row r="600" spans="1:24" x14ac:dyDescent="0.25">
      <c r="A600">
        <v>599</v>
      </c>
      <c r="B600">
        <v>21</v>
      </c>
      <c r="C600" t="str" cm="1">
        <f t="array" ref="C600">_xlfn.IFS(B600&lt;=19, "Teenagers", B600&lt;=29, "Young Youth",B600&lt;=64, "Adults", B600&gt;=65, "Seniors")</f>
        <v>Young Youth</v>
      </c>
      <c r="D600" t="s">
        <v>18</v>
      </c>
      <c r="E600" t="s">
        <v>80</v>
      </c>
      <c r="F600" t="s">
        <v>20</v>
      </c>
      <c r="G600" s="1">
        <v>66</v>
      </c>
      <c r="H600" t="s">
        <v>98</v>
      </c>
      <c r="I600" t="s">
        <v>22</v>
      </c>
      <c r="J600" t="s">
        <v>95</v>
      </c>
      <c r="K600" t="s">
        <v>24</v>
      </c>
      <c r="L600">
        <v>3.2</v>
      </c>
      <c r="M600" t="s">
        <v>25</v>
      </c>
      <c r="N600">
        <f t="shared" si="36"/>
        <v>1</v>
      </c>
      <c r="O600" t="s">
        <v>69</v>
      </c>
      <c r="P600" t="s">
        <v>25</v>
      </c>
      <c r="Q600">
        <f t="shared" si="37"/>
        <v>1</v>
      </c>
      <c r="R600" t="s">
        <v>25</v>
      </c>
      <c r="S600">
        <f t="shared" si="38"/>
        <v>1</v>
      </c>
      <c r="T600">
        <v>30</v>
      </c>
      <c r="U600" s="1">
        <f t="shared" si="39"/>
        <v>1980</v>
      </c>
      <c r="V600" t="s">
        <v>32</v>
      </c>
      <c r="W600" t="s">
        <v>96</v>
      </c>
      <c r="X600">
        <f t="array" ref="X600">IF(W600="fortnightly",26, IF(W600="monthly", 12, IF(W600="weekly", 52, IF(W600="quarterly", 4, IF(W600="annually", 1, IF(W600="bi-weekly", 104, IF(W600="every 3 months", 4,)))))))</f>
        <v>4</v>
      </c>
    </row>
    <row r="601" spans="1:24" x14ac:dyDescent="0.25">
      <c r="A601">
        <v>600</v>
      </c>
      <c r="B601">
        <v>51</v>
      </c>
      <c r="C601" t="str" cm="1">
        <f t="array" ref="C601">_xlfn.IFS(B601&lt;=19, "Teenagers", B601&lt;=29, "Young Youth",B601&lt;=64, "Adults", B601&gt;=65, "Seniors")</f>
        <v>Adults</v>
      </c>
      <c r="D601" t="s">
        <v>18</v>
      </c>
      <c r="E601" t="s">
        <v>136</v>
      </c>
      <c r="F601" t="s">
        <v>41</v>
      </c>
      <c r="G601" s="1">
        <v>26</v>
      </c>
      <c r="H601" t="s">
        <v>34</v>
      </c>
      <c r="I601" t="s">
        <v>22</v>
      </c>
      <c r="J601" t="s">
        <v>84</v>
      </c>
      <c r="K601" t="s">
        <v>36</v>
      </c>
      <c r="L601">
        <v>4.2</v>
      </c>
      <c r="M601" t="s">
        <v>25</v>
      </c>
      <c r="N601">
        <f t="shared" si="36"/>
        <v>1</v>
      </c>
      <c r="O601" t="s">
        <v>53</v>
      </c>
      <c r="P601" t="s">
        <v>25</v>
      </c>
      <c r="Q601">
        <f t="shared" si="37"/>
        <v>1</v>
      </c>
      <c r="R601" t="s">
        <v>25</v>
      </c>
      <c r="S601">
        <f t="shared" si="38"/>
        <v>1</v>
      </c>
      <c r="T601">
        <v>27</v>
      </c>
      <c r="U601" s="1">
        <f t="shared" si="39"/>
        <v>702</v>
      </c>
      <c r="V601" t="s">
        <v>85</v>
      </c>
      <c r="W601" t="s">
        <v>96</v>
      </c>
      <c r="X601">
        <f t="array" ref="X601">IF(W601="fortnightly",26, IF(W601="monthly", 12, IF(W601="weekly", 52, IF(W601="quarterly", 4, IF(W601="annually", 1, IF(W601="bi-weekly", 104, IF(W601="every 3 months", 4,)))))))</f>
        <v>4</v>
      </c>
    </row>
    <row r="602" spans="1:24" x14ac:dyDescent="0.25">
      <c r="A602">
        <v>601</v>
      </c>
      <c r="B602">
        <v>22</v>
      </c>
      <c r="C602" t="str" cm="1">
        <f t="array" ref="C602">_xlfn.IFS(B602&lt;=19, "Teenagers", B602&lt;=29, "Young Youth",B602&lt;=64, "Adults", B602&gt;=65, "Seniors")</f>
        <v>Young Youth</v>
      </c>
      <c r="D602" t="s">
        <v>18</v>
      </c>
      <c r="E602" t="s">
        <v>123</v>
      </c>
      <c r="F602" t="s">
        <v>66</v>
      </c>
      <c r="G602" s="1">
        <v>63</v>
      </c>
      <c r="H602" t="s">
        <v>130</v>
      </c>
      <c r="I602" t="s">
        <v>43</v>
      </c>
      <c r="J602" t="s">
        <v>60</v>
      </c>
      <c r="K602" t="s">
        <v>36</v>
      </c>
      <c r="L602">
        <v>5</v>
      </c>
      <c r="M602" t="s">
        <v>25</v>
      </c>
      <c r="N602">
        <f t="shared" si="36"/>
        <v>1</v>
      </c>
      <c r="O602" t="s">
        <v>69</v>
      </c>
      <c r="P602" t="s">
        <v>25</v>
      </c>
      <c r="Q602">
        <f t="shared" si="37"/>
        <v>1</v>
      </c>
      <c r="R602" t="s">
        <v>25</v>
      </c>
      <c r="S602">
        <f t="shared" si="38"/>
        <v>1</v>
      </c>
      <c r="T602">
        <v>25</v>
      </c>
      <c r="U602" s="1">
        <f t="shared" si="39"/>
        <v>1575</v>
      </c>
      <c r="V602" t="s">
        <v>27</v>
      </c>
      <c r="W602" t="s">
        <v>87</v>
      </c>
      <c r="X602">
        <f t="array" ref="X602">IF(W602="fortnightly",26, IF(W602="monthly", 12, IF(W602="weekly", 52, IF(W602="quarterly", 4, IF(W602="annually", 1, IF(W602="bi-weekly", 104, IF(W602="every 3 months", 4,)))))))</f>
        <v>12</v>
      </c>
    </row>
    <row r="603" spans="1:24" x14ac:dyDescent="0.25">
      <c r="A603">
        <v>602</v>
      </c>
      <c r="B603">
        <v>32</v>
      </c>
      <c r="C603" t="str" cm="1">
        <f t="array" ref="C603">_xlfn.IFS(B603&lt;=19, "Teenagers", B603&lt;=29, "Young Youth",B603&lt;=64, "Adults", B603&gt;=65, "Seniors")</f>
        <v>Adults</v>
      </c>
      <c r="D603" t="s">
        <v>18</v>
      </c>
      <c r="E603" t="s">
        <v>131</v>
      </c>
      <c r="F603" t="s">
        <v>66</v>
      </c>
      <c r="G603" s="1">
        <v>38</v>
      </c>
      <c r="H603" t="s">
        <v>63</v>
      </c>
      <c r="I603" t="s">
        <v>43</v>
      </c>
      <c r="J603" t="s">
        <v>31</v>
      </c>
      <c r="K603" t="s">
        <v>52</v>
      </c>
      <c r="L603">
        <v>4.7</v>
      </c>
      <c r="M603" t="s">
        <v>25</v>
      </c>
      <c r="N603">
        <f t="shared" si="36"/>
        <v>1</v>
      </c>
      <c r="O603" t="s">
        <v>73</v>
      </c>
      <c r="P603" t="s">
        <v>25</v>
      </c>
      <c r="Q603">
        <f t="shared" si="37"/>
        <v>1</v>
      </c>
      <c r="R603" t="s">
        <v>25</v>
      </c>
      <c r="S603">
        <f t="shared" si="38"/>
        <v>1</v>
      </c>
      <c r="T603">
        <v>5</v>
      </c>
      <c r="U603" s="1">
        <f t="shared" si="39"/>
        <v>190</v>
      </c>
      <c r="V603" t="s">
        <v>32</v>
      </c>
      <c r="W603" t="s">
        <v>28</v>
      </c>
      <c r="X603">
        <f t="array" ref="X603">IF(W603="fortnightly",26, IF(W603="monthly", 12, IF(W603="weekly", 52, IF(W603="quarterly", 4, IF(W603="annually", 1, IF(W603="bi-weekly", 104, IF(W603="every 3 months", 4,)))))))</f>
        <v>26</v>
      </c>
    </row>
    <row r="604" spans="1:24" x14ac:dyDescent="0.25">
      <c r="A604">
        <v>603</v>
      </c>
      <c r="B604">
        <v>37</v>
      </c>
      <c r="C604" t="str" cm="1">
        <f t="array" ref="C604">_xlfn.IFS(B604&lt;=19, "Teenagers", B604&lt;=29, "Young Youth",B604&lt;=64, "Adults", B604&gt;=65, "Seniors")</f>
        <v>Adults</v>
      </c>
      <c r="D604" t="s">
        <v>18</v>
      </c>
      <c r="E604" t="s">
        <v>70</v>
      </c>
      <c r="F604" t="s">
        <v>41</v>
      </c>
      <c r="G604" s="1">
        <v>58</v>
      </c>
      <c r="H604" t="s">
        <v>46</v>
      </c>
      <c r="I604" t="s">
        <v>22</v>
      </c>
      <c r="J604" t="s">
        <v>92</v>
      </c>
      <c r="K604" t="s">
        <v>52</v>
      </c>
      <c r="L604">
        <v>4.2</v>
      </c>
      <c r="M604" t="s">
        <v>25</v>
      </c>
      <c r="N604">
        <f t="shared" si="36"/>
        <v>1</v>
      </c>
      <c r="O604" t="s">
        <v>44</v>
      </c>
      <c r="P604" t="s">
        <v>25</v>
      </c>
      <c r="Q604">
        <f t="shared" si="37"/>
        <v>1</v>
      </c>
      <c r="R604" t="s">
        <v>25</v>
      </c>
      <c r="S604">
        <f t="shared" si="38"/>
        <v>1</v>
      </c>
      <c r="T604">
        <v>10</v>
      </c>
      <c r="U604" s="1">
        <f t="shared" si="39"/>
        <v>580</v>
      </c>
      <c r="V604" t="s">
        <v>32</v>
      </c>
      <c r="W604" t="s">
        <v>96</v>
      </c>
      <c r="X604">
        <f t="array" ref="X604">IF(W604="fortnightly",26, IF(W604="monthly", 12, IF(W604="weekly", 52, IF(W604="quarterly", 4, IF(W604="annually", 1, IF(W604="bi-weekly", 104, IF(W604="every 3 months", 4,)))))))</f>
        <v>4</v>
      </c>
    </row>
    <row r="605" spans="1:24" x14ac:dyDescent="0.25">
      <c r="A605">
        <v>604</v>
      </c>
      <c r="B605">
        <v>31</v>
      </c>
      <c r="C605" t="str" cm="1">
        <f t="array" ref="C605">_xlfn.IFS(B605&lt;=19, "Teenagers", B605&lt;=29, "Young Youth",B605&lt;=64, "Adults", B605&gt;=65, "Seniors")</f>
        <v>Adults</v>
      </c>
      <c r="D605" t="s">
        <v>18</v>
      </c>
      <c r="E605" t="s">
        <v>65</v>
      </c>
      <c r="F605" t="s">
        <v>66</v>
      </c>
      <c r="G605" s="1">
        <v>46</v>
      </c>
      <c r="H605" t="s">
        <v>34</v>
      </c>
      <c r="I605" t="s">
        <v>22</v>
      </c>
      <c r="J605" t="s">
        <v>95</v>
      </c>
      <c r="K605" t="s">
        <v>24</v>
      </c>
      <c r="L605">
        <v>3.4</v>
      </c>
      <c r="M605" t="s">
        <v>25</v>
      </c>
      <c r="N605">
        <f t="shared" si="36"/>
        <v>1</v>
      </c>
      <c r="O605" t="s">
        <v>69</v>
      </c>
      <c r="P605" t="s">
        <v>25</v>
      </c>
      <c r="Q605">
        <f t="shared" si="37"/>
        <v>1</v>
      </c>
      <c r="R605" t="s">
        <v>25</v>
      </c>
      <c r="S605">
        <f t="shared" si="38"/>
        <v>1</v>
      </c>
      <c r="T605">
        <v>26</v>
      </c>
      <c r="U605" s="1">
        <f t="shared" si="39"/>
        <v>1196</v>
      </c>
      <c r="V605" t="s">
        <v>45</v>
      </c>
      <c r="W605" t="s">
        <v>96</v>
      </c>
      <c r="X605">
        <f t="array" ref="X605">IF(W605="fortnightly",26, IF(W605="monthly", 12, IF(W605="weekly", 52, IF(W605="quarterly", 4, IF(W605="annually", 1, IF(W605="bi-weekly", 104, IF(W605="every 3 months", 4,)))))))</f>
        <v>4</v>
      </c>
    </row>
    <row r="606" spans="1:24" x14ac:dyDescent="0.25">
      <c r="A606">
        <v>605</v>
      </c>
      <c r="B606">
        <v>44</v>
      </c>
      <c r="C606" t="str" cm="1">
        <f t="array" ref="C606">_xlfn.IFS(B606&lt;=19, "Teenagers", B606&lt;=29, "Young Youth",B606&lt;=64, "Adults", B606&gt;=65, "Seniors")</f>
        <v>Adults</v>
      </c>
      <c r="D606" t="s">
        <v>18</v>
      </c>
      <c r="E606" t="s">
        <v>88</v>
      </c>
      <c r="F606" t="s">
        <v>66</v>
      </c>
      <c r="G606" s="1">
        <v>92</v>
      </c>
      <c r="H606" t="s">
        <v>63</v>
      </c>
      <c r="I606" t="s">
        <v>35</v>
      </c>
      <c r="J606" t="s">
        <v>68</v>
      </c>
      <c r="K606" t="s">
        <v>56</v>
      </c>
      <c r="L606">
        <v>4.4000000000000004</v>
      </c>
      <c r="M606" t="s">
        <v>25</v>
      </c>
      <c r="N606">
        <f t="shared" si="36"/>
        <v>1</v>
      </c>
      <c r="O606" t="s">
        <v>73</v>
      </c>
      <c r="P606" t="s">
        <v>25</v>
      </c>
      <c r="Q606">
        <f t="shared" si="37"/>
        <v>1</v>
      </c>
      <c r="R606" t="s">
        <v>25</v>
      </c>
      <c r="S606">
        <f t="shared" si="38"/>
        <v>1</v>
      </c>
      <c r="T606">
        <v>11</v>
      </c>
      <c r="U606" s="1">
        <f t="shared" si="39"/>
        <v>1012</v>
      </c>
      <c r="V606" t="s">
        <v>38</v>
      </c>
      <c r="W606" t="s">
        <v>96</v>
      </c>
      <c r="X606">
        <f t="array" ref="X606">IF(W606="fortnightly",26, IF(W606="monthly", 12, IF(W606="weekly", 52, IF(W606="quarterly", 4, IF(W606="annually", 1, IF(W606="bi-weekly", 104, IF(W606="every 3 months", 4,)))))))</f>
        <v>4</v>
      </c>
    </row>
    <row r="607" spans="1:24" x14ac:dyDescent="0.25">
      <c r="A607">
        <v>606</v>
      </c>
      <c r="B607">
        <v>40</v>
      </c>
      <c r="C607" t="str" cm="1">
        <f t="array" ref="C607">_xlfn.IFS(B607&lt;=19, "Teenagers", B607&lt;=29, "Young Youth",B607&lt;=64, "Adults", B607&gt;=65, "Seniors")</f>
        <v>Adults</v>
      </c>
      <c r="D607" t="s">
        <v>18</v>
      </c>
      <c r="E607" t="s">
        <v>123</v>
      </c>
      <c r="F607" t="s">
        <v>66</v>
      </c>
      <c r="G607" s="1">
        <v>32</v>
      </c>
      <c r="H607" t="s">
        <v>98</v>
      </c>
      <c r="I607" t="s">
        <v>91</v>
      </c>
      <c r="J607" t="s">
        <v>60</v>
      </c>
      <c r="K607" t="s">
        <v>24</v>
      </c>
      <c r="L607">
        <v>4.2</v>
      </c>
      <c r="M607" t="s">
        <v>25</v>
      </c>
      <c r="N607">
        <f t="shared" si="36"/>
        <v>1</v>
      </c>
      <c r="O607" t="s">
        <v>53</v>
      </c>
      <c r="P607" t="s">
        <v>25</v>
      </c>
      <c r="Q607">
        <f t="shared" si="37"/>
        <v>1</v>
      </c>
      <c r="R607" t="s">
        <v>25</v>
      </c>
      <c r="S607">
        <f t="shared" si="38"/>
        <v>1</v>
      </c>
      <c r="T607">
        <v>17</v>
      </c>
      <c r="U607" s="1">
        <f t="shared" si="39"/>
        <v>544</v>
      </c>
      <c r="V607" t="s">
        <v>74</v>
      </c>
      <c r="W607" t="s">
        <v>39</v>
      </c>
      <c r="X607">
        <f t="array" ref="X607">IF(W607="fortnightly",26, IF(W607="monthly", 12, IF(W607="weekly", 52, IF(W607="quarterly", 4, IF(W607="annually", 1, IF(W607="bi-weekly", 104, IF(W607="every 3 months", 4,)))))))</f>
        <v>52</v>
      </c>
    </row>
    <row r="608" spans="1:24" x14ac:dyDescent="0.25">
      <c r="A608">
        <v>607</v>
      </c>
      <c r="B608">
        <v>27</v>
      </c>
      <c r="C608" t="str" cm="1">
        <f t="array" ref="C608">_xlfn.IFS(B608&lt;=19, "Teenagers", B608&lt;=29, "Young Youth",B608&lt;=64, "Adults", B608&gt;=65, "Seniors")</f>
        <v>Young Youth</v>
      </c>
      <c r="D608" t="s">
        <v>18</v>
      </c>
      <c r="E608" t="s">
        <v>118</v>
      </c>
      <c r="F608" t="s">
        <v>66</v>
      </c>
      <c r="G608" s="1">
        <v>90</v>
      </c>
      <c r="H608" t="s">
        <v>111</v>
      </c>
      <c r="I608" t="s">
        <v>43</v>
      </c>
      <c r="J608" t="s">
        <v>143</v>
      </c>
      <c r="K608" t="s">
        <v>36</v>
      </c>
      <c r="L608">
        <v>4.5</v>
      </c>
      <c r="M608" t="s">
        <v>25</v>
      </c>
      <c r="N608">
        <f t="shared" si="36"/>
        <v>1</v>
      </c>
      <c r="O608" t="s">
        <v>53</v>
      </c>
      <c r="P608" t="s">
        <v>25</v>
      </c>
      <c r="Q608">
        <f t="shared" si="37"/>
        <v>1</v>
      </c>
      <c r="R608" t="s">
        <v>25</v>
      </c>
      <c r="S608">
        <f t="shared" si="38"/>
        <v>1</v>
      </c>
      <c r="T608">
        <v>44</v>
      </c>
      <c r="U608" s="1">
        <f t="shared" si="39"/>
        <v>3960</v>
      </c>
      <c r="V608" t="s">
        <v>45</v>
      </c>
      <c r="W608" t="s">
        <v>87</v>
      </c>
      <c r="X608">
        <f t="array" ref="X608">IF(W608="fortnightly",26, IF(W608="monthly", 12, IF(W608="weekly", 52, IF(W608="quarterly", 4, IF(W608="annually", 1, IF(W608="bi-weekly", 104, IF(W608="every 3 months", 4,)))))))</f>
        <v>12</v>
      </c>
    </row>
    <row r="609" spans="1:24" x14ac:dyDescent="0.25">
      <c r="A609">
        <v>608</v>
      </c>
      <c r="B609">
        <v>47</v>
      </c>
      <c r="C609" t="str" cm="1">
        <f t="array" ref="C609">_xlfn.IFS(B609&lt;=19, "Teenagers", B609&lt;=29, "Young Youth",B609&lt;=64, "Adults", B609&gt;=65, "Seniors")</f>
        <v>Adults</v>
      </c>
      <c r="D609" t="s">
        <v>18</v>
      </c>
      <c r="E609" t="s">
        <v>103</v>
      </c>
      <c r="F609" t="s">
        <v>20</v>
      </c>
      <c r="G609" s="1">
        <v>23</v>
      </c>
      <c r="H609" t="s">
        <v>115</v>
      </c>
      <c r="I609" t="s">
        <v>22</v>
      </c>
      <c r="J609" t="s">
        <v>72</v>
      </c>
      <c r="K609" t="s">
        <v>56</v>
      </c>
      <c r="L609">
        <v>2.8</v>
      </c>
      <c r="M609" t="s">
        <v>25</v>
      </c>
      <c r="N609">
        <f t="shared" si="36"/>
        <v>1</v>
      </c>
      <c r="O609" t="s">
        <v>44</v>
      </c>
      <c r="P609" t="s">
        <v>25</v>
      </c>
      <c r="Q609">
        <f t="shared" si="37"/>
        <v>1</v>
      </c>
      <c r="R609" t="s">
        <v>25</v>
      </c>
      <c r="S609">
        <f t="shared" si="38"/>
        <v>1</v>
      </c>
      <c r="T609">
        <v>44</v>
      </c>
      <c r="U609" s="1">
        <f t="shared" si="39"/>
        <v>1012</v>
      </c>
      <c r="V609" t="s">
        <v>32</v>
      </c>
      <c r="W609" t="s">
        <v>87</v>
      </c>
      <c r="X609">
        <f t="array" ref="X609">IF(W609="fortnightly",26, IF(W609="monthly", 12, IF(W609="weekly", 52, IF(W609="quarterly", 4, IF(W609="annually", 1, IF(W609="bi-weekly", 104, IF(W609="every 3 months", 4,)))))))</f>
        <v>12</v>
      </c>
    </row>
    <row r="610" spans="1:24" x14ac:dyDescent="0.25">
      <c r="A610">
        <v>609</v>
      </c>
      <c r="B610">
        <v>41</v>
      </c>
      <c r="C610" t="str" cm="1">
        <f t="array" ref="C610">_xlfn.IFS(B610&lt;=19, "Teenagers", B610&lt;=29, "Young Youth",B610&lt;=64, "Adults", B610&gt;=65, "Seniors")</f>
        <v>Adults</v>
      </c>
      <c r="D610" t="s">
        <v>18</v>
      </c>
      <c r="E610" t="s">
        <v>131</v>
      </c>
      <c r="F610" t="s">
        <v>66</v>
      </c>
      <c r="G610" s="1">
        <v>25</v>
      </c>
      <c r="H610" t="s">
        <v>78</v>
      </c>
      <c r="I610" t="s">
        <v>35</v>
      </c>
      <c r="J610" t="s">
        <v>79</v>
      </c>
      <c r="K610" t="s">
        <v>56</v>
      </c>
      <c r="L610">
        <v>3.3</v>
      </c>
      <c r="M610" t="s">
        <v>25</v>
      </c>
      <c r="N610">
        <f t="shared" si="36"/>
        <v>1</v>
      </c>
      <c r="O610" t="s">
        <v>44</v>
      </c>
      <c r="P610" t="s">
        <v>25</v>
      </c>
      <c r="Q610">
        <f t="shared" si="37"/>
        <v>1</v>
      </c>
      <c r="R610" t="s">
        <v>25</v>
      </c>
      <c r="S610">
        <f t="shared" si="38"/>
        <v>1</v>
      </c>
      <c r="T610">
        <v>21</v>
      </c>
      <c r="U610" s="1">
        <f t="shared" si="39"/>
        <v>525</v>
      </c>
      <c r="V610" t="s">
        <v>27</v>
      </c>
      <c r="W610" t="s">
        <v>96</v>
      </c>
      <c r="X610">
        <f t="array" ref="X610">IF(W610="fortnightly",26, IF(W610="monthly", 12, IF(W610="weekly", 52, IF(W610="quarterly", 4, IF(W610="annually", 1, IF(W610="bi-weekly", 104, IF(W610="every 3 months", 4,)))))))</f>
        <v>4</v>
      </c>
    </row>
    <row r="611" spans="1:24" x14ac:dyDescent="0.25">
      <c r="A611">
        <v>610</v>
      </c>
      <c r="B611">
        <v>51</v>
      </c>
      <c r="C611" t="str" cm="1">
        <f t="array" ref="C611">_xlfn.IFS(B611&lt;=19, "Teenagers", B611&lt;=29, "Young Youth",B611&lt;=64, "Adults", B611&gt;=65, "Seniors")</f>
        <v>Adults</v>
      </c>
      <c r="D611" t="s">
        <v>18</v>
      </c>
      <c r="E611" t="s">
        <v>29</v>
      </c>
      <c r="F611" t="s">
        <v>20</v>
      </c>
      <c r="G611" s="1">
        <v>54</v>
      </c>
      <c r="H611" t="s">
        <v>122</v>
      </c>
      <c r="I611" t="s">
        <v>22</v>
      </c>
      <c r="J611" t="s">
        <v>72</v>
      </c>
      <c r="K611" t="s">
        <v>56</v>
      </c>
      <c r="L611">
        <v>4.5999999999999996</v>
      </c>
      <c r="M611" t="s">
        <v>25</v>
      </c>
      <c r="N611">
        <f t="shared" si="36"/>
        <v>1</v>
      </c>
      <c r="O611" t="s">
        <v>44</v>
      </c>
      <c r="P611" t="s">
        <v>25</v>
      </c>
      <c r="Q611">
        <f t="shared" si="37"/>
        <v>1</v>
      </c>
      <c r="R611" t="s">
        <v>25</v>
      </c>
      <c r="S611">
        <f t="shared" si="38"/>
        <v>1</v>
      </c>
      <c r="T611">
        <v>49</v>
      </c>
      <c r="U611" s="1">
        <f t="shared" si="39"/>
        <v>2646</v>
      </c>
      <c r="V611" t="s">
        <v>38</v>
      </c>
      <c r="W611" t="s">
        <v>28</v>
      </c>
      <c r="X611">
        <f t="array" ref="X611">IF(W611="fortnightly",26, IF(W611="monthly", 12, IF(W611="weekly", 52, IF(W611="quarterly", 4, IF(W611="annually", 1, IF(W611="bi-weekly", 104, IF(W611="every 3 months", 4,)))))))</f>
        <v>26</v>
      </c>
    </row>
    <row r="612" spans="1:24" x14ac:dyDescent="0.25">
      <c r="A612">
        <v>611</v>
      </c>
      <c r="B612">
        <v>53</v>
      </c>
      <c r="C612" t="str" cm="1">
        <f t="array" ref="C612">_xlfn.IFS(B612&lt;=19, "Teenagers", B612&lt;=29, "Young Youth",B612&lt;=64, "Adults", B612&gt;=65, "Seniors")</f>
        <v>Adults</v>
      </c>
      <c r="D612" t="s">
        <v>18</v>
      </c>
      <c r="E612" t="s">
        <v>58</v>
      </c>
      <c r="F612" t="s">
        <v>20</v>
      </c>
      <c r="G612" s="1">
        <v>72</v>
      </c>
      <c r="H612" t="s">
        <v>100</v>
      </c>
      <c r="I612" t="s">
        <v>43</v>
      </c>
      <c r="J612" t="s">
        <v>60</v>
      </c>
      <c r="K612" t="s">
        <v>52</v>
      </c>
      <c r="L612">
        <v>2.5</v>
      </c>
      <c r="M612" t="s">
        <v>25</v>
      </c>
      <c r="N612">
        <f t="shared" si="36"/>
        <v>1</v>
      </c>
      <c r="O612" t="s">
        <v>37</v>
      </c>
      <c r="P612" t="s">
        <v>25</v>
      </c>
      <c r="Q612">
        <f t="shared" si="37"/>
        <v>1</v>
      </c>
      <c r="R612" t="s">
        <v>25</v>
      </c>
      <c r="S612">
        <f t="shared" si="38"/>
        <v>1</v>
      </c>
      <c r="T612">
        <v>27</v>
      </c>
      <c r="U612" s="1">
        <f t="shared" si="39"/>
        <v>1944</v>
      </c>
      <c r="V612" t="s">
        <v>74</v>
      </c>
      <c r="W612" t="s">
        <v>96</v>
      </c>
      <c r="X612">
        <f t="array" ref="X612">IF(W612="fortnightly",26, IF(W612="monthly", 12, IF(W612="weekly", 52, IF(W612="quarterly", 4, IF(W612="annually", 1, IF(W612="bi-weekly", 104, IF(W612="every 3 months", 4,)))))))</f>
        <v>4</v>
      </c>
    </row>
    <row r="613" spans="1:24" x14ac:dyDescent="0.25">
      <c r="A613">
        <v>612</v>
      </c>
      <c r="B613">
        <v>43</v>
      </c>
      <c r="C613" t="str" cm="1">
        <f t="array" ref="C613">_xlfn.IFS(B613&lt;=19, "Teenagers", B613&lt;=29, "Young Youth",B613&lt;=64, "Adults", B613&gt;=65, "Seniors")</f>
        <v>Adults</v>
      </c>
      <c r="D613" t="s">
        <v>18</v>
      </c>
      <c r="E613" t="s">
        <v>118</v>
      </c>
      <c r="F613" t="s">
        <v>66</v>
      </c>
      <c r="G613" s="1">
        <v>33</v>
      </c>
      <c r="H613" t="s">
        <v>98</v>
      </c>
      <c r="I613" t="s">
        <v>43</v>
      </c>
      <c r="J613" t="s">
        <v>93</v>
      </c>
      <c r="K613" t="s">
        <v>24</v>
      </c>
      <c r="L613">
        <v>4.7</v>
      </c>
      <c r="M613" t="s">
        <v>25</v>
      </c>
      <c r="N613">
        <f t="shared" si="36"/>
        <v>1</v>
      </c>
      <c r="O613" t="s">
        <v>73</v>
      </c>
      <c r="P613" t="s">
        <v>25</v>
      </c>
      <c r="Q613">
        <f t="shared" si="37"/>
        <v>1</v>
      </c>
      <c r="R613" t="s">
        <v>25</v>
      </c>
      <c r="S613">
        <f t="shared" si="38"/>
        <v>1</v>
      </c>
      <c r="T613">
        <v>19</v>
      </c>
      <c r="U613" s="1">
        <f t="shared" si="39"/>
        <v>627</v>
      </c>
      <c r="V613" t="s">
        <v>32</v>
      </c>
      <c r="W613" t="s">
        <v>87</v>
      </c>
      <c r="X613">
        <f t="array" ref="X613">IF(W613="fortnightly",26, IF(W613="monthly", 12, IF(W613="weekly", 52, IF(W613="quarterly", 4, IF(W613="annually", 1, IF(W613="bi-weekly", 104, IF(W613="every 3 months", 4,)))))))</f>
        <v>12</v>
      </c>
    </row>
    <row r="614" spans="1:24" x14ac:dyDescent="0.25">
      <c r="A614">
        <v>613</v>
      </c>
      <c r="B614">
        <v>67</v>
      </c>
      <c r="C614" t="str" cm="1">
        <f t="array" ref="C614">_xlfn.IFS(B614&lt;=19, "Teenagers", B614&lt;=29, "Young Youth",B614&lt;=64, "Adults", B614&gt;=65, "Seniors")</f>
        <v>Seniors</v>
      </c>
      <c r="D614" t="s">
        <v>18</v>
      </c>
      <c r="E614" t="s">
        <v>123</v>
      </c>
      <c r="F614" t="s">
        <v>66</v>
      </c>
      <c r="G614" s="1">
        <v>43</v>
      </c>
      <c r="H614" t="s">
        <v>81</v>
      </c>
      <c r="I614" t="s">
        <v>22</v>
      </c>
      <c r="J614" t="s">
        <v>92</v>
      </c>
      <c r="K614" t="s">
        <v>56</v>
      </c>
      <c r="L614">
        <v>4.5999999999999996</v>
      </c>
      <c r="M614" t="s">
        <v>25</v>
      </c>
      <c r="N614">
        <f t="shared" si="36"/>
        <v>1</v>
      </c>
      <c r="O614" t="s">
        <v>26</v>
      </c>
      <c r="P614" t="s">
        <v>25</v>
      </c>
      <c r="Q614">
        <f t="shared" si="37"/>
        <v>1</v>
      </c>
      <c r="R614" t="s">
        <v>25</v>
      </c>
      <c r="S614">
        <f t="shared" si="38"/>
        <v>1</v>
      </c>
      <c r="T614">
        <v>33</v>
      </c>
      <c r="U614" s="1">
        <f t="shared" si="39"/>
        <v>1419</v>
      </c>
      <c r="V614" t="s">
        <v>38</v>
      </c>
      <c r="W614" t="s">
        <v>57</v>
      </c>
      <c r="X614">
        <f t="array" ref="X614">IF(W614="fortnightly",26, IF(W614="monthly", 12, IF(W614="weekly", 52, IF(W614="quarterly", 4, IF(W614="annually", 1, IF(W614="bi-weekly", 104, IF(W614="every 3 months", 4,)))))))</f>
        <v>4</v>
      </c>
    </row>
    <row r="615" spans="1:24" x14ac:dyDescent="0.25">
      <c r="A615">
        <v>614</v>
      </c>
      <c r="B615">
        <v>61</v>
      </c>
      <c r="C615" t="str" cm="1">
        <f t="array" ref="C615">_xlfn.IFS(B615&lt;=19, "Teenagers", B615&lt;=29, "Young Youth",B615&lt;=64, "Adults", B615&gt;=65, "Seniors")</f>
        <v>Adults</v>
      </c>
      <c r="D615" t="s">
        <v>18</v>
      </c>
      <c r="E615" t="s">
        <v>61</v>
      </c>
      <c r="F615" t="s">
        <v>62</v>
      </c>
      <c r="G615" s="1">
        <v>51</v>
      </c>
      <c r="H615" t="s">
        <v>137</v>
      </c>
      <c r="I615" t="s">
        <v>22</v>
      </c>
      <c r="J615" t="s">
        <v>92</v>
      </c>
      <c r="K615" t="s">
        <v>56</v>
      </c>
      <c r="L615">
        <v>2.6</v>
      </c>
      <c r="M615" t="s">
        <v>25</v>
      </c>
      <c r="N615">
        <f t="shared" si="36"/>
        <v>1</v>
      </c>
      <c r="O615" t="s">
        <v>53</v>
      </c>
      <c r="P615" t="s">
        <v>25</v>
      </c>
      <c r="Q615">
        <f t="shared" si="37"/>
        <v>1</v>
      </c>
      <c r="R615" t="s">
        <v>25</v>
      </c>
      <c r="S615">
        <f t="shared" si="38"/>
        <v>1</v>
      </c>
      <c r="T615">
        <v>46</v>
      </c>
      <c r="U615" s="1">
        <f t="shared" si="39"/>
        <v>2346</v>
      </c>
      <c r="V615" t="s">
        <v>32</v>
      </c>
      <c r="W615" t="s">
        <v>75</v>
      </c>
      <c r="X615">
        <f t="array" ref="X615">IF(W615="fortnightly",26, IF(W615="monthly", 12, IF(W615="weekly", 52, IF(W615="quarterly", 4, IF(W615="annually", 1, IF(W615="bi-weekly", 104, IF(W615="every 3 months", 4,)))))))</f>
        <v>104</v>
      </c>
    </row>
    <row r="616" spans="1:24" x14ac:dyDescent="0.25">
      <c r="A616">
        <v>615</v>
      </c>
      <c r="B616">
        <v>68</v>
      </c>
      <c r="C616" t="str" cm="1">
        <f t="array" ref="C616">_xlfn.IFS(B616&lt;=19, "Teenagers", B616&lt;=29, "Young Youth",B616&lt;=64, "Adults", B616&gt;=65, "Seniors")</f>
        <v>Seniors</v>
      </c>
      <c r="D616" t="s">
        <v>18</v>
      </c>
      <c r="E616" t="s">
        <v>105</v>
      </c>
      <c r="F616" t="s">
        <v>66</v>
      </c>
      <c r="G616" s="1">
        <v>85</v>
      </c>
      <c r="H616" t="s">
        <v>134</v>
      </c>
      <c r="I616" t="s">
        <v>43</v>
      </c>
      <c r="J616" t="s">
        <v>92</v>
      </c>
      <c r="K616" t="s">
        <v>24</v>
      </c>
      <c r="L616">
        <v>4</v>
      </c>
      <c r="M616" t="s">
        <v>25</v>
      </c>
      <c r="N616">
        <f t="shared" si="36"/>
        <v>1</v>
      </c>
      <c r="O616" t="s">
        <v>53</v>
      </c>
      <c r="P616" t="s">
        <v>25</v>
      </c>
      <c r="Q616">
        <f t="shared" si="37"/>
        <v>1</v>
      </c>
      <c r="R616" t="s">
        <v>25</v>
      </c>
      <c r="S616">
        <f t="shared" si="38"/>
        <v>1</v>
      </c>
      <c r="T616">
        <v>21</v>
      </c>
      <c r="U616" s="1">
        <f t="shared" si="39"/>
        <v>1785</v>
      </c>
      <c r="V616" t="s">
        <v>38</v>
      </c>
      <c r="W616" t="s">
        <v>75</v>
      </c>
      <c r="X616">
        <f t="array" ref="X616">IF(W616="fortnightly",26, IF(W616="monthly", 12, IF(W616="weekly", 52, IF(W616="quarterly", 4, IF(W616="annually", 1, IF(W616="bi-weekly", 104, IF(W616="every 3 months", 4,)))))))</f>
        <v>104</v>
      </c>
    </row>
    <row r="617" spans="1:24" x14ac:dyDescent="0.25">
      <c r="A617">
        <v>616</v>
      </c>
      <c r="B617">
        <v>67</v>
      </c>
      <c r="C617" t="str" cm="1">
        <f t="array" ref="C617">_xlfn.IFS(B617&lt;=19, "Teenagers", B617&lt;=29, "Young Youth",B617&lt;=64, "Adults", B617&gt;=65, "Seniors")</f>
        <v>Seniors</v>
      </c>
      <c r="D617" t="s">
        <v>18</v>
      </c>
      <c r="E617" t="s">
        <v>40</v>
      </c>
      <c r="F617" t="s">
        <v>41</v>
      </c>
      <c r="G617" s="1">
        <v>100</v>
      </c>
      <c r="H617" t="s">
        <v>127</v>
      </c>
      <c r="I617" t="s">
        <v>22</v>
      </c>
      <c r="J617" t="s">
        <v>77</v>
      </c>
      <c r="K617" t="s">
        <v>52</v>
      </c>
      <c r="L617">
        <v>2.6</v>
      </c>
      <c r="M617" t="s">
        <v>25</v>
      </c>
      <c r="N617">
        <f t="shared" si="36"/>
        <v>1</v>
      </c>
      <c r="O617" t="s">
        <v>44</v>
      </c>
      <c r="P617" t="s">
        <v>25</v>
      </c>
      <c r="Q617">
        <f t="shared" si="37"/>
        <v>1</v>
      </c>
      <c r="R617" t="s">
        <v>25</v>
      </c>
      <c r="S617">
        <f t="shared" si="38"/>
        <v>1</v>
      </c>
      <c r="T617">
        <v>23</v>
      </c>
      <c r="U617" s="1">
        <f t="shared" si="39"/>
        <v>2300</v>
      </c>
      <c r="V617" t="s">
        <v>27</v>
      </c>
      <c r="W617" t="s">
        <v>48</v>
      </c>
      <c r="X617">
        <f t="array" ref="X617">IF(W617="fortnightly",26, IF(W617="monthly", 12, IF(W617="weekly", 52, IF(W617="quarterly", 4, IF(W617="annually", 1, IF(W617="bi-weekly", 104, IF(W617="every 3 months", 4,)))))))</f>
        <v>1</v>
      </c>
    </row>
    <row r="618" spans="1:24" x14ac:dyDescent="0.25">
      <c r="A618">
        <v>617</v>
      </c>
      <c r="B618">
        <v>29</v>
      </c>
      <c r="C618" t="str" cm="1">
        <f t="array" ref="C618">_xlfn.IFS(B618&lt;=19, "Teenagers", B618&lt;=29, "Young Youth",B618&lt;=64, "Adults", B618&gt;=65, "Seniors")</f>
        <v>Young Youth</v>
      </c>
      <c r="D618" t="s">
        <v>18</v>
      </c>
      <c r="E618" t="s">
        <v>142</v>
      </c>
      <c r="F618" t="s">
        <v>66</v>
      </c>
      <c r="G618" s="1">
        <v>72</v>
      </c>
      <c r="H618" t="s">
        <v>137</v>
      </c>
      <c r="I618" t="s">
        <v>22</v>
      </c>
      <c r="J618" t="s">
        <v>84</v>
      </c>
      <c r="K618" t="s">
        <v>36</v>
      </c>
      <c r="L618">
        <v>4.5999999999999996</v>
      </c>
      <c r="M618" t="s">
        <v>25</v>
      </c>
      <c r="N618">
        <f t="shared" si="36"/>
        <v>1</v>
      </c>
      <c r="O618" t="s">
        <v>37</v>
      </c>
      <c r="P618" t="s">
        <v>25</v>
      </c>
      <c r="Q618">
        <f t="shared" si="37"/>
        <v>1</v>
      </c>
      <c r="R618" t="s">
        <v>25</v>
      </c>
      <c r="S618">
        <f t="shared" si="38"/>
        <v>1</v>
      </c>
      <c r="T618">
        <v>38</v>
      </c>
      <c r="U618" s="1">
        <f t="shared" si="39"/>
        <v>2736</v>
      </c>
      <c r="V618" t="s">
        <v>38</v>
      </c>
      <c r="W618" t="s">
        <v>96</v>
      </c>
      <c r="X618">
        <f t="array" ref="X618">IF(W618="fortnightly",26, IF(W618="monthly", 12, IF(W618="weekly", 52, IF(W618="quarterly", 4, IF(W618="annually", 1, IF(W618="bi-weekly", 104, IF(W618="every 3 months", 4,)))))))</f>
        <v>4</v>
      </c>
    </row>
    <row r="619" spans="1:24" x14ac:dyDescent="0.25">
      <c r="A619">
        <v>618</v>
      </c>
      <c r="B619">
        <v>50</v>
      </c>
      <c r="C619" t="str" cm="1">
        <f t="array" ref="C619">_xlfn.IFS(B619&lt;=19, "Teenagers", B619&lt;=29, "Young Youth",B619&lt;=64, "Adults", B619&gt;=65, "Seniors")</f>
        <v>Adults</v>
      </c>
      <c r="D619" t="s">
        <v>18</v>
      </c>
      <c r="E619" t="s">
        <v>131</v>
      </c>
      <c r="F619" t="s">
        <v>66</v>
      </c>
      <c r="G619" s="1">
        <v>57</v>
      </c>
      <c r="H619" t="s">
        <v>111</v>
      </c>
      <c r="I619" t="s">
        <v>43</v>
      </c>
      <c r="J619" t="s">
        <v>31</v>
      </c>
      <c r="K619" t="s">
        <v>56</v>
      </c>
      <c r="L619">
        <v>2.6</v>
      </c>
      <c r="M619" t="s">
        <v>25</v>
      </c>
      <c r="N619">
        <f t="shared" si="36"/>
        <v>1</v>
      </c>
      <c r="O619" t="s">
        <v>53</v>
      </c>
      <c r="P619" t="s">
        <v>25</v>
      </c>
      <c r="Q619">
        <f t="shared" si="37"/>
        <v>1</v>
      </c>
      <c r="R619" t="s">
        <v>25</v>
      </c>
      <c r="S619">
        <f t="shared" si="38"/>
        <v>1</v>
      </c>
      <c r="T619">
        <v>2</v>
      </c>
      <c r="U619" s="1">
        <f t="shared" si="39"/>
        <v>114</v>
      </c>
      <c r="V619" t="s">
        <v>74</v>
      </c>
      <c r="W619" t="s">
        <v>57</v>
      </c>
      <c r="X619">
        <f t="array" ref="X619">IF(W619="fortnightly",26, IF(W619="monthly", 12, IF(W619="weekly", 52, IF(W619="quarterly", 4, IF(W619="annually", 1, IF(W619="bi-weekly", 104, IF(W619="every 3 months", 4,)))))))</f>
        <v>4</v>
      </c>
    </row>
    <row r="620" spans="1:24" x14ac:dyDescent="0.25">
      <c r="A620">
        <v>619</v>
      </c>
      <c r="B620">
        <v>61</v>
      </c>
      <c r="C620" t="str" cm="1">
        <f t="array" ref="C620">_xlfn.IFS(B620&lt;=19, "Teenagers", B620&lt;=29, "Young Youth",B620&lt;=64, "Adults", B620&gt;=65, "Seniors")</f>
        <v>Adults</v>
      </c>
      <c r="D620" t="s">
        <v>18</v>
      </c>
      <c r="E620" t="s">
        <v>101</v>
      </c>
      <c r="F620" t="s">
        <v>62</v>
      </c>
      <c r="G620" s="1">
        <v>94</v>
      </c>
      <c r="H620" t="s">
        <v>115</v>
      </c>
      <c r="I620" t="s">
        <v>22</v>
      </c>
      <c r="J620" t="s">
        <v>108</v>
      </c>
      <c r="K620" t="s">
        <v>36</v>
      </c>
      <c r="L620">
        <v>4</v>
      </c>
      <c r="M620" t="s">
        <v>25</v>
      </c>
      <c r="N620">
        <f t="shared" si="36"/>
        <v>1</v>
      </c>
      <c r="O620" t="s">
        <v>26</v>
      </c>
      <c r="P620" t="s">
        <v>25</v>
      </c>
      <c r="Q620">
        <f t="shared" si="37"/>
        <v>1</v>
      </c>
      <c r="R620" t="s">
        <v>25</v>
      </c>
      <c r="S620">
        <f t="shared" si="38"/>
        <v>1</v>
      </c>
      <c r="T620">
        <v>21</v>
      </c>
      <c r="U620" s="1">
        <f t="shared" si="39"/>
        <v>1974</v>
      </c>
      <c r="V620" t="s">
        <v>85</v>
      </c>
      <c r="W620" t="s">
        <v>75</v>
      </c>
      <c r="X620">
        <f t="array" ref="X620">IF(W620="fortnightly",26, IF(W620="monthly", 12, IF(W620="weekly", 52, IF(W620="quarterly", 4, IF(W620="annually", 1, IF(W620="bi-weekly", 104, IF(W620="every 3 months", 4,)))))))</f>
        <v>104</v>
      </c>
    </row>
    <row r="621" spans="1:24" x14ac:dyDescent="0.25">
      <c r="A621">
        <v>620</v>
      </c>
      <c r="B621">
        <v>19</v>
      </c>
      <c r="C621" t="str" cm="1">
        <f t="array" ref="C621">_xlfn.IFS(B621&lt;=19, "Teenagers", B621&lt;=29, "Young Youth",B621&lt;=64, "Adults", B621&gt;=65, "Seniors")</f>
        <v>Teenagers</v>
      </c>
      <c r="D621" t="s">
        <v>18</v>
      </c>
      <c r="E621" t="s">
        <v>131</v>
      </c>
      <c r="F621" t="s">
        <v>66</v>
      </c>
      <c r="G621" s="1">
        <v>34</v>
      </c>
      <c r="H621" t="s">
        <v>144</v>
      </c>
      <c r="I621" t="s">
        <v>43</v>
      </c>
      <c r="J621" t="s">
        <v>60</v>
      </c>
      <c r="K621" t="s">
        <v>52</v>
      </c>
      <c r="L621">
        <v>4.5999999999999996</v>
      </c>
      <c r="M621" t="s">
        <v>25</v>
      </c>
      <c r="N621">
        <f t="shared" si="36"/>
        <v>1</v>
      </c>
      <c r="O621" t="s">
        <v>73</v>
      </c>
      <c r="P621" t="s">
        <v>25</v>
      </c>
      <c r="Q621">
        <f t="shared" si="37"/>
        <v>1</v>
      </c>
      <c r="R621" t="s">
        <v>25</v>
      </c>
      <c r="S621">
        <f t="shared" si="38"/>
        <v>1</v>
      </c>
      <c r="T621">
        <v>1</v>
      </c>
      <c r="U621" s="1">
        <f t="shared" si="39"/>
        <v>34</v>
      </c>
      <c r="V621" t="s">
        <v>85</v>
      </c>
      <c r="W621" t="s">
        <v>96</v>
      </c>
      <c r="X621">
        <f t="array" ref="X621">IF(W621="fortnightly",26, IF(W621="monthly", 12, IF(W621="weekly", 52, IF(W621="quarterly", 4, IF(W621="annually", 1, IF(W621="bi-weekly", 104, IF(W621="every 3 months", 4,)))))))</f>
        <v>4</v>
      </c>
    </row>
    <row r="622" spans="1:24" x14ac:dyDescent="0.25">
      <c r="A622">
        <v>621</v>
      </c>
      <c r="B622">
        <v>33</v>
      </c>
      <c r="C622" t="str" cm="1">
        <f t="array" ref="C622">_xlfn.IFS(B622&lt;=19, "Teenagers", B622&lt;=29, "Young Youth",B622&lt;=64, "Adults", B622&gt;=65, "Seniors")</f>
        <v>Adults</v>
      </c>
      <c r="D622" t="s">
        <v>18</v>
      </c>
      <c r="E622" t="s">
        <v>131</v>
      </c>
      <c r="F622" t="s">
        <v>66</v>
      </c>
      <c r="G622" s="1">
        <v>89</v>
      </c>
      <c r="H622" t="s">
        <v>42</v>
      </c>
      <c r="I622" t="s">
        <v>43</v>
      </c>
      <c r="J622" t="s">
        <v>93</v>
      </c>
      <c r="K622" t="s">
        <v>56</v>
      </c>
      <c r="L622">
        <v>3.7</v>
      </c>
      <c r="M622" t="s">
        <v>25</v>
      </c>
      <c r="N622">
        <f t="shared" si="36"/>
        <v>1</v>
      </c>
      <c r="O622" t="s">
        <v>69</v>
      </c>
      <c r="P622" t="s">
        <v>25</v>
      </c>
      <c r="Q622">
        <f t="shared" si="37"/>
        <v>1</v>
      </c>
      <c r="R622" t="s">
        <v>25</v>
      </c>
      <c r="S622">
        <f t="shared" si="38"/>
        <v>1</v>
      </c>
      <c r="T622">
        <v>10</v>
      </c>
      <c r="U622" s="1">
        <f t="shared" si="39"/>
        <v>890</v>
      </c>
      <c r="V622" t="s">
        <v>27</v>
      </c>
      <c r="W622" t="s">
        <v>96</v>
      </c>
      <c r="X622">
        <f t="array" ref="X622">IF(W622="fortnightly",26, IF(W622="monthly", 12, IF(W622="weekly", 52, IF(W622="quarterly", 4, IF(W622="annually", 1, IF(W622="bi-weekly", 104, IF(W622="every 3 months", 4,)))))))</f>
        <v>4</v>
      </c>
    </row>
    <row r="623" spans="1:24" x14ac:dyDescent="0.25">
      <c r="A623">
        <v>622</v>
      </c>
      <c r="B623">
        <v>51</v>
      </c>
      <c r="C623" t="str" cm="1">
        <f t="array" ref="C623">_xlfn.IFS(B623&lt;=19, "Teenagers", B623&lt;=29, "Young Youth",B623&lt;=64, "Adults", B623&gt;=65, "Seniors")</f>
        <v>Adults</v>
      </c>
      <c r="D623" t="s">
        <v>18</v>
      </c>
      <c r="E623" t="s">
        <v>88</v>
      </c>
      <c r="F623" t="s">
        <v>66</v>
      </c>
      <c r="G623" s="1">
        <v>27</v>
      </c>
      <c r="H623" t="s">
        <v>110</v>
      </c>
      <c r="I623" t="s">
        <v>35</v>
      </c>
      <c r="J623" t="s">
        <v>107</v>
      </c>
      <c r="K623" t="s">
        <v>56</v>
      </c>
      <c r="L623">
        <v>4.4000000000000004</v>
      </c>
      <c r="M623" t="s">
        <v>25</v>
      </c>
      <c r="N623">
        <f t="shared" si="36"/>
        <v>1</v>
      </c>
      <c r="O623" t="s">
        <v>73</v>
      </c>
      <c r="P623" t="s">
        <v>25</v>
      </c>
      <c r="Q623">
        <f t="shared" si="37"/>
        <v>1</v>
      </c>
      <c r="R623" t="s">
        <v>25</v>
      </c>
      <c r="S623">
        <f t="shared" si="38"/>
        <v>1</v>
      </c>
      <c r="T623">
        <v>45</v>
      </c>
      <c r="U623" s="1">
        <f t="shared" si="39"/>
        <v>1215</v>
      </c>
      <c r="V623" t="s">
        <v>38</v>
      </c>
      <c r="W623" t="s">
        <v>39</v>
      </c>
      <c r="X623">
        <f t="array" ref="X623">IF(W623="fortnightly",26, IF(W623="monthly", 12, IF(W623="weekly", 52, IF(W623="quarterly", 4, IF(W623="annually", 1, IF(W623="bi-weekly", 104, IF(W623="every 3 months", 4,)))))))</f>
        <v>52</v>
      </c>
    </row>
    <row r="624" spans="1:24" x14ac:dyDescent="0.25">
      <c r="A624">
        <v>623</v>
      </c>
      <c r="B624">
        <v>69</v>
      </c>
      <c r="C624" t="str" cm="1">
        <f t="array" ref="C624">_xlfn.IFS(B624&lt;=19, "Teenagers", B624&lt;=29, "Young Youth",B624&lt;=64, "Adults", B624&gt;=65, "Seniors")</f>
        <v>Seniors</v>
      </c>
      <c r="D624" t="s">
        <v>18</v>
      </c>
      <c r="E624" t="s">
        <v>124</v>
      </c>
      <c r="F624" t="s">
        <v>20</v>
      </c>
      <c r="G624" s="1">
        <v>63</v>
      </c>
      <c r="H624" t="s">
        <v>141</v>
      </c>
      <c r="I624" t="s">
        <v>35</v>
      </c>
      <c r="J624" t="s">
        <v>99</v>
      </c>
      <c r="K624" t="s">
        <v>36</v>
      </c>
      <c r="L624">
        <v>4</v>
      </c>
      <c r="M624" t="s">
        <v>25</v>
      </c>
      <c r="N624">
        <f t="shared" si="36"/>
        <v>1</v>
      </c>
      <c r="O624" t="s">
        <v>44</v>
      </c>
      <c r="P624" t="s">
        <v>25</v>
      </c>
      <c r="Q624">
        <f t="shared" si="37"/>
        <v>1</v>
      </c>
      <c r="R624" t="s">
        <v>25</v>
      </c>
      <c r="S624">
        <f t="shared" si="38"/>
        <v>1</v>
      </c>
      <c r="T624">
        <v>44</v>
      </c>
      <c r="U624" s="1">
        <f t="shared" si="39"/>
        <v>2772</v>
      </c>
      <c r="V624" t="s">
        <v>74</v>
      </c>
      <c r="W624" t="s">
        <v>28</v>
      </c>
      <c r="X624">
        <f t="array" ref="X624">IF(W624="fortnightly",26, IF(W624="monthly", 12, IF(W624="weekly", 52, IF(W624="quarterly", 4, IF(W624="annually", 1, IF(W624="bi-weekly", 104, IF(W624="every 3 months", 4,)))))))</f>
        <v>26</v>
      </c>
    </row>
    <row r="625" spans="1:24" x14ac:dyDescent="0.25">
      <c r="A625">
        <v>624</v>
      </c>
      <c r="B625">
        <v>19</v>
      </c>
      <c r="C625" t="str" cm="1">
        <f t="array" ref="C625">_xlfn.IFS(B625&lt;=19, "Teenagers", B625&lt;=29, "Young Youth",B625&lt;=64, "Adults", B625&gt;=65, "Seniors")</f>
        <v>Teenagers</v>
      </c>
      <c r="D625" t="s">
        <v>18</v>
      </c>
      <c r="E625" t="s">
        <v>70</v>
      </c>
      <c r="F625" t="s">
        <v>41</v>
      </c>
      <c r="G625" s="1">
        <v>70</v>
      </c>
      <c r="H625" t="s">
        <v>106</v>
      </c>
      <c r="I625" t="s">
        <v>43</v>
      </c>
      <c r="J625" t="s">
        <v>51</v>
      </c>
      <c r="K625" t="s">
        <v>56</v>
      </c>
      <c r="L625">
        <v>4.7</v>
      </c>
      <c r="M625" t="s">
        <v>25</v>
      </c>
      <c r="N625">
        <f t="shared" si="36"/>
        <v>1</v>
      </c>
      <c r="O625" t="s">
        <v>53</v>
      </c>
      <c r="P625" t="s">
        <v>25</v>
      </c>
      <c r="Q625">
        <f t="shared" si="37"/>
        <v>1</v>
      </c>
      <c r="R625" t="s">
        <v>25</v>
      </c>
      <c r="S625">
        <f t="shared" si="38"/>
        <v>1</v>
      </c>
      <c r="T625">
        <v>48</v>
      </c>
      <c r="U625" s="1">
        <f t="shared" si="39"/>
        <v>3360</v>
      </c>
      <c r="V625" t="s">
        <v>45</v>
      </c>
      <c r="W625" t="s">
        <v>75</v>
      </c>
      <c r="X625">
        <f t="array" ref="X625">IF(W625="fortnightly",26, IF(W625="monthly", 12, IF(W625="weekly", 52, IF(W625="quarterly", 4, IF(W625="annually", 1, IF(W625="bi-weekly", 104, IF(W625="every 3 months", 4,)))))))</f>
        <v>104</v>
      </c>
    </row>
    <row r="626" spans="1:24" x14ac:dyDescent="0.25">
      <c r="A626">
        <v>625</v>
      </c>
      <c r="B626">
        <v>55</v>
      </c>
      <c r="C626" t="str" cm="1">
        <f t="array" ref="C626">_xlfn.IFS(B626&lt;=19, "Teenagers", B626&lt;=29, "Young Youth",B626&lt;=64, "Adults", B626&gt;=65, "Seniors")</f>
        <v>Adults</v>
      </c>
      <c r="D626" t="s">
        <v>18</v>
      </c>
      <c r="E626" t="s">
        <v>94</v>
      </c>
      <c r="F626" t="s">
        <v>20</v>
      </c>
      <c r="G626" s="1">
        <v>87</v>
      </c>
      <c r="H626" t="s">
        <v>130</v>
      </c>
      <c r="I626" t="s">
        <v>91</v>
      </c>
      <c r="J626" t="s">
        <v>68</v>
      </c>
      <c r="K626" t="s">
        <v>56</v>
      </c>
      <c r="L626">
        <v>3.4</v>
      </c>
      <c r="M626" t="s">
        <v>25</v>
      </c>
      <c r="N626">
        <f t="shared" si="36"/>
        <v>1</v>
      </c>
      <c r="O626" t="s">
        <v>26</v>
      </c>
      <c r="P626" t="s">
        <v>25</v>
      </c>
      <c r="Q626">
        <f t="shared" si="37"/>
        <v>1</v>
      </c>
      <c r="R626" t="s">
        <v>25</v>
      </c>
      <c r="S626">
        <f t="shared" si="38"/>
        <v>1</v>
      </c>
      <c r="T626">
        <v>21</v>
      </c>
      <c r="U626" s="1">
        <f t="shared" si="39"/>
        <v>1827</v>
      </c>
      <c r="V626" t="s">
        <v>45</v>
      </c>
      <c r="W626" t="s">
        <v>48</v>
      </c>
      <c r="X626">
        <f t="array" ref="X626">IF(W626="fortnightly",26, IF(W626="monthly", 12, IF(W626="weekly", 52, IF(W626="quarterly", 4, IF(W626="annually", 1, IF(W626="bi-weekly", 104, IF(W626="every 3 months", 4,)))))))</f>
        <v>1</v>
      </c>
    </row>
    <row r="627" spans="1:24" x14ac:dyDescent="0.25">
      <c r="A627">
        <v>626</v>
      </c>
      <c r="B627">
        <v>49</v>
      </c>
      <c r="C627" t="str" cm="1">
        <f t="array" ref="C627">_xlfn.IFS(B627&lt;=19, "Teenagers", B627&lt;=29, "Young Youth",B627&lt;=64, "Adults", B627&gt;=65, "Seniors")</f>
        <v>Adults</v>
      </c>
      <c r="D627" t="s">
        <v>18</v>
      </c>
      <c r="E627" t="s">
        <v>105</v>
      </c>
      <c r="F627" t="s">
        <v>66</v>
      </c>
      <c r="G627" s="1">
        <v>79</v>
      </c>
      <c r="H627" t="s">
        <v>78</v>
      </c>
      <c r="I627" t="s">
        <v>43</v>
      </c>
      <c r="J627" t="s">
        <v>107</v>
      </c>
      <c r="K627" t="s">
        <v>56</v>
      </c>
      <c r="L627">
        <v>4</v>
      </c>
      <c r="M627" t="s">
        <v>25</v>
      </c>
      <c r="N627">
        <f t="shared" si="36"/>
        <v>1</v>
      </c>
      <c r="O627" t="s">
        <v>44</v>
      </c>
      <c r="P627" t="s">
        <v>25</v>
      </c>
      <c r="Q627">
        <f t="shared" si="37"/>
        <v>1</v>
      </c>
      <c r="R627" t="s">
        <v>25</v>
      </c>
      <c r="S627">
        <f t="shared" si="38"/>
        <v>1</v>
      </c>
      <c r="T627">
        <v>1</v>
      </c>
      <c r="U627" s="1">
        <f t="shared" si="39"/>
        <v>79</v>
      </c>
      <c r="V627" t="s">
        <v>27</v>
      </c>
      <c r="W627" t="s">
        <v>39</v>
      </c>
      <c r="X627">
        <f t="array" ref="X627">IF(W627="fortnightly",26, IF(W627="monthly", 12, IF(W627="weekly", 52, IF(W627="quarterly", 4, IF(W627="annually", 1, IF(W627="bi-weekly", 104, IF(W627="every 3 months", 4,)))))))</f>
        <v>52</v>
      </c>
    </row>
    <row r="628" spans="1:24" x14ac:dyDescent="0.25">
      <c r="A628">
        <v>627</v>
      </c>
      <c r="B628">
        <v>31</v>
      </c>
      <c r="C628" t="str" cm="1">
        <f t="array" ref="C628">_xlfn.IFS(B628&lt;=19, "Teenagers", B628&lt;=29, "Young Youth",B628&lt;=64, "Adults", B628&gt;=65, "Seniors")</f>
        <v>Adults</v>
      </c>
      <c r="D628" t="s">
        <v>18</v>
      </c>
      <c r="E628" t="s">
        <v>88</v>
      </c>
      <c r="F628" t="s">
        <v>66</v>
      </c>
      <c r="G628" s="1">
        <v>79</v>
      </c>
      <c r="H628" t="s">
        <v>81</v>
      </c>
      <c r="I628" t="s">
        <v>43</v>
      </c>
      <c r="J628" t="s">
        <v>125</v>
      </c>
      <c r="K628" t="s">
        <v>36</v>
      </c>
      <c r="L628">
        <v>3.9</v>
      </c>
      <c r="M628" t="s">
        <v>25</v>
      </c>
      <c r="N628">
        <f t="shared" si="36"/>
        <v>1</v>
      </c>
      <c r="O628" t="s">
        <v>53</v>
      </c>
      <c r="P628" t="s">
        <v>25</v>
      </c>
      <c r="Q628">
        <f t="shared" si="37"/>
        <v>1</v>
      </c>
      <c r="R628" t="s">
        <v>25</v>
      </c>
      <c r="S628">
        <f t="shared" si="38"/>
        <v>1</v>
      </c>
      <c r="T628">
        <v>10</v>
      </c>
      <c r="U628" s="1">
        <f t="shared" si="39"/>
        <v>790</v>
      </c>
      <c r="V628" t="s">
        <v>27</v>
      </c>
      <c r="W628" t="s">
        <v>48</v>
      </c>
      <c r="X628">
        <f t="array" ref="X628">IF(W628="fortnightly",26, IF(W628="monthly", 12, IF(W628="weekly", 52, IF(W628="quarterly", 4, IF(W628="annually", 1, IF(W628="bi-weekly", 104, IF(W628="every 3 months", 4,)))))))</f>
        <v>1</v>
      </c>
    </row>
    <row r="629" spans="1:24" x14ac:dyDescent="0.25">
      <c r="A629">
        <v>628</v>
      </c>
      <c r="B629">
        <v>42</v>
      </c>
      <c r="C629" t="str" cm="1">
        <f t="array" ref="C629">_xlfn.IFS(B629&lt;=19, "Teenagers", B629&lt;=29, "Young Youth",B629&lt;=64, "Adults", B629&gt;=65, "Seniors")</f>
        <v>Adults</v>
      </c>
      <c r="D629" t="s">
        <v>18</v>
      </c>
      <c r="E629" t="s">
        <v>40</v>
      </c>
      <c r="F629" t="s">
        <v>41</v>
      </c>
      <c r="G629" s="1">
        <v>44</v>
      </c>
      <c r="H629" t="s">
        <v>46</v>
      </c>
      <c r="I629" t="s">
        <v>22</v>
      </c>
      <c r="J629" t="s">
        <v>93</v>
      </c>
      <c r="K629" t="s">
        <v>24</v>
      </c>
      <c r="L629">
        <v>4.0999999999999996</v>
      </c>
      <c r="M629" t="s">
        <v>25</v>
      </c>
      <c r="N629">
        <f t="shared" si="36"/>
        <v>1</v>
      </c>
      <c r="O629" t="s">
        <v>26</v>
      </c>
      <c r="P629" t="s">
        <v>25</v>
      </c>
      <c r="Q629">
        <f t="shared" si="37"/>
        <v>1</v>
      </c>
      <c r="R629" t="s">
        <v>25</v>
      </c>
      <c r="S629">
        <f t="shared" si="38"/>
        <v>1</v>
      </c>
      <c r="T629">
        <v>24</v>
      </c>
      <c r="U629" s="1">
        <f t="shared" si="39"/>
        <v>1056</v>
      </c>
      <c r="V629" t="s">
        <v>45</v>
      </c>
      <c r="W629" t="s">
        <v>87</v>
      </c>
      <c r="X629">
        <f t="array" ref="X629">IF(W629="fortnightly",26, IF(W629="monthly", 12, IF(W629="weekly", 52, IF(W629="quarterly", 4, IF(W629="annually", 1, IF(W629="bi-weekly", 104, IF(W629="every 3 months", 4,)))))))</f>
        <v>12</v>
      </c>
    </row>
    <row r="630" spans="1:24" x14ac:dyDescent="0.25">
      <c r="A630">
        <v>629</v>
      </c>
      <c r="B630">
        <v>69</v>
      </c>
      <c r="C630" t="str" cm="1">
        <f t="array" ref="C630">_xlfn.IFS(B630&lt;=19, "Teenagers", B630&lt;=29, "Young Youth",B630&lt;=64, "Adults", B630&gt;=65, "Seniors")</f>
        <v>Seniors</v>
      </c>
      <c r="D630" t="s">
        <v>18</v>
      </c>
      <c r="E630" t="s">
        <v>29</v>
      </c>
      <c r="F630" t="s">
        <v>20</v>
      </c>
      <c r="G630" s="1">
        <v>85</v>
      </c>
      <c r="H630" t="s">
        <v>34</v>
      </c>
      <c r="I630" t="s">
        <v>43</v>
      </c>
      <c r="J630" t="s">
        <v>51</v>
      </c>
      <c r="K630" t="s">
        <v>56</v>
      </c>
      <c r="L630">
        <v>3.7</v>
      </c>
      <c r="M630" t="s">
        <v>25</v>
      </c>
      <c r="N630">
        <f t="shared" si="36"/>
        <v>1</v>
      </c>
      <c r="O630" t="s">
        <v>69</v>
      </c>
      <c r="P630" t="s">
        <v>25</v>
      </c>
      <c r="Q630">
        <f t="shared" si="37"/>
        <v>1</v>
      </c>
      <c r="R630" t="s">
        <v>25</v>
      </c>
      <c r="S630">
        <f t="shared" si="38"/>
        <v>1</v>
      </c>
      <c r="T630">
        <v>29</v>
      </c>
      <c r="U630" s="1">
        <f t="shared" si="39"/>
        <v>2465</v>
      </c>
      <c r="V630" t="s">
        <v>38</v>
      </c>
      <c r="W630" t="s">
        <v>87</v>
      </c>
      <c r="X630">
        <f t="array" ref="X630">IF(W630="fortnightly",26, IF(W630="monthly", 12, IF(W630="weekly", 52, IF(W630="quarterly", 4, IF(W630="annually", 1, IF(W630="bi-weekly", 104, IF(W630="every 3 months", 4,)))))))</f>
        <v>12</v>
      </c>
    </row>
    <row r="631" spans="1:24" x14ac:dyDescent="0.25">
      <c r="A631">
        <v>630</v>
      </c>
      <c r="B631">
        <v>26</v>
      </c>
      <c r="C631" t="str" cm="1">
        <f t="array" ref="C631">_xlfn.IFS(B631&lt;=19, "Teenagers", B631&lt;=29, "Young Youth",B631&lt;=64, "Adults", B631&gt;=65, "Seniors")</f>
        <v>Young Youth</v>
      </c>
      <c r="D631" t="s">
        <v>18</v>
      </c>
      <c r="E631" t="s">
        <v>70</v>
      </c>
      <c r="F631" t="s">
        <v>41</v>
      </c>
      <c r="G631" s="1">
        <v>90</v>
      </c>
      <c r="H631" t="s">
        <v>128</v>
      </c>
      <c r="I631" t="s">
        <v>22</v>
      </c>
      <c r="J631" t="s">
        <v>117</v>
      </c>
      <c r="K631" t="s">
        <v>36</v>
      </c>
      <c r="L631">
        <v>4.7</v>
      </c>
      <c r="M631" t="s">
        <v>25</v>
      </c>
      <c r="N631">
        <f t="shared" si="36"/>
        <v>1</v>
      </c>
      <c r="O631" t="s">
        <v>53</v>
      </c>
      <c r="P631" t="s">
        <v>25</v>
      </c>
      <c r="Q631">
        <f t="shared" si="37"/>
        <v>1</v>
      </c>
      <c r="R631" t="s">
        <v>25</v>
      </c>
      <c r="S631">
        <f t="shared" si="38"/>
        <v>1</v>
      </c>
      <c r="T631">
        <v>11</v>
      </c>
      <c r="U631" s="1">
        <f t="shared" si="39"/>
        <v>990</v>
      </c>
      <c r="V631" t="s">
        <v>85</v>
      </c>
      <c r="W631" t="s">
        <v>48</v>
      </c>
      <c r="X631">
        <f t="array" ref="X631">IF(W631="fortnightly",26, IF(W631="monthly", 12, IF(W631="weekly", 52, IF(W631="quarterly", 4, IF(W631="annually", 1, IF(W631="bi-weekly", 104, IF(W631="every 3 months", 4,)))))))</f>
        <v>1</v>
      </c>
    </row>
    <row r="632" spans="1:24" x14ac:dyDescent="0.25">
      <c r="A632">
        <v>631</v>
      </c>
      <c r="B632">
        <v>41</v>
      </c>
      <c r="C632" t="str" cm="1">
        <f t="array" ref="C632">_xlfn.IFS(B632&lt;=19, "Teenagers", B632&lt;=29, "Young Youth",B632&lt;=64, "Adults", B632&gt;=65, "Seniors")</f>
        <v>Adults</v>
      </c>
      <c r="D632" t="s">
        <v>18</v>
      </c>
      <c r="E632" t="s">
        <v>105</v>
      </c>
      <c r="F632" t="s">
        <v>66</v>
      </c>
      <c r="G632" s="1">
        <v>94</v>
      </c>
      <c r="H632" t="s">
        <v>90</v>
      </c>
      <c r="I632" t="s">
        <v>35</v>
      </c>
      <c r="J632" t="s">
        <v>64</v>
      </c>
      <c r="K632" t="s">
        <v>56</v>
      </c>
      <c r="L632">
        <v>4.3</v>
      </c>
      <c r="M632" t="s">
        <v>25</v>
      </c>
      <c r="N632">
        <f t="shared" si="36"/>
        <v>1</v>
      </c>
      <c r="O632" t="s">
        <v>69</v>
      </c>
      <c r="P632" t="s">
        <v>25</v>
      </c>
      <c r="Q632">
        <f t="shared" si="37"/>
        <v>1</v>
      </c>
      <c r="R632" t="s">
        <v>25</v>
      </c>
      <c r="S632">
        <f t="shared" si="38"/>
        <v>1</v>
      </c>
      <c r="T632">
        <v>33</v>
      </c>
      <c r="U632" s="1">
        <f t="shared" si="39"/>
        <v>3102</v>
      </c>
      <c r="V632" t="s">
        <v>85</v>
      </c>
      <c r="W632" t="s">
        <v>48</v>
      </c>
      <c r="X632">
        <f t="array" ref="X632">IF(W632="fortnightly",26, IF(W632="monthly", 12, IF(W632="weekly", 52, IF(W632="quarterly", 4, IF(W632="annually", 1, IF(W632="bi-weekly", 104, IF(W632="every 3 months", 4,)))))))</f>
        <v>1</v>
      </c>
    </row>
    <row r="633" spans="1:24" x14ac:dyDescent="0.25">
      <c r="A633">
        <v>632</v>
      </c>
      <c r="B633">
        <v>55</v>
      </c>
      <c r="C633" t="str" cm="1">
        <f t="array" ref="C633">_xlfn.IFS(B633&lt;=19, "Teenagers", B633&lt;=29, "Young Youth",B633&lt;=64, "Adults", B633&gt;=65, "Seniors")</f>
        <v>Adults</v>
      </c>
      <c r="D633" t="s">
        <v>18</v>
      </c>
      <c r="E633" t="s">
        <v>136</v>
      </c>
      <c r="F633" t="s">
        <v>41</v>
      </c>
      <c r="G633" s="1">
        <v>68</v>
      </c>
      <c r="H633" t="s">
        <v>148</v>
      </c>
      <c r="I633" t="s">
        <v>35</v>
      </c>
      <c r="J633" t="s">
        <v>82</v>
      </c>
      <c r="K633" t="s">
        <v>52</v>
      </c>
      <c r="L633">
        <v>4.0999999999999996</v>
      </c>
      <c r="M633" t="s">
        <v>25</v>
      </c>
      <c r="N633">
        <f t="shared" si="36"/>
        <v>1</v>
      </c>
      <c r="O633" t="s">
        <v>73</v>
      </c>
      <c r="P633" t="s">
        <v>25</v>
      </c>
      <c r="Q633">
        <f t="shared" si="37"/>
        <v>1</v>
      </c>
      <c r="R633" t="s">
        <v>25</v>
      </c>
      <c r="S633">
        <f t="shared" si="38"/>
        <v>1</v>
      </c>
      <c r="T633">
        <v>27</v>
      </c>
      <c r="U633" s="1">
        <f t="shared" si="39"/>
        <v>1836</v>
      </c>
      <c r="V633" t="s">
        <v>32</v>
      </c>
      <c r="W633" t="s">
        <v>28</v>
      </c>
      <c r="X633">
        <f t="array" ref="X633">IF(W633="fortnightly",26, IF(W633="monthly", 12, IF(W633="weekly", 52, IF(W633="quarterly", 4, IF(W633="annually", 1, IF(W633="bi-weekly", 104, IF(W633="every 3 months", 4,)))))))</f>
        <v>26</v>
      </c>
    </row>
    <row r="634" spans="1:24" x14ac:dyDescent="0.25">
      <c r="A634">
        <v>633</v>
      </c>
      <c r="B634">
        <v>35</v>
      </c>
      <c r="C634" t="str" cm="1">
        <f t="array" ref="C634">_xlfn.IFS(B634&lt;=19, "Teenagers", B634&lt;=29, "Young Youth",B634&lt;=64, "Adults", B634&gt;=65, "Seniors")</f>
        <v>Adults</v>
      </c>
      <c r="D634" t="s">
        <v>18</v>
      </c>
      <c r="E634" t="s">
        <v>131</v>
      </c>
      <c r="F634" t="s">
        <v>66</v>
      </c>
      <c r="G634" s="1">
        <v>51</v>
      </c>
      <c r="H634" t="s">
        <v>50</v>
      </c>
      <c r="I634" t="s">
        <v>43</v>
      </c>
      <c r="J634" t="s">
        <v>107</v>
      </c>
      <c r="K634" t="s">
        <v>24</v>
      </c>
      <c r="L634">
        <v>3.9</v>
      </c>
      <c r="M634" t="s">
        <v>25</v>
      </c>
      <c r="N634">
        <f t="shared" si="36"/>
        <v>1</v>
      </c>
      <c r="O634" t="s">
        <v>44</v>
      </c>
      <c r="P634" t="s">
        <v>25</v>
      </c>
      <c r="Q634">
        <f t="shared" si="37"/>
        <v>1</v>
      </c>
      <c r="R634" t="s">
        <v>25</v>
      </c>
      <c r="S634">
        <f t="shared" si="38"/>
        <v>1</v>
      </c>
      <c r="T634">
        <v>19</v>
      </c>
      <c r="U634" s="1">
        <f t="shared" si="39"/>
        <v>969</v>
      </c>
      <c r="V634" t="s">
        <v>27</v>
      </c>
      <c r="W634" t="s">
        <v>28</v>
      </c>
      <c r="X634">
        <f t="array" ref="X634">IF(W634="fortnightly",26, IF(W634="monthly", 12, IF(W634="weekly", 52, IF(W634="quarterly", 4, IF(W634="annually", 1, IF(W634="bi-weekly", 104, IF(W634="every 3 months", 4,)))))))</f>
        <v>26</v>
      </c>
    </row>
    <row r="635" spans="1:24" x14ac:dyDescent="0.25">
      <c r="A635">
        <v>634</v>
      </c>
      <c r="B635">
        <v>66</v>
      </c>
      <c r="C635" t="str" cm="1">
        <f t="array" ref="C635">_xlfn.IFS(B635&lt;=19, "Teenagers", B635&lt;=29, "Young Youth",B635&lt;=64, "Adults", B635&gt;=65, "Seniors")</f>
        <v>Seniors</v>
      </c>
      <c r="D635" t="s">
        <v>18</v>
      </c>
      <c r="E635" t="s">
        <v>40</v>
      </c>
      <c r="F635" t="s">
        <v>41</v>
      </c>
      <c r="G635" s="1">
        <v>33</v>
      </c>
      <c r="H635" t="s">
        <v>147</v>
      </c>
      <c r="I635" t="s">
        <v>43</v>
      </c>
      <c r="J635" t="s">
        <v>120</v>
      </c>
      <c r="K635" t="s">
        <v>36</v>
      </c>
      <c r="L635">
        <v>2.9</v>
      </c>
      <c r="M635" t="s">
        <v>25</v>
      </c>
      <c r="N635">
        <f t="shared" si="36"/>
        <v>1</v>
      </c>
      <c r="O635" t="s">
        <v>26</v>
      </c>
      <c r="P635" t="s">
        <v>25</v>
      </c>
      <c r="Q635">
        <f t="shared" si="37"/>
        <v>1</v>
      </c>
      <c r="R635" t="s">
        <v>25</v>
      </c>
      <c r="S635">
        <f t="shared" si="38"/>
        <v>1</v>
      </c>
      <c r="T635">
        <v>50</v>
      </c>
      <c r="U635" s="1">
        <f t="shared" si="39"/>
        <v>1650</v>
      </c>
      <c r="V635" t="s">
        <v>85</v>
      </c>
      <c r="W635" t="s">
        <v>57</v>
      </c>
      <c r="X635">
        <f t="array" ref="X635">IF(W635="fortnightly",26, IF(W635="monthly", 12, IF(W635="weekly", 52, IF(W635="quarterly", 4, IF(W635="annually", 1, IF(W635="bi-weekly", 104, IF(W635="every 3 months", 4,)))))))</f>
        <v>4</v>
      </c>
    </row>
    <row r="636" spans="1:24" x14ac:dyDescent="0.25">
      <c r="A636">
        <v>635</v>
      </c>
      <c r="B636">
        <v>36</v>
      </c>
      <c r="C636" t="str" cm="1">
        <f t="array" ref="C636">_xlfn.IFS(B636&lt;=19, "Teenagers", B636&lt;=29, "Young Youth",B636&lt;=64, "Adults", B636&gt;=65, "Seniors")</f>
        <v>Adults</v>
      </c>
      <c r="D636" t="s">
        <v>18</v>
      </c>
      <c r="E636" t="s">
        <v>49</v>
      </c>
      <c r="F636" t="s">
        <v>41</v>
      </c>
      <c r="G636" s="1">
        <v>60</v>
      </c>
      <c r="H636" t="s">
        <v>122</v>
      </c>
      <c r="I636" t="s">
        <v>43</v>
      </c>
      <c r="J636" t="s">
        <v>84</v>
      </c>
      <c r="K636" t="s">
        <v>52</v>
      </c>
      <c r="L636">
        <v>3.9</v>
      </c>
      <c r="M636" t="s">
        <v>25</v>
      </c>
      <c r="N636">
        <f t="shared" si="36"/>
        <v>1</v>
      </c>
      <c r="O636" t="s">
        <v>53</v>
      </c>
      <c r="P636" t="s">
        <v>25</v>
      </c>
      <c r="Q636">
        <f t="shared" si="37"/>
        <v>1</v>
      </c>
      <c r="R636" t="s">
        <v>25</v>
      </c>
      <c r="S636">
        <f t="shared" si="38"/>
        <v>1</v>
      </c>
      <c r="T636">
        <v>46</v>
      </c>
      <c r="U636" s="1">
        <f t="shared" si="39"/>
        <v>2760</v>
      </c>
      <c r="V636" t="s">
        <v>45</v>
      </c>
      <c r="W636" t="s">
        <v>39</v>
      </c>
      <c r="X636">
        <f t="array" ref="X636">IF(W636="fortnightly",26, IF(W636="monthly", 12, IF(W636="weekly", 52, IF(W636="quarterly", 4, IF(W636="annually", 1, IF(W636="bi-weekly", 104, IF(W636="every 3 months", 4,)))))))</f>
        <v>52</v>
      </c>
    </row>
    <row r="637" spans="1:24" x14ac:dyDescent="0.25">
      <c r="A637">
        <v>636</v>
      </c>
      <c r="B637">
        <v>27</v>
      </c>
      <c r="C637" t="str" cm="1">
        <f t="array" ref="C637">_xlfn.IFS(B637&lt;=19, "Teenagers", B637&lt;=29, "Young Youth",B637&lt;=64, "Adults", B637&gt;=65, "Seniors")</f>
        <v>Young Youth</v>
      </c>
      <c r="D637" t="s">
        <v>18</v>
      </c>
      <c r="E637" t="s">
        <v>103</v>
      </c>
      <c r="F637" t="s">
        <v>20</v>
      </c>
      <c r="G637" s="1">
        <v>59</v>
      </c>
      <c r="H637" t="s">
        <v>130</v>
      </c>
      <c r="I637" t="s">
        <v>43</v>
      </c>
      <c r="J637" t="s">
        <v>109</v>
      </c>
      <c r="K637" t="s">
        <v>56</v>
      </c>
      <c r="L637">
        <v>4.3</v>
      </c>
      <c r="M637" t="s">
        <v>25</v>
      </c>
      <c r="N637">
        <f t="shared" si="36"/>
        <v>1</v>
      </c>
      <c r="O637" t="s">
        <v>69</v>
      </c>
      <c r="P637" t="s">
        <v>25</v>
      </c>
      <c r="Q637">
        <f t="shared" si="37"/>
        <v>1</v>
      </c>
      <c r="R637" t="s">
        <v>25</v>
      </c>
      <c r="S637">
        <f t="shared" si="38"/>
        <v>1</v>
      </c>
      <c r="T637">
        <v>28</v>
      </c>
      <c r="U637" s="1">
        <f t="shared" si="39"/>
        <v>1652</v>
      </c>
      <c r="V637" t="s">
        <v>32</v>
      </c>
      <c r="W637" t="s">
        <v>57</v>
      </c>
      <c r="X637">
        <f t="array" ref="X637">IF(W637="fortnightly",26, IF(W637="monthly", 12, IF(W637="weekly", 52, IF(W637="quarterly", 4, IF(W637="annually", 1, IF(W637="bi-weekly", 104, IF(W637="every 3 months", 4,)))))))</f>
        <v>4</v>
      </c>
    </row>
    <row r="638" spans="1:24" x14ac:dyDescent="0.25">
      <c r="A638">
        <v>637</v>
      </c>
      <c r="B638">
        <v>41</v>
      </c>
      <c r="C638" t="str" cm="1">
        <f t="array" ref="C638">_xlfn.IFS(B638&lt;=19, "Teenagers", B638&lt;=29, "Young Youth",B638&lt;=64, "Adults", B638&gt;=65, "Seniors")</f>
        <v>Adults</v>
      </c>
      <c r="D638" t="s">
        <v>18</v>
      </c>
      <c r="E638" t="s">
        <v>65</v>
      </c>
      <c r="F638" t="s">
        <v>66</v>
      </c>
      <c r="G638" s="1">
        <v>30</v>
      </c>
      <c r="H638" t="s">
        <v>149</v>
      </c>
      <c r="I638" t="s">
        <v>43</v>
      </c>
      <c r="J638" t="s">
        <v>125</v>
      </c>
      <c r="K638" t="s">
        <v>52</v>
      </c>
      <c r="L638">
        <v>2.8</v>
      </c>
      <c r="M638" t="s">
        <v>25</v>
      </c>
      <c r="N638">
        <f t="shared" si="36"/>
        <v>1</v>
      </c>
      <c r="O638" t="s">
        <v>73</v>
      </c>
      <c r="P638" t="s">
        <v>25</v>
      </c>
      <c r="Q638">
        <f t="shared" si="37"/>
        <v>1</v>
      </c>
      <c r="R638" t="s">
        <v>25</v>
      </c>
      <c r="S638">
        <f t="shared" si="38"/>
        <v>1</v>
      </c>
      <c r="T638">
        <v>14</v>
      </c>
      <c r="U638" s="1">
        <f t="shared" si="39"/>
        <v>420</v>
      </c>
      <c r="V638" t="s">
        <v>74</v>
      </c>
      <c r="W638" t="s">
        <v>96</v>
      </c>
      <c r="X638">
        <f t="array" ref="X638">IF(W638="fortnightly",26, IF(W638="monthly", 12, IF(W638="weekly", 52, IF(W638="quarterly", 4, IF(W638="annually", 1, IF(W638="bi-weekly", 104, IF(W638="every 3 months", 4,)))))))</f>
        <v>4</v>
      </c>
    </row>
    <row r="639" spans="1:24" x14ac:dyDescent="0.25">
      <c r="A639">
        <v>638</v>
      </c>
      <c r="B639">
        <v>21</v>
      </c>
      <c r="C639" t="str" cm="1">
        <f t="array" ref="C639">_xlfn.IFS(B639&lt;=19, "Teenagers", B639&lt;=29, "Young Youth",B639&lt;=64, "Adults", B639&gt;=65, "Seniors")</f>
        <v>Young Youth</v>
      </c>
      <c r="D639" t="s">
        <v>18</v>
      </c>
      <c r="E639" t="s">
        <v>29</v>
      </c>
      <c r="F639" t="s">
        <v>20</v>
      </c>
      <c r="G639" s="1">
        <v>20</v>
      </c>
      <c r="H639" t="s">
        <v>121</v>
      </c>
      <c r="I639" t="s">
        <v>43</v>
      </c>
      <c r="J639" t="s">
        <v>108</v>
      </c>
      <c r="K639" t="s">
        <v>24</v>
      </c>
      <c r="L639">
        <v>3.4</v>
      </c>
      <c r="M639" t="s">
        <v>25</v>
      </c>
      <c r="N639">
        <f t="shared" si="36"/>
        <v>1</v>
      </c>
      <c r="O639" t="s">
        <v>69</v>
      </c>
      <c r="P639" t="s">
        <v>25</v>
      </c>
      <c r="Q639">
        <f t="shared" si="37"/>
        <v>1</v>
      </c>
      <c r="R639" t="s">
        <v>25</v>
      </c>
      <c r="S639">
        <f t="shared" si="38"/>
        <v>1</v>
      </c>
      <c r="T639">
        <v>46</v>
      </c>
      <c r="U639" s="1">
        <f t="shared" si="39"/>
        <v>920</v>
      </c>
      <c r="V639" t="s">
        <v>32</v>
      </c>
      <c r="W639" t="s">
        <v>28</v>
      </c>
      <c r="X639">
        <f t="array" ref="X639">IF(W639="fortnightly",26, IF(W639="monthly", 12, IF(W639="weekly", 52, IF(W639="quarterly", 4, IF(W639="annually", 1, IF(W639="bi-weekly", 104, IF(W639="every 3 months", 4,)))))))</f>
        <v>26</v>
      </c>
    </row>
    <row r="640" spans="1:24" x14ac:dyDescent="0.25">
      <c r="A640">
        <v>639</v>
      </c>
      <c r="B640">
        <v>53</v>
      </c>
      <c r="C640" t="str" cm="1">
        <f t="array" ref="C640">_xlfn.IFS(B640&lt;=19, "Teenagers", B640&lt;=29, "Young Youth",B640&lt;=64, "Adults", B640&gt;=65, "Seniors")</f>
        <v>Adults</v>
      </c>
      <c r="D640" t="s">
        <v>18</v>
      </c>
      <c r="E640" t="s">
        <v>40</v>
      </c>
      <c r="F640" t="s">
        <v>41</v>
      </c>
      <c r="G640" s="1">
        <v>20</v>
      </c>
      <c r="H640" t="s">
        <v>127</v>
      </c>
      <c r="I640" t="s">
        <v>35</v>
      </c>
      <c r="J640" t="s">
        <v>143</v>
      </c>
      <c r="K640" t="s">
        <v>52</v>
      </c>
      <c r="L640">
        <v>2.7</v>
      </c>
      <c r="M640" t="s">
        <v>25</v>
      </c>
      <c r="N640">
        <f t="shared" si="36"/>
        <v>1</v>
      </c>
      <c r="O640" t="s">
        <v>26</v>
      </c>
      <c r="P640" t="s">
        <v>25</v>
      </c>
      <c r="Q640">
        <f t="shared" si="37"/>
        <v>1</v>
      </c>
      <c r="R640" t="s">
        <v>25</v>
      </c>
      <c r="S640">
        <f t="shared" si="38"/>
        <v>1</v>
      </c>
      <c r="T640">
        <v>41</v>
      </c>
      <c r="U640" s="1">
        <f t="shared" si="39"/>
        <v>820</v>
      </c>
      <c r="V640" t="s">
        <v>45</v>
      </c>
      <c r="W640" t="s">
        <v>87</v>
      </c>
      <c r="X640">
        <f t="array" ref="X640">IF(W640="fortnightly",26, IF(W640="monthly", 12, IF(W640="weekly", 52, IF(W640="quarterly", 4, IF(W640="annually", 1, IF(W640="bi-weekly", 104, IF(W640="every 3 months", 4,)))))))</f>
        <v>12</v>
      </c>
    </row>
    <row r="641" spans="1:24" x14ac:dyDescent="0.25">
      <c r="A641">
        <v>640</v>
      </c>
      <c r="B641">
        <v>54</v>
      </c>
      <c r="C641" t="str" cm="1">
        <f t="array" ref="C641">_xlfn.IFS(B641&lt;=19, "Teenagers", B641&lt;=29, "Young Youth",B641&lt;=64, "Adults", B641&gt;=65, "Seniors")</f>
        <v>Adults</v>
      </c>
      <c r="D641" t="s">
        <v>18</v>
      </c>
      <c r="E641" t="s">
        <v>80</v>
      </c>
      <c r="F641" t="s">
        <v>20</v>
      </c>
      <c r="G641" s="1">
        <v>24</v>
      </c>
      <c r="H641" t="s">
        <v>90</v>
      </c>
      <c r="I641" t="s">
        <v>22</v>
      </c>
      <c r="J641" t="s">
        <v>77</v>
      </c>
      <c r="K641" t="s">
        <v>36</v>
      </c>
      <c r="L641">
        <v>4</v>
      </c>
      <c r="M641" t="s">
        <v>25</v>
      </c>
      <c r="N641">
        <f t="shared" si="36"/>
        <v>1</v>
      </c>
      <c r="O641" t="s">
        <v>69</v>
      </c>
      <c r="P641" t="s">
        <v>25</v>
      </c>
      <c r="Q641">
        <f t="shared" si="37"/>
        <v>1</v>
      </c>
      <c r="R641" t="s">
        <v>25</v>
      </c>
      <c r="S641">
        <f t="shared" si="38"/>
        <v>1</v>
      </c>
      <c r="T641">
        <v>50</v>
      </c>
      <c r="U641" s="1">
        <f t="shared" si="39"/>
        <v>1200</v>
      </c>
      <c r="V641" t="s">
        <v>38</v>
      </c>
      <c r="W641" t="s">
        <v>48</v>
      </c>
      <c r="X641">
        <f t="array" ref="X641">IF(W641="fortnightly",26, IF(W641="monthly", 12, IF(W641="weekly", 52, IF(W641="quarterly", 4, IF(W641="annually", 1, IF(W641="bi-weekly", 104, IF(W641="every 3 months", 4,)))))))</f>
        <v>1</v>
      </c>
    </row>
    <row r="642" spans="1:24" x14ac:dyDescent="0.25">
      <c r="A642">
        <v>641</v>
      </c>
      <c r="B642">
        <v>53</v>
      </c>
      <c r="C642" t="str" cm="1">
        <f t="array" ref="C642">_xlfn.IFS(B642&lt;=19, "Teenagers", B642&lt;=29, "Young Youth",B642&lt;=64, "Adults", B642&gt;=65, "Seniors")</f>
        <v>Adults</v>
      </c>
      <c r="D642" t="s">
        <v>18</v>
      </c>
      <c r="E642" t="s">
        <v>86</v>
      </c>
      <c r="F642" t="s">
        <v>20</v>
      </c>
      <c r="G642" s="1">
        <v>88</v>
      </c>
      <c r="H642" t="s">
        <v>147</v>
      </c>
      <c r="I642" t="s">
        <v>43</v>
      </c>
      <c r="J642" t="s">
        <v>23</v>
      </c>
      <c r="K642" t="s">
        <v>52</v>
      </c>
      <c r="L642">
        <v>4.4000000000000004</v>
      </c>
      <c r="M642" t="s">
        <v>25</v>
      </c>
      <c r="N642">
        <f t="shared" si="36"/>
        <v>1</v>
      </c>
      <c r="O642" t="s">
        <v>73</v>
      </c>
      <c r="P642" t="s">
        <v>25</v>
      </c>
      <c r="Q642">
        <f t="shared" si="37"/>
        <v>1</v>
      </c>
      <c r="R642" t="s">
        <v>25</v>
      </c>
      <c r="S642">
        <f t="shared" si="38"/>
        <v>1</v>
      </c>
      <c r="T642">
        <v>28</v>
      </c>
      <c r="U642" s="1">
        <f t="shared" si="39"/>
        <v>2464</v>
      </c>
      <c r="V642" t="s">
        <v>85</v>
      </c>
      <c r="W642" t="s">
        <v>28</v>
      </c>
      <c r="X642">
        <f t="array" ref="X642">IF(W642="fortnightly",26, IF(W642="monthly", 12, IF(W642="weekly", 52, IF(W642="quarterly", 4, IF(W642="annually", 1, IF(W642="bi-weekly", 104, IF(W642="every 3 months", 4,)))))))</f>
        <v>26</v>
      </c>
    </row>
    <row r="643" spans="1:24" x14ac:dyDescent="0.25">
      <c r="A643">
        <v>642</v>
      </c>
      <c r="B643">
        <v>47</v>
      </c>
      <c r="C643" t="str" cm="1">
        <f t="array" ref="C643">_xlfn.IFS(B643&lt;=19, "Teenagers", B643&lt;=29, "Young Youth",B643&lt;=64, "Adults", B643&gt;=65, "Seniors")</f>
        <v>Adults</v>
      </c>
      <c r="D643" t="s">
        <v>18</v>
      </c>
      <c r="E643" t="s">
        <v>19</v>
      </c>
      <c r="F643" t="s">
        <v>20</v>
      </c>
      <c r="G643" s="1">
        <v>78</v>
      </c>
      <c r="H643" t="s">
        <v>119</v>
      </c>
      <c r="I643" t="s">
        <v>43</v>
      </c>
      <c r="J643" t="s">
        <v>107</v>
      </c>
      <c r="K643" t="s">
        <v>24</v>
      </c>
      <c r="L643">
        <v>3.9</v>
      </c>
      <c r="M643" t="s">
        <v>25</v>
      </c>
      <c r="N643">
        <f t="shared" ref="N643:N706" si="40">IF(M643= "yes",1,IF( M643="no",0,))</f>
        <v>1</v>
      </c>
      <c r="O643" t="s">
        <v>69</v>
      </c>
      <c r="P643" t="s">
        <v>25</v>
      </c>
      <c r="Q643">
        <f t="shared" ref="Q643:Q706" si="41">IF(P643= "yes",1,IF( P643="no",0,))</f>
        <v>1</v>
      </c>
      <c r="R643" t="s">
        <v>25</v>
      </c>
      <c r="S643">
        <f t="shared" ref="S643:S706" si="42">IF(R643= "yes",1,IF( R643="no",0,))</f>
        <v>1</v>
      </c>
      <c r="T643">
        <v>23</v>
      </c>
      <c r="U643" s="1">
        <f t="shared" ref="U643:U706" si="43">G643*T643</f>
        <v>1794</v>
      </c>
      <c r="V643" t="s">
        <v>38</v>
      </c>
      <c r="W643" t="s">
        <v>96</v>
      </c>
      <c r="X643">
        <f t="array" ref="X643">IF(W643="fortnightly",26, IF(W643="monthly", 12, IF(W643="weekly", 52, IF(W643="quarterly", 4, IF(W643="annually", 1, IF(W643="bi-weekly", 104, IF(W643="every 3 months", 4,)))))))</f>
        <v>4</v>
      </c>
    </row>
    <row r="644" spans="1:24" x14ac:dyDescent="0.25">
      <c r="A644">
        <v>643</v>
      </c>
      <c r="B644">
        <v>64</v>
      </c>
      <c r="C644" t="str" cm="1">
        <f t="array" ref="C644">_xlfn.IFS(B644&lt;=19, "Teenagers", B644&lt;=29, "Young Youth",B644&lt;=64, "Adults", B644&gt;=65, "Seniors")</f>
        <v>Adults</v>
      </c>
      <c r="D644" t="s">
        <v>18</v>
      </c>
      <c r="E644" t="s">
        <v>86</v>
      </c>
      <c r="F644" t="s">
        <v>20</v>
      </c>
      <c r="G644" s="1">
        <v>25</v>
      </c>
      <c r="H644" t="s">
        <v>71</v>
      </c>
      <c r="I644" t="s">
        <v>22</v>
      </c>
      <c r="J644" t="s">
        <v>107</v>
      </c>
      <c r="K644" t="s">
        <v>36</v>
      </c>
      <c r="L644">
        <v>2.8</v>
      </c>
      <c r="M644" t="s">
        <v>25</v>
      </c>
      <c r="N644">
        <f t="shared" si="40"/>
        <v>1</v>
      </c>
      <c r="O644" t="s">
        <v>69</v>
      </c>
      <c r="P644" t="s">
        <v>25</v>
      </c>
      <c r="Q644">
        <f t="shared" si="41"/>
        <v>1</v>
      </c>
      <c r="R644" t="s">
        <v>25</v>
      </c>
      <c r="S644">
        <f t="shared" si="42"/>
        <v>1</v>
      </c>
      <c r="T644">
        <v>14</v>
      </c>
      <c r="U644" s="1">
        <f t="shared" si="43"/>
        <v>350</v>
      </c>
      <c r="V644" t="s">
        <v>85</v>
      </c>
      <c r="W644" t="s">
        <v>75</v>
      </c>
      <c r="X644">
        <f t="array" ref="X644">IF(W644="fortnightly",26, IF(W644="monthly", 12, IF(W644="weekly", 52, IF(W644="quarterly", 4, IF(W644="annually", 1, IF(W644="bi-weekly", 104, IF(W644="every 3 months", 4,)))))))</f>
        <v>104</v>
      </c>
    </row>
    <row r="645" spans="1:24" x14ac:dyDescent="0.25">
      <c r="A645">
        <v>644</v>
      </c>
      <c r="B645">
        <v>18</v>
      </c>
      <c r="C645" t="str" cm="1">
        <f t="array" ref="C645">_xlfn.IFS(B645&lt;=19, "Teenagers", B645&lt;=29, "Young Youth",B645&lt;=64, "Adults", B645&gt;=65, "Seniors")</f>
        <v>Teenagers</v>
      </c>
      <c r="D645" t="s">
        <v>18</v>
      </c>
      <c r="E645" t="s">
        <v>29</v>
      </c>
      <c r="F645" t="s">
        <v>20</v>
      </c>
      <c r="G645" s="1">
        <v>57</v>
      </c>
      <c r="H645" t="s">
        <v>46</v>
      </c>
      <c r="I645" t="s">
        <v>91</v>
      </c>
      <c r="J645" t="s">
        <v>95</v>
      </c>
      <c r="K645" t="s">
        <v>24</v>
      </c>
      <c r="L645">
        <v>3.2</v>
      </c>
      <c r="M645" t="s">
        <v>25</v>
      </c>
      <c r="N645">
        <f t="shared" si="40"/>
        <v>1</v>
      </c>
      <c r="O645" t="s">
        <v>44</v>
      </c>
      <c r="P645" t="s">
        <v>25</v>
      </c>
      <c r="Q645">
        <f t="shared" si="41"/>
        <v>1</v>
      </c>
      <c r="R645" t="s">
        <v>25</v>
      </c>
      <c r="S645">
        <f t="shared" si="42"/>
        <v>1</v>
      </c>
      <c r="T645">
        <v>10</v>
      </c>
      <c r="U645" s="1">
        <f t="shared" si="43"/>
        <v>570</v>
      </c>
      <c r="V645" t="s">
        <v>74</v>
      </c>
      <c r="W645" t="s">
        <v>96</v>
      </c>
      <c r="X645">
        <f t="array" ref="X645">IF(W645="fortnightly",26, IF(W645="monthly", 12, IF(W645="weekly", 52, IF(W645="quarterly", 4, IF(W645="annually", 1, IF(W645="bi-weekly", 104, IF(W645="every 3 months", 4,)))))))</f>
        <v>4</v>
      </c>
    </row>
    <row r="646" spans="1:24" x14ac:dyDescent="0.25">
      <c r="A646">
        <v>645</v>
      </c>
      <c r="B646">
        <v>68</v>
      </c>
      <c r="C646" t="str" cm="1">
        <f t="array" ref="C646">_xlfn.IFS(B646&lt;=19, "Teenagers", B646&lt;=29, "Young Youth",B646&lt;=64, "Adults", B646&gt;=65, "Seniors")</f>
        <v>Seniors</v>
      </c>
      <c r="D646" t="s">
        <v>18</v>
      </c>
      <c r="E646" t="s">
        <v>131</v>
      </c>
      <c r="F646" t="s">
        <v>66</v>
      </c>
      <c r="G646" s="1">
        <v>93</v>
      </c>
      <c r="H646" t="s">
        <v>59</v>
      </c>
      <c r="I646" t="s">
        <v>35</v>
      </c>
      <c r="J646" t="s">
        <v>143</v>
      </c>
      <c r="K646" t="s">
        <v>52</v>
      </c>
      <c r="L646">
        <v>4.3</v>
      </c>
      <c r="M646" t="s">
        <v>25</v>
      </c>
      <c r="N646">
        <f t="shared" si="40"/>
        <v>1</v>
      </c>
      <c r="O646" t="s">
        <v>44</v>
      </c>
      <c r="P646" t="s">
        <v>25</v>
      </c>
      <c r="Q646">
        <f t="shared" si="41"/>
        <v>1</v>
      </c>
      <c r="R646" t="s">
        <v>25</v>
      </c>
      <c r="S646">
        <f t="shared" si="42"/>
        <v>1</v>
      </c>
      <c r="T646">
        <v>37</v>
      </c>
      <c r="U646" s="1">
        <f t="shared" si="43"/>
        <v>3441</v>
      </c>
      <c r="V646" t="s">
        <v>32</v>
      </c>
      <c r="W646" t="s">
        <v>39</v>
      </c>
      <c r="X646">
        <f t="array" ref="X646">IF(W646="fortnightly",26, IF(W646="monthly", 12, IF(W646="weekly", 52, IF(W646="quarterly", 4, IF(W646="annually", 1, IF(W646="bi-weekly", 104, IF(W646="every 3 months", 4,)))))))</f>
        <v>52</v>
      </c>
    </row>
    <row r="647" spans="1:24" x14ac:dyDescent="0.25">
      <c r="A647">
        <v>646</v>
      </c>
      <c r="B647">
        <v>62</v>
      </c>
      <c r="C647" t="str" cm="1">
        <f t="array" ref="C647">_xlfn.IFS(B647&lt;=19, "Teenagers", B647&lt;=29, "Young Youth",B647&lt;=64, "Adults", B647&gt;=65, "Seniors")</f>
        <v>Adults</v>
      </c>
      <c r="D647" t="s">
        <v>18</v>
      </c>
      <c r="E647" t="s">
        <v>103</v>
      </c>
      <c r="F647" t="s">
        <v>20</v>
      </c>
      <c r="G647" s="1">
        <v>42</v>
      </c>
      <c r="H647" t="s">
        <v>100</v>
      </c>
      <c r="I647" t="s">
        <v>35</v>
      </c>
      <c r="J647" t="s">
        <v>72</v>
      </c>
      <c r="K647" t="s">
        <v>52</v>
      </c>
      <c r="L647">
        <v>4.2</v>
      </c>
      <c r="M647" t="s">
        <v>25</v>
      </c>
      <c r="N647">
        <f t="shared" si="40"/>
        <v>1</v>
      </c>
      <c r="O647" t="s">
        <v>26</v>
      </c>
      <c r="P647" t="s">
        <v>25</v>
      </c>
      <c r="Q647">
        <f t="shared" si="41"/>
        <v>1</v>
      </c>
      <c r="R647" t="s">
        <v>25</v>
      </c>
      <c r="S647">
        <f t="shared" si="42"/>
        <v>1</v>
      </c>
      <c r="T647">
        <v>15</v>
      </c>
      <c r="U647" s="1">
        <f t="shared" si="43"/>
        <v>630</v>
      </c>
      <c r="V647" t="s">
        <v>27</v>
      </c>
      <c r="W647" t="s">
        <v>75</v>
      </c>
      <c r="X647">
        <f t="array" ref="X647">IF(W647="fortnightly",26, IF(W647="monthly", 12, IF(W647="weekly", 52, IF(W647="quarterly", 4, IF(W647="annually", 1, IF(W647="bi-weekly", 104, IF(W647="every 3 months", 4,)))))))</f>
        <v>104</v>
      </c>
    </row>
    <row r="648" spans="1:24" x14ac:dyDescent="0.25">
      <c r="A648">
        <v>647</v>
      </c>
      <c r="B648">
        <v>51</v>
      </c>
      <c r="C648" t="str" cm="1">
        <f t="array" ref="C648">_xlfn.IFS(B648&lt;=19, "Teenagers", B648&lt;=29, "Young Youth",B648&lt;=64, "Adults", B648&gt;=65, "Seniors")</f>
        <v>Adults</v>
      </c>
      <c r="D648" t="s">
        <v>18</v>
      </c>
      <c r="E648" t="s">
        <v>136</v>
      </c>
      <c r="F648" t="s">
        <v>41</v>
      </c>
      <c r="G648" s="1">
        <v>54</v>
      </c>
      <c r="H648" t="s">
        <v>115</v>
      </c>
      <c r="I648" t="s">
        <v>91</v>
      </c>
      <c r="J648" t="s">
        <v>68</v>
      </c>
      <c r="K648" t="s">
        <v>36</v>
      </c>
      <c r="L648">
        <v>4.9000000000000004</v>
      </c>
      <c r="M648" t="s">
        <v>25</v>
      </c>
      <c r="N648">
        <f t="shared" si="40"/>
        <v>1</v>
      </c>
      <c r="O648" t="s">
        <v>53</v>
      </c>
      <c r="P648" t="s">
        <v>25</v>
      </c>
      <c r="Q648">
        <f t="shared" si="41"/>
        <v>1</v>
      </c>
      <c r="R648" t="s">
        <v>25</v>
      </c>
      <c r="S648">
        <f t="shared" si="42"/>
        <v>1</v>
      </c>
      <c r="T648">
        <v>19</v>
      </c>
      <c r="U648" s="1">
        <f t="shared" si="43"/>
        <v>1026</v>
      </c>
      <c r="V648" t="s">
        <v>27</v>
      </c>
      <c r="W648" t="s">
        <v>75</v>
      </c>
      <c r="X648">
        <f t="array" ref="X648">IF(W648="fortnightly",26, IF(W648="monthly", 12, IF(W648="weekly", 52, IF(W648="quarterly", 4, IF(W648="annually", 1, IF(W648="bi-weekly", 104, IF(W648="every 3 months", 4,)))))))</f>
        <v>104</v>
      </c>
    </row>
    <row r="649" spans="1:24" x14ac:dyDescent="0.25">
      <c r="A649">
        <v>648</v>
      </c>
      <c r="B649">
        <v>54</v>
      </c>
      <c r="C649" t="str" cm="1">
        <f t="array" ref="C649">_xlfn.IFS(B649&lt;=19, "Teenagers", B649&lt;=29, "Young Youth",B649&lt;=64, "Adults", B649&gt;=65, "Seniors")</f>
        <v>Adults</v>
      </c>
      <c r="D649" t="s">
        <v>18</v>
      </c>
      <c r="E649" t="s">
        <v>19</v>
      </c>
      <c r="F649" t="s">
        <v>20</v>
      </c>
      <c r="G649" s="1">
        <v>70</v>
      </c>
      <c r="H649" t="s">
        <v>90</v>
      </c>
      <c r="I649" t="s">
        <v>91</v>
      </c>
      <c r="J649" t="s">
        <v>60</v>
      </c>
      <c r="K649" t="s">
        <v>52</v>
      </c>
      <c r="L649">
        <v>3.7</v>
      </c>
      <c r="M649" t="s">
        <v>25</v>
      </c>
      <c r="N649">
        <f t="shared" si="40"/>
        <v>1</v>
      </c>
      <c r="O649" t="s">
        <v>26</v>
      </c>
      <c r="P649" t="s">
        <v>25</v>
      </c>
      <c r="Q649">
        <f t="shared" si="41"/>
        <v>1</v>
      </c>
      <c r="R649" t="s">
        <v>25</v>
      </c>
      <c r="S649">
        <f t="shared" si="42"/>
        <v>1</v>
      </c>
      <c r="T649">
        <v>23</v>
      </c>
      <c r="U649" s="1">
        <f t="shared" si="43"/>
        <v>1610</v>
      </c>
      <c r="V649" t="s">
        <v>38</v>
      </c>
      <c r="W649" t="s">
        <v>28</v>
      </c>
      <c r="X649">
        <f t="array" ref="X649">IF(W649="fortnightly",26, IF(W649="monthly", 12, IF(W649="weekly", 52, IF(W649="quarterly", 4, IF(W649="annually", 1, IF(W649="bi-weekly", 104, IF(W649="every 3 months", 4,)))))))</f>
        <v>26</v>
      </c>
    </row>
    <row r="650" spans="1:24" x14ac:dyDescent="0.25">
      <c r="A650">
        <v>649</v>
      </c>
      <c r="B650">
        <v>22</v>
      </c>
      <c r="C650" t="str" cm="1">
        <f t="array" ref="C650">_xlfn.IFS(B650&lt;=19, "Teenagers", B650&lt;=29, "Young Youth",B650&lt;=64, "Adults", B650&gt;=65, "Seniors")</f>
        <v>Young Youth</v>
      </c>
      <c r="D650" t="s">
        <v>18</v>
      </c>
      <c r="E650" t="s">
        <v>103</v>
      </c>
      <c r="F650" t="s">
        <v>20</v>
      </c>
      <c r="G650" s="1">
        <v>31</v>
      </c>
      <c r="H650" t="s">
        <v>150</v>
      </c>
      <c r="I650" t="s">
        <v>43</v>
      </c>
      <c r="J650" t="s">
        <v>109</v>
      </c>
      <c r="K650" t="s">
        <v>24</v>
      </c>
      <c r="L650">
        <v>4.0999999999999996</v>
      </c>
      <c r="M650" t="s">
        <v>25</v>
      </c>
      <c r="N650">
        <f t="shared" si="40"/>
        <v>1</v>
      </c>
      <c r="O650" t="s">
        <v>73</v>
      </c>
      <c r="P650" t="s">
        <v>25</v>
      </c>
      <c r="Q650">
        <f t="shared" si="41"/>
        <v>1</v>
      </c>
      <c r="R650" t="s">
        <v>25</v>
      </c>
      <c r="S650">
        <f t="shared" si="42"/>
        <v>1</v>
      </c>
      <c r="T650">
        <v>35</v>
      </c>
      <c r="U650" s="1">
        <f t="shared" si="43"/>
        <v>1085</v>
      </c>
      <c r="V650" t="s">
        <v>38</v>
      </c>
      <c r="W650" t="s">
        <v>39</v>
      </c>
      <c r="X650">
        <f t="array" ref="X650">IF(W650="fortnightly",26, IF(W650="monthly", 12, IF(W650="weekly", 52, IF(W650="quarterly", 4, IF(W650="annually", 1, IF(W650="bi-weekly", 104, IF(W650="every 3 months", 4,)))))))</f>
        <v>52</v>
      </c>
    </row>
    <row r="651" spans="1:24" x14ac:dyDescent="0.25">
      <c r="A651">
        <v>650</v>
      </c>
      <c r="B651">
        <v>53</v>
      </c>
      <c r="C651" t="str" cm="1">
        <f t="array" ref="C651">_xlfn.IFS(B651&lt;=19, "Teenagers", B651&lt;=29, "Young Youth",B651&lt;=64, "Adults", B651&gt;=65, "Seniors")</f>
        <v>Adults</v>
      </c>
      <c r="D651" t="s">
        <v>18</v>
      </c>
      <c r="E651" t="s">
        <v>94</v>
      </c>
      <c r="F651" t="s">
        <v>20</v>
      </c>
      <c r="G651" s="1">
        <v>93</v>
      </c>
      <c r="H651" t="s">
        <v>78</v>
      </c>
      <c r="I651" t="s">
        <v>22</v>
      </c>
      <c r="J651" t="s">
        <v>120</v>
      </c>
      <c r="K651" t="s">
        <v>36</v>
      </c>
      <c r="L651">
        <v>4.2</v>
      </c>
      <c r="M651" t="s">
        <v>25</v>
      </c>
      <c r="N651">
        <f t="shared" si="40"/>
        <v>1</v>
      </c>
      <c r="O651" t="s">
        <v>73</v>
      </c>
      <c r="P651" t="s">
        <v>25</v>
      </c>
      <c r="Q651">
        <f t="shared" si="41"/>
        <v>1</v>
      </c>
      <c r="R651" t="s">
        <v>25</v>
      </c>
      <c r="S651">
        <f t="shared" si="42"/>
        <v>1</v>
      </c>
      <c r="T651">
        <v>33</v>
      </c>
      <c r="U651" s="1">
        <f t="shared" si="43"/>
        <v>3069</v>
      </c>
      <c r="V651" t="s">
        <v>45</v>
      </c>
      <c r="W651" t="s">
        <v>96</v>
      </c>
      <c r="X651">
        <f t="array" ref="X651">IF(W651="fortnightly",26, IF(W651="monthly", 12, IF(W651="weekly", 52, IF(W651="quarterly", 4, IF(W651="annually", 1, IF(W651="bi-weekly", 104, IF(W651="every 3 months", 4,)))))))</f>
        <v>4</v>
      </c>
    </row>
    <row r="652" spans="1:24" x14ac:dyDescent="0.25">
      <c r="A652">
        <v>651</v>
      </c>
      <c r="B652">
        <v>34</v>
      </c>
      <c r="C652" t="str" cm="1">
        <f t="array" ref="C652">_xlfn.IFS(B652&lt;=19, "Teenagers", B652&lt;=29, "Young Youth",B652&lt;=64, "Adults", B652&gt;=65, "Seniors")</f>
        <v>Adults</v>
      </c>
      <c r="D652" t="s">
        <v>18</v>
      </c>
      <c r="E652" t="s">
        <v>142</v>
      </c>
      <c r="F652" t="s">
        <v>66</v>
      </c>
      <c r="G652" s="1">
        <v>40</v>
      </c>
      <c r="H652" t="s">
        <v>102</v>
      </c>
      <c r="I652" t="s">
        <v>43</v>
      </c>
      <c r="J652" t="s">
        <v>135</v>
      </c>
      <c r="K652" t="s">
        <v>36</v>
      </c>
      <c r="L652">
        <v>3.9</v>
      </c>
      <c r="M652" t="s">
        <v>25</v>
      </c>
      <c r="N652">
        <f t="shared" si="40"/>
        <v>1</v>
      </c>
      <c r="O652" t="s">
        <v>44</v>
      </c>
      <c r="P652" t="s">
        <v>25</v>
      </c>
      <c r="Q652">
        <f t="shared" si="41"/>
        <v>1</v>
      </c>
      <c r="R652" t="s">
        <v>25</v>
      </c>
      <c r="S652">
        <f t="shared" si="42"/>
        <v>1</v>
      </c>
      <c r="T652">
        <v>12</v>
      </c>
      <c r="U652" s="1">
        <f t="shared" si="43"/>
        <v>480</v>
      </c>
      <c r="V652" t="s">
        <v>74</v>
      </c>
      <c r="W652" t="s">
        <v>48</v>
      </c>
      <c r="X652">
        <f t="array" ref="X652">IF(W652="fortnightly",26, IF(W652="monthly", 12, IF(W652="weekly", 52, IF(W652="quarterly", 4, IF(W652="annually", 1, IF(W652="bi-weekly", 104, IF(W652="every 3 months", 4,)))))))</f>
        <v>1</v>
      </c>
    </row>
    <row r="653" spans="1:24" x14ac:dyDescent="0.25">
      <c r="A653">
        <v>652</v>
      </c>
      <c r="B653">
        <v>32</v>
      </c>
      <c r="C653" t="str" cm="1">
        <f t="array" ref="C653">_xlfn.IFS(B653&lt;=19, "Teenagers", B653&lt;=29, "Young Youth",B653&lt;=64, "Adults", B653&gt;=65, "Seniors")</f>
        <v>Adults</v>
      </c>
      <c r="D653" t="s">
        <v>18</v>
      </c>
      <c r="E653" t="s">
        <v>123</v>
      </c>
      <c r="F653" t="s">
        <v>66</v>
      </c>
      <c r="G653" s="1">
        <v>32</v>
      </c>
      <c r="H653" t="s">
        <v>71</v>
      </c>
      <c r="I653" t="s">
        <v>22</v>
      </c>
      <c r="J653" t="s">
        <v>133</v>
      </c>
      <c r="K653" t="s">
        <v>52</v>
      </c>
      <c r="L653">
        <v>2.9</v>
      </c>
      <c r="M653" t="s">
        <v>25</v>
      </c>
      <c r="N653">
        <f t="shared" si="40"/>
        <v>1</v>
      </c>
      <c r="O653" t="s">
        <v>44</v>
      </c>
      <c r="P653" t="s">
        <v>25</v>
      </c>
      <c r="Q653">
        <f t="shared" si="41"/>
        <v>1</v>
      </c>
      <c r="R653" t="s">
        <v>25</v>
      </c>
      <c r="S653">
        <f t="shared" si="42"/>
        <v>1</v>
      </c>
      <c r="T653">
        <v>41</v>
      </c>
      <c r="U653" s="1">
        <f t="shared" si="43"/>
        <v>1312</v>
      </c>
      <c r="V653" t="s">
        <v>27</v>
      </c>
      <c r="W653" t="s">
        <v>28</v>
      </c>
      <c r="X653">
        <f t="array" ref="X653">IF(W653="fortnightly",26, IF(W653="monthly", 12, IF(W653="weekly", 52, IF(W653="quarterly", 4, IF(W653="annually", 1, IF(W653="bi-weekly", 104, IF(W653="every 3 months", 4,)))))))</f>
        <v>26</v>
      </c>
    </row>
    <row r="654" spans="1:24" x14ac:dyDescent="0.25">
      <c r="A654">
        <v>653</v>
      </c>
      <c r="B654">
        <v>64</v>
      </c>
      <c r="C654" t="str" cm="1">
        <f t="array" ref="C654">_xlfn.IFS(B654&lt;=19, "Teenagers", B654&lt;=29, "Young Youth",B654&lt;=64, "Adults", B654&gt;=65, "Seniors")</f>
        <v>Adults</v>
      </c>
      <c r="D654" t="s">
        <v>18</v>
      </c>
      <c r="E654" t="s">
        <v>88</v>
      </c>
      <c r="F654" t="s">
        <v>66</v>
      </c>
      <c r="G654" s="1">
        <v>27</v>
      </c>
      <c r="H654" t="s">
        <v>147</v>
      </c>
      <c r="I654" t="s">
        <v>43</v>
      </c>
      <c r="J654" t="s">
        <v>117</v>
      </c>
      <c r="K654" t="s">
        <v>24</v>
      </c>
      <c r="L654">
        <v>3.1</v>
      </c>
      <c r="M654" t="s">
        <v>25</v>
      </c>
      <c r="N654">
        <f t="shared" si="40"/>
        <v>1</v>
      </c>
      <c r="O654" t="s">
        <v>37</v>
      </c>
      <c r="P654" t="s">
        <v>25</v>
      </c>
      <c r="Q654">
        <f t="shared" si="41"/>
        <v>1</v>
      </c>
      <c r="R654" t="s">
        <v>25</v>
      </c>
      <c r="S654">
        <f t="shared" si="42"/>
        <v>1</v>
      </c>
      <c r="T654">
        <v>27</v>
      </c>
      <c r="U654" s="1">
        <f t="shared" si="43"/>
        <v>729</v>
      </c>
      <c r="V654" t="s">
        <v>27</v>
      </c>
      <c r="W654" t="s">
        <v>39</v>
      </c>
      <c r="X654">
        <f t="array" ref="X654">IF(W654="fortnightly",26, IF(W654="monthly", 12, IF(W654="weekly", 52, IF(W654="quarterly", 4, IF(W654="annually", 1, IF(W654="bi-weekly", 104, IF(W654="every 3 months", 4,)))))))</f>
        <v>52</v>
      </c>
    </row>
    <row r="655" spans="1:24" x14ac:dyDescent="0.25">
      <c r="A655">
        <v>654</v>
      </c>
      <c r="B655">
        <v>20</v>
      </c>
      <c r="C655" t="str" cm="1">
        <f t="array" ref="C655">_xlfn.IFS(B655&lt;=19, "Teenagers", B655&lt;=29, "Young Youth",B655&lt;=64, "Adults", B655&gt;=65, "Seniors")</f>
        <v>Young Youth</v>
      </c>
      <c r="D655" t="s">
        <v>18</v>
      </c>
      <c r="E655" t="s">
        <v>118</v>
      </c>
      <c r="F655" t="s">
        <v>66</v>
      </c>
      <c r="G655" s="1">
        <v>68</v>
      </c>
      <c r="H655" t="s">
        <v>113</v>
      </c>
      <c r="I655" t="s">
        <v>43</v>
      </c>
      <c r="J655" t="s">
        <v>77</v>
      </c>
      <c r="K655" t="s">
        <v>24</v>
      </c>
      <c r="L655">
        <v>3.6</v>
      </c>
      <c r="M655" t="s">
        <v>25</v>
      </c>
      <c r="N655">
        <f t="shared" si="40"/>
        <v>1</v>
      </c>
      <c r="O655" t="s">
        <v>69</v>
      </c>
      <c r="P655" t="s">
        <v>25</v>
      </c>
      <c r="Q655">
        <f t="shared" si="41"/>
        <v>1</v>
      </c>
      <c r="R655" t="s">
        <v>25</v>
      </c>
      <c r="S655">
        <f t="shared" si="42"/>
        <v>1</v>
      </c>
      <c r="T655">
        <v>45</v>
      </c>
      <c r="U655" s="1">
        <f t="shared" si="43"/>
        <v>3060</v>
      </c>
      <c r="V655" t="s">
        <v>32</v>
      </c>
      <c r="W655" t="s">
        <v>28</v>
      </c>
      <c r="X655">
        <f t="array" ref="X655">IF(W655="fortnightly",26, IF(W655="monthly", 12, IF(W655="weekly", 52, IF(W655="quarterly", 4, IF(W655="annually", 1, IF(W655="bi-weekly", 104, IF(W655="every 3 months", 4,)))))))</f>
        <v>26</v>
      </c>
    </row>
    <row r="656" spans="1:24" x14ac:dyDescent="0.25">
      <c r="A656">
        <v>655</v>
      </c>
      <c r="B656">
        <v>24</v>
      </c>
      <c r="C656" t="str" cm="1">
        <f t="array" ref="C656">_xlfn.IFS(B656&lt;=19, "Teenagers", B656&lt;=29, "Young Youth",B656&lt;=64, "Adults", B656&gt;=65, "Seniors")</f>
        <v>Young Youth</v>
      </c>
      <c r="D656" t="s">
        <v>18</v>
      </c>
      <c r="E656" t="s">
        <v>65</v>
      </c>
      <c r="F656" t="s">
        <v>66</v>
      </c>
      <c r="G656" s="1">
        <v>59</v>
      </c>
      <c r="H656" t="s">
        <v>98</v>
      </c>
      <c r="I656" t="s">
        <v>22</v>
      </c>
      <c r="J656" t="s">
        <v>23</v>
      </c>
      <c r="K656" t="s">
        <v>52</v>
      </c>
      <c r="L656">
        <v>4.4000000000000004</v>
      </c>
      <c r="M656" t="s">
        <v>25</v>
      </c>
      <c r="N656">
        <f t="shared" si="40"/>
        <v>1</v>
      </c>
      <c r="O656" t="s">
        <v>69</v>
      </c>
      <c r="P656" t="s">
        <v>25</v>
      </c>
      <c r="Q656">
        <f t="shared" si="41"/>
        <v>1</v>
      </c>
      <c r="R656" t="s">
        <v>25</v>
      </c>
      <c r="S656">
        <f t="shared" si="42"/>
        <v>1</v>
      </c>
      <c r="T656">
        <v>23</v>
      </c>
      <c r="U656" s="1">
        <f t="shared" si="43"/>
        <v>1357</v>
      </c>
      <c r="V656" t="s">
        <v>27</v>
      </c>
      <c r="W656" t="s">
        <v>48</v>
      </c>
      <c r="X656">
        <f t="array" ref="X656">IF(W656="fortnightly",26, IF(W656="monthly", 12, IF(W656="weekly", 52, IF(W656="quarterly", 4, IF(W656="annually", 1, IF(W656="bi-weekly", 104, IF(W656="every 3 months", 4,)))))))</f>
        <v>1</v>
      </c>
    </row>
    <row r="657" spans="1:24" x14ac:dyDescent="0.25">
      <c r="A657">
        <v>656</v>
      </c>
      <c r="B657">
        <v>20</v>
      </c>
      <c r="C657" t="str" cm="1">
        <f t="array" ref="C657">_xlfn.IFS(B657&lt;=19, "Teenagers", B657&lt;=29, "Young Youth",B657&lt;=64, "Adults", B657&gt;=65, "Seniors")</f>
        <v>Young Youth</v>
      </c>
      <c r="D657" t="s">
        <v>18</v>
      </c>
      <c r="E657" t="s">
        <v>65</v>
      </c>
      <c r="F657" t="s">
        <v>66</v>
      </c>
      <c r="G657" s="1">
        <v>36</v>
      </c>
      <c r="H657" t="s">
        <v>90</v>
      </c>
      <c r="I657" t="s">
        <v>35</v>
      </c>
      <c r="J657" t="s">
        <v>72</v>
      </c>
      <c r="K657" t="s">
        <v>56</v>
      </c>
      <c r="L657">
        <v>3.1</v>
      </c>
      <c r="M657" t="s">
        <v>25</v>
      </c>
      <c r="N657">
        <f t="shared" si="40"/>
        <v>1</v>
      </c>
      <c r="O657" t="s">
        <v>37</v>
      </c>
      <c r="P657" t="s">
        <v>25</v>
      </c>
      <c r="Q657">
        <f t="shared" si="41"/>
        <v>1</v>
      </c>
      <c r="R657" t="s">
        <v>25</v>
      </c>
      <c r="S657">
        <f t="shared" si="42"/>
        <v>1</v>
      </c>
      <c r="T657">
        <v>19</v>
      </c>
      <c r="U657" s="1">
        <f t="shared" si="43"/>
        <v>684</v>
      </c>
      <c r="V657" t="s">
        <v>27</v>
      </c>
      <c r="W657" t="s">
        <v>87</v>
      </c>
      <c r="X657">
        <f t="array" ref="X657">IF(W657="fortnightly",26, IF(W657="monthly", 12, IF(W657="weekly", 52, IF(W657="quarterly", 4, IF(W657="annually", 1, IF(W657="bi-weekly", 104, IF(W657="every 3 months", 4,)))))))</f>
        <v>12</v>
      </c>
    </row>
    <row r="658" spans="1:24" x14ac:dyDescent="0.25">
      <c r="A658">
        <v>657</v>
      </c>
      <c r="B658">
        <v>42</v>
      </c>
      <c r="C658" t="str" cm="1">
        <f t="array" ref="C658">_xlfn.IFS(B658&lt;=19, "Teenagers", B658&lt;=29, "Young Youth",B658&lt;=64, "Adults", B658&gt;=65, "Seniors")</f>
        <v>Adults</v>
      </c>
      <c r="D658" t="s">
        <v>18</v>
      </c>
      <c r="E658" t="s">
        <v>33</v>
      </c>
      <c r="F658" t="s">
        <v>20</v>
      </c>
      <c r="G658" s="1">
        <v>23</v>
      </c>
      <c r="H658" t="s">
        <v>137</v>
      </c>
      <c r="I658" t="s">
        <v>43</v>
      </c>
      <c r="J658" t="s">
        <v>117</v>
      </c>
      <c r="K658" t="s">
        <v>52</v>
      </c>
      <c r="L658">
        <v>3.9</v>
      </c>
      <c r="M658" t="s">
        <v>25</v>
      </c>
      <c r="N658">
        <f t="shared" si="40"/>
        <v>1</v>
      </c>
      <c r="O658" t="s">
        <v>53</v>
      </c>
      <c r="P658" t="s">
        <v>25</v>
      </c>
      <c r="Q658">
        <f t="shared" si="41"/>
        <v>1</v>
      </c>
      <c r="R658" t="s">
        <v>25</v>
      </c>
      <c r="S658">
        <f t="shared" si="42"/>
        <v>1</v>
      </c>
      <c r="T658">
        <v>6</v>
      </c>
      <c r="U658" s="1">
        <f t="shared" si="43"/>
        <v>138</v>
      </c>
      <c r="V658" t="s">
        <v>45</v>
      </c>
      <c r="W658" t="s">
        <v>57</v>
      </c>
      <c r="X658">
        <f t="array" ref="X658">IF(W658="fortnightly",26, IF(W658="monthly", 12, IF(W658="weekly", 52, IF(W658="quarterly", 4, IF(W658="annually", 1, IF(W658="bi-weekly", 104, IF(W658="every 3 months", 4,)))))))</f>
        <v>4</v>
      </c>
    </row>
    <row r="659" spans="1:24" x14ac:dyDescent="0.25">
      <c r="A659">
        <v>658</v>
      </c>
      <c r="B659">
        <v>48</v>
      </c>
      <c r="C659" t="str" cm="1">
        <f t="array" ref="C659">_xlfn.IFS(B659&lt;=19, "Teenagers", B659&lt;=29, "Young Youth",B659&lt;=64, "Adults", B659&gt;=65, "Seniors")</f>
        <v>Adults</v>
      </c>
      <c r="D659" t="s">
        <v>18</v>
      </c>
      <c r="E659" t="s">
        <v>101</v>
      </c>
      <c r="F659" t="s">
        <v>62</v>
      </c>
      <c r="G659" s="1">
        <v>80</v>
      </c>
      <c r="H659" t="s">
        <v>116</v>
      </c>
      <c r="I659" t="s">
        <v>43</v>
      </c>
      <c r="J659" t="s">
        <v>51</v>
      </c>
      <c r="K659" t="s">
        <v>24</v>
      </c>
      <c r="L659">
        <v>4.3</v>
      </c>
      <c r="M659" t="s">
        <v>25</v>
      </c>
      <c r="N659">
        <f t="shared" si="40"/>
        <v>1</v>
      </c>
      <c r="O659" t="s">
        <v>37</v>
      </c>
      <c r="P659" t="s">
        <v>25</v>
      </c>
      <c r="Q659">
        <f t="shared" si="41"/>
        <v>1</v>
      </c>
      <c r="R659" t="s">
        <v>25</v>
      </c>
      <c r="S659">
        <f t="shared" si="42"/>
        <v>1</v>
      </c>
      <c r="T659">
        <v>6</v>
      </c>
      <c r="U659" s="1">
        <f t="shared" si="43"/>
        <v>480</v>
      </c>
      <c r="V659" t="s">
        <v>45</v>
      </c>
      <c r="W659" t="s">
        <v>57</v>
      </c>
      <c r="X659">
        <f t="array" ref="X659">IF(W659="fortnightly",26, IF(W659="monthly", 12, IF(W659="weekly", 52, IF(W659="quarterly", 4, IF(W659="annually", 1, IF(W659="bi-weekly", 104, IF(W659="every 3 months", 4,)))))))</f>
        <v>4</v>
      </c>
    </row>
    <row r="660" spans="1:24" x14ac:dyDescent="0.25">
      <c r="A660">
        <v>659</v>
      </c>
      <c r="B660">
        <v>62</v>
      </c>
      <c r="C660" t="str" cm="1">
        <f t="array" ref="C660">_xlfn.IFS(B660&lt;=19, "Teenagers", B660&lt;=29, "Young Youth",B660&lt;=64, "Adults", B660&gt;=65, "Seniors")</f>
        <v>Adults</v>
      </c>
      <c r="D660" t="s">
        <v>18</v>
      </c>
      <c r="E660" t="s">
        <v>131</v>
      </c>
      <c r="F660" t="s">
        <v>66</v>
      </c>
      <c r="G660" s="1">
        <v>37</v>
      </c>
      <c r="H660" t="s">
        <v>59</v>
      </c>
      <c r="I660" t="s">
        <v>35</v>
      </c>
      <c r="J660" t="s">
        <v>51</v>
      </c>
      <c r="K660" t="s">
        <v>56</v>
      </c>
      <c r="L660">
        <v>4.9000000000000004</v>
      </c>
      <c r="M660" t="s">
        <v>25</v>
      </c>
      <c r="N660">
        <f t="shared" si="40"/>
        <v>1</v>
      </c>
      <c r="O660" t="s">
        <v>73</v>
      </c>
      <c r="P660" t="s">
        <v>25</v>
      </c>
      <c r="Q660">
        <f t="shared" si="41"/>
        <v>1</v>
      </c>
      <c r="R660" t="s">
        <v>25</v>
      </c>
      <c r="S660">
        <f t="shared" si="42"/>
        <v>1</v>
      </c>
      <c r="T660">
        <v>20</v>
      </c>
      <c r="U660" s="1">
        <f t="shared" si="43"/>
        <v>740</v>
      </c>
      <c r="V660" t="s">
        <v>27</v>
      </c>
      <c r="W660" t="s">
        <v>39</v>
      </c>
      <c r="X660">
        <f t="array" ref="X660">IF(W660="fortnightly",26, IF(W660="monthly", 12, IF(W660="weekly", 52, IF(W660="quarterly", 4, IF(W660="annually", 1, IF(W660="bi-weekly", 104, IF(W660="every 3 months", 4,)))))))</f>
        <v>52</v>
      </c>
    </row>
    <row r="661" spans="1:24" x14ac:dyDescent="0.25">
      <c r="A661">
        <v>660</v>
      </c>
      <c r="B661">
        <v>62</v>
      </c>
      <c r="C661" t="str" cm="1">
        <f t="array" ref="C661">_xlfn.IFS(B661&lt;=19, "Teenagers", B661&lt;=29, "Young Youth",B661&lt;=64, "Adults", B661&gt;=65, "Seniors")</f>
        <v>Adults</v>
      </c>
      <c r="D661" t="s">
        <v>18</v>
      </c>
      <c r="E661" t="s">
        <v>58</v>
      </c>
      <c r="F661" t="s">
        <v>20</v>
      </c>
      <c r="G661" s="1">
        <v>52</v>
      </c>
      <c r="H661" t="s">
        <v>140</v>
      </c>
      <c r="I661" t="s">
        <v>35</v>
      </c>
      <c r="J661" t="s">
        <v>79</v>
      </c>
      <c r="K661" t="s">
        <v>36</v>
      </c>
      <c r="L661">
        <v>3.6</v>
      </c>
      <c r="M661" t="s">
        <v>25</v>
      </c>
      <c r="N661">
        <f t="shared" si="40"/>
        <v>1</v>
      </c>
      <c r="O661" t="s">
        <v>69</v>
      </c>
      <c r="P661" t="s">
        <v>25</v>
      </c>
      <c r="Q661">
        <f t="shared" si="41"/>
        <v>1</v>
      </c>
      <c r="R661" t="s">
        <v>25</v>
      </c>
      <c r="S661">
        <f t="shared" si="42"/>
        <v>1</v>
      </c>
      <c r="T661">
        <v>8</v>
      </c>
      <c r="U661" s="1">
        <f t="shared" si="43"/>
        <v>416</v>
      </c>
      <c r="V661" t="s">
        <v>32</v>
      </c>
      <c r="W661" t="s">
        <v>39</v>
      </c>
      <c r="X661">
        <f t="array" ref="X661">IF(W661="fortnightly",26, IF(W661="monthly", 12, IF(W661="weekly", 52, IF(W661="quarterly", 4, IF(W661="annually", 1, IF(W661="bi-weekly", 104, IF(W661="every 3 months", 4,)))))))</f>
        <v>52</v>
      </c>
    </row>
    <row r="662" spans="1:24" x14ac:dyDescent="0.25">
      <c r="A662">
        <v>661</v>
      </c>
      <c r="B662">
        <v>50</v>
      </c>
      <c r="C662" t="str" cm="1">
        <f t="array" ref="C662">_xlfn.IFS(B662&lt;=19, "Teenagers", B662&lt;=29, "Young Youth",B662&lt;=64, "Adults", B662&gt;=65, "Seniors")</f>
        <v>Adults</v>
      </c>
      <c r="D662" t="s">
        <v>18</v>
      </c>
      <c r="E662" t="s">
        <v>61</v>
      </c>
      <c r="F662" t="s">
        <v>62</v>
      </c>
      <c r="G662" s="1">
        <v>79</v>
      </c>
      <c r="H662" t="s">
        <v>55</v>
      </c>
      <c r="I662" t="s">
        <v>43</v>
      </c>
      <c r="J662" t="s">
        <v>77</v>
      </c>
      <c r="K662" t="s">
        <v>56</v>
      </c>
      <c r="L662">
        <v>5</v>
      </c>
      <c r="M662" t="s">
        <v>25</v>
      </c>
      <c r="N662">
        <f t="shared" si="40"/>
        <v>1</v>
      </c>
      <c r="O662" t="s">
        <v>69</v>
      </c>
      <c r="P662" t="s">
        <v>25</v>
      </c>
      <c r="Q662">
        <f t="shared" si="41"/>
        <v>1</v>
      </c>
      <c r="R662" t="s">
        <v>25</v>
      </c>
      <c r="S662">
        <f t="shared" si="42"/>
        <v>1</v>
      </c>
      <c r="T662">
        <v>39</v>
      </c>
      <c r="U662" s="1">
        <f t="shared" si="43"/>
        <v>3081</v>
      </c>
      <c r="V662" t="s">
        <v>38</v>
      </c>
      <c r="W662" t="s">
        <v>57</v>
      </c>
      <c r="X662">
        <f t="array" ref="X662">IF(W662="fortnightly",26, IF(W662="monthly", 12, IF(W662="weekly", 52, IF(W662="quarterly", 4, IF(W662="annually", 1, IF(W662="bi-weekly", 104, IF(W662="every 3 months", 4,)))))))</f>
        <v>4</v>
      </c>
    </row>
    <row r="663" spans="1:24" x14ac:dyDescent="0.25">
      <c r="A663">
        <v>662</v>
      </c>
      <c r="B663">
        <v>57</v>
      </c>
      <c r="C663" t="str" cm="1">
        <f t="array" ref="C663">_xlfn.IFS(B663&lt;=19, "Teenagers", B663&lt;=29, "Young Youth",B663&lt;=64, "Adults", B663&gt;=65, "Seniors")</f>
        <v>Adults</v>
      </c>
      <c r="D663" t="s">
        <v>18</v>
      </c>
      <c r="E663" t="s">
        <v>54</v>
      </c>
      <c r="F663" t="s">
        <v>20</v>
      </c>
      <c r="G663" s="1">
        <v>68</v>
      </c>
      <c r="H663" t="s">
        <v>145</v>
      </c>
      <c r="I663" t="s">
        <v>91</v>
      </c>
      <c r="J663" t="s">
        <v>95</v>
      </c>
      <c r="K663" t="s">
        <v>56</v>
      </c>
      <c r="L663">
        <v>4.0999999999999996</v>
      </c>
      <c r="M663" t="s">
        <v>25</v>
      </c>
      <c r="N663">
        <f t="shared" si="40"/>
        <v>1</v>
      </c>
      <c r="O663" t="s">
        <v>73</v>
      </c>
      <c r="P663" t="s">
        <v>25</v>
      </c>
      <c r="Q663">
        <f t="shared" si="41"/>
        <v>1</v>
      </c>
      <c r="R663" t="s">
        <v>25</v>
      </c>
      <c r="S663">
        <f t="shared" si="42"/>
        <v>1</v>
      </c>
      <c r="T663">
        <v>39</v>
      </c>
      <c r="U663" s="1">
        <f t="shared" si="43"/>
        <v>2652</v>
      </c>
      <c r="V663" t="s">
        <v>38</v>
      </c>
      <c r="W663" t="s">
        <v>57</v>
      </c>
      <c r="X663">
        <f t="array" ref="X663">IF(W663="fortnightly",26, IF(W663="monthly", 12, IF(W663="weekly", 52, IF(W663="quarterly", 4, IF(W663="annually", 1, IF(W663="bi-weekly", 104, IF(W663="every 3 months", 4,)))))))</f>
        <v>4</v>
      </c>
    </row>
    <row r="664" spans="1:24" x14ac:dyDescent="0.25">
      <c r="A664">
        <v>663</v>
      </c>
      <c r="B664">
        <v>24</v>
      </c>
      <c r="C664" t="str" cm="1">
        <f t="array" ref="C664">_xlfn.IFS(B664&lt;=19, "Teenagers", B664&lt;=29, "Young Youth",B664&lt;=64, "Adults", B664&gt;=65, "Seniors")</f>
        <v>Young Youth</v>
      </c>
      <c r="D664" t="s">
        <v>18</v>
      </c>
      <c r="E664" t="s">
        <v>142</v>
      </c>
      <c r="F664" t="s">
        <v>66</v>
      </c>
      <c r="G664" s="1">
        <v>98</v>
      </c>
      <c r="H664" t="s">
        <v>114</v>
      </c>
      <c r="I664" t="s">
        <v>22</v>
      </c>
      <c r="J664" t="s">
        <v>135</v>
      </c>
      <c r="K664" t="s">
        <v>56</v>
      </c>
      <c r="L664">
        <v>2.8</v>
      </c>
      <c r="M664" t="s">
        <v>25</v>
      </c>
      <c r="N664">
        <f t="shared" si="40"/>
        <v>1</v>
      </c>
      <c r="O664" t="s">
        <v>26</v>
      </c>
      <c r="P664" t="s">
        <v>25</v>
      </c>
      <c r="Q664">
        <f t="shared" si="41"/>
        <v>1</v>
      </c>
      <c r="R664" t="s">
        <v>25</v>
      </c>
      <c r="S664">
        <f t="shared" si="42"/>
        <v>1</v>
      </c>
      <c r="T664">
        <v>39</v>
      </c>
      <c r="U664" s="1">
        <f t="shared" si="43"/>
        <v>3822</v>
      </c>
      <c r="V664" t="s">
        <v>27</v>
      </c>
      <c r="W664" t="s">
        <v>75</v>
      </c>
      <c r="X664">
        <f t="array" ref="X664">IF(W664="fortnightly",26, IF(W664="monthly", 12, IF(W664="weekly", 52, IF(W664="quarterly", 4, IF(W664="annually", 1, IF(W664="bi-weekly", 104, IF(W664="every 3 months", 4,)))))))</f>
        <v>104</v>
      </c>
    </row>
    <row r="665" spans="1:24" x14ac:dyDescent="0.25">
      <c r="A665">
        <v>664</v>
      </c>
      <c r="B665">
        <v>59</v>
      </c>
      <c r="C665" t="str" cm="1">
        <f t="array" ref="C665">_xlfn.IFS(B665&lt;=19, "Teenagers", B665&lt;=29, "Young Youth",B665&lt;=64, "Adults", B665&gt;=65, "Seniors")</f>
        <v>Adults</v>
      </c>
      <c r="D665" t="s">
        <v>18</v>
      </c>
      <c r="E665" t="s">
        <v>80</v>
      </c>
      <c r="F665" t="s">
        <v>20</v>
      </c>
      <c r="G665" s="1">
        <v>83</v>
      </c>
      <c r="H665" t="s">
        <v>119</v>
      </c>
      <c r="I665" t="s">
        <v>43</v>
      </c>
      <c r="J665" t="s">
        <v>60</v>
      </c>
      <c r="K665" t="s">
        <v>56</v>
      </c>
      <c r="L665">
        <v>4.7</v>
      </c>
      <c r="M665" t="s">
        <v>25</v>
      </c>
      <c r="N665">
        <f t="shared" si="40"/>
        <v>1</v>
      </c>
      <c r="O665" t="s">
        <v>26</v>
      </c>
      <c r="P665" t="s">
        <v>25</v>
      </c>
      <c r="Q665">
        <f t="shared" si="41"/>
        <v>1</v>
      </c>
      <c r="R665" t="s">
        <v>25</v>
      </c>
      <c r="S665">
        <f t="shared" si="42"/>
        <v>1</v>
      </c>
      <c r="T665">
        <v>23</v>
      </c>
      <c r="U665" s="1">
        <f t="shared" si="43"/>
        <v>1909</v>
      </c>
      <c r="V665" t="s">
        <v>38</v>
      </c>
      <c r="W665" t="s">
        <v>87</v>
      </c>
      <c r="X665">
        <f t="array" ref="X665">IF(W665="fortnightly",26, IF(W665="monthly", 12, IF(W665="weekly", 52, IF(W665="quarterly", 4, IF(W665="annually", 1, IF(W665="bi-weekly", 104, IF(W665="every 3 months", 4,)))))))</f>
        <v>12</v>
      </c>
    </row>
    <row r="666" spans="1:24" x14ac:dyDescent="0.25">
      <c r="A666">
        <v>665</v>
      </c>
      <c r="B666">
        <v>63</v>
      </c>
      <c r="C666" t="str" cm="1">
        <f t="array" ref="C666">_xlfn.IFS(B666&lt;=19, "Teenagers", B666&lt;=29, "Young Youth",B666&lt;=64, "Adults", B666&gt;=65, "Seniors")</f>
        <v>Adults</v>
      </c>
      <c r="D666" t="s">
        <v>18</v>
      </c>
      <c r="E666" t="s">
        <v>94</v>
      </c>
      <c r="F666" t="s">
        <v>20</v>
      </c>
      <c r="G666" s="1">
        <v>83</v>
      </c>
      <c r="H666" t="s">
        <v>111</v>
      </c>
      <c r="I666" t="s">
        <v>43</v>
      </c>
      <c r="J666" t="s">
        <v>125</v>
      </c>
      <c r="K666" t="s">
        <v>24</v>
      </c>
      <c r="L666">
        <v>4.4000000000000004</v>
      </c>
      <c r="M666" t="s">
        <v>25</v>
      </c>
      <c r="N666">
        <f t="shared" si="40"/>
        <v>1</v>
      </c>
      <c r="O666" t="s">
        <v>26</v>
      </c>
      <c r="P666" t="s">
        <v>25</v>
      </c>
      <c r="Q666">
        <f t="shared" si="41"/>
        <v>1</v>
      </c>
      <c r="R666" t="s">
        <v>25</v>
      </c>
      <c r="S666">
        <f t="shared" si="42"/>
        <v>1</v>
      </c>
      <c r="T666">
        <v>41</v>
      </c>
      <c r="U666" s="1">
        <f t="shared" si="43"/>
        <v>3403</v>
      </c>
      <c r="V666" t="s">
        <v>45</v>
      </c>
      <c r="W666" t="s">
        <v>75</v>
      </c>
      <c r="X666">
        <f t="array" ref="X666">IF(W666="fortnightly",26, IF(W666="monthly", 12, IF(W666="weekly", 52, IF(W666="quarterly", 4, IF(W666="annually", 1, IF(W666="bi-weekly", 104, IF(W666="every 3 months", 4,)))))))</f>
        <v>104</v>
      </c>
    </row>
    <row r="667" spans="1:24" x14ac:dyDescent="0.25">
      <c r="A667">
        <v>666</v>
      </c>
      <c r="B667">
        <v>41</v>
      </c>
      <c r="C667" t="str" cm="1">
        <f t="array" ref="C667">_xlfn.IFS(B667&lt;=19, "Teenagers", B667&lt;=29, "Young Youth",B667&lt;=64, "Adults", B667&gt;=65, "Seniors")</f>
        <v>Adults</v>
      </c>
      <c r="D667" t="s">
        <v>18</v>
      </c>
      <c r="E667" t="s">
        <v>94</v>
      </c>
      <c r="F667" t="s">
        <v>20</v>
      </c>
      <c r="G667" s="1">
        <v>55</v>
      </c>
      <c r="H667" t="s">
        <v>129</v>
      </c>
      <c r="I667" t="s">
        <v>43</v>
      </c>
      <c r="J667" t="s">
        <v>99</v>
      </c>
      <c r="K667" t="s">
        <v>36</v>
      </c>
      <c r="L667">
        <v>4.9000000000000004</v>
      </c>
      <c r="M667" t="s">
        <v>25</v>
      </c>
      <c r="N667">
        <f t="shared" si="40"/>
        <v>1</v>
      </c>
      <c r="O667" t="s">
        <v>69</v>
      </c>
      <c r="P667" t="s">
        <v>25</v>
      </c>
      <c r="Q667">
        <f t="shared" si="41"/>
        <v>1</v>
      </c>
      <c r="R667" t="s">
        <v>25</v>
      </c>
      <c r="S667">
        <f t="shared" si="42"/>
        <v>1</v>
      </c>
      <c r="T667">
        <v>50</v>
      </c>
      <c r="U667" s="1">
        <f t="shared" si="43"/>
        <v>2750</v>
      </c>
      <c r="V667" t="s">
        <v>38</v>
      </c>
      <c r="W667" t="s">
        <v>48</v>
      </c>
      <c r="X667">
        <f t="array" ref="X667">IF(W667="fortnightly",26, IF(W667="monthly", 12, IF(W667="weekly", 52, IF(W667="quarterly", 4, IF(W667="annually", 1, IF(W667="bi-weekly", 104, IF(W667="every 3 months", 4,)))))))</f>
        <v>1</v>
      </c>
    </row>
    <row r="668" spans="1:24" x14ac:dyDescent="0.25">
      <c r="A668">
        <v>667</v>
      </c>
      <c r="B668">
        <v>35</v>
      </c>
      <c r="C668" t="str" cm="1">
        <f t="array" ref="C668">_xlfn.IFS(B668&lt;=19, "Teenagers", B668&lt;=29, "Young Youth",B668&lt;=64, "Adults", B668&gt;=65, "Seniors")</f>
        <v>Adults</v>
      </c>
      <c r="D668" t="s">
        <v>18</v>
      </c>
      <c r="E668" t="s">
        <v>103</v>
      </c>
      <c r="F668" t="s">
        <v>20</v>
      </c>
      <c r="G668" s="1">
        <v>26</v>
      </c>
      <c r="H668" t="s">
        <v>111</v>
      </c>
      <c r="I668" t="s">
        <v>22</v>
      </c>
      <c r="J668" t="s">
        <v>47</v>
      </c>
      <c r="K668" t="s">
        <v>24</v>
      </c>
      <c r="L668">
        <v>3.1</v>
      </c>
      <c r="M668" t="s">
        <v>25</v>
      </c>
      <c r="N668">
        <f t="shared" si="40"/>
        <v>1</v>
      </c>
      <c r="O668" t="s">
        <v>37</v>
      </c>
      <c r="P668" t="s">
        <v>25</v>
      </c>
      <c r="Q668">
        <f t="shared" si="41"/>
        <v>1</v>
      </c>
      <c r="R668" t="s">
        <v>25</v>
      </c>
      <c r="S668">
        <f t="shared" si="42"/>
        <v>1</v>
      </c>
      <c r="T668">
        <v>30</v>
      </c>
      <c r="U668" s="1">
        <f t="shared" si="43"/>
        <v>780</v>
      </c>
      <c r="V668" t="s">
        <v>85</v>
      </c>
      <c r="W668" t="s">
        <v>57</v>
      </c>
      <c r="X668">
        <f t="array" ref="X668">IF(W668="fortnightly",26, IF(W668="monthly", 12, IF(W668="weekly", 52, IF(W668="quarterly", 4, IF(W668="annually", 1, IF(W668="bi-weekly", 104, IF(W668="every 3 months", 4,)))))))</f>
        <v>4</v>
      </c>
    </row>
    <row r="669" spans="1:24" x14ac:dyDescent="0.25">
      <c r="A669">
        <v>668</v>
      </c>
      <c r="B669">
        <v>34</v>
      </c>
      <c r="C669" t="str" cm="1">
        <f t="array" ref="C669">_xlfn.IFS(B669&lt;=19, "Teenagers", B669&lt;=29, "Young Youth",B669&lt;=64, "Adults", B669&gt;=65, "Seniors")</f>
        <v>Adults</v>
      </c>
      <c r="D669" t="s">
        <v>18</v>
      </c>
      <c r="E669" t="s">
        <v>88</v>
      </c>
      <c r="F669" t="s">
        <v>66</v>
      </c>
      <c r="G669" s="1">
        <v>76</v>
      </c>
      <c r="H669" t="s">
        <v>116</v>
      </c>
      <c r="I669" t="s">
        <v>35</v>
      </c>
      <c r="J669" t="s">
        <v>143</v>
      </c>
      <c r="K669" t="s">
        <v>24</v>
      </c>
      <c r="L669">
        <v>2.6</v>
      </c>
      <c r="M669" t="s">
        <v>25</v>
      </c>
      <c r="N669">
        <f t="shared" si="40"/>
        <v>1</v>
      </c>
      <c r="O669" t="s">
        <v>53</v>
      </c>
      <c r="P669" t="s">
        <v>25</v>
      </c>
      <c r="Q669">
        <f t="shared" si="41"/>
        <v>1</v>
      </c>
      <c r="R669" t="s">
        <v>25</v>
      </c>
      <c r="S669">
        <f t="shared" si="42"/>
        <v>1</v>
      </c>
      <c r="T669">
        <v>32</v>
      </c>
      <c r="U669" s="1">
        <f t="shared" si="43"/>
        <v>2432</v>
      </c>
      <c r="V669" t="s">
        <v>74</v>
      </c>
      <c r="W669" t="s">
        <v>57</v>
      </c>
      <c r="X669">
        <f t="array" ref="X669">IF(W669="fortnightly",26, IF(W669="monthly", 12, IF(W669="weekly", 52, IF(W669="quarterly", 4, IF(W669="annually", 1, IF(W669="bi-weekly", 104, IF(W669="every 3 months", 4,)))))))</f>
        <v>4</v>
      </c>
    </row>
    <row r="670" spans="1:24" x14ac:dyDescent="0.25">
      <c r="A670">
        <v>669</v>
      </c>
      <c r="B670">
        <v>49</v>
      </c>
      <c r="C670" t="str" cm="1">
        <f t="array" ref="C670">_xlfn.IFS(B670&lt;=19, "Teenagers", B670&lt;=29, "Young Youth",B670&lt;=64, "Adults", B670&gt;=65, "Seniors")</f>
        <v>Adults</v>
      </c>
      <c r="D670" t="s">
        <v>18</v>
      </c>
      <c r="E670" t="s">
        <v>112</v>
      </c>
      <c r="F670" t="s">
        <v>20</v>
      </c>
      <c r="G670" s="1">
        <v>85</v>
      </c>
      <c r="H670" t="s">
        <v>76</v>
      </c>
      <c r="I670" t="s">
        <v>35</v>
      </c>
      <c r="J670" t="s">
        <v>47</v>
      </c>
      <c r="K670" t="s">
        <v>56</v>
      </c>
      <c r="L670">
        <v>2.9</v>
      </c>
      <c r="M670" t="s">
        <v>25</v>
      </c>
      <c r="N670">
        <f t="shared" si="40"/>
        <v>1</v>
      </c>
      <c r="O670" t="s">
        <v>26</v>
      </c>
      <c r="P670" t="s">
        <v>25</v>
      </c>
      <c r="Q670">
        <f t="shared" si="41"/>
        <v>1</v>
      </c>
      <c r="R670" t="s">
        <v>25</v>
      </c>
      <c r="S670">
        <f t="shared" si="42"/>
        <v>1</v>
      </c>
      <c r="T670">
        <v>35</v>
      </c>
      <c r="U670" s="1">
        <f t="shared" si="43"/>
        <v>2975</v>
      </c>
      <c r="V670" t="s">
        <v>74</v>
      </c>
      <c r="W670" t="s">
        <v>87</v>
      </c>
      <c r="X670">
        <f t="array" ref="X670">IF(W670="fortnightly",26, IF(W670="monthly", 12, IF(W670="weekly", 52, IF(W670="quarterly", 4, IF(W670="annually", 1, IF(W670="bi-weekly", 104, IF(W670="every 3 months", 4,)))))))</f>
        <v>12</v>
      </c>
    </row>
    <row r="671" spans="1:24" x14ac:dyDescent="0.25">
      <c r="A671">
        <v>670</v>
      </c>
      <c r="B671">
        <v>43</v>
      </c>
      <c r="C671" t="str" cm="1">
        <f t="array" ref="C671">_xlfn.IFS(B671&lt;=19, "Teenagers", B671&lt;=29, "Young Youth",B671&lt;=64, "Adults", B671&gt;=65, "Seniors")</f>
        <v>Adults</v>
      </c>
      <c r="D671" t="s">
        <v>18</v>
      </c>
      <c r="E671" t="s">
        <v>101</v>
      </c>
      <c r="F671" t="s">
        <v>62</v>
      </c>
      <c r="G671" s="1">
        <v>89</v>
      </c>
      <c r="H671" t="s">
        <v>114</v>
      </c>
      <c r="I671" t="s">
        <v>43</v>
      </c>
      <c r="J671" t="s">
        <v>23</v>
      </c>
      <c r="K671" t="s">
        <v>36</v>
      </c>
      <c r="L671">
        <v>3.3</v>
      </c>
      <c r="M671" t="s">
        <v>25</v>
      </c>
      <c r="N671">
        <f t="shared" si="40"/>
        <v>1</v>
      </c>
      <c r="O671" t="s">
        <v>37</v>
      </c>
      <c r="P671" t="s">
        <v>25</v>
      </c>
      <c r="Q671">
        <f t="shared" si="41"/>
        <v>1</v>
      </c>
      <c r="R671" t="s">
        <v>25</v>
      </c>
      <c r="S671">
        <f t="shared" si="42"/>
        <v>1</v>
      </c>
      <c r="T671">
        <v>45</v>
      </c>
      <c r="U671" s="1">
        <f t="shared" si="43"/>
        <v>4005</v>
      </c>
      <c r="V671" t="s">
        <v>27</v>
      </c>
      <c r="W671" t="s">
        <v>75</v>
      </c>
      <c r="X671">
        <f t="array" ref="X671">IF(W671="fortnightly",26, IF(W671="monthly", 12, IF(W671="weekly", 52, IF(W671="quarterly", 4, IF(W671="annually", 1, IF(W671="bi-weekly", 104, IF(W671="every 3 months", 4,)))))))</f>
        <v>104</v>
      </c>
    </row>
    <row r="672" spans="1:24" x14ac:dyDescent="0.25">
      <c r="A672">
        <v>671</v>
      </c>
      <c r="B672">
        <v>63</v>
      </c>
      <c r="C672" t="str" cm="1">
        <f t="array" ref="C672">_xlfn.IFS(B672&lt;=19, "Teenagers", B672&lt;=29, "Young Youth",B672&lt;=64, "Adults", B672&gt;=65, "Seniors")</f>
        <v>Adults</v>
      </c>
      <c r="D672" t="s">
        <v>18</v>
      </c>
      <c r="E672" t="s">
        <v>29</v>
      </c>
      <c r="F672" t="s">
        <v>20</v>
      </c>
      <c r="G672" s="1">
        <v>41</v>
      </c>
      <c r="H672" t="s">
        <v>59</v>
      </c>
      <c r="I672" t="s">
        <v>91</v>
      </c>
      <c r="J672" t="s">
        <v>72</v>
      </c>
      <c r="K672" t="s">
        <v>36</v>
      </c>
      <c r="L672">
        <v>4.8</v>
      </c>
      <c r="M672" t="s">
        <v>25</v>
      </c>
      <c r="N672">
        <f t="shared" si="40"/>
        <v>1</v>
      </c>
      <c r="O672" t="s">
        <v>44</v>
      </c>
      <c r="P672" t="s">
        <v>25</v>
      </c>
      <c r="Q672">
        <f t="shared" si="41"/>
        <v>1</v>
      </c>
      <c r="R672" t="s">
        <v>25</v>
      </c>
      <c r="S672">
        <f t="shared" si="42"/>
        <v>1</v>
      </c>
      <c r="T672">
        <v>37</v>
      </c>
      <c r="U672" s="1">
        <f t="shared" si="43"/>
        <v>1517</v>
      </c>
      <c r="V672" t="s">
        <v>32</v>
      </c>
      <c r="W672" t="s">
        <v>75</v>
      </c>
      <c r="X672">
        <f t="array" ref="X672">IF(W672="fortnightly",26, IF(W672="monthly", 12, IF(W672="weekly", 52, IF(W672="quarterly", 4, IF(W672="annually", 1, IF(W672="bi-weekly", 104, IF(W672="every 3 months", 4,)))))))</f>
        <v>104</v>
      </c>
    </row>
    <row r="673" spans="1:24" x14ac:dyDescent="0.25">
      <c r="A673">
        <v>672</v>
      </c>
      <c r="B673">
        <v>38</v>
      </c>
      <c r="C673" t="str" cm="1">
        <f t="array" ref="C673">_xlfn.IFS(B673&lt;=19, "Teenagers", B673&lt;=29, "Young Youth",B673&lt;=64, "Adults", B673&gt;=65, "Seniors")</f>
        <v>Adults</v>
      </c>
      <c r="D673" t="s">
        <v>18</v>
      </c>
      <c r="E673" t="s">
        <v>101</v>
      </c>
      <c r="F673" t="s">
        <v>62</v>
      </c>
      <c r="G673" s="1">
        <v>30</v>
      </c>
      <c r="H673" t="s">
        <v>145</v>
      </c>
      <c r="I673" t="s">
        <v>22</v>
      </c>
      <c r="J673" t="s">
        <v>93</v>
      </c>
      <c r="K673" t="s">
        <v>24</v>
      </c>
      <c r="L673">
        <v>4.7</v>
      </c>
      <c r="M673" t="s">
        <v>25</v>
      </c>
      <c r="N673">
        <f t="shared" si="40"/>
        <v>1</v>
      </c>
      <c r="O673" t="s">
        <v>26</v>
      </c>
      <c r="P673" t="s">
        <v>25</v>
      </c>
      <c r="Q673">
        <f t="shared" si="41"/>
        <v>1</v>
      </c>
      <c r="R673" t="s">
        <v>25</v>
      </c>
      <c r="S673">
        <f t="shared" si="42"/>
        <v>1</v>
      </c>
      <c r="T673">
        <v>45</v>
      </c>
      <c r="U673" s="1">
        <f t="shared" si="43"/>
        <v>1350</v>
      </c>
      <c r="V673" t="s">
        <v>32</v>
      </c>
      <c r="W673" t="s">
        <v>39</v>
      </c>
      <c r="X673">
        <f t="array" ref="X673">IF(W673="fortnightly",26, IF(W673="monthly", 12, IF(W673="weekly", 52, IF(W673="quarterly", 4, IF(W673="annually", 1, IF(W673="bi-weekly", 104, IF(W673="every 3 months", 4,)))))))</f>
        <v>52</v>
      </c>
    </row>
    <row r="674" spans="1:24" x14ac:dyDescent="0.25">
      <c r="A674">
        <v>673</v>
      </c>
      <c r="B674">
        <v>59</v>
      </c>
      <c r="C674" t="str" cm="1">
        <f t="array" ref="C674">_xlfn.IFS(B674&lt;=19, "Teenagers", B674&lt;=29, "Young Youth",B674&lt;=64, "Adults", B674&gt;=65, "Seniors")</f>
        <v>Adults</v>
      </c>
      <c r="D674" t="s">
        <v>18</v>
      </c>
      <c r="E674" t="s">
        <v>124</v>
      </c>
      <c r="F674" t="s">
        <v>20</v>
      </c>
      <c r="G674" s="1">
        <v>53</v>
      </c>
      <c r="H674" t="s">
        <v>148</v>
      </c>
      <c r="I674" t="s">
        <v>43</v>
      </c>
      <c r="J674" t="s">
        <v>99</v>
      </c>
      <c r="K674" t="s">
        <v>24</v>
      </c>
      <c r="L674">
        <v>3.3</v>
      </c>
      <c r="M674" t="s">
        <v>25</v>
      </c>
      <c r="N674">
        <f t="shared" si="40"/>
        <v>1</v>
      </c>
      <c r="O674" t="s">
        <v>69</v>
      </c>
      <c r="P674" t="s">
        <v>25</v>
      </c>
      <c r="Q674">
        <f t="shared" si="41"/>
        <v>1</v>
      </c>
      <c r="R674" t="s">
        <v>25</v>
      </c>
      <c r="S674">
        <f t="shared" si="42"/>
        <v>1</v>
      </c>
      <c r="T674">
        <v>29</v>
      </c>
      <c r="U674" s="1">
        <f t="shared" si="43"/>
        <v>1537</v>
      </c>
      <c r="V674" t="s">
        <v>32</v>
      </c>
      <c r="W674" t="s">
        <v>57</v>
      </c>
      <c r="X674">
        <f t="array" ref="X674">IF(W674="fortnightly",26, IF(W674="monthly", 12, IF(W674="weekly", 52, IF(W674="quarterly", 4, IF(W674="annually", 1, IF(W674="bi-weekly", 104, IF(W674="every 3 months", 4,)))))))</f>
        <v>4</v>
      </c>
    </row>
    <row r="675" spans="1:24" x14ac:dyDescent="0.25">
      <c r="A675">
        <v>674</v>
      </c>
      <c r="B675">
        <v>35</v>
      </c>
      <c r="C675" t="str" cm="1">
        <f t="array" ref="C675">_xlfn.IFS(B675&lt;=19, "Teenagers", B675&lt;=29, "Young Youth",B675&lt;=64, "Adults", B675&gt;=65, "Seniors")</f>
        <v>Adults</v>
      </c>
      <c r="D675" t="s">
        <v>18</v>
      </c>
      <c r="E675" t="s">
        <v>54</v>
      </c>
      <c r="F675" t="s">
        <v>20</v>
      </c>
      <c r="G675" s="1">
        <v>66</v>
      </c>
      <c r="H675" t="s">
        <v>100</v>
      </c>
      <c r="I675" t="s">
        <v>43</v>
      </c>
      <c r="J675" t="s">
        <v>125</v>
      </c>
      <c r="K675" t="s">
        <v>36</v>
      </c>
      <c r="L675">
        <v>4.2</v>
      </c>
      <c r="M675" t="s">
        <v>25</v>
      </c>
      <c r="N675">
        <f t="shared" si="40"/>
        <v>1</v>
      </c>
      <c r="O675" t="s">
        <v>37</v>
      </c>
      <c r="P675" t="s">
        <v>25</v>
      </c>
      <c r="Q675">
        <f t="shared" si="41"/>
        <v>1</v>
      </c>
      <c r="R675" t="s">
        <v>25</v>
      </c>
      <c r="S675">
        <f t="shared" si="42"/>
        <v>1</v>
      </c>
      <c r="T675">
        <v>27</v>
      </c>
      <c r="U675" s="1">
        <f t="shared" si="43"/>
        <v>1782</v>
      </c>
      <c r="V675" t="s">
        <v>27</v>
      </c>
      <c r="W675" t="s">
        <v>75</v>
      </c>
      <c r="X675">
        <f t="array" ref="X675">IF(W675="fortnightly",26, IF(W675="monthly", 12, IF(W675="weekly", 52, IF(W675="quarterly", 4, IF(W675="annually", 1, IF(W675="bi-weekly", 104, IF(W675="every 3 months", 4,)))))))</f>
        <v>104</v>
      </c>
    </row>
    <row r="676" spans="1:24" x14ac:dyDescent="0.25">
      <c r="A676">
        <v>675</v>
      </c>
      <c r="B676">
        <v>48</v>
      </c>
      <c r="C676" t="str" cm="1">
        <f t="array" ref="C676">_xlfn.IFS(B676&lt;=19, "Teenagers", B676&lt;=29, "Young Youth",B676&lt;=64, "Adults", B676&gt;=65, "Seniors")</f>
        <v>Adults</v>
      </c>
      <c r="D676" t="s">
        <v>18</v>
      </c>
      <c r="E676" t="s">
        <v>105</v>
      </c>
      <c r="F676" t="s">
        <v>66</v>
      </c>
      <c r="G676" s="1">
        <v>33</v>
      </c>
      <c r="H676" t="s">
        <v>148</v>
      </c>
      <c r="I676" t="s">
        <v>91</v>
      </c>
      <c r="J676" t="s">
        <v>117</v>
      </c>
      <c r="K676" t="s">
        <v>24</v>
      </c>
      <c r="L676">
        <v>4.7</v>
      </c>
      <c r="M676" t="s">
        <v>25</v>
      </c>
      <c r="N676">
        <f t="shared" si="40"/>
        <v>1</v>
      </c>
      <c r="O676" t="s">
        <v>73</v>
      </c>
      <c r="P676" t="s">
        <v>25</v>
      </c>
      <c r="Q676">
        <f t="shared" si="41"/>
        <v>1</v>
      </c>
      <c r="R676" t="s">
        <v>25</v>
      </c>
      <c r="S676">
        <f t="shared" si="42"/>
        <v>1</v>
      </c>
      <c r="T676">
        <v>36</v>
      </c>
      <c r="U676" s="1">
        <f t="shared" si="43"/>
        <v>1188</v>
      </c>
      <c r="V676" t="s">
        <v>74</v>
      </c>
      <c r="W676" t="s">
        <v>48</v>
      </c>
      <c r="X676">
        <f t="array" ref="X676">IF(W676="fortnightly",26, IF(W676="monthly", 12, IF(W676="weekly", 52, IF(W676="quarterly", 4, IF(W676="annually", 1, IF(W676="bi-weekly", 104, IF(W676="every 3 months", 4,)))))))</f>
        <v>1</v>
      </c>
    </row>
    <row r="677" spans="1:24" x14ac:dyDescent="0.25">
      <c r="A677">
        <v>676</v>
      </c>
      <c r="B677">
        <v>64</v>
      </c>
      <c r="C677" t="str" cm="1">
        <f t="array" ref="C677">_xlfn.IFS(B677&lt;=19, "Teenagers", B677&lt;=29, "Young Youth",B677&lt;=64, "Adults", B677&gt;=65, "Seniors")</f>
        <v>Adults</v>
      </c>
      <c r="D677" t="s">
        <v>18</v>
      </c>
      <c r="E677" t="s">
        <v>88</v>
      </c>
      <c r="F677" t="s">
        <v>66</v>
      </c>
      <c r="G677" s="1">
        <v>86</v>
      </c>
      <c r="H677" t="s">
        <v>71</v>
      </c>
      <c r="I677" t="s">
        <v>43</v>
      </c>
      <c r="J677" t="s">
        <v>133</v>
      </c>
      <c r="K677" t="s">
        <v>36</v>
      </c>
      <c r="L677">
        <v>2.6</v>
      </c>
      <c r="M677" t="s">
        <v>25</v>
      </c>
      <c r="N677">
        <f t="shared" si="40"/>
        <v>1</v>
      </c>
      <c r="O677" t="s">
        <v>69</v>
      </c>
      <c r="P677" t="s">
        <v>25</v>
      </c>
      <c r="Q677">
        <f t="shared" si="41"/>
        <v>1</v>
      </c>
      <c r="R677" t="s">
        <v>25</v>
      </c>
      <c r="S677">
        <f t="shared" si="42"/>
        <v>1</v>
      </c>
      <c r="T677">
        <v>9</v>
      </c>
      <c r="U677" s="1">
        <f t="shared" si="43"/>
        <v>774</v>
      </c>
      <c r="V677" t="s">
        <v>32</v>
      </c>
      <c r="W677" t="s">
        <v>48</v>
      </c>
      <c r="X677">
        <f t="array" ref="X677">IF(W677="fortnightly",26, IF(W677="monthly", 12, IF(W677="weekly", 52, IF(W677="quarterly", 4, IF(W677="annually", 1, IF(W677="bi-weekly", 104, IF(W677="every 3 months", 4,)))))))</f>
        <v>1</v>
      </c>
    </row>
    <row r="678" spans="1:24" x14ac:dyDescent="0.25">
      <c r="A678">
        <v>677</v>
      </c>
      <c r="B678">
        <v>28</v>
      </c>
      <c r="C678" t="str" cm="1">
        <f t="array" ref="C678">_xlfn.IFS(B678&lt;=19, "Teenagers", B678&lt;=29, "Young Youth",B678&lt;=64, "Adults", B678&gt;=65, "Seniors")</f>
        <v>Young Youth</v>
      </c>
      <c r="D678" t="s">
        <v>18</v>
      </c>
      <c r="E678" t="s">
        <v>94</v>
      </c>
      <c r="F678" t="s">
        <v>20</v>
      </c>
      <c r="G678" s="1">
        <v>60</v>
      </c>
      <c r="H678" t="s">
        <v>138</v>
      </c>
      <c r="I678" t="s">
        <v>43</v>
      </c>
      <c r="J678" t="s">
        <v>99</v>
      </c>
      <c r="K678" t="s">
        <v>24</v>
      </c>
      <c r="L678">
        <v>2.9</v>
      </c>
      <c r="M678" t="s">
        <v>25</v>
      </c>
      <c r="N678">
        <f t="shared" si="40"/>
        <v>1</v>
      </c>
      <c r="O678" t="s">
        <v>69</v>
      </c>
      <c r="P678" t="s">
        <v>25</v>
      </c>
      <c r="Q678">
        <f t="shared" si="41"/>
        <v>1</v>
      </c>
      <c r="R678" t="s">
        <v>25</v>
      </c>
      <c r="S678">
        <f t="shared" si="42"/>
        <v>1</v>
      </c>
      <c r="T678">
        <v>38</v>
      </c>
      <c r="U678" s="1">
        <f t="shared" si="43"/>
        <v>2280</v>
      </c>
      <c r="V678" t="s">
        <v>27</v>
      </c>
      <c r="W678" t="s">
        <v>75</v>
      </c>
      <c r="X678">
        <f t="array" ref="X678">IF(W678="fortnightly",26, IF(W678="monthly", 12, IF(W678="weekly", 52, IF(W678="quarterly", 4, IF(W678="annually", 1, IF(W678="bi-weekly", 104, IF(W678="every 3 months", 4,)))))))</f>
        <v>104</v>
      </c>
    </row>
    <row r="679" spans="1:24" x14ac:dyDescent="0.25">
      <c r="A679">
        <v>678</v>
      </c>
      <c r="B679">
        <v>60</v>
      </c>
      <c r="C679" t="str" cm="1">
        <f t="array" ref="C679">_xlfn.IFS(B679&lt;=19, "Teenagers", B679&lt;=29, "Young Youth",B679&lt;=64, "Adults", B679&gt;=65, "Seniors")</f>
        <v>Adults</v>
      </c>
      <c r="D679" t="s">
        <v>18</v>
      </c>
      <c r="E679" t="s">
        <v>124</v>
      </c>
      <c r="F679" t="s">
        <v>20</v>
      </c>
      <c r="G679" s="1">
        <v>62</v>
      </c>
      <c r="H679" t="s">
        <v>148</v>
      </c>
      <c r="I679" t="s">
        <v>35</v>
      </c>
      <c r="J679" t="s">
        <v>47</v>
      </c>
      <c r="K679" t="s">
        <v>52</v>
      </c>
      <c r="L679">
        <v>2.7</v>
      </c>
      <c r="M679" t="s">
        <v>25</v>
      </c>
      <c r="N679">
        <f t="shared" si="40"/>
        <v>1</v>
      </c>
      <c r="O679" t="s">
        <v>26</v>
      </c>
      <c r="P679" t="s">
        <v>25</v>
      </c>
      <c r="Q679">
        <f t="shared" si="41"/>
        <v>1</v>
      </c>
      <c r="R679" t="s">
        <v>25</v>
      </c>
      <c r="S679">
        <f t="shared" si="42"/>
        <v>1</v>
      </c>
      <c r="T679">
        <v>41</v>
      </c>
      <c r="U679" s="1">
        <f t="shared" si="43"/>
        <v>2542</v>
      </c>
      <c r="V679" t="s">
        <v>45</v>
      </c>
      <c r="W679" t="s">
        <v>48</v>
      </c>
      <c r="X679">
        <f t="array" ref="X679">IF(W679="fortnightly",26, IF(W679="monthly", 12, IF(W679="weekly", 52, IF(W679="quarterly", 4, IF(W679="annually", 1, IF(W679="bi-weekly", 104, IF(W679="every 3 months", 4,)))))))</f>
        <v>1</v>
      </c>
    </row>
    <row r="680" spans="1:24" x14ac:dyDescent="0.25">
      <c r="A680">
        <v>679</v>
      </c>
      <c r="B680">
        <v>27</v>
      </c>
      <c r="C680" t="str" cm="1">
        <f t="array" ref="C680">_xlfn.IFS(B680&lt;=19, "Teenagers", B680&lt;=29, "Young Youth",B680&lt;=64, "Adults", B680&gt;=65, "Seniors")</f>
        <v>Young Youth</v>
      </c>
      <c r="D680" t="s">
        <v>18</v>
      </c>
      <c r="E680" t="s">
        <v>19</v>
      </c>
      <c r="F680" t="s">
        <v>20</v>
      </c>
      <c r="G680" s="1">
        <v>74</v>
      </c>
      <c r="H680" t="s">
        <v>30</v>
      </c>
      <c r="I680" t="s">
        <v>43</v>
      </c>
      <c r="J680" t="s">
        <v>84</v>
      </c>
      <c r="K680" t="s">
        <v>56</v>
      </c>
      <c r="L680">
        <v>3.3</v>
      </c>
      <c r="M680" t="s">
        <v>25</v>
      </c>
      <c r="N680">
        <f t="shared" si="40"/>
        <v>1</v>
      </c>
      <c r="O680" t="s">
        <v>73</v>
      </c>
      <c r="P680" t="s">
        <v>25</v>
      </c>
      <c r="Q680">
        <f t="shared" si="41"/>
        <v>1</v>
      </c>
      <c r="R680" t="s">
        <v>25</v>
      </c>
      <c r="S680">
        <f t="shared" si="42"/>
        <v>1</v>
      </c>
      <c r="T680">
        <v>25</v>
      </c>
      <c r="U680" s="1">
        <f t="shared" si="43"/>
        <v>1850</v>
      </c>
      <c r="V680" t="s">
        <v>85</v>
      </c>
      <c r="W680" t="s">
        <v>96</v>
      </c>
      <c r="X680">
        <f t="array" ref="X680">IF(W680="fortnightly",26, IF(W680="monthly", 12, IF(W680="weekly", 52, IF(W680="quarterly", 4, IF(W680="annually", 1, IF(W680="bi-weekly", 104, IF(W680="every 3 months", 4,)))))))</f>
        <v>4</v>
      </c>
    </row>
    <row r="681" spans="1:24" x14ac:dyDescent="0.25">
      <c r="A681">
        <v>680</v>
      </c>
      <c r="B681">
        <v>56</v>
      </c>
      <c r="C681" t="str" cm="1">
        <f t="array" ref="C681">_xlfn.IFS(B681&lt;=19, "Teenagers", B681&lt;=29, "Young Youth",B681&lt;=64, "Adults", B681&gt;=65, "Seniors")</f>
        <v>Adults</v>
      </c>
      <c r="D681" t="s">
        <v>18</v>
      </c>
      <c r="E681" t="s">
        <v>40</v>
      </c>
      <c r="F681" t="s">
        <v>41</v>
      </c>
      <c r="G681" s="1">
        <v>95</v>
      </c>
      <c r="H681" t="s">
        <v>150</v>
      </c>
      <c r="I681" t="s">
        <v>43</v>
      </c>
      <c r="J681" t="s">
        <v>47</v>
      </c>
      <c r="K681" t="s">
        <v>56</v>
      </c>
      <c r="L681">
        <v>3.4</v>
      </c>
      <c r="M681" t="s">
        <v>25</v>
      </c>
      <c r="N681">
        <f t="shared" si="40"/>
        <v>1</v>
      </c>
      <c r="O681" t="s">
        <v>26</v>
      </c>
      <c r="P681" t="s">
        <v>25</v>
      </c>
      <c r="Q681">
        <f t="shared" si="41"/>
        <v>1</v>
      </c>
      <c r="R681" t="s">
        <v>25</v>
      </c>
      <c r="S681">
        <f t="shared" si="42"/>
        <v>1</v>
      </c>
      <c r="T681">
        <v>37</v>
      </c>
      <c r="U681" s="1">
        <f t="shared" si="43"/>
        <v>3515</v>
      </c>
      <c r="V681" t="s">
        <v>27</v>
      </c>
      <c r="W681" t="s">
        <v>28</v>
      </c>
      <c r="X681">
        <f t="array" ref="X681">IF(W681="fortnightly",26, IF(W681="monthly", 12, IF(W681="weekly", 52, IF(W681="quarterly", 4, IF(W681="annually", 1, IF(W681="bi-weekly", 104, IF(W681="every 3 months", 4,)))))))</f>
        <v>26</v>
      </c>
    </row>
    <row r="682" spans="1:24" x14ac:dyDescent="0.25">
      <c r="A682">
        <v>681</v>
      </c>
      <c r="B682">
        <v>58</v>
      </c>
      <c r="C682" t="str" cm="1">
        <f t="array" ref="C682">_xlfn.IFS(B682&lt;=19, "Teenagers", B682&lt;=29, "Young Youth",B682&lt;=64, "Adults", B682&gt;=65, "Seniors")</f>
        <v>Adults</v>
      </c>
      <c r="D682" t="s">
        <v>18</v>
      </c>
      <c r="E682" t="s">
        <v>49</v>
      </c>
      <c r="F682" t="s">
        <v>41</v>
      </c>
      <c r="G682" s="1">
        <v>25</v>
      </c>
      <c r="H682" t="s">
        <v>121</v>
      </c>
      <c r="I682" t="s">
        <v>43</v>
      </c>
      <c r="J682" t="s">
        <v>135</v>
      </c>
      <c r="K682" t="s">
        <v>36</v>
      </c>
      <c r="L682">
        <v>4.2</v>
      </c>
      <c r="M682" t="s">
        <v>25</v>
      </c>
      <c r="N682">
        <f t="shared" si="40"/>
        <v>1</v>
      </c>
      <c r="O682" t="s">
        <v>26</v>
      </c>
      <c r="P682" t="s">
        <v>25</v>
      </c>
      <c r="Q682">
        <f t="shared" si="41"/>
        <v>1</v>
      </c>
      <c r="R682" t="s">
        <v>25</v>
      </c>
      <c r="S682">
        <f t="shared" si="42"/>
        <v>1</v>
      </c>
      <c r="T682">
        <v>3</v>
      </c>
      <c r="U682" s="1">
        <f t="shared" si="43"/>
        <v>75</v>
      </c>
      <c r="V682" t="s">
        <v>45</v>
      </c>
      <c r="W682" t="s">
        <v>48</v>
      </c>
      <c r="X682">
        <f t="array" ref="X682">IF(W682="fortnightly",26, IF(W682="monthly", 12, IF(W682="weekly", 52, IF(W682="quarterly", 4, IF(W682="annually", 1, IF(W682="bi-weekly", 104, IF(W682="every 3 months", 4,)))))))</f>
        <v>1</v>
      </c>
    </row>
    <row r="683" spans="1:24" x14ac:dyDescent="0.25">
      <c r="A683">
        <v>682</v>
      </c>
      <c r="B683">
        <v>30</v>
      </c>
      <c r="C683" t="str" cm="1">
        <f t="array" ref="C683">_xlfn.IFS(B683&lt;=19, "Teenagers", B683&lt;=29, "Young Youth",B683&lt;=64, "Adults", B683&gt;=65, "Seniors")</f>
        <v>Adults</v>
      </c>
      <c r="D683" t="s">
        <v>18</v>
      </c>
      <c r="E683" t="s">
        <v>54</v>
      </c>
      <c r="F683" t="s">
        <v>20</v>
      </c>
      <c r="G683" s="1">
        <v>59</v>
      </c>
      <c r="H683" t="s">
        <v>59</v>
      </c>
      <c r="I683" t="s">
        <v>91</v>
      </c>
      <c r="J683" t="s">
        <v>72</v>
      </c>
      <c r="K683" t="s">
        <v>24</v>
      </c>
      <c r="L683">
        <v>3.8</v>
      </c>
      <c r="M683" t="s">
        <v>25</v>
      </c>
      <c r="N683">
        <f t="shared" si="40"/>
        <v>1</v>
      </c>
      <c r="O683" t="s">
        <v>69</v>
      </c>
      <c r="P683" t="s">
        <v>25</v>
      </c>
      <c r="Q683">
        <f t="shared" si="41"/>
        <v>1</v>
      </c>
      <c r="R683" t="s">
        <v>25</v>
      </c>
      <c r="S683">
        <f t="shared" si="42"/>
        <v>1</v>
      </c>
      <c r="T683">
        <v>24</v>
      </c>
      <c r="U683" s="1">
        <f t="shared" si="43"/>
        <v>1416</v>
      </c>
      <c r="V683" t="s">
        <v>38</v>
      </c>
      <c r="W683" t="s">
        <v>96</v>
      </c>
      <c r="X683">
        <f t="array" ref="X683">IF(W683="fortnightly",26, IF(W683="monthly", 12, IF(W683="weekly", 52, IF(W683="quarterly", 4, IF(W683="annually", 1, IF(W683="bi-weekly", 104, IF(W683="every 3 months", 4,)))))))</f>
        <v>4</v>
      </c>
    </row>
    <row r="684" spans="1:24" x14ac:dyDescent="0.25">
      <c r="A684">
        <v>683</v>
      </c>
      <c r="B684">
        <v>23</v>
      </c>
      <c r="C684" t="str" cm="1">
        <f t="array" ref="C684">_xlfn.IFS(B684&lt;=19, "Teenagers", B684&lt;=29, "Young Youth",B684&lt;=64, "Adults", B684&gt;=65, "Seniors")</f>
        <v>Young Youth</v>
      </c>
      <c r="D684" t="s">
        <v>18</v>
      </c>
      <c r="E684" t="s">
        <v>101</v>
      </c>
      <c r="F684" t="s">
        <v>62</v>
      </c>
      <c r="G684" s="1">
        <v>29</v>
      </c>
      <c r="H684" t="s">
        <v>67</v>
      </c>
      <c r="I684" t="s">
        <v>43</v>
      </c>
      <c r="J684" t="s">
        <v>109</v>
      </c>
      <c r="K684" t="s">
        <v>52</v>
      </c>
      <c r="L684">
        <v>4</v>
      </c>
      <c r="M684" t="s">
        <v>25</v>
      </c>
      <c r="N684">
        <f t="shared" si="40"/>
        <v>1</v>
      </c>
      <c r="O684" t="s">
        <v>53</v>
      </c>
      <c r="P684" t="s">
        <v>25</v>
      </c>
      <c r="Q684">
        <f t="shared" si="41"/>
        <v>1</v>
      </c>
      <c r="R684" t="s">
        <v>25</v>
      </c>
      <c r="S684">
        <f t="shared" si="42"/>
        <v>1</v>
      </c>
      <c r="T684">
        <v>49</v>
      </c>
      <c r="U684" s="1">
        <f t="shared" si="43"/>
        <v>1421</v>
      </c>
      <c r="V684" t="s">
        <v>38</v>
      </c>
      <c r="W684" t="s">
        <v>75</v>
      </c>
      <c r="X684">
        <f t="array" ref="X684">IF(W684="fortnightly",26, IF(W684="monthly", 12, IF(W684="weekly", 52, IF(W684="quarterly", 4, IF(W684="annually", 1, IF(W684="bi-weekly", 104, IF(W684="every 3 months", 4,)))))))</f>
        <v>104</v>
      </c>
    </row>
    <row r="685" spans="1:24" x14ac:dyDescent="0.25">
      <c r="A685">
        <v>684</v>
      </c>
      <c r="B685">
        <v>33</v>
      </c>
      <c r="C685" t="str" cm="1">
        <f t="array" ref="C685">_xlfn.IFS(B685&lt;=19, "Teenagers", B685&lt;=29, "Young Youth",B685&lt;=64, "Adults", B685&gt;=65, "Seniors")</f>
        <v>Adults</v>
      </c>
      <c r="D685" t="s">
        <v>18</v>
      </c>
      <c r="E685" t="s">
        <v>40</v>
      </c>
      <c r="F685" t="s">
        <v>41</v>
      </c>
      <c r="G685" s="1">
        <v>36</v>
      </c>
      <c r="H685" t="s">
        <v>150</v>
      </c>
      <c r="I685" t="s">
        <v>35</v>
      </c>
      <c r="J685" t="s">
        <v>82</v>
      </c>
      <c r="K685" t="s">
        <v>24</v>
      </c>
      <c r="L685">
        <v>2.7</v>
      </c>
      <c r="M685" t="s">
        <v>25</v>
      </c>
      <c r="N685">
        <f t="shared" si="40"/>
        <v>1</v>
      </c>
      <c r="O685" t="s">
        <v>37</v>
      </c>
      <c r="P685" t="s">
        <v>25</v>
      </c>
      <c r="Q685">
        <f t="shared" si="41"/>
        <v>1</v>
      </c>
      <c r="R685" t="s">
        <v>25</v>
      </c>
      <c r="S685">
        <f t="shared" si="42"/>
        <v>1</v>
      </c>
      <c r="T685">
        <v>3</v>
      </c>
      <c r="U685" s="1">
        <f t="shared" si="43"/>
        <v>108</v>
      </c>
      <c r="V685" t="s">
        <v>74</v>
      </c>
      <c r="W685" t="s">
        <v>87</v>
      </c>
      <c r="X685">
        <f t="array" ref="X685">IF(W685="fortnightly",26, IF(W685="monthly", 12, IF(W685="weekly", 52, IF(W685="quarterly", 4, IF(W685="annually", 1, IF(W685="bi-weekly", 104, IF(W685="every 3 months", 4,)))))))</f>
        <v>12</v>
      </c>
    </row>
    <row r="686" spans="1:24" x14ac:dyDescent="0.25">
      <c r="A686">
        <v>685</v>
      </c>
      <c r="B686">
        <v>63</v>
      </c>
      <c r="C686" t="str" cm="1">
        <f t="array" ref="C686">_xlfn.IFS(B686&lt;=19, "Teenagers", B686&lt;=29, "Young Youth",B686&lt;=64, "Adults", B686&gt;=65, "Seniors")</f>
        <v>Adults</v>
      </c>
      <c r="D686" t="s">
        <v>18</v>
      </c>
      <c r="E686" t="s">
        <v>123</v>
      </c>
      <c r="F686" t="s">
        <v>66</v>
      </c>
      <c r="G686" s="1">
        <v>82</v>
      </c>
      <c r="H686" t="s">
        <v>89</v>
      </c>
      <c r="I686" t="s">
        <v>43</v>
      </c>
      <c r="J686" t="s">
        <v>133</v>
      </c>
      <c r="K686" t="s">
        <v>52</v>
      </c>
      <c r="L686">
        <v>4.7</v>
      </c>
      <c r="M686" t="s">
        <v>25</v>
      </c>
      <c r="N686">
        <f t="shared" si="40"/>
        <v>1</v>
      </c>
      <c r="O686" t="s">
        <v>26</v>
      </c>
      <c r="P686" t="s">
        <v>25</v>
      </c>
      <c r="Q686">
        <f t="shared" si="41"/>
        <v>1</v>
      </c>
      <c r="R686" t="s">
        <v>25</v>
      </c>
      <c r="S686">
        <f t="shared" si="42"/>
        <v>1</v>
      </c>
      <c r="T686">
        <v>42</v>
      </c>
      <c r="U686" s="1">
        <f t="shared" si="43"/>
        <v>3444</v>
      </c>
      <c r="V686" t="s">
        <v>85</v>
      </c>
      <c r="W686" t="s">
        <v>87</v>
      </c>
      <c r="X686">
        <f t="array" ref="X686">IF(W686="fortnightly",26, IF(W686="monthly", 12, IF(W686="weekly", 52, IF(W686="quarterly", 4, IF(W686="annually", 1, IF(W686="bi-weekly", 104, IF(W686="every 3 months", 4,)))))))</f>
        <v>12</v>
      </c>
    </row>
    <row r="687" spans="1:24" x14ac:dyDescent="0.25">
      <c r="A687">
        <v>686</v>
      </c>
      <c r="B687">
        <v>70</v>
      </c>
      <c r="C687" t="str" cm="1">
        <f t="array" ref="C687">_xlfn.IFS(B687&lt;=19, "Teenagers", B687&lt;=29, "Young Youth",B687&lt;=64, "Adults", B687&gt;=65, "Seniors")</f>
        <v>Seniors</v>
      </c>
      <c r="D687" t="s">
        <v>18</v>
      </c>
      <c r="E687" t="s">
        <v>19</v>
      </c>
      <c r="F687" t="s">
        <v>20</v>
      </c>
      <c r="G687" s="1">
        <v>71</v>
      </c>
      <c r="H687" t="s">
        <v>34</v>
      </c>
      <c r="I687" t="s">
        <v>91</v>
      </c>
      <c r="J687" t="s">
        <v>135</v>
      </c>
      <c r="K687" t="s">
        <v>24</v>
      </c>
      <c r="L687">
        <v>3.5</v>
      </c>
      <c r="M687" t="s">
        <v>25</v>
      </c>
      <c r="N687">
        <f t="shared" si="40"/>
        <v>1</v>
      </c>
      <c r="O687" t="s">
        <v>53</v>
      </c>
      <c r="P687" t="s">
        <v>25</v>
      </c>
      <c r="Q687">
        <f t="shared" si="41"/>
        <v>1</v>
      </c>
      <c r="R687" t="s">
        <v>25</v>
      </c>
      <c r="S687">
        <f t="shared" si="42"/>
        <v>1</v>
      </c>
      <c r="T687">
        <v>32</v>
      </c>
      <c r="U687" s="1">
        <f t="shared" si="43"/>
        <v>2272</v>
      </c>
      <c r="V687" t="s">
        <v>32</v>
      </c>
      <c r="W687" t="s">
        <v>28</v>
      </c>
      <c r="X687">
        <f t="array" ref="X687">IF(W687="fortnightly",26, IF(W687="monthly", 12, IF(W687="weekly", 52, IF(W687="quarterly", 4, IF(W687="annually", 1, IF(W687="bi-weekly", 104, IF(W687="every 3 months", 4,)))))))</f>
        <v>26</v>
      </c>
    </row>
    <row r="688" spans="1:24" x14ac:dyDescent="0.25">
      <c r="A688">
        <v>687</v>
      </c>
      <c r="B688">
        <v>70</v>
      </c>
      <c r="C688" t="str" cm="1">
        <f t="array" ref="C688">_xlfn.IFS(B688&lt;=19, "Teenagers", B688&lt;=29, "Young Youth",B688&lt;=64, "Adults", B688&gt;=65, "Seniors")</f>
        <v>Seniors</v>
      </c>
      <c r="D688" t="s">
        <v>18</v>
      </c>
      <c r="E688" t="s">
        <v>29</v>
      </c>
      <c r="F688" t="s">
        <v>20</v>
      </c>
      <c r="G688" s="1">
        <v>35</v>
      </c>
      <c r="H688" t="s">
        <v>115</v>
      </c>
      <c r="I688" t="s">
        <v>22</v>
      </c>
      <c r="J688" t="s">
        <v>117</v>
      </c>
      <c r="K688" t="s">
        <v>56</v>
      </c>
      <c r="L688">
        <v>3</v>
      </c>
      <c r="M688" t="s">
        <v>25</v>
      </c>
      <c r="N688">
        <f t="shared" si="40"/>
        <v>1</v>
      </c>
      <c r="O688" t="s">
        <v>69</v>
      </c>
      <c r="P688" t="s">
        <v>25</v>
      </c>
      <c r="Q688">
        <f t="shared" si="41"/>
        <v>1</v>
      </c>
      <c r="R688" t="s">
        <v>25</v>
      </c>
      <c r="S688">
        <f t="shared" si="42"/>
        <v>1</v>
      </c>
      <c r="T688">
        <v>33</v>
      </c>
      <c r="U688" s="1">
        <f t="shared" si="43"/>
        <v>1155</v>
      </c>
      <c r="V688" t="s">
        <v>27</v>
      </c>
      <c r="W688" t="s">
        <v>28</v>
      </c>
      <c r="X688">
        <f t="array" ref="X688">IF(W688="fortnightly",26, IF(W688="monthly", 12, IF(W688="weekly", 52, IF(W688="quarterly", 4, IF(W688="annually", 1, IF(W688="bi-weekly", 104, IF(W688="every 3 months", 4,)))))))</f>
        <v>26</v>
      </c>
    </row>
    <row r="689" spans="1:24" x14ac:dyDescent="0.25">
      <c r="A689">
        <v>688</v>
      </c>
      <c r="B689">
        <v>19</v>
      </c>
      <c r="C689" t="str" cm="1">
        <f t="array" ref="C689">_xlfn.IFS(B689&lt;=19, "Teenagers", B689&lt;=29, "Young Youth",B689&lt;=64, "Adults", B689&gt;=65, "Seniors")</f>
        <v>Teenagers</v>
      </c>
      <c r="D689" t="s">
        <v>18</v>
      </c>
      <c r="E689" t="s">
        <v>142</v>
      </c>
      <c r="F689" t="s">
        <v>66</v>
      </c>
      <c r="G689" s="1">
        <v>38</v>
      </c>
      <c r="H689" t="s">
        <v>63</v>
      </c>
      <c r="I689" t="s">
        <v>91</v>
      </c>
      <c r="J689" t="s">
        <v>47</v>
      </c>
      <c r="K689" t="s">
        <v>24</v>
      </c>
      <c r="L689">
        <v>3.3</v>
      </c>
      <c r="M689" t="s">
        <v>25</v>
      </c>
      <c r="N689">
        <f t="shared" si="40"/>
        <v>1</v>
      </c>
      <c r="O689" t="s">
        <v>37</v>
      </c>
      <c r="P689" t="s">
        <v>25</v>
      </c>
      <c r="Q689">
        <f t="shared" si="41"/>
        <v>1</v>
      </c>
      <c r="R689" t="s">
        <v>25</v>
      </c>
      <c r="S689">
        <f t="shared" si="42"/>
        <v>1</v>
      </c>
      <c r="T689">
        <v>46</v>
      </c>
      <c r="U689" s="1">
        <f t="shared" si="43"/>
        <v>1748</v>
      </c>
      <c r="V689" t="s">
        <v>74</v>
      </c>
      <c r="W689" t="s">
        <v>57</v>
      </c>
      <c r="X689">
        <f t="array" ref="X689">IF(W689="fortnightly",26, IF(W689="monthly", 12, IF(W689="weekly", 52, IF(W689="quarterly", 4, IF(W689="annually", 1, IF(W689="bi-weekly", 104, IF(W689="every 3 months", 4,)))))))</f>
        <v>4</v>
      </c>
    </row>
    <row r="690" spans="1:24" x14ac:dyDescent="0.25">
      <c r="A690">
        <v>689</v>
      </c>
      <c r="B690">
        <v>25</v>
      </c>
      <c r="C690" t="str" cm="1">
        <f t="array" ref="C690">_xlfn.IFS(B690&lt;=19, "Teenagers", B690&lt;=29, "Young Youth",B690&lt;=64, "Adults", B690&gt;=65, "Seniors")</f>
        <v>Young Youth</v>
      </c>
      <c r="D690" t="s">
        <v>18</v>
      </c>
      <c r="E690" t="s">
        <v>118</v>
      </c>
      <c r="F690" t="s">
        <v>66</v>
      </c>
      <c r="G690" s="1">
        <v>59</v>
      </c>
      <c r="H690" t="s">
        <v>150</v>
      </c>
      <c r="I690" t="s">
        <v>35</v>
      </c>
      <c r="J690" t="s">
        <v>99</v>
      </c>
      <c r="K690" t="s">
        <v>52</v>
      </c>
      <c r="L690">
        <v>4.7</v>
      </c>
      <c r="M690" t="s">
        <v>25</v>
      </c>
      <c r="N690">
        <f t="shared" si="40"/>
        <v>1</v>
      </c>
      <c r="O690" t="s">
        <v>73</v>
      </c>
      <c r="P690" t="s">
        <v>25</v>
      </c>
      <c r="Q690">
        <f t="shared" si="41"/>
        <v>1</v>
      </c>
      <c r="R690" t="s">
        <v>25</v>
      </c>
      <c r="S690">
        <f t="shared" si="42"/>
        <v>1</v>
      </c>
      <c r="T690">
        <v>44</v>
      </c>
      <c r="U690" s="1">
        <f t="shared" si="43"/>
        <v>2596</v>
      </c>
      <c r="V690" t="s">
        <v>27</v>
      </c>
      <c r="W690" t="s">
        <v>87</v>
      </c>
      <c r="X690">
        <f t="array" ref="X690">IF(W690="fortnightly",26, IF(W690="monthly", 12, IF(W690="weekly", 52, IF(W690="quarterly", 4, IF(W690="annually", 1, IF(W690="bi-weekly", 104, IF(W690="every 3 months", 4,)))))))</f>
        <v>12</v>
      </c>
    </row>
    <row r="691" spans="1:24" x14ac:dyDescent="0.25">
      <c r="A691">
        <v>690</v>
      </c>
      <c r="B691">
        <v>19</v>
      </c>
      <c r="C691" t="str" cm="1">
        <f t="array" ref="C691">_xlfn.IFS(B691&lt;=19, "Teenagers", B691&lt;=29, "Young Youth",B691&lt;=64, "Adults", B691&gt;=65, "Seniors")</f>
        <v>Teenagers</v>
      </c>
      <c r="D691" t="s">
        <v>18</v>
      </c>
      <c r="E691" t="s">
        <v>103</v>
      </c>
      <c r="F691" t="s">
        <v>20</v>
      </c>
      <c r="G691" s="1">
        <v>91</v>
      </c>
      <c r="H691" t="s">
        <v>137</v>
      </c>
      <c r="I691" t="s">
        <v>43</v>
      </c>
      <c r="J691" t="s">
        <v>120</v>
      </c>
      <c r="K691" t="s">
        <v>52</v>
      </c>
      <c r="L691">
        <v>4.7</v>
      </c>
      <c r="M691" t="s">
        <v>25</v>
      </c>
      <c r="N691">
        <f t="shared" si="40"/>
        <v>1</v>
      </c>
      <c r="O691" t="s">
        <v>26</v>
      </c>
      <c r="P691" t="s">
        <v>25</v>
      </c>
      <c r="Q691">
        <f t="shared" si="41"/>
        <v>1</v>
      </c>
      <c r="R691" t="s">
        <v>25</v>
      </c>
      <c r="S691">
        <f t="shared" si="42"/>
        <v>1</v>
      </c>
      <c r="T691">
        <v>35</v>
      </c>
      <c r="U691" s="1">
        <f t="shared" si="43"/>
        <v>3185</v>
      </c>
      <c r="V691" t="s">
        <v>38</v>
      </c>
      <c r="W691" t="s">
        <v>96</v>
      </c>
      <c r="X691">
        <f t="array" ref="X691">IF(W691="fortnightly",26, IF(W691="monthly", 12, IF(W691="weekly", 52, IF(W691="quarterly", 4, IF(W691="annually", 1, IF(W691="bi-weekly", 104, IF(W691="every 3 months", 4,)))))))</f>
        <v>4</v>
      </c>
    </row>
    <row r="692" spans="1:24" x14ac:dyDescent="0.25">
      <c r="A692">
        <v>691</v>
      </c>
      <c r="B692">
        <v>25</v>
      </c>
      <c r="C692" t="str" cm="1">
        <f t="array" ref="C692">_xlfn.IFS(B692&lt;=19, "Teenagers", B692&lt;=29, "Young Youth",B692&lt;=64, "Adults", B692&gt;=65, "Seniors")</f>
        <v>Young Youth</v>
      </c>
      <c r="D692" t="s">
        <v>18</v>
      </c>
      <c r="E692" t="s">
        <v>58</v>
      </c>
      <c r="F692" t="s">
        <v>20</v>
      </c>
      <c r="G692" s="1">
        <v>68</v>
      </c>
      <c r="H692" t="s">
        <v>119</v>
      </c>
      <c r="I692" t="s">
        <v>91</v>
      </c>
      <c r="J692" t="s">
        <v>107</v>
      </c>
      <c r="K692" t="s">
        <v>36</v>
      </c>
      <c r="L692">
        <v>4.8</v>
      </c>
      <c r="M692" t="s">
        <v>25</v>
      </c>
      <c r="N692">
        <f t="shared" si="40"/>
        <v>1</v>
      </c>
      <c r="O692" t="s">
        <v>53</v>
      </c>
      <c r="P692" t="s">
        <v>25</v>
      </c>
      <c r="Q692">
        <f t="shared" si="41"/>
        <v>1</v>
      </c>
      <c r="R692" t="s">
        <v>25</v>
      </c>
      <c r="S692">
        <f t="shared" si="42"/>
        <v>1</v>
      </c>
      <c r="T692">
        <v>45</v>
      </c>
      <c r="U692" s="1">
        <f t="shared" si="43"/>
        <v>3060</v>
      </c>
      <c r="V692" t="s">
        <v>74</v>
      </c>
      <c r="W692" t="s">
        <v>39</v>
      </c>
      <c r="X692">
        <f t="array" ref="X692">IF(W692="fortnightly",26, IF(W692="monthly", 12, IF(W692="weekly", 52, IF(W692="quarterly", 4, IF(W692="annually", 1, IF(W692="bi-weekly", 104, IF(W692="every 3 months", 4,)))))))</f>
        <v>52</v>
      </c>
    </row>
    <row r="693" spans="1:24" x14ac:dyDescent="0.25">
      <c r="A693">
        <v>692</v>
      </c>
      <c r="B693">
        <v>60</v>
      </c>
      <c r="C693" t="str" cm="1">
        <f t="array" ref="C693">_xlfn.IFS(B693&lt;=19, "Teenagers", B693&lt;=29, "Young Youth",B693&lt;=64, "Adults", B693&gt;=65, "Seniors")</f>
        <v>Adults</v>
      </c>
      <c r="D693" t="s">
        <v>18</v>
      </c>
      <c r="E693" t="s">
        <v>131</v>
      </c>
      <c r="F693" t="s">
        <v>66</v>
      </c>
      <c r="G693" s="1">
        <v>21</v>
      </c>
      <c r="H693" t="s">
        <v>34</v>
      </c>
      <c r="I693" t="s">
        <v>22</v>
      </c>
      <c r="J693" t="s">
        <v>64</v>
      </c>
      <c r="K693" t="s">
        <v>52</v>
      </c>
      <c r="L693">
        <v>2.9</v>
      </c>
      <c r="M693" t="s">
        <v>25</v>
      </c>
      <c r="N693">
        <f t="shared" si="40"/>
        <v>1</v>
      </c>
      <c r="O693" t="s">
        <v>53</v>
      </c>
      <c r="P693" t="s">
        <v>25</v>
      </c>
      <c r="Q693">
        <f t="shared" si="41"/>
        <v>1</v>
      </c>
      <c r="R693" t="s">
        <v>25</v>
      </c>
      <c r="S693">
        <f t="shared" si="42"/>
        <v>1</v>
      </c>
      <c r="T693">
        <v>37</v>
      </c>
      <c r="U693" s="1">
        <f t="shared" si="43"/>
        <v>777</v>
      </c>
      <c r="V693" t="s">
        <v>45</v>
      </c>
      <c r="W693" t="s">
        <v>75</v>
      </c>
      <c r="X693">
        <f t="array" ref="X693">IF(W693="fortnightly",26, IF(W693="monthly", 12, IF(W693="weekly", 52, IF(W693="quarterly", 4, IF(W693="annually", 1, IF(W693="bi-weekly", 104, IF(W693="every 3 months", 4,)))))))</f>
        <v>104</v>
      </c>
    </row>
    <row r="694" spans="1:24" x14ac:dyDescent="0.25">
      <c r="A694">
        <v>693</v>
      </c>
      <c r="B694">
        <v>35</v>
      </c>
      <c r="C694" t="str" cm="1">
        <f t="array" ref="C694">_xlfn.IFS(B694&lt;=19, "Teenagers", B694&lt;=29, "Young Youth",B694&lt;=64, "Adults", B694&gt;=65, "Seniors")</f>
        <v>Adults</v>
      </c>
      <c r="D694" t="s">
        <v>18</v>
      </c>
      <c r="E694" t="s">
        <v>88</v>
      </c>
      <c r="F694" t="s">
        <v>66</v>
      </c>
      <c r="G694" s="1">
        <v>95</v>
      </c>
      <c r="H694" t="s">
        <v>113</v>
      </c>
      <c r="I694" t="s">
        <v>43</v>
      </c>
      <c r="J694" t="s">
        <v>108</v>
      </c>
      <c r="K694" t="s">
        <v>36</v>
      </c>
      <c r="L694">
        <v>4</v>
      </c>
      <c r="M694" t="s">
        <v>25</v>
      </c>
      <c r="N694">
        <f t="shared" si="40"/>
        <v>1</v>
      </c>
      <c r="O694" t="s">
        <v>69</v>
      </c>
      <c r="P694" t="s">
        <v>25</v>
      </c>
      <c r="Q694">
        <f t="shared" si="41"/>
        <v>1</v>
      </c>
      <c r="R694" t="s">
        <v>25</v>
      </c>
      <c r="S694">
        <f t="shared" si="42"/>
        <v>1</v>
      </c>
      <c r="T694">
        <v>40</v>
      </c>
      <c r="U694" s="1">
        <f t="shared" si="43"/>
        <v>3800</v>
      </c>
      <c r="V694" t="s">
        <v>85</v>
      </c>
      <c r="W694" t="s">
        <v>96</v>
      </c>
      <c r="X694">
        <f t="array" ref="X694">IF(W694="fortnightly",26, IF(W694="monthly", 12, IF(W694="weekly", 52, IF(W694="quarterly", 4, IF(W694="annually", 1, IF(W694="bi-weekly", 104, IF(W694="every 3 months", 4,)))))))</f>
        <v>4</v>
      </c>
    </row>
    <row r="695" spans="1:24" x14ac:dyDescent="0.25">
      <c r="A695">
        <v>694</v>
      </c>
      <c r="B695">
        <v>46</v>
      </c>
      <c r="C695" t="str" cm="1">
        <f t="array" ref="C695">_xlfn.IFS(B695&lt;=19, "Teenagers", B695&lt;=29, "Young Youth",B695&lt;=64, "Adults", B695&gt;=65, "Seniors")</f>
        <v>Adults</v>
      </c>
      <c r="D695" t="s">
        <v>18</v>
      </c>
      <c r="E695" t="s">
        <v>58</v>
      </c>
      <c r="F695" t="s">
        <v>20</v>
      </c>
      <c r="G695" s="1">
        <v>52</v>
      </c>
      <c r="H695" t="s">
        <v>128</v>
      </c>
      <c r="I695" t="s">
        <v>22</v>
      </c>
      <c r="J695" t="s">
        <v>47</v>
      </c>
      <c r="K695" t="s">
        <v>36</v>
      </c>
      <c r="L695">
        <v>3.1</v>
      </c>
      <c r="M695" t="s">
        <v>25</v>
      </c>
      <c r="N695">
        <f t="shared" si="40"/>
        <v>1</v>
      </c>
      <c r="O695" t="s">
        <v>37</v>
      </c>
      <c r="P695" t="s">
        <v>25</v>
      </c>
      <c r="Q695">
        <f t="shared" si="41"/>
        <v>1</v>
      </c>
      <c r="R695" t="s">
        <v>25</v>
      </c>
      <c r="S695">
        <f t="shared" si="42"/>
        <v>1</v>
      </c>
      <c r="T695">
        <v>30</v>
      </c>
      <c r="U695" s="1">
        <f t="shared" si="43"/>
        <v>1560</v>
      </c>
      <c r="V695" t="s">
        <v>32</v>
      </c>
      <c r="W695" t="s">
        <v>96</v>
      </c>
      <c r="X695">
        <f t="array" ref="X695">IF(W695="fortnightly",26, IF(W695="monthly", 12, IF(W695="weekly", 52, IF(W695="quarterly", 4, IF(W695="annually", 1, IF(W695="bi-weekly", 104, IF(W695="every 3 months", 4,)))))))</f>
        <v>4</v>
      </c>
    </row>
    <row r="696" spans="1:24" x14ac:dyDescent="0.25">
      <c r="A696">
        <v>695</v>
      </c>
      <c r="B696">
        <v>41</v>
      </c>
      <c r="C696" t="str" cm="1">
        <f t="array" ref="C696">_xlfn.IFS(B696&lt;=19, "Teenagers", B696&lt;=29, "Young Youth",B696&lt;=64, "Adults", B696&gt;=65, "Seniors")</f>
        <v>Adults</v>
      </c>
      <c r="D696" t="s">
        <v>18</v>
      </c>
      <c r="E696" t="s">
        <v>80</v>
      </c>
      <c r="F696" t="s">
        <v>20</v>
      </c>
      <c r="G696" s="1">
        <v>21</v>
      </c>
      <c r="H696" t="s">
        <v>21</v>
      </c>
      <c r="I696" t="s">
        <v>35</v>
      </c>
      <c r="J696" t="s">
        <v>60</v>
      </c>
      <c r="K696" t="s">
        <v>56</v>
      </c>
      <c r="L696">
        <v>3.5</v>
      </c>
      <c r="M696" t="s">
        <v>25</v>
      </c>
      <c r="N696">
        <f t="shared" si="40"/>
        <v>1</v>
      </c>
      <c r="O696" t="s">
        <v>69</v>
      </c>
      <c r="P696" t="s">
        <v>25</v>
      </c>
      <c r="Q696">
        <f t="shared" si="41"/>
        <v>1</v>
      </c>
      <c r="R696" t="s">
        <v>25</v>
      </c>
      <c r="S696">
        <f t="shared" si="42"/>
        <v>1</v>
      </c>
      <c r="T696">
        <v>38</v>
      </c>
      <c r="U696" s="1">
        <f t="shared" si="43"/>
        <v>798</v>
      </c>
      <c r="V696" t="s">
        <v>27</v>
      </c>
      <c r="W696" t="s">
        <v>96</v>
      </c>
      <c r="X696">
        <f t="array" ref="X696">IF(W696="fortnightly",26, IF(W696="monthly", 12, IF(W696="weekly", 52, IF(W696="quarterly", 4, IF(W696="annually", 1, IF(W696="bi-weekly", 104, IF(W696="every 3 months", 4,)))))))</f>
        <v>4</v>
      </c>
    </row>
    <row r="697" spans="1:24" x14ac:dyDescent="0.25">
      <c r="A697">
        <v>696</v>
      </c>
      <c r="B697">
        <v>30</v>
      </c>
      <c r="C697" t="str" cm="1">
        <f t="array" ref="C697">_xlfn.IFS(B697&lt;=19, "Teenagers", B697&lt;=29, "Young Youth",B697&lt;=64, "Adults", B697&gt;=65, "Seniors")</f>
        <v>Adults</v>
      </c>
      <c r="D697" t="s">
        <v>18</v>
      </c>
      <c r="E697" t="s">
        <v>58</v>
      </c>
      <c r="F697" t="s">
        <v>20</v>
      </c>
      <c r="G697" s="1">
        <v>67</v>
      </c>
      <c r="H697" t="s">
        <v>106</v>
      </c>
      <c r="I697" t="s">
        <v>91</v>
      </c>
      <c r="J697" t="s">
        <v>99</v>
      </c>
      <c r="K697" t="s">
        <v>52</v>
      </c>
      <c r="L697">
        <v>3.7</v>
      </c>
      <c r="M697" t="s">
        <v>25</v>
      </c>
      <c r="N697">
        <f t="shared" si="40"/>
        <v>1</v>
      </c>
      <c r="O697" t="s">
        <v>44</v>
      </c>
      <c r="P697" t="s">
        <v>25</v>
      </c>
      <c r="Q697">
        <f t="shared" si="41"/>
        <v>1</v>
      </c>
      <c r="R697" t="s">
        <v>25</v>
      </c>
      <c r="S697">
        <f t="shared" si="42"/>
        <v>1</v>
      </c>
      <c r="T697">
        <v>15</v>
      </c>
      <c r="U697" s="1">
        <f t="shared" si="43"/>
        <v>1005</v>
      </c>
      <c r="V697" t="s">
        <v>85</v>
      </c>
      <c r="W697" t="s">
        <v>96</v>
      </c>
      <c r="X697">
        <f t="array" ref="X697">IF(W697="fortnightly",26, IF(W697="monthly", 12, IF(W697="weekly", 52, IF(W697="quarterly", 4, IF(W697="annually", 1, IF(W697="bi-weekly", 104, IF(W697="every 3 months", 4,)))))))</f>
        <v>4</v>
      </c>
    </row>
    <row r="698" spans="1:24" x14ac:dyDescent="0.25">
      <c r="A698">
        <v>697</v>
      </c>
      <c r="B698">
        <v>44</v>
      </c>
      <c r="C698" t="str" cm="1">
        <f t="array" ref="C698">_xlfn.IFS(B698&lt;=19, "Teenagers", B698&lt;=29, "Young Youth",B698&lt;=64, "Adults", B698&gt;=65, "Seniors")</f>
        <v>Adults</v>
      </c>
      <c r="D698" t="s">
        <v>18</v>
      </c>
      <c r="E698" t="s">
        <v>132</v>
      </c>
      <c r="F698" t="s">
        <v>66</v>
      </c>
      <c r="G698" s="1">
        <v>42</v>
      </c>
      <c r="H698" t="s">
        <v>139</v>
      </c>
      <c r="I698" t="s">
        <v>22</v>
      </c>
      <c r="J698" t="s">
        <v>95</v>
      </c>
      <c r="K698" t="s">
        <v>56</v>
      </c>
      <c r="L698">
        <v>2.8</v>
      </c>
      <c r="M698" t="s">
        <v>25</v>
      </c>
      <c r="N698">
        <f t="shared" si="40"/>
        <v>1</v>
      </c>
      <c r="O698" t="s">
        <v>53</v>
      </c>
      <c r="P698" t="s">
        <v>25</v>
      </c>
      <c r="Q698">
        <f t="shared" si="41"/>
        <v>1</v>
      </c>
      <c r="R698" t="s">
        <v>25</v>
      </c>
      <c r="S698">
        <f t="shared" si="42"/>
        <v>1</v>
      </c>
      <c r="T698">
        <v>49</v>
      </c>
      <c r="U698" s="1">
        <f t="shared" si="43"/>
        <v>2058</v>
      </c>
      <c r="V698" t="s">
        <v>32</v>
      </c>
      <c r="W698" t="s">
        <v>87</v>
      </c>
      <c r="X698">
        <f t="array" ref="X698">IF(W698="fortnightly",26, IF(W698="monthly", 12, IF(W698="weekly", 52, IF(W698="quarterly", 4, IF(W698="annually", 1, IF(W698="bi-weekly", 104, IF(W698="every 3 months", 4,)))))))</f>
        <v>12</v>
      </c>
    </row>
    <row r="699" spans="1:24" x14ac:dyDescent="0.25">
      <c r="A699">
        <v>698</v>
      </c>
      <c r="B699">
        <v>61</v>
      </c>
      <c r="C699" t="str" cm="1">
        <f t="array" ref="C699">_xlfn.IFS(B699&lt;=19, "Teenagers", B699&lt;=29, "Young Youth",B699&lt;=64, "Adults", B699&gt;=65, "Seniors")</f>
        <v>Adults</v>
      </c>
      <c r="D699" t="s">
        <v>18</v>
      </c>
      <c r="E699" t="s">
        <v>118</v>
      </c>
      <c r="F699" t="s">
        <v>66</v>
      </c>
      <c r="G699" s="1">
        <v>63</v>
      </c>
      <c r="H699" t="s">
        <v>113</v>
      </c>
      <c r="I699" t="s">
        <v>91</v>
      </c>
      <c r="J699" t="s">
        <v>109</v>
      </c>
      <c r="K699" t="s">
        <v>52</v>
      </c>
      <c r="L699">
        <v>4.5999999999999996</v>
      </c>
      <c r="M699" t="s">
        <v>25</v>
      </c>
      <c r="N699">
        <f t="shared" si="40"/>
        <v>1</v>
      </c>
      <c r="O699" t="s">
        <v>37</v>
      </c>
      <c r="P699" t="s">
        <v>25</v>
      </c>
      <c r="Q699">
        <f t="shared" si="41"/>
        <v>1</v>
      </c>
      <c r="R699" t="s">
        <v>25</v>
      </c>
      <c r="S699">
        <f t="shared" si="42"/>
        <v>1</v>
      </c>
      <c r="T699">
        <v>40</v>
      </c>
      <c r="U699" s="1">
        <f t="shared" si="43"/>
        <v>2520</v>
      </c>
      <c r="V699" t="s">
        <v>85</v>
      </c>
      <c r="W699" t="s">
        <v>57</v>
      </c>
      <c r="X699">
        <f t="array" ref="X699">IF(W699="fortnightly",26, IF(W699="monthly", 12, IF(W699="weekly", 52, IF(W699="quarterly", 4, IF(W699="annually", 1, IF(W699="bi-weekly", 104, IF(W699="every 3 months", 4,)))))))</f>
        <v>4</v>
      </c>
    </row>
    <row r="700" spans="1:24" x14ac:dyDescent="0.25">
      <c r="A700">
        <v>699</v>
      </c>
      <c r="B700">
        <v>55</v>
      </c>
      <c r="C700" t="str" cm="1">
        <f t="array" ref="C700">_xlfn.IFS(B700&lt;=19, "Teenagers", B700&lt;=29, "Young Youth",B700&lt;=64, "Adults", B700&gt;=65, "Seniors")</f>
        <v>Adults</v>
      </c>
      <c r="D700" t="s">
        <v>18</v>
      </c>
      <c r="E700" t="s">
        <v>136</v>
      </c>
      <c r="F700" t="s">
        <v>41</v>
      </c>
      <c r="G700" s="1">
        <v>41</v>
      </c>
      <c r="H700" t="s">
        <v>145</v>
      </c>
      <c r="I700" t="s">
        <v>43</v>
      </c>
      <c r="J700" t="s">
        <v>133</v>
      </c>
      <c r="K700" t="s">
        <v>24</v>
      </c>
      <c r="L700">
        <v>3.8</v>
      </c>
      <c r="M700" t="s">
        <v>25</v>
      </c>
      <c r="N700">
        <f t="shared" si="40"/>
        <v>1</v>
      </c>
      <c r="O700" t="s">
        <v>53</v>
      </c>
      <c r="P700" t="s">
        <v>25</v>
      </c>
      <c r="Q700">
        <f t="shared" si="41"/>
        <v>1</v>
      </c>
      <c r="R700" t="s">
        <v>25</v>
      </c>
      <c r="S700">
        <f t="shared" si="42"/>
        <v>1</v>
      </c>
      <c r="T700">
        <v>40</v>
      </c>
      <c r="U700" s="1">
        <f t="shared" si="43"/>
        <v>1640</v>
      </c>
      <c r="V700" t="s">
        <v>85</v>
      </c>
      <c r="W700" t="s">
        <v>39</v>
      </c>
      <c r="X700">
        <f t="array" ref="X700">IF(W700="fortnightly",26, IF(W700="monthly", 12, IF(W700="weekly", 52, IF(W700="quarterly", 4, IF(W700="annually", 1, IF(W700="bi-weekly", 104, IF(W700="every 3 months", 4,)))))))</f>
        <v>52</v>
      </c>
    </row>
    <row r="701" spans="1:24" x14ac:dyDescent="0.25">
      <c r="A701">
        <v>700</v>
      </c>
      <c r="B701">
        <v>50</v>
      </c>
      <c r="C701" t="str" cm="1">
        <f t="array" ref="C701">_xlfn.IFS(B701&lt;=19, "Teenagers", B701&lt;=29, "Young Youth",B701&lt;=64, "Adults", B701&gt;=65, "Seniors")</f>
        <v>Adults</v>
      </c>
      <c r="D701" t="s">
        <v>18</v>
      </c>
      <c r="E701" t="s">
        <v>65</v>
      </c>
      <c r="F701" t="s">
        <v>66</v>
      </c>
      <c r="G701" s="1">
        <v>46</v>
      </c>
      <c r="H701" t="s">
        <v>138</v>
      </c>
      <c r="I701" t="s">
        <v>43</v>
      </c>
      <c r="J701" t="s">
        <v>60</v>
      </c>
      <c r="K701" t="s">
        <v>56</v>
      </c>
      <c r="L701">
        <v>2.6</v>
      </c>
      <c r="M701" t="s">
        <v>25</v>
      </c>
      <c r="N701">
        <f t="shared" si="40"/>
        <v>1</v>
      </c>
      <c r="O701" t="s">
        <v>69</v>
      </c>
      <c r="P701" t="s">
        <v>25</v>
      </c>
      <c r="Q701">
        <f t="shared" si="41"/>
        <v>1</v>
      </c>
      <c r="R701" t="s">
        <v>25</v>
      </c>
      <c r="S701">
        <f t="shared" si="42"/>
        <v>1</v>
      </c>
      <c r="T701">
        <v>5</v>
      </c>
      <c r="U701" s="1">
        <f t="shared" si="43"/>
        <v>230</v>
      </c>
      <c r="V701" t="s">
        <v>45</v>
      </c>
      <c r="W701" t="s">
        <v>39</v>
      </c>
      <c r="X701">
        <f t="array" ref="X701">IF(W701="fortnightly",26, IF(W701="monthly", 12, IF(W701="weekly", 52, IF(W701="quarterly", 4, IF(W701="annually", 1, IF(W701="bi-weekly", 104, IF(W701="every 3 months", 4,)))))))</f>
        <v>52</v>
      </c>
    </row>
    <row r="702" spans="1:24" x14ac:dyDescent="0.25">
      <c r="A702">
        <v>701</v>
      </c>
      <c r="B702">
        <v>57</v>
      </c>
      <c r="C702" t="str" cm="1">
        <f t="array" ref="C702">_xlfn.IFS(B702&lt;=19, "Teenagers", B702&lt;=29, "Young Youth",B702&lt;=64, "Adults", B702&gt;=65, "Seniors")</f>
        <v>Adults</v>
      </c>
      <c r="D702" t="s">
        <v>18</v>
      </c>
      <c r="E702" t="s">
        <v>94</v>
      </c>
      <c r="F702" t="s">
        <v>20</v>
      </c>
      <c r="G702" s="1">
        <v>79</v>
      </c>
      <c r="H702" t="s">
        <v>149</v>
      </c>
      <c r="I702" t="s">
        <v>22</v>
      </c>
      <c r="J702" t="s">
        <v>77</v>
      </c>
      <c r="K702" t="s">
        <v>24</v>
      </c>
      <c r="L702">
        <v>4.0999999999999996</v>
      </c>
      <c r="M702" t="s">
        <v>25</v>
      </c>
      <c r="N702">
        <f t="shared" si="40"/>
        <v>1</v>
      </c>
      <c r="O702" t="s">
        <v>53</v>
      </c>
      <c r="P702" t="s">
        <v>25</v>
      </c>
      <c r="Q702">
        <f t="shared" si="41"/>
        <v>1</v>
      </c>
      <c r="R702" t="s">
        <v>25</v>
      </c>
      <c r="S702">
        <f t="shared" si="42"/>
        <v>1</v>
      </c>
      <c r="T702">
        <v>5</v>
      </c>
      <c r="U702" s="1">
        <f t="shared" si="43"/>
        <v>395</v>
      </c>
      <c r="V702" t="s">
        <v>45</v>
      </c>
      <c r="W702" t="s">
        <v>87</v>
      </c>
      <c r="X702">
        <f t="array" ref="X702">IF(W702="fortnightly",26, IF(W702="monthly", 12, IF(W702="weekly", 52, IF(W702="quarterly", 4, IF(W702="annually", 1, IF(W702="bi-weekly", 104, IF(W702="every 3 months", 4,)))))))</f>
        <v>12</v>
      </c>
    </row>
    <row r="703" spans="1:24" x14ac:dyDescent="0.25">
      <c r="A703">
        <v>702</v>
      </c>
      <c r="B703">
        <v>51</v>
      </c>
      <c r="C703" t="str" cm="1">
        <f t="array" ref="C703">_xlfn.IFS(B703&lt;=19, "Teenagers", B703&lt;=29, "Young Youth",B703&lt;=64, "Adults", B703&gt;=65, "Seniors")</f>
        <v>Adults</v>
      </c>
      <c r="D703" t="s">
        <v>18</v>
      </c>
      <c r="E703" t="s">
        <v>136</v>
      </c>
      <c r="F703" t="s">
        <v>41</v>
      </c>
      <c r="G703" s="1">
        <v>90</v>
      </c>
      <c r="H703" t="s">
        <v>134</v>
      </c>
      <c r="I703" t="s">
        <v>22</v>
      </c>
      <c r="J703" t="s">
        <v>107</v>
      </c>
      <c r="K703" t="s">
        <v>56</v>
      </c>
      <c r="L703">
        <v>3.3</v>
      </c>
      <c r="M703" t="s">
        <v>25</v>
      </c>
      <c r="N703">
        <f t="shared" si="40"/>
        <v>1</v>
      </c>
      <c r="O703" t="s">
        <v>44</v>
      </c>
      <c r="P703" t="s">
        <v>25</v>
      </c>
      <c r="Q703">
        <f t="shared" si="41"/>
        <v>1</v>
      </c>
      <c r="R703" t="s">
        <v>25</v>
      </c>
      <c r="S703">
        <f t="shared" si="42"/>
        <v>1</v>
      </c>
      <c r="T703">
        <v>5</v>
      </c>
      <c r="U703" s="1">
        <f t="shared" si="43"/>
        <v>450</v>
      </c>
      <c r="V703" t="s">
        <v>85</v>
      </c>
      <c r="W703" t="s">
        <v>96</v>
      </c>
      <c r="X703">
        <f t="array" ref="X703">IF(W703="fortnightly",26, IF(W703="monthly", 12, IF(W703="weekly", 52, IF(W703="quarterly", 4, IF(W703="annually", 1, IF(W703="bi-weekly", 104, IF(W703="every 3 months", 4,)))))))</f>
        <v>4</v>
      </c>
    </row>
    <row r="704" spans="1:24" x14ac:dyDescent="0.25">
      <c r="A704">
        <v>703</v>
      </c>
      <c r="B704">
        <v>18</v>
      </c>
      <c r="C704" t="str" cm="1">
        <f t="array" ref="C704">_xlfn.IFS(B704&lt;=19, "Teenagers", B704&lt;=29, "Young Youth",B704&lt;=64, "Adults", B704&gt;=65, "Seniors")</f>
        <v>Teenagers</v>
      </c>
      <c r="D704" t="s">
        <v>18</v>
      </c>
      <c r="E704" t="s">
        <v>54</v>
      </c>
      <c r="F704" t="s">
        <v>20</v>
      </c>
      <c r="G704" s="1">
        <v>71</v>
      </c>
      <c r="H704" t="s">
        <v>55</v>
      </c>
      <c r="I704" t="s">
        <v>43</v>
      </c>
      <c r="J704" t="s">
        <v>51</v>
      </c>
      <c r="K704" t="s">
        <v>24</v>
      </c>
      <c r="L704">
        <v>3.4</v>
      </c>
      <c r="M704" t="s">
        <v>25</v>
      </c>
      <c r="N704">
        <f t="shared" si="40"/>
        <v>1</v>
      </c>
      <c r="O704" t="s">
        <v>73</v>
      </c>
      <c r="P704" t="s">
        <v>25</v>
      </c>
      <c r="Q704">
        <f t="shared" si="41"/>
        <v>1</v>
      </c>
      <c r="R704" t="s">
        <v>25</v>
      </c>
      <c r="S704">
        <f t="shared" si="42"/>
        <v>1</v>
      </c>
      <c r="T704">
        <v>1</v>
      </c>
      <c r="U704" s="1">
        <f t="shared" si="43"/>
        <v>71</v>
      </c>
      <c r="V704" t="s">
        <v>32</v>
      </c>
      <c r="W704" t="s">
        <v>39</v>
      </c>
      <c r="X704">
        <f t="array" ref="X704">IF(W704="fortnightly",26, IF(W704="monthly", 12, IF(W704="weekly", 52, IF(W704="quarterly", 4, IF(W704="annually", 1, IF(W704="bi-weekly", 104, IF(W704="every 3 months", 4,)))))))</f>
        <v>52</v>
      </c>
    </row>
    <row r="705" spans="1:24" x14ac:dyDescent="0.25">
      <c r="A705">
        <v>704</v>
      </c>
      <c r="B705">
        <v>63</v>
      </c>
      <c r="C705" t="str" cm="1">
        <f t="array" ref="C705">_xlfn.IFS(B705&lt;=19, "Teenagers", B705&lt;=29, "Young Youth",B705&lt;=64, "Adults", B705&gt;=65, "Seniors")</f>
        <v>Adults</v>
      </c>
      <c r="D705" t="s">
        <v>18</v>
      </c>
      <c r="E705" t="s">
        <v>80</v>
      </c>
      <c r="F705" t="s">
        <v>20</v>
      </c>
      <c r="G705" s="1">
        <v>87</v>
      </c>
      <c r="H705" t="s">
        <v>138</v>
      </c>
      <c r="I705" t="s">
        <v>22</v>
      </c>
      <c r="J705" t="s">
        <v>68</v>
      </c>
      <c r="K705" t="s">
        <v>52</v>
      </c>
      <c r="L705">
        <v>3</v>
      </c>
      <c r="M705" t="s">
        <v>25</v>
      </c>
      <c r="N705">
        <f t="shared" si="40"/>
        <v>1</v>
      </c>
      <c r="O705" t="s">
        <v>53</v>
      </c>
      <c r="P705" t="s">
        <v>25</v>
      </c>
      <c r="Q705">
        <f t="shared" si="41"/>
        <v>1</v>
      </c>
      <c r="R705" t="s">
        <v>25</v>
      </c>
      <c r="S705">
        <f t="shared" si="42"/>
        <v>1</v>
      </c>
      <c r="T705">
        <v>21</v>
      </c>
      <c r="U705" s="1">
        <f t="shared" si="43"/>
        <v>1827</v>
      </c>
      <c r="V705" t="s">
        <v>27</v>
      </c>
      <c r="W705" t="s">
        <v>39</v>
      </c>
      <c r="X705">
        <f t="array" ref="X705">IF(W705="fortnightly",26, IF(W705="monthly", 12, IF(W705="weekly", 52, IF(W705="quarterly", 4, IF(W705="annually", 1, IF(W705="bi-weekly", 104, IF(W705="every 3 months", 4,)))))))</f>
        <v>52</v>
      </c>
    </row>
    <row r="706" spans="1:24" x14ac:dyDescent="0.25">
      <c r="A706">
        <v>705</v>
      </c>
      <c r="B706">
        <v>34</v>
      </c>
      <c r="C706" t="str" cm="1">
        <f t="array" ref="C706">_xlfn.IFS(B706&lt;=19, "Teenagers", B706&lt;=29, "Young Youth",B706&lt;=64, "Adults", B706&gt;=65, "Seniors")</f>
        <v>Adults</v>
      </c>
      <c r="D706" t="s">
        <v>18</v>
      </c>
      <c r="E706" t="s">
        <v>103</v>
      </c>
      <c r="F706" t="s">
        <v>20</v>
      </c>
      <c r="G706" s="1">
        <v>66</v>
      </c>
      <c r="H706" t="s">
        <v>134</v>
      </c>
      <c r="I706" t="s">
        <v>35</v>
      </c>
      <c r="J706" t="s">
        <v>93</v>
      </c>
      <c r="K706" t="s">
        <v>36</v>
      </c>
      <c r="L706">
        <v>3.2</v>
      </c>
      <c r="M706" t="s">
        <v>25</v>
      </c>
      <c r="N706">
        <f t="shared" si="40"/>
        <v>1</v>
      </c>
      <c r="O706" t="s">
        <v>26</v>
      </c>
      <c r="P706" t="s">
        <v>25</v>
      </c>
      <c r="Q706">
        <f t="shared" si="41"/>
        <v>1</v>
      </c>
      <c r="R706" t="s">
        <v>25</v>
      </c>
      <c r="S706">
        <f t="shared" si="42"/>
        <v>1</v>
      </c>
      <c r="T706">
        <v>18</v>
      </c>
      <c r="U706" s="1">
        <f t="shared" si="43"/>
        <v>1188</v>
      </c>
      <c r="V706" t="s">
        <v>45</v>
      </c>
      <c r="W706" t="s">
        <v>48</v>
      </c>
      <c r="X706">
        <f t="array" ref="X706">IF(W706="fortnightly",26, IF(W706="monthly", 12, IF(W706="weekly", 52, IF(W706="quarterly", 4, IF(W706="annually", 1, IF(W706="bi-weekly", 104, IF(W706="every 3 months", 4,)))))))</f>
        <v>1</v>
      </c>
    </row>
    <row r="707" spans="1:24" x14ac:dyDescent="0.25">
      <c r="A707">
        <v>706</v>
      </c>
      <c r="B707">
        <v>25</v>
      </c>
      <c r="C707" t="str" cm="1">
        <f t="array" ref="C707">_xlfn.IFS(B707&lt;=19, "Teenagers", B707&lt;=29, "Young Youth",B707&lt;=64, "Adults", B707&gt;=65, "Seniors")</f>
        <v>Young Youth</v>
      </c>
      <c r="D707" t="s">
        <v>18</v>
      </c>
      <c r="E707" t="s">
        <v>94</v>
      </c>
      <c r="F707" t="s">
        <v>20</v>
      </c>
      <c r="G707" s="1">
        <v>90</v>
      </c>
      <c r="H707" t="s">
        <v>71</v>
      </c>
      <c r="I707" t="s">
        <v>91</v>
      </c>
      <c r="J707" t="s">
        <v>125</v>
      </c>
      <c r="K707" t="s">
        <v>52</v>
      </c>
      <c r="L707">
        <v>4.5</v>
      </c>
      <c r="M707" t="s">
        <v>25</v>
      </c>
      <c r="N707">
        <f t="shared" ref="N707:N770" si="44">IF(M707= "yes",1,IF( M707="no",0,))</f>
        <v>1</v>
      </c>
      <c r="O707" t="s">
        <v>37</v>
      </c>
      <c r="P707" t="s">
        <v>25</v>
      </c>
      <c r="Q707">
        <f t="shared" ref="Q707:Q770" si="45">IF(P707= "yes",1,IF( P707="no",0,))</f>
        <v>1</v>
      </c>
      <c r="R707" t="s">
        <v>25</v>
      </c>
      <c r="S707">
        <f t="shared" ref="S707:S770" si="46">IF(R707= "yes",1,IF( R707="no",0,))</f>
        <v>1</v>
      </c>
      <c r="T707">
        <v>49</v>
      </c>
      <c r="U707" s="1">
        <f t="shared" ref="U707:U770" si="47">G707*T707</f>
        <v>4410</v>
      </c>
      <c r="V707" t="s">
        <v>32</v>
      </c>
      <c r="W707" t="s">
        <v>57</v>
      </c>
      <c r="X707">
        <f t="array" ref="X707">IF(W707="fortnightly",26, IF(W707="monthly", 12, IF(W707="weekly", 52, IF(W707="quarterly", 4, IF(W707="annually", 1, IF(W707="bi-weekly", 104, IF(W707="every 3 months", 4,)))))))</f>
        <v>4</v>
      </c>
    </row>
    <row r="708" spans="1:24" x14ac:dyDescent="0.25">
      <c r="A708">
        <v>707</v>
      </c>
      <c r="B708">
        <v>46</v>
      </c>
      <c r="C708" t="str" cm="1">
        <f t="array" ref="C708">_xlfn.IFS(B708&lt;=19, "Teenagers", B708&lt;=29, "Young Youth",B708&lt;=64, "Adults", B708&gt;=65, "Seniors")</f>
        <v>Adults</v>
      </c>
      <c r="D708" t="s">
        <v>18</v>
      </c>
      <c r="E708" t="s">
        <v>33</v>
      </c>
      <c r="F708" t="s">
        <v>20</v>
      </c>
      <c r="G708" s="1">
        <v>47</v>
      </c>
      <c r="H708" t="s">
        <v>145</v>
      </c>
      <c r="I708" t="s">
        <v>22</v>
      </c>
      <c r="J708" t="s">
        <v>47</v>
      </c>
      <c r="K708" t="s">
        <v>52</v>
      </c>
      <c r="L708">
        <v>4.8</v>
      </c>
      <c r="M708" t="s">
        <v>25</v>
      </c>
      <c r="N708">
        <f t="shared" si="44"/>
        <v>1</v>
      </c>
      <c r="O708" t="s">
        <v>26</v>
      </c>
      <c r="P708" t="s">
        <v>25</v>
      </c>
      <c r="Q708">
        <f t="shared" si="45"/>
        <v>1</v>
      </c>
      <c r="R708" t="s">
        <v>25</v>
      </c>
      <c r="S708">
        <f t="shared" si="46"/>
        <v>1</v>
      </c>
      <c r="T708">
        <v>27</v>
      </c>
      <c r="U708" s="1">
        <f t="shared" si="47"/>
        <v>1269</v>
      </c>
      <c r="V708" t="s">
        <v>85</v>
      </c>
      <c r="W708" t="s">
        <v>39</v>
      </c>
      <c r="X708">
        <f t="array" ref="X708">IF(W708="fortnightly",26, IF(W708="monthly", 12, IF(W708="weekly", 52, IF(W708="quarterly", 4, IF(W708="annually", 1, IF(W708="bi-weekly", 104, IF(W708="every 3 months", 4,)))))))</f>
        <v>52</v>
      </c>
    </row>
    <row r="709" spans="1:24" x14ac:dyDescent="0.25">
      <c r="A709">
        <v>708</v>
      </c>
      <c r="B709">
        <v>59</v>
      </c>
      <c r="C709" t="str" cm="1">
        <f t="array" ref="C709">_xlfn.IFS(B709&lt;=19, "Teenagers", B709&lt;=29, "Young Youth",B709&lt;=64, "Adults", B709&gt;=65, "Seniors")</f>
        <v>Adults</v>
      </c>
      <c r="D709" t="s">
        <v>18</v>
      </c>
      <c r="E709" t="s">
        <v>54</v>
      </c>
      <c r="F709" t="s">
        <v>20</v>
      </c>
      <c r="G709" s="1">
        <v>38</v>
      </c>
      <c r="H709" t="s">
        <v>59</v>
      </c>
      <c r="I709" t="s">
        <v>22</v>
      </c>
      <c r="J709" t="s">
        <v>72</v>
      </c>
      <c r="K709" t="s">
        <v>36</v>
      </c>
      <c r="L709">
        <v>3.7</v>
      </c>
      <c r="M709" t="s">
        <v>25</v>
      </c>
      <c r="N709">
        <f t="shared" si="44"/>
        <v>1</v>
      </c>
      <c r="O709" t="s">
        <v>44</v>
      </c>
      <c r="P709" t="s">
        <v>25</v>
      </c>
      <c r="Q709">
        <f t="shared" si="45"/>
        <v>1</v>
      </c>
      <c r="R709" t="s">
        <v>25</v>
      </c>
      <c r="S709">
        <f t="shared" si="46"/>
        <v>1</v>
      </c>
      <c r="T709">
        <v>21</v>
      </c>
      <c r="U709" s="1">
        <f t="shared" si="47"/>
        <v>798</v>
      </c>
      <c r="V709" t="s">
        <v>27</v>
      </c>
      <c r="W709" t="s">
        <v>48</v>
      </c>
      <c r="X709">
        <f t="array" ref="X709">IF(W709="fortnightly",26, IF(W709="monthly", 12, IF(W709="weekly", 52, IF(W709="quarterly", 4, IF(W709="annually", 1, IF(W709="bi-weekly", 104, IF(W709="every 3 months", 4,)))))))</f>
        <v>1</v>
      </c>
    </row>
    <row r="710" spans="1:24" x14ac:dyDescent="0.25">
      <c r="A710">
        <v>709</v>
      </c>
      <c r="B710">
        <v>37</v>
      </c>
      <c r="C710" t="str" cm="1">
        <f t="array" ref="C710">_xlfn.IFS(B710&lt;=19, "Teenagers", B710&lt;=29, "Young Youth",B710&lt;=64, "Adults", B710&gt;=65, "Seniors")</f>
        <v>Adults</v>
      </c>
      <c r="D710" t="s">
        <v>18</v>
      </c>
      <c r="E710" t="s">
        <v>131</v>
      </c>
      <c r="F710" t="s">
        <v>66</v>
      </c>
      <c r="G710" s="1">
        <v>50</v>
      </c>
      <c r="H710" t="s">
        <v>21</v>
      </c>
      <c r="I710" t="s">
        <v>22</v>
      </c>
      <c r="J710" t="s">
        <v>117</v>
      </c>
      <c r="K710" t="s">
        <v>52</v>
      </c>
      <c r="L710">
        <v>3.4</v>
      </c>
      <c r="M710" t="s">
        <v>25</v>
      </c>
      <c r="N710">
        <f t="shared" si="44"/>
        <v>1</v>
      </c>
      <c r="O710" t="s">
        <v>73</v>
      </c>
      <c r="P710" t="s">
        <v>25</v>
      </c>
      <c r="Q710">
        <f t="shared" si="45"/>
        <v>1</v>
      </c>
      <c r="R710" t="s">
        <v>25</v>
      </c>
      <c r="S710">
        <f t="shared" si="46"/>
        <v>1</v>
      </c>
      <c r="T710">
        <v>19</v>
      </c>
      <c r="U710" s="1">
        <f t="shared" si="47"/>
        <v>950</v>
      </c>
      <c r="V710" t="s">
        <v>32</v>
      </c>
      <c r="W710" t="s">
        <v>28</v>
      </c>
      <c r="X710">
        <f t="array" ref="X710">IF(W710="fortnightly",26, IF(W710="monthly", 12, IF(W710="weekly", 52, IF(W710="quarterly", 4, IF(W710="annually", 1, IF(W710="bi-weekly", 104, IF(W710="every 3 months", 4,)))))))</f>
        <v>26</v>
      </c>
    </row>
    <row r="711" spans="1:24" x14ac:dyDescent="0.25">
      <c r="A711">
        <v>710</v>
      </c>
      <c r="B711">
        <v>49</v>
      </c>
      <c r="C711" t="str" cm="1">
        <f t="array" ref="C711">_xlfn.IFS(B711&lt;=19, "Teenagers", B711&lt;=29, "Young Youth",B711&lt;=64, "Adults", B711&gt;=65, "Seniors")</f>
        <v>Adults</v>
      </c>
      <c r="D711" t="s">
        <v>18</v>
      </c>
      <c r="E711" t="s">
        <v>101</v>
      </c>
      <c r="F711" t="s">
        <v>62</v>
      </c>
      <c r="G711" s="1">
        <v>79</v>
      </c>
      <c r="H711" t="s">
        <v>34</v>
      </c>
      <c r="I711" t="s">
        <v>22</v>
      </c>
      <c r="J711" t="s">
        <v>60</v>
      </c>
      <c r="K711" t="s">
        <v>52</v>
      </c>
      <c r="L711">
        <v>4.5999999999999996</v>
      </c>
      <c r="M711" t="s">
        <v>25</v>
      </c>
      <c r="N711">
        <f t="shared" si="44"/>
        <v>1</v>
      </c>
      <c r="O711" t="s">
        <v>53</v>
      </c>
      <c r="P711" t="s">
        <v>25</v>
      </c>
      <c r="Q711">
        <f t="shared" si="45"/>
        <v>1</v>
      </c>
      <c r="R711" t="s">
        <v>25</v>
      </c>
      <c r="S711">
        <f t="shared" si="46"/>
        <v>1</v>
      </c>
      <c r="T711">
        <v>23</v>
      </c>
      <c r="U711" s="1">
        <f t="shared" si="47"/>
        <v>1817</v>
      </c>
      <c r="V711" t="s">
        <v>85</v>
      </c>
      <c r="W711" t="s">
        <v>87</v>
      </c>
      <c r="X711">
        <f t="array" ref="X711">IF(W711="fortnightly",26, IF(W711="monthly", 12, IF(W711="weekly", 52, IF(W711="quarterly", 4, IF(W711="annually", 1, IF(W711="bi-weekly", 104, IF(W711="every 3 months", 4,)))))))</f>
        <v>12</v>
      </c>
    </row>
    <row r="712" spans="1:24" x14ac:dyDescent="0.25">
      <c r="A712">
        <v>711</v>
      </c>
      <c r="B712">
        <v>22</v>
      </c>
      <c r="C712" t="str" cm="1">
        <f t="array" ref="C712">_xlfn.IFS(B712&lt;=19, "Teenagers", B712&lt;=29, "Young Youth",B712&lt;=64, "Adults", B712&gt;=65, "Seniors")</f>
        <v>Young Youth</v>
      </c>
      <c r="D712" t="s">
        <v>18</v>
      </c>
      <c r="E712" t="s">
        <v>118</v>
      </c>
      <c r="F712" t="s">
        <v>66</v>
      </c>
      <c r="G712" s="1">
        <v>91</v>
      </c>
      <c r="H712" t="s">
        <v>140</v>
      </c>
      <c r="I712" t="s">
        <v>22</v>
      </c>
      <c r="J712" t="s">
        <v>47</v>
      </c>
      <c r="K712" t="s">
        <v>36</v>
      </c>
      <c r="L712">
        <v>4.0999999999999996</v>
      </c>
      <c r="M712" t="s">
        <v>25</v>
      </c>
      <c r="N712">
        <f t="shared" si="44"/>
        <v>1</v>
      </c>
      <c r="O712" t="s">
        <v>53</v>
      </c>
      <c r="P712" t="s">
        <v>25</v>
      </c>
      <c r="Q712">
        <f t="shared" si="45"/>
        <v>1</v>
      </c>
      <c r="R712" t="s">
        <v>25</v>
      </c>
      <c r="S712">
        <f t="shared" si="46"/>
        <v>1</v>
      </c>
      <c r="T712">
        <v>26</v>
      </c>
      <c r="U712" s="1">
        <f t="shared" si="47"/>
        <v>2366</v>
      </c>
      <c r="V712" t="s">
        <v>45</v>
      </c>
      <c r="W712" t="s">
        <v>28</v>
      </c>
      <c r="X712">
        <f t="array" ref="X712">IF(W712="fortnightly",26, IF(W712="monthly", 12, IF(W712="weekly", 52, IF(W712="quarterly", 4, IF(W712="annually", 1, IF(W712="bi-weekly", 104, IF(W712="every 3 months", 4,)))))))</f>
        <v>26</v>
      </c>
    </row>
    <row r="713" spans="1:24" x14ac:dyDescent="0.25">
      <c r="A713">
        <v>712</v>
      </c>
      <c r="B713">
        <v>64</v>
      </c>
      <c r="C713" t="str" cm="1">
        <f t="array" ref="C713">_xlfn.IFS(B713&lt;=19, "Teenagers", B713&lt;=29, "Young Youth",B713&lt;=64, "Adults", B713&gt;=65, "Seniors")</f>
        <v>Adults</v>
      </c>
      <c r="D713" t="s">
        <v>18</v>
      </c>
      <c r="E713" t="s">
        <v>136</v>
      </c>
      <c r="F713" t="s">
        <v>41</v>
      </c>
      <c r="G713" s="1">
        <v>60</v>
      </c>
      <c r="H713" t="s">
        <v>81</v>
      </c>
      <c r="I713" t="s">
        <v>43</v>
      </c>
      <c r="J713" t="s">
        <v>31</v>
      </c>
      <c r="K713" t="s">
        <v>36</v>
      </c>
      <c r="L713">
        <v>3.5</v>
      </c>
      <c r="M713" t="s">
        <v>25</v>
      </c>
      <c r="N713">
        <f t="shared" si="44"/>
        <v>1</v>
      </c>
      <c r="O713" t="s">
        <v>69</v>
      </c>
      <c r="P713" t="s">
        <v>25</v>
      </c>
      <c r="Q713">
        <f t="shared" si="45"/>
        <v>1</v>
      </c>
      <c r="R713" t="s">
        <v>25</v>
      </c>
      <c r="S713">
        <f t="shared" si="46"/>
        <v>1</v>
      </c>
      <c r="T713">
        <v>13</v>
      </c>
      <c r="U713" s="1">
        <f t="shared" si="47"/>
        <v>780</v>
      </c>
      <c r="V713" t="s">
        <v>74</v>
      </c>
      <c r="W713" t="s">
        <v>75</v>
      </c>
      <c r="X713">
        <f t="array" ref="X713">IF(W713="fortnightly",26, IF(W713="monthly", 12, IF(W713="weekly", 52, IF(W713="quarterly", 4, IF(W713="annually", 1, IF(W713="bi-weekly", 104, IF(W713="every 3 months", 4,)))))))</f>
        <v>104</v>
      </c>
    </row>
    <row r="714" spans="1:24" x14ac:dyDescent="0.25">
      <c r="A714">
        <v>713</v>
      </c>
      <c r="B714">
        <v>42</v>
      </c>
      <c r="C714" t="str" cm="1">
        <f t="array" ref="C714">_xlfn.IFS(B714&lt;=19, "Teenagers", B714&lt;=29, "Young Youth",B714&lt;=64, "Adults", B714&gt;=65, "Seniors")</f>
        <v>Adults</v>
      </c>
      <c r="D714" t="s">
        <v>18</v>
      </c>
      <c r="E714" t="s">
        <v>19</v>
      </c>
      <c r="F714" t="s">
        <v>20</v>
      </c>
      <c r="G714" s="1">
        <v>81</v>
      </c>
      <c r="H714" t="s">
        <v>81</v>
      </c>
      <c r="I714" t="s">
        <v>91</v>
      </c>
      <c r="J714" t="s">
        <v>93</v>
      </c>
      <c r="K714" t="s">
        <v>52</v>
      </c>
      <c r="L714">
        <v>3.8</v>
      </c>
      <c r="M714" t="s">
        <v>25</v>
      </c>
      <c r="N714">
        <f t="shared" si="44"/>
        <v>1</v>
      </c>
      <c r="O714" t="s">
        <v>44</v>
      </c>
      <c r="P714" t="s">
        <v>25</v>
      </c>
      <c r="Q714">
        <f t="shared" si="45"/>
        <v>1</v>
      </c>
      <c r="R714" t="s">
        <v>25</v>
      </c>
      <c r="S714">
        <f t="shared" si="46"/>
        <v>1</v>
      </c>
      <c r="T714">
        <v>36</v>
      </c>
      <c r="U714" s="1">
        <f t="shared" si="47"/>
        <v>2916</v>
      </c>
      <c r="V714" t="s">
        <v>74</v>
      </c>
      <c r="W714" t="s">
        <v>57</v>
      </c>
      <c r="X714">
        <f t="array" ref="X714">IF(W714="fortnightly",26, IF(W714="monthly", 12, IF(W714="weekly", 52, IF(W714="quarterly", 4, IF(W714="annually", 1, IF(W714="bi-weekly", 104, IF(W714="every 3 months", 4,)))))))</f>
        <v>4</v>
      </c>
    </row>
    <row r="715" spans="1:24" x14ac:dyDescent="0.25">
      <c r="A715">
        <v>714</v>
      </c>
      <c r="B715">
        <v>37</v>
      </c>
      <c r="C715" t="str" cm="1">
        <f t="array" ref="C715">_xlfn.IFS(B715&lt;=19, "Teenagers", B715&lt;=29, "Young Youth",B715&lt;=64, "Adults", B715&gt;=65, "Seniors")</f>
        <v>Adults</v>
      </c>
      <c r="D715" t="s">
        <v>18</v>
      </c>
      <c r="E715" t="s">
        <v>103</v>
      </c>
      <c r="F715" t="s">
        <v>20</v>
      </c>
      <c r="G715" s="1">
        <v>90</v>
      </c>
      <c r="H715" t="s">
        <v>46</v>
      </c>
      <c r="I715" t="s">
        <v>43</v>
      </c>
      <c r="J715" t="s">
        <v>92</v>
      </c>
      <c r="K715" t="s">
        <v>52</v>
      </c>
      <c r="L715">
        <v>2.6</v>
      </c>
      <c r="M715" t="s">
        <v>25</v>
      </c>
      <c r="N715">
        <f t="shared" si="44"/>
        <v>1</v>
      </c>
      <c r="O715" t="s">
        <v>26</v>
      </c>
      <c r="P715" t="s">
        <v>25</v>
      </c>
      <c r="Q715">
        <f t="shared" si="45"/>
        <v>1</v>
      </c>
      <c r="R715" t="s">
        <v>25</v>
      </c>
      <c r="S715">
        <f t="shared" si="46"/>
        <v>1</v>
      </c>
      <c r="T715">
        <v>39</v>
      </c>
      <c r="U715" s="1">
        <f t="shared" si="47"/>
        <v>3510</v>
      </c>
      <c r="V715" t="s">
        <v>74</v>
      </c>
      <c r="W715" t="s">
        <v>75</v>
      </c>
      <c r="X715">
        <f t="array" ref="X715">IF(W715="fortnightly",26, IF(W715="monthly", 12, IF(W715="weekly", 52, IF(W715="quarterly", 4, IF(W715="annually", 1, IF(W715="bi-weekly", 104, IF(W715="every 3 months", 4,)))))))</f>
        <v>104</v>
      </c>
    </row>
    <row r="716" spans="1:24" x14ac:dyDescent="0.25">
      <c r="A716">
        <v>715</v>
      </c>
      <c r="B716">
        <v>26</v>
      </c>
      <c r="C716" t="str" cm="1">
        <f t="array" ref="C716">_xlfn.IFS(B716&lt;=19, "Teenagers", B716&lt;=29, "Young Youth",B716&lt;=64, "Adults", B716&gt;=65, "Seniors")</f>
        <v>Young Youth</v>
      </c>
      <c r="D716" t="s">
        <v>18</v>
      </c>
      <c r="E716" t="s">
        <v>101</v>
      </c>
      <c r="F716" t="s">
        <v>62</v>
      </c>
      <c r="G716" s="1">
        <v>70</v>
      </c>
      <c r="H716" t="s">
        <v>146</v>
      </c>
      <c r="I716" t="s">
        <v>43</v>
      </c>
      <c r="J716" t="s">
        <v>135</v>
      </c>
      <c r="K716" t="s">
        <v>56</v>
      </c>
      <c r="L716">
        <v>4.4000000000000004</v>
      </c>
      <c r="M716" t="s">
        <v>25</v>
      </c>
      <c r="N716">
        <f t="shared" si="44"/>
        <v>1</v>
      </c>
      <c r="O716" t="s">
        <v>73</v>
      </c>
      <c r="P716" t="s">
        <v>25</v>
      </c>
      <c r="Q716">
        <f t="shared" si="45"/>
        <v>1</v>
      </c>
      <c r="R716" t="s">
        <v>25</v>
      </c>
      <c r="S716">
        <f t="shared" si="46"/>
        <v>1</v>
      </c>
      <c r="T716">
        <v>40</v>
      </c>
      <c r="U716" s="1">
        <f t="shared" si="47"/>
        <v>2800</v>
      </c>
      <c r="V716" t="s">
        <v>85</v>
      </c>
      <c r="W716" t="s">
        <v>28</v>
      </c>
      <c r="X716">
        <f t="array" ref="X716">IF(W716="fortnightly",26, IF(W716="monthly", 12, IF(W716="weekly", 52, IF(W716="quarterly", 4, IF(W716="annually", 1, IF(W716="bi-weekly", 104, IF(W716="every 3 months", 4,)))))))</f>
        <v>26</v>
      </c>
    </row>
    <row r="717" spans="1:24" x14ac:dyDescent="0.25">
      <c r="A717">
        <v>716</v>
      </c>
      <c r="B717">
        <v>33</v>
      </c>
      <c r="C717" t="str" cm="1">
        <f t="array" ref="C717">_xlfn.IFS(B717&lt;=19, "Teenagers", B717&lt;=29, "Young Youth",B717&lt;=64, "Adults", B717&gt;=65, "Seniors")</f>
        <v>Adults</v>
      </c>
      <c r="D717" t="s">
        <v>18</v>
      </c>
      <c r="E717" t="s">
        <v>33</v>
      </c>
      <c r="F717" t="s">
        <v>20</v>
      </c>
      <c r="G717" s="1">
        <v>63</v>
      </c>
      <c r="H717" t="s">
        <v>78</v>
      </c>
      <c r="I717" t="s">
        <v>22</v>
      </c>
      <c r="J717" t="s">
        <v>95</v>
      </c>
      <c r="K717" t="s">
        <v>36</v>
      </c>
      <c r="L717">
        <v>2.6</v>
      </c>
      <c r="M717" t="s">
        <v>25</v>
      </c>
      <c r="N717">
        <f t="shared" si="44"/>
        <v>1</v>
      </c>
      <c r="O717" t="s">
        <v>26</v>
      </c>
      <c r="P717" t="s">
        <v>25</v>
      </c>
      <c r="Q717">
        <f t="shared" si="45"/>
        <v>1</v>
      </c>
      <c r="R717" t="s">
        <v>25</v>
      </c>
      <c r="S717">
        <f t="shared" si="46"/>
        <v>1</v>
      </c>
      <c r="T717">
        <v>37</v>
      </c>
      <c r="U717" s="1">
        <f t="shared" si="47"/>
        <v>2331</v>
      </c>
      <c r="V717" t="s">
        <v>85</v>
      </c>
      <c r="W717" t="s">
        <v>57</v>
      </c>
      <c r="X717">
        <f t="array" ref="X717">IF(W717="fortnightly",26, IF(W717="monthly", 12, IF(W717="weekly", 52, IF(W717="quarterly", 4, IF(W717="annually", 1, IF(W717="bi-weekly", 104, IF(W717="every 3 months", 4,)))))))</f>
        <v>4</v>
      </c>
    </row>
    <row r="718" spans="1:24" x14ac:dyDescent="0.25">
      <c r="A718">
        <v>717</v>
      </c>
      <c r="B718">
        <v>30</v>
      </c>
      <c r="C718" t="str" cm="1">
        <f t="array" ref="C718">_xlfn.IFS(B718&lt;=19, "Teenagers", B718&lt;=29, "Young Youth",B718&lt;=64, "Adults", B718&gt;=65, "Seniors")</f>
        <v>Adults</v>
      </c>
      <c r="D718" t="s">
        <v>18</v>
      </c>
      <c r="E718" t="s">
        <v>105</v>
      </c>
      <c r="F718" t="s">
        <v>66</v>
      </c>
      <c r="G718" s="1">
        <v>29</v>
      </c>
      <c r="H718" t="s">
        <v>67</v>
      </c>
      <c r="I718" t="s">
        <v>43</v>
      </c>
      <c r="J718" t="s">
        <v>77</v>
      </c>
      <c r="K718" t="s">
        <v>36</v>
      </c>
      <c r="L718">
        <v>3.6</v>
      </c>
      <c r="M718" t="s">
        <v>25</v>
      </c>
      <c r="N718">
        <f t="shared" si="44"/>
        <v>1</v>
      </c>
      <c r="O718" t="s">
        <v>26</v>
      </c>
      <c r="P718" t="s">
        <v>25</v>
      </c>
      <c r="Q718">
        <f t="shared" si="45"/>
        <v>1</v>
      </c>
      <c r="R718" t="s">
        <v>25</v>
      </c>
      <c r="S718">
        <f t="shared" si="46"/>
        <v>1</v>
      </c>
      <c r="T718">
        <v>9</v>
      </c>
      <c r="U718" s="1">
        <f t="shared" si="47"/>
        <v>261</v>
      </c>
      <c r="V718" t="s">
        <v>27</v>
      </c>
      <c r="W718" t="s">
        <v>75</v>
      </c>
      <c r="X718">
        <f t="array" ref="X718">IF(W718="fortnightly",26, IF(W718="monthly", 12, IF(W718="weekly", 52, IF(W718="quarterly", 4, IF(W718="annually", 1, IF(W718="bi-weekly", 104, IF(W718="every 3 months", 4,)))))))</f>
        <v>104</v>
      </c>
    </row>
    <row r="719" spans="1:24" x14ac:dyDescent="0.25">
      <c r="A719">
        <v>718</v>
      </c>
      <c r="B719">
        <v>21</v>
      </c>
      <c r="C719" t="str" cm="1">
        <f t="array" ref="C719">_xlfn.IFS(B719&lt;=19, "Teenagers", B719&lt;=29, "Young Youth",B719&lt;=64, "Adults", B719&gt;=65, "Seniors")</f>
        <v>Young Youth</v>
      </c>
      <c r="D719" t="s">
        <v>18</v>
      </c>
      <c r="E719" t="s">
        <v>124</v>
      </c>
      <c r="F719" t="s">
        <v>20</v>
      </c>
      <c r="G719" s="1">
        <v>90</v>
      </c>
      <c r="H719" t="s">
        <v>119</v>
      </c>
      <c r="I719" t="s">
        <v>22</v>
      </c>
      <c r="J719" t="s">
        <v>95</v>
      </c>
      <c r="K719" t="s">
        <v>36</v>
      </c>
      <c r="L719">
        <v>4.2</v>
      </c>
      <c r="M719" t="s">
        <v>25</v>
      </c>
      <c r="N719">
        <f t="shared" si="44"/>
        <v>1</v>
      </c>
      <c r="O719" t="s">
        <v>26</v>
      </c>
      <c r="P719" t="s">
        <v>25</v>
      </c>
      <c r="Q719">
        <f t="shared" si="45"/>
        <v>1</v>
      </c>
      <c r="R719" t="s">
        <v>25</v>
      </c>
      <c r="S719">
        <f t="shared" si="46"/>
        <v>1</v>
      </c>
      <c r="T719">
        <v>7</v>
      </c>
      <c r="U719" s="1">
        <f t="shared" si="47"/>
        <v>630</v>
      </c>
      <c r="V719" t="s">
        <v>27</v>
      </c>
      <c r="W719" t="s">
        <v>96</v>
      </c>
      <c r="X719">
        <f t="array" ref="X719">IF(W719="fortnightly",26, IF(W719="monthly", 12, IF(W719="weekly", 52, IF(W719="quarterly", 4, IF(W719="annually", 1, IF(W719="bi-weekly", 104, IF(W719="every 3 months", 4,)))))))</f>
        <v>4</v>
      </c>
    </row>
    <row r="720" spans="1:24" x14ac:dyDescent="0.25">
      <c r="A720">
        <v>719</v>
      </c>
      <c r="B720">
        <v>22</v>
      </c>
      <c r="C720" t="str" cm="1">
        <f t="array" ref="C720">_xlfn.IFS(B720&lt;=19, "Teenagers", B720&lt;=29, "Young Youth",B720&lt;=64, "Adults", B720&gt;=65, "Seniors")</f>
        <v>Young Youth</v>
      </c>
      <c r="D720" t="s">
        <v>18</v>
      </c>
      <c r="E720" t="s">
        <v>54</v>
      </c>
      <c r="F720" t="s">
        <v>20</v>
      </c>
      <c r="G720" s="1">
        <v>22</v>
      </c>
      <c r="H720" t="s">
        <v>102</v>
      </c>
      <c r="I720" t="s">
        <v>43</v>
      </c>
      <c r="J720" t="s">
        <v>99</v>
      </c>
      <c r="K720" t="s">
        <v>52</v>
      </c>
      <c r="L720">
        <v>4.5999999999999996</v>
      </c>
      <c r="M720" t="s">
        <v>25</v>
      </c>
      <c r="N720">
        <f t="shared" si="44"/>
        <v>1</v>
      </c>
      <c r="O720" t="s">
        <v>53</v>
      </c>
      <c r="P720" t="s">
        <v>25</v>
      </c>
      <c r="Q720">
        <f t="shared" si="45"/>
        <v>1</v>
      </c>
      <c r="R720" t="s">
        <v>25</v>
      </c>
      <c r="S720">
        <f t="shared" si="46"/>
        <v>1</v>
      </c>
      <c r="T720">
        <v>25</v>
      </c>
      <c r="U720" s="1">
        <f t="shared" si="47"/>
        <v>550</v>
      </c>
      <c r="V720" t="s">
        <v>74</v>
      </c>
      <c r="W720" t="s">
        <v>48</v>
      </c>
      <c r="X720">
        <f t="array" ref="X720">IF(W720="fortnightly",26, IF(W720="monthly", 12, IF(W720="weekly", 52, IF(W720="quarterly", 4, IF(W720="annually", 1, IF(W720="bi-weekly", 104, IF(W720="every 3 months", 4,)))))))</f>
        <v>1</v>
      </c>
    </row>
    <row r="721" spans="1:24" x14ac:dyDescent="0.25">
      <c r="A721">
        <v>720</v>
      </c>
      <c r="B721">
        <v>63</v>
      </c>
      <c r="C721" t="str" cm="1">
        <f t="array" ref="C721">_xlfn.IFS(B721&lt;=19, "Teenagers", B721&lt;=29, "Young Youth",B721&lt;=64, "Adults", B721&gt;=65, "Seniors")</f>
        <v>Adults</v>
      </c>
      <c r="D721" t="s">
        <v>18</v>
      </c>
      <c r="E721" t="s">
        <v>58</v>
      </c>
      <c r="F721" t="s">
        <v>20</v>
      </c>
      <c r="G721" s="1">
        <v>22</v>
      </c>
      <c r="H721" t="s">
        <v>90</v>
      </c>
      <c r="I721" t="s">
        <v>22</v>
      </c>
      <c r="J721" t="s">
        <v>47</v>
      </c>
      <c r="K721" t="s">
        <v>52</v>
      </c>
      <c r="L721">
        <v>3.3</v>
      </c>
      <c r="M721" t="s">
        <v>25</v>
      </c>
      <c r="N721">
        <f t="shared" si="44"/>
        <v>1</v>
      </c>
      <c r="O721" t="s">
        <v>44</v>
      </c>
      <c r="P721" t="s">
        <v>25</v>
      </c>
      <c r="Q721">
        <f t="shared" si="45"/>
        <v>1</v>
      </c>
      <c r="R721" t="s">
        <v>25</v>
      </c>
      <c r="S721">
        <f t="shared" si="46"/>
        <v>1</v>
      </c>
      <c r="T721">
        <v>42</v>
      </c>
      <c r="U721" s="1">
        <f t="shared" si="47"/>
        <v>924</v>
      </c>
      <c r="V721" t="s">
        <v>27</v>
      </c>
      <c r="W721" t="s">
        <v>75</v>
      </c>
      <c r="X721">
        <f t="array" ref="X721">IF(W721="fortnightly",26, IF(W721="monthly", 12, IF(W721="weekly", 52, IF(W721="quarterly", 4, IF(W721="annually", 1, IF(W721="bi-weekly", 104, IF(W721="every 3 months", 4,)))))))</f>
        <v>104</v>
      </c>
    </row>
    <row r="722" spans="1:24" x14ac:dyDescent="0.25">
      <c r="A722">
        <v>721</v>
      </c>
      <c r="B722">
        <v>33</v>
      </c>
      <c r="C722" t="str" cm="1">
        <f t="array" ref="C722">_xlfn.IFS(B722&lt;=19, "Teenagers", B722&lt;=29, "Young Youth",B722&lt;=64, "Adults", B722&gt;=65, "Seniors")</f>
        <v>Adults</v>
      </c>
      <c r="D722" t="s">
        <v>18</v>
      </c>
      <c r="E722" t="s">
        <v>105</v>
      </c>
      <c r="F722" t="s">
        <v>66</v>
      </c>
      <c r="G722" s="1">
        <v>62</v>
      </c>
      <c r="H722" t="s">
        <v>129</v>
      </c>
      <c r="I722" t="s">
        <v>22</v>
      </c>
      <c r="J722" t="s">
        <v>120</v>
      </c>
      <c r="K722" t="s">
        <v>56</v>
      </c>
      <c r="L722">
        <v>3.4</v>
      </c>
      <c r="M722" t="s">
        <v>25</v>
      </c>
      <c r="N722">
        <f t="shared" si="44"/>
        <v>1</v>
      </c>
      <c r="O722" t="s">
        <v>37</v>
      </c>
      <c r="P722" t="s">
        <v>25</v>
      </c>
      <c r="Q722">
        <f t="shared" si="45"/>
        <v>1</v>
      </c>
      <c r="R722" t="s">
        <v>25</v>
      </c>
      <c r="S722">
        <f t="shared" si="46"/>
        <v>1</v>
      </c>
      <c r="T722">
        <v>19</v>
      </c>
      <c r="U722" s="1">
        <f t="shared" si="47"/>
        <v>1178</v>
      </c>
      <c r="V722" t="s">
        <v>85</v>
      </c>
      <c r="W722" t="s">
        <v>39</v>
      </c>
      <c r="X722">
        <f t="array" ref="X722">IF(W722="fortnightly",26, IF(W722="monthly", 12, IF(W722="weekly", 52, IF(W722="quarterly", 4, IF(W722="annually", 1, IF(W722="bi-weekly", 104, IF(W722="every 3 months", 4,)))))))</f>
        <v>52</v>
      </c>
    </row>
    <row r="723" spans="1:24" x14ac:dyDescent="0.25">
      <c r="A723">
        <v>722</v>
      </c>
      <c r="B723">
        <v>43</v>
      </c>
      <c r="C723" t="str" cm="1">
        <f t="array" ref="C723">_xlfn.IFS(B723&lt;=19, "Teenagers", B723&lt;=29, "Young Youth",B723&lt;=64, "Adults", B723&gt;=65, "Seniors")</f>
        <v>Adults</v>
      </c>
      <c r="D723" t="s">
        <v>18</v>
      </c>
      <c r="E723" t="s">
        <v>19</v>
      </c>
      <c r="F723" t="s">
        <v>20</v>
      </c>
      <c r="G723" s="1">
        <v>57</v>
      </c>
      <c r="H723" t="s">
        <v>98</v>
      </c>
      <c r="I723" t="s">
        <v>22</v>
      </c>
      <c r="J723" t="s">
        <v>64</v>
      </c>
      <c r="K723" t="s">
        <v>52</v>
      </c>
      <c r="L723">
        <v>4.4000000000000004</v>
      </c>
      <c r="M723" t="s">
        <v>25</v>
      </c>
      <c r="N723">
        <f t="shared" si="44"/>
        <v>1</v>
      </c>
      <c r="O723" t="s">
        <v>44</v>
      </c>
      <c r="P723" t="s">
        <v>25</v>
      </c>
      <c r="Q723">
        <f t="shared" si="45"/>
        <v>1</v>
      </c>
      <c r="R723" t="s">
        <v>25</v>
      </c>
      <c r="S723">
        <f t="shared" si="46"/>
        <v>1</v>
      </c>
      <c r="T723">
        <v>41</v>
      </c>
      <c r="U723" s="1">
        <f t="shared" si="47"/>
        <v>2337</v>
      </c>
      <c r="V723" t="s">
        <v>85</v>
      </c>
      <c r="W723" t="s">
        <v>96</v>
      </c>
      <c r="X723">
        <f t="array" ref="X723">IF(W723="fortnightly",26, IF(W723="monthly", 12, IF(W723="weekly", 52, IF(W723="quarterly", 4, IF(W723="annually", 1, IF(W723="bi-weekly", 104, IF(W723="every 3 months", 4,)))))))</f>
        <v>4</v>
      </c>
    </row>
    <row r="724" spans="1:24" x14ac:dyDescent="0.25">
      <c r="A724">
        <v>723</v>
      </c>
      <c r="B724">
        <v>27</v>
      </c>
      <c r="C724" t="str" cm="1">
        <f t="array" ref="C724">_xlfn.IFS(B724&lt;=19, "Teenagers", B724&lt;=29, "Young Youth",B724&lt;=64, "Adults", B724&gt;=65, "Seniors")</f>
        <v>Young Youth</v>
      </c>
      <c r="D724" t="s">
        <v>18</v>
      </c>
      <c r="E724" t="s">
        <v>29</v>
      </c>
      <c r="F724" t="s">
        <v>20</v>
      </c>
      <c r="G724" s="1">
        <v>32</v>
      </c>
      <c r="H724" t="s">
        <v>50</v>
      </c>
      <c r="I724" t="s">
        <v>35</v>
      </c>
      <c r="J724" t="s">
        <v>143</v>
      </c>
      <c r="K724" t="s">
        <v>52</v>
      </c>
      <c r="L724">
        <v>4.3</v>
      </c>
      <c r="M724" t="s">
        <v>25</v>
      </c>
      <c r="N724">
        <f t="shared" si="44"/>
        <v>1</v>
      </c>
      <c r="O724" t="s">
        <v>73</v>
      </c>
      <c r="P724" t="s">
        <v>25</v>
      </c>
      <c r="Q724">
        <f t="shared" si="45"/>
        <v>1</v>
      </c>
      <c r="R724" t="s">
        <v>25</v>
      </c>
      <c r="S724">
        <f t="shared" si="46"/>
        <v>1</v>
      </c>
      <c r="T724">
        <v>50</v>
      </c>
      <c r="U724" s="1">
        <f t="shared" si="47"/>
        <v>1600</v>
      </c>
      <c r="V724" t="s">
        <v>32</v>
      </c>
      <c r="W724" t="s">
        <v>75</v>
      </c>
      <c r="X724">
        <f t="array" ref="X724">IF(W724="fortnightly",26, IF(W724="monthly", 12, IF(W724="weekly", 52, IF(W724="quarterly", 4, IF(W724="annually", 1, IF(W724="bi-weekly", 104, IF(W724="every 3 months", 4,)))))))</f>
        <v>104</v>
      </c>
    </row>
    <row r="725" spans="1:24" x14ac:dyDescent="0.25">
      <c r="A725">
        <v>724</v>
      </c>
      <c r="B725">
        <v>35</v>
      </c>
      <c r="C725" t="str" cm="1">
        <f t="array" ref="C725">_xlfn.IFS(B725&lt;=19, "Teenagers", B725&lt;=29, "Young Youth",B725&lt;=64, "Adults", B725&gt;=65, "Seniors")</f>
        <v>Adults</v>
      </c>
      <c r="D725" t="s">
        <v>18</v>
      </c>
      <c r="E725" t="s">
        <v>105</v>
      </c>
      <c r="F725" t="s">
        <v>66</v>
      </c>
      <c r="G725" s="1">
        <v>53</v>
      </c>
      <c r="H725" t="s">
        <v>67</v>
      </c>
      <c r="I725" t="s">
        <v>22</v>
      </c>
      <c r="J725" t="s">
        <v>108</v>
      </c>
      <c r="K725" t="s">
        <v>56</v>
      </c>
      <c r="L725">
        <v>3.5</v>
      </c>
      <c r="M725" t="s">
        <v>25</v>
      </c>
      <c r="N725">
        <f t="shared" si="44"/>
        <v>1</v>
      </c>
      <c r="O725" t="s">
        <v>26</v>
      </c>
      <c r="P725" t="s">
        <v>25</v>
      </c>
      <c r="Q725">
        <f t="shared" si="45"/>
        <v>1</v>
      </c>
      <c r="R725" t="s">
        <v>25</v>
      </c>
      <c r="S725">
        <f t="shared" si="46"/>
        <v>1</v>
      </c>
      <c r="T725">
        <v>43</v>
      </c>
      <c r="U725" s="1">
        <f t="shared" si="47"/>
        <v>2279</v>
      </c>
      <c r="V725" t="s">
        <v>45</v>
      </c>
      <c r="W725" t="s">
        <v>87</v>
      </c>
      <c r="X725">
        <f t="array" ref="X725">IF(W725="fortnightly",26, IF(W725="monthly", 12, IF(W725="weekly", 52, IF(W725="quarterly", 4, IF(W725="annually", 1, IF(W725="bi-weekly", 104, IF(W725="every 3 months", 4,)))))))</f>
        <v>12</v>
      </c>
    </row>
    <row r="726" spans="1:24" x14ac:dyDescent="0.25">
      <c r="A726">
        <v>725</v>
      </c>
      <c r="B726">
        <v>37</v>
      </c>
      <c r="C726" t="str" cm="1">
        <f t="array" ref="C726">_xlfn.IFS(B726&lt;=19, "Teenagers", B726&lt;=29, "Young Youth",B726&lt;=64, "Adults", B726&gt;=65, "Seniors")</f>
        <v>Adults</v>
      </c>
      <c r="D726" t="s">
        <v>18</v>
      </c>
      <c r="E726" t="s">
        <v>112</v>
      </c>
      <c r="F726" t="s">
        <v>20</v>
      </c>
      <c r="G726" s="1">
        <v>79</v>
      </c>
      <c r="H726" t="s">
        <v>81</v>
      </c>
      <c r="I726" t="s">
        <v>91</v>
      </c>
      <c r="J726" t="s">
        <v>95</v>
      </c>
      <c r="K726" t="s">
        <v>56</v>
      </c>
      <c r="L726">
        <v>4.7</v>
      </c>
      <c r="M726" t="s">
        <v>25</v>
      </c>
      <c r="N726">
        <f t="shared" si="44"/>
        <v>1</v>
      </c>
      <c r="O726" t="s">
        <v>73</v>
      </c>
      <c r="P726" t="s">
        <v>25</v>
      </c>
      <c r="Q726">
        <f t="shared" si="45"/>
        <v>1</v>
      </c>
      <c r="R726" t="s">
        <v>25</v>
      </c>
      <c r="S726">
        <f t="shared" si="46"/>
        <v>1</v>
      </c>
      <c r="T726">
        <v>36</v>
      </c>
      <c r="U726" s="1">
        <f t="shared" si="47"/>
        <v>2844</v>
      </c>
      <c r="V726" t="s">
        <v>27</v>
      </c>
      <c r="W726" t="s">
        <v>96</v>
      </c>
      <c r="X726">
        <f t="array" ref="X726">IF(W726="fortnightly",26, IF(W726="monthly", 12, IF(W726="weekly", 52, IF(W726="quarterly", 4, IF(W726="annually", 1, IF(W726="bi-weekly", 104, IF(W726="every 3 months", 4,)))))))</f>
        <v>4</v>
      </c>
    </row>
    <row r="727" spans="1:24" x14ac:dyDescent="0.25">
      <c r="A727">
        <v>726</v>
      </c>
      <c r="B727">
        <v>61</v>
      </c>
      <c r="C727" t="str" cm="1">
        <f t="array" ref="C727">_xlfn.IFS(B727&lt;=19, "Teenagers", B727&lt;=29, "Young Youth",B727&lt;=64, "Adults", B727&gt;=65, "Seniors")</f>
        <v>Adults</v>
      </c>
      <c r="D727" t="s">
        <v>18</v>
      </c>
      <c r="E727" t="s">
        <v>123</v>
      </c>
      <c r="F727" t="s">
        <v>66</v>
      </c>
      <c r="G727" s="1">
        <v>61</v>
      </c>
      <c r="H727" t="s">
        <v>104</v>
      </c>
      <c r="I727" t="s">
        <v>22</v>
      </c>
      <c r="J727" t="s">
        <v>64</v>
      </c>
      <c r="K727" t="s">
        <v>24</v>
      </c>
      <c r="L727">
        <v>3.1</v>
      </c>
      <c r="M727" t="s">
        <v>25</v>
      </c>
      <c r="N727">
        <f t="shared" si="44"/>
        <v>1</v>
      </c>
      <c r="O727" t="s">
        <v>53</v>
      </c>
      <c r="P727" t="s">
        <v>25</v>
      </c>
      <c r="Q727">
        <f t="shared" si="45"/>
        <v>1</v>
      </c>
      <c r="R727" t="s">
        <v>25</v>
      </c>
      <c r="S727">
        <f t="shared" si="46"/>
        <v>1</v>
      </c>
      <c r="T727">
        <v>33</v>
      </c>
      <c r="U727" s="1">
        <f t="shared" si="47"/>
        <v>2013</v>
      </c>
      <c r="V727" t="s">
        <v>85</v>
      </c>
      <c r="W727" t="s">
        <v>28</v>
      </c>
      <c r="X727">
        <f t="array" ref="X727">IF(W727="fortnightly",26, IF(W727="monthly", 12, IF(W727="weekly", 52, IF(W727="quarterly", 4, IF(W727="annually", 1, IF(W727="bi-weekly", 104, IF(W727="every 3 months", 4,)))))))</f>
        <v>26</v>
      </c>
    </row>
    <row r="728" spans="1:24" x14ac:dyDescent="0.25">
      <c r="A728">
        <v>727</v>
      </c>
      <c r="B728">
        <v>32</v>
      </c>
      <c r="C728" t="str" cm="1">
        <f t="array" ref="C728">_xlfn.IFS(B728&lt;=19, "Teenagers", B728&lt;=29, "Young Youth",B728&lt;=64, "Adults", B728&gt;=65, "Seniors")</f>
        <v>Adults</v>
      </c>
      <c r="D728" t="s">
        <v>18</v>
      </c>
      <c r="E728" t="s">
        <v>58</v>
      </c>
      <c r="F728" t="s">
        <v>20</v>
      </c>
      <c r="G728" s="1">
        <v>78</v>
      </c>
      <c r="H728" t="s">
        <v>113</v>
      </c>
      <c r="I728" t="s">
        <v>22</v>
      </c>
      <c r="J728" t="s">
        <v>133</v>
      </c>
      <c r="K728" t="s">
        <v>52</v>
      </c>
      <c r="L728">
        <v>3.6</v>
      </c>
      <c r="M728" t="s">
        <v>25</v>
      </c>
      <c r="N728">
        <f t="shared" si="44"/>
        <v>1</v>
      </c>
      <c r="O728" t="s">
        <v>44</v>
      </c>
      <c r="P728" t="s">
        <v>25</v>
      </c>
      <c r="Q728">
        <f t="shared" si="45"/>
        <v>1</v>
      </c>
      <c r="R728" t="s">
        <v>25</v>
      </c>
      <c r="S728">
        <f t="shared" si="46"/>
        <v>1</v>
      </c>
      <c r="T728">
        <v>20</v>
      </c>
      <c r="U728" s="1">
        <f t="shared" si="47"/>
        <v>1560</v>
      </c>
      <c r="V728" t="s">
        <v>74</v>
      </c>
      <c r="W728" t="s">
        <v>96</v>
      </c>
      <c r="X728">
        <f t="array" ref="X728">IF(W728="fortnightly",26, IF(W728="monthly", 12, IF(W728="weekly", 52, IF(W728="quarterly", 4, IF(W728="annually", 1, IF(W728="bi-weekly", 104, IF(W728="every 3 months", 4,)))))))</f>
        <v>4</v>
      </c>
    </row>
    <row r="729" spans="1:24" x14ac:dyDescent="0.25">
      <c r="A729">
        <v>728</v>
      </c>
      <c r="B729">
        <v>62</v>
      </c>
      <c r="C729" t="str" cm="1">
        <f t="array" ref="C729">_xlfn.IFS(B729&lt;=19, "Teenagers", B729&lt;=29, "Young Youth",B729&lt;=64, "Adults", B729&gt;=65, "Seniors")</f>
        <v>Adults</v>
      </c>
      <c r="D729" t="s">
        <v>18</v>
      </c>
      <c r="E729" t="s">
        <v>29</v>
      </c>
      <c r="F729" t="s">
        <v>20</v>
      </c>
      <c r="G729" s="1">
        <v>97</v>
      </c>
      <c r="H729" t="s">
        <v>71</v>
      </c>
      <c r="I729" t="s">
        <v>35</v>
      </c>
      <c r="J729" t="s">
        <v>23</v>
      </c>
      <c r="K729" t="s">
        <v>24</v>
      </c>
      <c r="L729">
        <v>4.8</v>
      </c>
      <c r="M729" t="s">
        <v>25</v>
      </c>
      <c r="N729">
        <f t="shared" si="44"/>
        <v>1</v>
      </c>
      <c r="O729" t="s">
        <v>44</v>
      </c>
      <c r="P729" t="s">
        <v>25</v>
      </c>
      <c r="Q729">
        <f t="shared" si="45"/>
        <v>1</v>
      </c>
      <c r="R729" t="s">
        <v>25</v>
      </c>
      <c r="S729">
        <f t="shared" si="46"/>
        <v>1</v>
      </c>
      <c r="T729">
        <v>37</v>
      </c>
      <c r="U729" s="1">
        <f t="shared" si="47"/>
        <v>3589</v>
      </c>
      <c r="V729" t="s">
        <v>27</v>
      </c>
      <c r="W729" t="s">
        <v>96</v>
      </c>
      <c r="X729">
        <f t="array" ref="X729">IF(W729="fortnightly",26, IF(W729="monthly", 12, IF(W729="weekly", 52, IF(W729="quarterly", 4, IF(W729="annually", 1, IF(W729="bi-weekly", 104, IF(W729="every 3 months", 4,)))))))</f>
        <v>4</v>
      </c>
    </row>
    <row r="730" spans="1:24" x14ac:dyDescent="0.25">
      <c r="A730">
        <v>729</v>
      </c>
      <c r="B730">
        <v>29</v>
      </c>
      <c r="C730" t="str" cm="1">
        <f t="array" ref="C730">_xlfn.IFS(B730&lt;=19, "Teenagers", B730&lt;=29, "Young Youth",B730&lt;=64, "Adults", B730&gt;=65, "Seniors")</f>
        <v>Young Youth</v>
      </c>
      <c r="D730" t="s">
        <v>18</v>
      </c>
      <c r="E730" t="s">
        <v>33</v>
      </c>
      <c r="F730" t="s">
        <v>20</v>
      </c>
      <c r="G730" s="1">
        <v>78</v>
      </c>
      <c r="H730" t="s">
        <v>144</v>
      </c>
      <c r="I730" t="s">
        <v>43</v>
      </c>
      <c r="J730" t="s">
        <v>68</v>
      </c>
      <c r="K730" t="s">
        <v>24</v>
      </c>
      <c r="L730">
        <v>3.7</v>
      </c>
      <c r="M730" t="s">
        <v>25</v>
      </c>
      <c r="N730">
        <f t="shared" si="44"/>
        <v>1</v>
      </c>
      <c r="O730" t="s">
        <v>44</v>
      </c>
      <c r="P730" t="s">
        <v>25</v>
      </c>
      <c r="Q730">
        <f t="shared" si="45"/>
        <v>1</v>
      </c>
      <c r="R730" t="s">
        <v>25</v>
      </c>
      <c r="S730">
        <f t="shared" si="46"/>
        <v>1</v>
      </c>
      <c r="T730">
        <v>12</v>
      </c>
      <c r="U730" s="1">
        <f t="shared" si="47"/>
        <v>936</v>
      </c>
      <c r="V730" t="s">
        <v>45</v>
      </c>
      <c r="W730" t="s">
        <v>96</v>
      </c>
      <c r="X730">
        <f t="array" ref="X730">IF(W730="fortnightly",26, IF(W730="monthly", 12, IF(W730="weekly", 52, IF(W730="quarterly", 4, IF(W730="annually", 1, IF(W730="bi-weekly", 104, IF(W730="every 3 months", 4,)))))))</f>
        <v>4</v>
      </c>
    </row>
    <row r="731" spans="1:24" x14ac:dyDescent="0.25">
      <c r="A731">
        <v>730</v>
      </c>
      <c r="B731">
        <v>41</v>
      </c>
      <c r="C731" t="str" cm="1">
        <f t="array" ref="C731">_xlfn.IFS(B731&lt;=19, "Teenagers", B731&lt;=29, "Young Youth",B731&lt;=64, "Adults", B731&gt;=65, "Seniors")</f>
        <v>Adults</v>
      </c>
      <c r="D731" t="s">
        <v>18</v>
      </c>
      <c r="E731" t="s">
        <v>88</v>
      </c>
      <c r="F731" t="s">
        <v>66</v>
      </c>
      <c r="G731" s="1">
        <v>56</v>
      </c>
      <c r="H731" t="s">
        <v>147</v>
      </c>
      <c r="I731" t="s">
        <v>22</v>
      </c>
      <c r="J731" t="s">
        <v>117</v>
      </c>
      <c r="K731" t="s">
        <v>52</v>
      </c>
      <c r="L731">
        <v>3.2</v>
      </c>
      <c r="M731" t="s">
        <v>25</v>
      </c>
      <c r="N731">
        <f t="shared" si="44"/>
        <v>1</v>
      </c>
      <c r="O731" t="s">
        <v>26</v>
      </c>
      <c r="P731" t="s">
        <v>25</v>
      </c>
      <c r="Q731">
        <f t="shared" si="45"/>
        <v>1</v>
      </c>
      <c r="R731" t="s">
        <v>25</v>
      </c>
      <c r="S731">
        <f t="shared" si="46"/>
        <v>1</v>
      </c>
      <c r="T731">
        <v>46</v>
      </c>
      <c r="U731" s="1">
        <f t="shared" si="47"/>
        <v>2576</v>
      </c>
      <c r="V731" t="s">
        <v>45</v>
      </c>
      <c r="W731" t="s">
        <v>96</v>
      </c>
      <c r="X731">
        <f t="array" ref="X731">IF(W731="fortnightly",26, IF(W731="monthly", 12, IF(W731="weekly", 52, IF(W731="quarterly", 4, IF(W731="annually", 1, IF(W731="bi-weekly", 104, IF(W731="every 3 months", 4,)))))))</f>
        <v>4</v>
      </c>
    </row>
    <row r="732" spans="1:24" x14ac:dyDescent="0.25">
      <c r="A732">
        <v>731</v>
      </c>
      <c r="B732">
        <v>48</v>
      </c>
      <c r="C732" t="str" cm="1">
        <f t="array" ref="C732">_xlfn.IFS(B732&lt;=19, "Teenagers", B732&lt;=29, "Young Youth",B732&lt;=64, "Adults", B732&gt;=65, "Seniors")</f>
        <v>Adults</v>
      </c>
      <c r="D732" t="s">
        <v>18</v>
      </c>
      <c r="E732" t="s">
        <v>136</v>
      </c>
      <c r="F732" t="s">
        <v>41</v>
      </c>
      <c r="G732" s="1">
        <v>25</v>
      </c>
      <c r="H732" t="s">
        <v>34</v>
      </c>
      <c r="I732" t="s">
        <v>43</v>
      </c>
      <c r="J732" t="s">
        <v>125</v>
      </c>
      <c r="K732" t="s">
        <v>52</v>
      </c>
      <c r="L732">
        <v>3.9</v>
      </c>
      <c r="M732" t="s">
        <v>25</v>
      </c>
      <c r="N732">
        <f t="shared" si="44"/>
        <v>1</v>
      </c>
      <c r="O732" t="s">
        <v>53</v>
      </c>
      <c r="P732" t="s">
        <v>25</v>
      </c>
      <c r="Q732">
        <f t="shared" si="45"/>
        <v>1</v>
      </c>
      <c r="R732" t="s">
        <v>25</v>
      </c>
      <c r="S732">
        <f t="shared" si="46"/>
        <v>1</v>
      </c>
      <c r="T732">
        <v>28</v>
      </c>
      <c r="U732" s="1">
        <f t="shared" si="47"/>
        <v>700</v>
      </c>
      <c r="V732" t="s">
        <v>27</v>
      </c>
      <c r="W732" t="s">
        <v>28</v>
      </c>
      <c r="X732">
        <f t="array" ref="X732">IF(W732="fortnightly",26, IF(W732="monthly", 12, IF(W732="weekly", 52, IF(W732="quarterly", 4, IF(W732="annually", 1, IF(W732="bi-weekly", 104, IF(W732="every 3 months", 4,)))))))</f>
        <v>26</v>
      </c>
    </row>
    <row r="733" spans="1:24" x14ac:dyDescent="0.25">
      <c r="A733">
        <v>732</v>
      </c>
      <c r="B733">
        <v>43</v>
      </c>
      <c r="C733" t="str" cm="1">
        <f t="array" ref="C733">_xlfn.IFS(B733&lt;=19, "Teenagers", B733&lt;=29, "Young Youth",B733&lt;=64, "Adults", B733&gt;=65, "Seniors")</f>
        <v>Adults</v>
      </c>
      <c r="D733" t="s">
        <v>18</v>
      </c>
      <c r="E733" t="s">
        <v>61</v>
      </c>
      <c r="F733" t="s">
        <v>62</v>
      </c>
      <c r="G733" s="1">
        <v>28</v>
      </c>
      <c r="H733" t="s">
        <v>71</v>
      </c>
      <c r="I733" t="s">
        <v>43</v>
      </c>
      <c r="J733" t="s">
        <v>107</v>
      </c>
      <c r="K733" t="s">
        <v>36</v>
      </c>
      <c r="L733">
        <v>3.5</v>
      </c>
      <c r="M733" t="s">
        <v>25</v>
      </c>
      <c r="N733">
        <f t="shared" si="44"/>
        <v>1</v>
      </c>
      <c r="O733" t="s">
        <v>37</v>
      </c>
      <c r="P733" t="s">
        <v>25</v>
      </c>
      <c r="Q733">
        <f t="shared" si="45"/>
        <v>1</v>
      </c>
      <c r="R733" t="s">
        <v>25</v>
      </c>
      <c r="S733">
        <f t="shared" si="46"/>
        <v>1</v>
      </c>
      <c r="T733">
        <v>30</v>
      </c>
      <c r="U733" s="1">
        <f t="shared" si="47"/>
        <v>840</v>
      </c>
      <c r="V733" t="s">
        <v>45</v>
      </c>
      <c r="W733" t="s">
        <v>28</v>
      </c>
      <c r="X733">
        <f t="array" ref="X733">IF(W733="fortnightly",26, IF(W733="monthly", 12, IF(W733="weekly", 52, IF(W733="quarterly", 4, IF(W733="annually", 1, IF(W733="bi-weekly", 104, IF(W733="every 3 months", 4,)))))))</f>
        <v>26</v>
      </c>
    </row>
    <row r="734" spans="1:24" x14ac:dyDescent="0.25">
      <c r="A734">
        <v>733</v>
      </c>
      <c r="B734">
        <v>34</v>
      </c>
      <c r="C734" t="str" cm="1">
        <f t="array" ref="C734">_xlfn.IFS(B734&lt;=19, "Teenagers", B734&lt;=29, "Young Youth",B734&lt;=64, "Adults", B734&gt;=65, "Seniors")</f>
        <v>Adults</v>
      </c>
      <c r="D734" t="s">
        <v>18</v>
      </c>
      <c r="E734" t="s">
        <v>54</v>
      </c>
      <c r="F734" t="s">
        <v>20</v>
      </c>
      <c r="G734" s="1">
        <v>57</v>
      </c>
      <c r="H734" t="s">
        <v>81</v>
      </c>
      <c r="I734" t="s">
        <v>22</v>
      </c>
      <c r="J734" t="s">
        <v>143</v>
      </c>
      <c r="K734" t="s">
        <v>36</v>
      </c>
      <c r="L734">
        <v>2.8</v>
      </c>
      <c r="M734" t="s">
        <v>25</v>
      </c>
      <c r="N734">
        <f t="shared" si="44"/>
        <v>1</v>
      </c>
      <c r="O734" t="s">
        <v>26</v>
      </c>
      <c r="P734" t="s">
        <v>25</v>
      </c>
      <c r="Q734">
        <f t="shared" si="45"/>
        <v>1</v>
      </c>
      <c r="R734" t="s">
        <v>25</v>
      </c>
      <c r="S734">
        <f t="shared" si="46"/>
        <v>1</v>
      </c>
      <c r="T734">
        <v>28</v>
      </c>
      <c r="U734" s="1">
        <f t="shared" si="47"/>
        <v>1596</v>
      </c>
      <c r="V734" t="s">
        <v>32</v>
      </c>
      <c r="W734" t="s">
        <v>75</v>
      </c>
      <c r="X734">
        <f t="array" ref="X734">IF(W734="fortnightly",26, IF(W734="monthly", 12, IF(W734="weekly", 52, IF(W734="quarterly", 4, IF(W734="annually", 1, IF(W734="bi-weekly", 104, IF(W734="every 3 months", 4,)))))))</f>
        <v>104</v>
      </c>
    </row>
    <row r="735" spans="1:24" x14ac:dyDescent="0.25">
      <c r="A735">
        <v>734</v>
      </c>
      <c r="B735">
        <v>45</v>
      </c>
      <c r="C735" t="str" cm="1">
        <f t="array" ref="C735">_xlfn.IFS(B735&lt;=19, "Teenagers", B735&lt;=29, "Young Youth",B735&lt;=64, "Adults", B735&gt;=65, "Seniors")</f>
        <v>Adults</v>
      </c>
      <c r="D735" t="s">
        <v>18</v>
      </c>
      <c r="E735" t="s">
        <v>80</v>
      </c>
      <c r="F735" t="s">
        <v>20</v>
      </c>
      <c r="G735" s="1">
        <v>36</v>
      </c>
      <c r="H735" t="s">
        <v>42</v>
      </c>
      <c r="I735" t="s">
        <v>22</v>
      </c>
      <c r="J735" t="s">
        <v>108</v>
      </c>
      <c r="K735" t="s">
        <v>56</v>
      </c>
      <c r="L735">
        <v>2.7</v>
      </c>
      <c r="M735" t="s">
        <v>25</v>
      </c>
      <c r="N735">
        <f t="shared" si="44"/>
        <v>1</v>
      </c>
      <c r="O735" t="s">
        <v>69</v>
      </c>
      <c r="P735" t="s">
        <v>25</v>
      </c>
      <c r="Q735">
        <f t="shared" si="45"/>
        <v>1</v>
      </c>
      <c r="R735" t="s">
        <v>25</v>
      </c>
      <c r="S735">
        <f t="shared" si="46"/>
        <v>1</v>
      </c>
      <c r="T735">
        <v>20</v>
      </c>
      <c r="U735" s="1">
        <f t="shared" si="47"/>
        <v>720</v>
      </c>
      <c r="V735" t="s">
        <v>85</v>
      </c>
      <c r="W735" t="s">
        <v>75</v>
      </c>
      <c r="X735">
        <f t="array" ref="X735">IF(W735="fortnightly",26, IF(W735="monthly", 12, IF(W735="weekly", 52, IF(W735="quarterly", 4, IF(W735="annually", 1, IF(W735="bi-weekly", 104, IF(W735="every 3 months", 4,)))))))</f>
        <v>104</v>
      </c>
    </row>
    <row r="736" spans="1:24" x14ac:dyDescent="0.25">
      <c r="A736">
        <v>735</v>
      </c>
      <c r="B736">
        <v>65</v>
      </c>
      <c r="C736" t="str" cm="1">
        <f t="array" ref="C736">_xlfn.IFS(B736&lt;=19, "Teenagers", B736&lt;=29, "Young Youth",B736&lt;=64, "Adults", B736&gt;=65, "Seniors")</f>
        <v>Seniors</v>
      </c>
      <c r="D736" t="s">
        <v>18</v>
      </c>
      <c r="E736" t="s">
        <v>54</v>
      </c>
      <c r="F736" t="s">
        <v>20</v>
      </c>
      <c r="G736" s="1">
        <v>69</v>
      </c>
      <c r="H736" t="s">
        <v>126</v>
      </c>
      <c r="I736" t="s">
        <v>35</v>
      </c>
      <c r="J736" t="s">
        <v>82</v>
      </c>
      <c r="K736" t="s">
        <v>24</v>
      </c>
      <c r="L736">
        <v>3.1</v>
      </c>
      <c r="M736" t="s">
        <v>25</v>
      </c>
      <c r="N736">
        <f t="shared" si="44"/>
        <v>1</v>
      </c>
      <c r="O736" t="s">
        <v>26</v>
      </c>
      <c r="P736" t="s">
        <v>25</v>
      </c>
      <c r="Q736">
        <f t="shared" si="45"/>
        <v>1</v>
      </c>
      <c r="R736" t="s">
        <v>25</v>
      </c>
      <c r="S736">
        <f t="shared" si="46"/>
        <v>1</v>
      </c>
      <c r="T736">
        <v>39</v>
      </c>
      <c r="U736" s="1">
        <f t="shared" si="47"/>
        <v>2691</v>
      </c>
      <c r="V736" t="s">
        <v>74</v>
      </c>
      <c r="W736" t="s">
        <v>96</v>
      </c>
      <c r="X736">
        <f t="array" ref="X736">IF(W736="fortnightly",26, IF(W736="monthly", 12, IF(W736="weekly", 52, IF(W736="quarterly", 4, IF(W736="annually", 1, IF(W736="bi-weekly", 104, IF(W736="every 3 months", 4,)))))))</f>
        <v>4</v>
      </c>
    </row>
    <row r="737" spans="1:24" x14ac:dyDescent="0.25">
      <c r="A737">
        <v>736</v>
      </c>
      <c r="B737">
        <v>61</v>
      </c>
      <c r="C737" t="str" cm="1">
        <f t="array" ref="C737">_xlfn.IFS(B737&lt;=19, "Teenagers", B737&lt;=29, "Young Youth",B737&lt;=64, "Adults", B737&gt;=65, "Seniors")</f>
        <v>Adults</v>
      </c>
      <c r="D737" t="s">
        <v>18</v>
      </c>
      <c r="E737" t="s">
        <v>88</v>
      </c>
      <c r="F737" t="s">
        <v>66</v>
      </c>
      <c r="G737" s="1">
        <v>48</v>
      </c>
      <c r="H737" t="s">
        <v>55</v>
      </c>
      <c r="I737" t="s">
        <v>43</v>
      </c>
      <c r="J737" t="s">
        <v>120</v>
      </c>
      <c r="K737" t="s">
        <v>56</v>
      </c>
      <c r="L737">
        <v>3.6</v>
      </c>
      <c r="M737" t="s">
        <v>25</v>
      </c>
      <c r="N737">
        <f t="shared" si="44"/>
        <v>1</v>
      </c>
      <c r="O737" t="s">
        <v>69</v>
      </c>
      <c r="P737" t="s">
        <v>25</v>
      </c>
      <c r="Q737">
        <f t="shared" si="45"/>
        <v>1</v>
      </c>
      <c r="R737" t="s">
        <v>25</v>
      </c>
      <c r="S737">
        <f t="shared" si="46"/>
        <v>1</v>
      </c>
      <c r="T737">
        <v>48</v>
      </c>
      <c r="U737" s="1">
        <f t="shared" si="47"/>
        <v>2304</v>
      </c>
      <c r="V737" t="s">
        <v>32</v>
      </c>
      <c r="W737" t="s">
        <v>75</v>
      </c>
      <c r="X737">
        <f t="array" ref="X737">IF(W737="fortnightly",26, IF(W737="monthly", 12, IF(W737="weekly", 52, IF(W737="quarterly", 4, IF(W737="annually", 1, IF(W737="bi-weekly", 104, IF(W737="every 3 months", 4,)))))))</f>
        <v>104</v>
      </c>
    </row>
    <row r="738" spans="1:24" x14ac:dyDescent="0.25">
      <c r="A738">
        <v>737</v>
      </c>
      <c r="B738">
        <v>18</v>
      </c>
      <c r="C738" t="str" cm="1">
        <f t="array" ref="C738">_xlfn.IFS(B738&lt;=19, "Teenagers", B738&lt;=29, "Young Youth",B738&lt;=64, "Adults", B738&gt;=65, "Seniors")</f>
        <v>Teenagers</v>
      </c>
      <c r="D738" t="s">
        <v>18</v>
      </c>
      <c r="E738" t="s">
        <v>80</v>
      </c>
      <c r="F738" t="s">
        <v>20</v>
      </c>
      <c r="G738" s="1">
        <v>58</v>
      </c>
      <c r="H738" t="s">
        <v>111</v>
      </c>
      <c r="I738" t="s">
        <v>22</v>
      </c>
      <c r="J738" t="s">
        <v>31</v>
      </c>
      <c r="K738" t="s">
        <v>36</v>
      </c>
      <c r="L738">
        <v>2.9</v>
      </c>
      <c r="M738" t="s">
        <v>25</v>
      </c>
      <c r="N738">
        <f t="shared" si="44"/>
        <v>1</v>
      </c>
      <c r="O738" t="s">
        <v>69</v>
      </c>
      <c r="P738" t="s">
        <v>25</v>
      </c>
      <c r="Q738">
        <f t="shared" si="45"/>
        <v>1</v>
      </c>
      <c r="R738" t="s">
        <v>25</v>
      </c>
      <c r="S738">
        <f t="shared" si="46"/>
        <v>1</v>
      </c>
      <c r="T738">
        <v>32</v>
      </c>
      <c r="U738" s="1">
        <f t="shared" si="47"/>
        <v>1856</v>
      </c>
      <c r="V738" t="s">
        <v>38</v>
      </c>
      <c r="W738" t="s">
        <v>96</v>
      </c>
      <c r="X738">
        <f t="array" ref="X738">IF(W738="fortnightly",26, IF(W738="monthly", 12, IF(W738="weekly", 52, IF(W738="quarterly", 4, IF(W738="annually", 1, IF(W738="bi-weekly", 104, IF(W738="every 3 months", 4,)))))))</f>
        <v>4</v>
      </c>
    </row>
    <row r="739" spans="1:24" x14ac:dyDescent="0.25">
      <c r="A739">
        <v>738</v>
      </c>
      <c r="B739">
        <v>47</v>
      </c>
      <c r="C739" t="str" cm="1">
        <f t="array" ref="C739">_xlfn.IFS(B739&lt;=19, "Teenagers", B739&lt;=29, "Young Youth",B739&lt;=64, "Adults", B739&gt;=65, "Seniors")</f>
        <v>Adults</v>
      </c>
      <c r="D739" t="s">
        <v>18</v>
      </c>
      <c r="E739" t="s">
        <v>88</v>
      </c>
      <c r="F739" t="s">
        <v>66</v>
      </c>
      <c r="G739" s="1">
        <v>24</v>
      </c>
      <c r="H739" t="s">
        <v>144</v>
      </c>
      <c r="I739" t="s">
        <v>43</v>
      </c>
      <c r="J739" t="s">
        <v>84</v>
      </c>
      <c r="K739" t="s">
        <v>36</v>
      </c>
      <c r="L739">
        <v>3.6</v>
      </c>
      <c r="M739" t="s">
        <v>25</v>
      </c>
      <c r="N739">
        <f t="shared" si="44"/>
        <v>1</v>
      </c>
      <c r="O739" t="s">
        <v>73</v>
      </c>
      <c r="P739" t="s">
        <v>25</v>
      </c>
      <c r="Q739">
        <f t="shared" si="45"/>
        <v>1</v>
      </c>
      <c r="R739" t="s">
        <v>25</v>
      </c>
      <c r="S739">
        <f t="shared" si="46"/>
        <v>1</v>
      </c>
      <c r="T739">
        <v>28</v>
      </c>
      <c r="U739" s="1">
        <f t="shared" si="47"/>
        <v>672</v>
      </c>
      <c r="V739" t="s">
        <v>45</v>
      </c>
      <c r="W739" t="s">
        <v>48</v>
      </c>
      <c r="X739">
        <f t="array" ref="X739">IF(W739="fortnightly",26, IF(W739="monthly", 12, IF(W739="weekly", 52, IF(W739="quarterly", 4, IF(W739="annually", 1, IF(W739="bi-weekly", 104, IF(W739="every 3 months", 4,)))))))</f>
        <v>1</v>
      </c>
    </row>
    <row r="740" spans="1:24" x14ac:dyDescent="0.25">
      <c r="A740">
        <v>739</v>
      </c>
      <c r="B740">
        <v>56</v>
      </c>
      <c r="C740" t="str" cm="1">
        <f t="array" ref="C740">_xlfn.IFS(B740&lt;=19, "Teenagers", B740&lt;=29, "Young Youth",B740&lt;=64, "Adults", B740&gt;=65, "Seniors")</f>
        <v>Adults</v>
      </c>
      <c r="D740" t="s">
        <v>18</v>
      </c>
      <c r="E740" t="s">
        <v>88</v>
      </c>
      <c r="F740" t="s">
        <v>66</v>
      </c>
      <c r="G740" s="1">
        <v>31</v>
      </c>
      <c r="H740" t="s">
        <v>147</v>
      </c>
      <c r="I740" t="s">
        <v>22</v>
      </c>
      <c r="J740" t="s">
        <v>120</v>
      </c>
      <c r="K740" t="s">
        <v>24</v>
      </c>
      <c r="L740">
        <v>3.5</v>
      </c>
      <c r="M740" t="s">
        <v>25</v>
      </c>
      <c r="N740">
        <f t="shared" si="44"/>
        <v>1</v>
      </c>
      <c r="O740" t="s">
        <v>69</v>
      </c>
      <c r="P740" t="s">
        <v>25</v>
      </c>
      <c r="Q740">
        <f t="shared" si="45"/>
        <v>1</v>
      </c>
      <c r="R740" t="s">
        <v>25</v>
      </c>
      <c r="S740">
        <f t="shared" si="46"/>
        <v>1</v>
      </c>
      <c r="T740">
        <v>27</v>
      </c>
      <c r="U740" s="1">
        <f t="shared" si="47"/>
        <v>837</v>
      </c>
      <c r="V740" t="s">
        <v>27</v>
      </c>
      <c r="W740" t="s">
        <v>57</v>
      </c>
      <c r="X740">
        <f t="array" ref="X740">IF(W740="fortnightly",26, IF(W740="monthly", 12, IF(W740="weekly", 52, IF(W740="quarterly", 4, IF(W740="annually", 1, IF(W740="bi-weekly", 104, IF(W740="every 3 months", 4,)))))))</f>
        <v>4</v>
      </c>
    </row>
    <row r="741" spans="1:24" x14ac:dyDescent="0.25">
      <c r="A741">
        <v>740</v>
      </c>
      <c r="B741">
        <v>64</v>
      </c>
      <c r="C741" t="str" cm="1">
        <f t="array" ref="C741">_xlfn.IFS(B741&lt;=19, "Teenagers", B741&lt;=29, "Young Youth",B741&lt;=64, "Adults", B741&gt;=65, "Seniors")</f>
        <v>Adults</v>
      </c>
      <c r="D741" t="s">
        <v>18</v>
      </c>
      <c r="E741" t="s">
        <v>58</v>
      </c>
      <c r="F741" t="s">
        <v>20</v>
      </c>
      <c r="G741" s="1">
        <v>29</v>
      </c>
      <c r="H741" t="s">
        <v>147</v>
      </c>
      <c r="I741" t="s">
        <v>35</v>
      </c>
      <c r="J741" t="s">
        <v>72</v>
      </c>
      <c r="K741" t="s">
        <v>52</v>
      </c>
      <c r="L741">
        <v>3.5</v>
      </c>
      <c r="M741" t="s">
        <v>25</v>
      </c>
      <c r="N741">
        <f t="shared" si="44"/>
        <v>1</v>
      </c>
      <c r="O741" t="s">
        <v>37</v>
      </c>
      <c r="P741" t="s">
        <v>25</v>
      </c>
      <c r="Q741">
        <f t="shared" si="45"/>
        <v>1</v>
      </c>
      <c r="R741" t="s">
        <v>25</v>
      </c>
      <c r="S741">
        <f t="shared" si="46"/>
        <v>1</v>
      </c>
      <c r="T741">
        <v>26</v>
      </c>
      <c r="U741" s="1">
        <f t="shared" si="47"/>
        <v>754</v>
      </c>
      <c r="V741" t="s">
        <v>27</v>
      </c>
      <c r="W741" t="s">
        <v>75</v>
      </c>
      <c r="X741">
        <f t="array" ref="X741">IF(W741="fortnightly",26, IF(W741="monthly", 12, IF(W741="weekly", 52, IF(W741="quarterly", 4, IF(W741="annually", 1, IF(W741="bi-weekly", 104, IF(W741="every 3 months", 4,)))))))</f>
        <v>104</v>
      </c>
    </row>
    <row r="742" spans="1:24" x14ac:dyDescent="0.25">
      <c r="A742">
        <v>741</v>
      </c>
      <c r="B742">
        <v>26</v>
      </c>
      <c r="C742" t="str" cm="1">
        <f t="array" ref="C742">_xlfn.IFS(B742&lt;=19, "Teenagers", B742&lt;=29, "Young Youth",B742&lt;=64, "Adults", B742&gt;=65, "Seniors")</f>
        <v>Young Youth</v>
      </c>
      <c r="D742" t="s">
        <v>18</v>
      </c>
      <c r="E742" t="s">
        <v>33</v>
      </c>
      <c r="F742" t="s">
        <v>20</v>
      </c>
      <c r="G742" s="1">
        <v>69</v>
      </c>
      <c r="H742" t="s">
        <v>146</v>
      </c>
      <c r="I742" t="s">
        <v>43</v>
      </c>
      <c r="J742" t="s">
        <v>120</v>
      </c>
      <c r="K742" t="s">
        <v>52</v>
      </c>
      <c r="L742">
        <v>2.8</v>
      </c>
      <c r="M742" t="s">
        <v>25</v>
      </c>
      <c r="N742">
        <f t="shared" si="44"/>
        <v>1</v>
      </c>
      <c r="O742" t="s">
        <v>44</v>
      </c>
      <c r="P742" t="s">
        <v>25</v>
      </c>
      <c r="Q742">
        <f t="shared" si="45"/>
        <v>1</v>
      </c>
      <c r="R742" t="s">
        <v>25</v>
      </c>
      <c r="S742">
        <f t="shared" si="46"/>
        <v>1</v>
      </c>
      <c r="T742">
        <v>22</v>
      </c>
      <c r="U742" s="1">
        <f t="shared" si="47"/>
        <v>1518</v>
      </c>
      <c r="V742" t="s">
        <v>38</v>
      </c>
      <c r="W742" t="s">
        <v>28</v>
      </c>
      <c r="X742">
        <f t="array" ref="X742">IF(W742="fortnightly",26, IF(W742="monthly", 12, IF(W742="weekly", 52, IF(W742="quarterly", 4, IF(W742="annually", 1, IF(W742="bi-weekly", 104, IF(W742="every 3 months", 4,)))))))</f>
        <v>26</v>
      </c>
    </row>
    <row r="743" spans="1:24" x14ac:dyDescent="0.25">
      <c r="A743">
        <v>742</v>
      </c>
      <c r="B743">
        <v>22</v>
      </c>
      <c r="C743" t="str" cm="1">
        <f t="array" ref="C743">_xlfn.IFS(B743&lt;=19, "Teenagers", B743&lt;=29, "Young Youth",B743&lt;=64, "Adults", B743&gt;=65, "Seniors")</f>
        <v>Young Youth</v>
      </c>
      <c r="D743" t="s">
        <v>18</v>
      </c>
      <c r="E743" t="s">
        <v>112</v>
      </c>
      <c r="F743" t="s">
        <v>20</v>
      </c>
      <c r="G743" s="1">
        <v>79</v>
      </c>
      <c r="H743" t="s">
        <v>63</v>
      </c>
      <c r="I743" t="s">
        <v>91</v>
      </c>
      <c r="J743" t="s">
        <v>133</v>
      </c>
      <c r="K743" t="s">
        <v>52</v>
      </c>
      <c r="L743">
        <v>4.7</v>
      </c>
      <c r="M743" t="s">
        <v>25</v>
      </c>
      <c r="N743">
        <f t="shared" si="44"/>
        <v>1</v>
      </c>
      <c r="O743" t="s">
        <v>37</v>
      </c>
      <c r="P743" t="s">
        <v>25</v>
      </c>
      <c r="Q743">
        <f t="shared" si="45"/>
        <v>1</v>
      </c>
      <c r="R743" t="s">
        <v>25</v>
      </c>
      <c r="S743">
        <f t="shared" si="46"/>
        <v>1</v>
      </c>
      <c r="T743">
        <v>23</v>
      </c>
      <c r="U743" s="1">
        <f t="shared" si="47"/>
        <v>1817</v>
      </c>
      <c r="V743" t="s">
        <v>74</v>
      </c>
      <c r="W743" t="s">
        <v>96</v>
      </c>
      <c r="X743">
        <f t="array" ref="X743">IF(W743="fortnightly",26, IF(W743="monthly", 12, IF(W743="weekly", 52, IF(W743="quarterly", 4, IF(W743="annually", 1, IF(W743="bi-weekly", 104, IF(W743="every 3 months", 4,)))))))</f>
        <v>4</v>
      </c>
    </row>
    <row r="744" spans="1:24" x14ac:dyDescent="0.25">
      <c r="A744">
        <v>743</v>
      </c>
      <c r="B744">
        <v>64</v>
      </c>
      <c r="C744" t="str" cm="1">
        <f t="array" ref="C744">_xlfn.IFS(B744&lt;=19, "Teenagers", B744&lt;=29, "Young Youth",B744&lt;=64, "Adults", B744&gt;=65, "Seniors")</f>
        <v>Adults</v>
      </c>
      <c r="D744" t="s">
        <v>18</v>
      </c>
      <c r="E744" t="s">
        <v>94</v>
      </c>
      <c r="F744" t="s">
        <v>20</v>
      </c>
      <c r="G744" s="1">
        <v>39</v>
      </c>
      <c r="H744" t="s">
        <v>106</v>
      </c>
      <c r="I744" t="s">
        <v>43</v>
      </c>
      <c r="J744" t="s">
        <v>60</v>
      </c>
      <c r="K744" t="s">
        <v>52</v>
      </c>
      <c r="L744">
        <v>3.1</v>
      </c>
      <c r="M744" t="s">
        <v>25</v>
      </c>
      <c r="N744">
        <f t="shared" si="44"/>
        <v>1</v>
      </c>
      <c r="O744" t="s">
        <v>26</v>
      </c>
      <c r="P744" t="s">
        <v>25</v>
      </c>
      <c r="Q744">
        <f t="shared" si="45"/>
        <v>1</v>
      </c>
      <c r="R744" t="s">
        <v>25</v>
      </c>
      <c r="S744">
        <f t="shared" si="46"/>
        <v>1</v>
      </c>
      <c r="T744">
        <v>21</v>
      </c>
      <c r="U744" s="1">
        <f t="shared" si="47"/>
        <v>819</v>
      </c>
      <c r="V744" t="s">
        <v>85</v>
      </c>
      <c r="W744" t="s">
        <v>57</v>
      </c>
      <c r="X744">
        <f t="array" ref="X744">IF(W744="fortnightly",26, IF(W744="monthly", 12, IF(W744="weekly", 52, IF(W744="quarterly", 4, IF(W744="annually", 1, IF(W744="bi-weekly", 104, IF(W744="every 3 months", 4,)))))))</f>
        <v>4</v>
      </c>
    </row>
    <row r="745" spans="1:24" x14ac:dyDescent="0.25">
      <c r="A745">
        <v>744</v>
      </c>
      <c r="B745">
        <v>21</v>
      </c>
      <c r="C745" t="str" cm="1">
        <f t="array" ref="C745">_xlfn.IFS(B745&lt;=19, "Teenagers", B745&lt;=29, "Young Youth",B745&lt;=64, "Adults", B745&gt;=65, "Seniors")</f>
        <v>Young Youth</v>
      </c>
      <c r="D745" t="s">
        <v>18</v>
      </c>
      <c r="E745" t="s">
        <v>88</v>
      </c>
      <c r="F745" t="s">
        <v>66</v>
      </c>
      <c r="G745" s="1">
        <v>84</v>
      </c>
      <c r="H745" t="s">
        <v>97</v>
      </c>
      <c r="I745" t="s">
        <v>22</v>
      </c>
      <c r="J745" t="s">
        <v>23</v>
      </c>
      <c r="K745" t="s">
        <v>56</v>
      </c>
      <c r="L745">
        <v>4.9000000000000004</v>
      </c>
      <c r="M745" t="s">
        <v>25</v>
      </c>
      <c r="N745">
        <f t="shared" si="44"/>
        <v>1</v>
      </c>
      <c r="O745" t="s">
        <v>37</v>
      </c>
      <c r="P745" t="s">
        <v>25</v>
      </c>
      <c r="Q745">
        <f t="shared" si="45"/>
        <v>1</v>
      </c>
      <c r="R745" t="s">
        <v>25</v>
      </c>
      <c r="S745">
        <f t="shared" si="46"/>
        <v>1</v>
      </c>
      <c r="T745">
        <v>36</v>
      </c>
      <c r="U745" s="1">
        <f t="shared" si="47"/>
        <v>3024</v>
      </c>
      <c r="V745" t="s">
        <v>32</v>
      </c>
      <c r="W745" t="s">
        <v>39</v>
      </c>
      <c r="X745">
        <f t="array" ref="X745">IF(W745="fortnightly",26, IF(W745="monthly", 12, IF(W745="weekly", 52, IF(W745="quarterly", 4, IF(W745="annually", 1, IF(W745="bi-weekly", 104, IF(W745="every 3 months", 4,)))))))</f>
        <v>52</v>
      </c>
    </row>
    <row r="746" spans="1:24" x14ac:dyDescent="0.25">
      <c r="A746">
        <v>745</v>
      </c>
      <c r="B746">
        <v>67</v>
      </c>
      <c r="C746" t="str" cm="1">
        <f t="array" ref="C746">_xlfn.IFS(B746&lt;=19, "Teenagers", B746&lt;=29, "Young Youth",B746&lt;=64, "Adults", B746&gt;=65, "Seniors")</f>
        <v>Seniors</v>
      </c>
      <c r="D746" t="s">
        <v>18</v>
      </c>
      <c r="E746" t="s">
        <v>136</v>
      </c>
      <c r="F746" t="s">
        <v>41</v>
      </c>
      <c r="G746" s="1">
        <v>66</v>
      </c>
      <c r="H746" t="s">
        <v>114</v>
      </c>
      <c r="I746" t="s">
        <v>35</v>
      </c>
      <c r="J746" t="s">
        <v>60</v>
      </c>
      <c r="K746" t="s">
        <v>36</v>
      </c>
      <c r="L746">
        <v>4.0999999999999996</v>
      </c>
      <c r="M746" t="s">
        <v>25</v>
      </c>
      <c r="N746">
        <f t="shared" si="44"/>
        <v>1</v>
      </c>
      <c r="O746" t="s">
        <v>44</v>
      </c>
      <c r="P746" t="s">
        <v>25</v>
      </c>
      <c r="Q746">
        <f t="shared" si="45"/>
        <v>1</v>
      </c>
      <c r="R746" t="s">
        <v>25</v>
      </c>
      <c r="S746">
        <f t="shared" si="46"/>
        <v>1</v>
      </c>
      <c r="T746">
        <v>42</v>
      </c>
      <c r="U746" s="1">
        <f t="shared" si="47"/>
        <v>2772</v>
      </c>
      <c r="V746" t="s">
        <v>85</v>
      </c>
      <c r="W746" t="s">
        <v>75</v>
      </c>
      <c r="X746">
        <f t="array" ref="X746">IF(W746="fortnightly",26, IF(W746="monthly", 12, IF(W746="weekly", 52, IF(W746="quarterly", 4, IF(W746="annually", 1, IF(W746="bi-weekly", 104, IF(W746="every 3 months", 4,)))))))</f>
        <v>104</v>
      </c>
    </row>
    <row r="747" spans="1:24" x14ac:dyDescent="0.25">
      <c r="A747">
        <v>746</v>
      </c>
      <c r="B747">
        <v>46</v>
      </c>
      <c r="C747" t="str" cm="1">
        <f t="array" ref="C747">_xlfn.IFS(B747&lt;=19, "Teenagers", B747&lt;=29, "Young Youth",B747&lt;=64, "Adults", B747&gt;=65, "Seniors")</f>
        <v>Adults</v>
      </c>
      <c r="D747" t="s">
        <v>18</v>
      </c>
      <c r="E747" t="s">
        <v>112</v>
      </c>
      <c r="F747" t="s">
        <v>20</v>
      </c>
      <c r="G747" s="1">
        <v>92</v>
      </c>
      <c r="H747" t="s">
        <v>150</v>
      </c>
      <c r="I747" t="s">
        <v>22</v>
      </c>
      <c r="J747" t="s">
        <v>120</v>
      </c>
      <c r="K747" t="s">
        <v>56</v>
      </c>
      <c r="L747">
        <v>4.7</v>
      </c>
      <c r="M747" t="s">
        <v>25</v>
      </c>
      <c r="N747">
        <f t="shared" si="44"/>
        <v>1</v>
      </c>
      <c r="O747" t="s">
        <v>53</v>
      </c>
      <c r="P747" t="s">
        <v>25</v>
      </c>
      <c r="Q747">
        <f t="shared" si="45"/>
        <v>1</v>
      </c>
      <c r="R747" t="s">
        <v>25</v>
      </c>
      <c r="S747">
        <f t="shared" si="46"/>
        <v>1</v>
      </c>
      <c r="T747">
        <v>4</v>
      </c>
      <c r="U747" s="1">
        <f t="shared" si="47"/>
        <v>368</v>
      </c>
      <c r="V747" t="s">
        <v>27</v>
      </c>
      <c r="W747" t="s">
        <v>87</v>
      </c>
      <c r="X747">
        <f t="array" ref="X747">IF(W747="fortnightly",26, IF(W747="monthly", 12, IF(W747="weekly", 52, IF(W747="quarterly", 4, IF(W747="annually", 1, IF(W747="bi-weekly", 104, IF(W747="every 3 months", 4,)))))))</f>
        <v>12</v>
      </c>
    </row>
    <row r="748" spans="1:24" x14ac:dyDescent="0.25">
      <c r="A748">
        <v>747</v>
      </c>
      <c r="B748">
        <v>40</v>
      </c>
      <c r="C748" t="str" cm="1">
        <f t="array" ref="C748">_xlfn.IFS(B748&lt;=19, "Teenagers", B748&lt;=29, "Young Youth",B748&lt;=64, "Adults", B748&gt;=65, "Seniors")</f>
        <v>Adults</v>
      </c>
      <c r="D748" t="s">
        <v>18</v>
      </c>
      <c r="E748" t="s">
        <v>40</v>
      </c>
      <c r="F748" t="s">
        <v>41</v>
      </c>
      <c r="G748" s="1">
        <v>45</v>
      </c>
      <c r="H748" t="s">
        <v>150</v>
      </c>
      <c r="I748" t="s">
        <v>43</v>
      </c>
      <c r="J748" t="s">
        <v>107</v>
      </c>
      <c r="K748" t="s">
        <v>24</v>
      </c>
      <c r="L748">
        <v>2.5</v>
      </c>
      <c r="M748" t="s">
        <v>25</v>
      </c>
      <c r="N748">
        <f t="shared" si="44"/>
        <v>1</v>
      </c>
      <c r="O748" t="s">
        <v>37</v>
      </c>
      <c r="P748" t="s">
        <v>25</v>
      </c>
      <c r="Q748">
        <f t="shared" si="45"/>
        <v>1</v>
      </c>
      <c r="R748" t="s">
        <v>25</v>
      </c>
      <c r="S748">
        <f t="shared" si="46"/>
        <v>1</v>
      </c>
      <c r="T748">
        <v>47</v>
      </c>
      <c r="U748" s="1">
        <f t="shared" si="47"/>
        <v>2115</v>
      </c>
      <c r="V748" t="s">
        <v>38</v>
      </c>
      <c r="W748" t="s">
        <v>48</v>
      </c>
      <c r="X748">
        <f t="array" ref="X748">IF(W748="fortnightly",26, IF(W748="monthly", 12, IF(W748="weekly", 52, IF(W748="quarterly", 4, IF(W748="annually", 1, IF(W748="bi-weekly", 104, IF(W748="every 3 months", 4,)))))))</f>
        <v>1</v>
      </c>
    </row>
    <row r="749" spans="1:24" x14ac:dyDescent="0.25">
      <c r="A749">
        <v>748</v>
      </c>
      <c r="B749">
        <v>51</v>
      </c>
      <c r="C749" t="str" cm="1">
        <f t="array" ref="C749">_xlfn.IFS(B749&lt;=19, "Teenagers", B749&lt;=29, "Young Youth",B749&lt;=64, "Adults", B749&gt;=65, "Seniors")</f>
        <v>Adults</v>
      </c>
      <c r="D749" t="s">
        <v>18</v>
      </c>
      <c r="E749" t="s">
        <v>58</v>
      </c>
      <c r="F749" t="s">
        <v>20</v>
      </c>
      <c r="G749" s="1">
        <v>74</v>
      </c>
      <c r="H749" t="s">
        <v>100</v>
      </c>
      <c r="I749" t="s">
        <v>22</v>
      </c>
      <c r="J749" t="s">
        <v>79</v>
      </c>
      <c r="K749" t="s">
        <v>36</v>
      </c>
      <c r="L749">
        <v>4.4000000000000004</v>
      </c>
      <c r="M749" t="s">
        <v>25</v>
      </c>
      <c r="N749">
        <f t="shared" si="44"/>
        <v>1</v>
      </c>
      <c r="O749" t="s">
        <v>44</v>
      </c>
      <c r="P749" t="s">
        <v>25</v>
      </c>
      <c r="Q749">
        <f t="shared" si="45"/>
        <v>1</v>
      </c>
      <c r="R749" t="s">
        <v>25</v>
      </c>
      <c r="S749">
        <f t="shared" si="46"/>
        <v>1</v>
      </c>
      <c r="T749">
        <v>13</v>
      </c>
      <c r="U749" s="1">
        <f t="shared" si="47"/>
        <v>962</v>
      </c>
      <c r="V749" t="s">
        <v>74</v>
      </c>
      <c r="W749" t="s">
        <v>39</v>
      </c>
      <c r="X749">
        <f t="array" ref="X749">IF(W749="fortnightly",26, IF(W749="monthly", 12, IF(W749="weekly", 52, IF(W749="quarterly", 4, IF(W749="annually", 1, IF(W749="bi-weekly", 104, IF(W749="every 3 months", 4,)))))))</f>
        <v>52</v>
      </c>
    </row>
    <row r="750" spans="1:24" x14ac:dyDescent="0.25">
      <c r="A750">
        <v>749</v>
      </c>
      <c r="B750">
        <v>35</v>
      </c>
      <c r="C750" t="str" cm="1">
        <f t="array" ref="C750">_xlfn.IFS(B750&lt;=19, "Teenagers", B750&lt;=29, "Young Youth",B750&lt;=64, "Adults", B750&gt;=65, "Seniors")</f>
        <v>Adults</v>
      </c>
      <c r="D750" t="s">
        <v>18</v>
      </c>
      <c r="E750" t="s">
        <v>123</v>
      </c>
      <c r="F750" t="s">
        <v>66</v>
      </c>
      <c r="G750" s="1">
        <v>39</v>
      </c>
      <c r="H750" t="s">
        <v>146</v>
      </c>
      <c r="I750" t="s">
        <v>22</v>
      </c>
      <c r="J750" t="s">
        <v>109</v>
      </c>
      <c r="K750" t="s">
        <v>56</v>
      </c>
      <c r="L750">
        <v>3.9</v>
      </c>
      <c r="M750" t="s">
        <v>25</v>
      </c>
      <c r="N750">
        <f t="shared" si="44"/>
        <v>1</v>
      </c>
      <c r="O750" t="s">
        <v>37</v>
      </c>
      <c r="P750" t="s">
        <v>25</v>
      </c>
      <c r="Q750">
        <f t="shared" si="45"/>
        <v>1</v>
      </c>
      <c r="R750" t="s">
        <v>25</v>
      </c>
      <c r="S750">
        <f t="shared" si="46"/>
        <v>1</v>
      </c>
      <c r="T750">
        <v>8</v>
      </c>
      <c r="U750" s="1">
        <f t="shared" si="47"/>
        <v>312</v>
      </c>
      <c r="V750" t="s">
        <v>74</v>
      </c>
      <c r="W750" t="s">
        <v>57</v>
      </c>
      <c r="X750">
        <f t="array" ref="X750">IF(W750="fortnightly",26, IF(W750="monthly", 12, IF(W750="weekly", 52, IF(W750="quarterly", 4, IF(W750="annually", 1, IF(W750="bi-weekly", 104, IF(W750="every 3 months", 4,)))))))</f>
        <v>4</v>
      </c>
    </row>
    <row r="751" spans="1:24" x14ac:dyDescent="0.25">
      <c r="A751">
        <v>750</v>
      </c>
      <c r="B751">
        <v>56</v>
      </c>
      <c r="C751" t="str" cm="1">
        <f t="array" ref="C751">_xlfn.IFS(B751&lt;=19, "Teenagers", B751&lt;=29, "Young Youth",B751&lt;=64, "Adults", B751&gt;=65, "Seniors")</f>
        <v>Adults</v>
      </c>
      <c r="D751" t="s">
        <v>18</v>
      </c>
      <c r="E751" t="s">
        <v>118</v>
      </c>
      <c r="F751" t="s">
        <v>66</v>
      </c>
      <c r="G751" s="1">
        <v>71</v>
      </c>
      <c r="H751" t="s">
        <v>100</v>
      </c>
      <c r="I751" t="s">
        <v>43</v>
      </c>
      <c r="J751" t="s">
        <v>77</v>
      </c>
      <c r="K751" t="s">
        <v>24</v>
      </c>
      <c r="L751">
        <v>3.7</v>
      </c>
      <c r="M751" t="s">
        <v>25</v>
      </c>
      <c r="N751">
        <f t="shared" si="44"/>
        <v>1</v>
      </c>
      <c r="O751" t="s">
        <v>53</v>
      </c>
      <c r="P751" t="s">
        <v>25</v>
      </c>
      <c r="Q751">
        <f t="shared" si="45"/>
        <v>1</v>
      </c>
      <c r="R751" t="s">
        <v>25</v>
      </c>
      <c r="S751">
        <f t="shared" si="46"/>
        <v>1</v>
      </c>
      <c r="T751">
        <v>11</v>
      </c>
      <c r="U751" s="1">
        <f t="shared" si="47"/>
        <v>781</v>
      </c>
      <c r="V751" t="s">
        <v>85</v>
      </c>
      <c r="W751" t="s">
        <v>57</v>
      </c>
      <c r="X751">
        <f t="array" ref="X751">IF(W751="fortnightly",26, IF(W751="monthly", 12, IF(W751="weekly", 52, IF(W751="quarterly", 4, IF(W751="annually", 1, IF(W751="bi-weekly", 104, IF(W751="every 3 months", 4,)))))))</f>
        <v>4</v>
      </c>
    </row>
    <row r="752" spans="1:24" x14ac:dyDescent="0.25">
      <c r="A752">
        <v>751</v>
      </c>
      <c r="B752">
        <v>25</v>
      </c>
      <c r="C752" t="str" cm="1">
        <f t="array" ref="C752">_xlfn.IFS(B752&lt;=19, "Teenagers", B752&lt;=29, "Young Youth",B752&lt;=64, "Adults", B752&gt;=65, "Seniors")</f>
        <v>Young Youth</v>
      </c>
      <c r="D752" t="s">
        <v>18</v>
      </c>
      <c r="E752" t="s">
        <v>112</v>
      </c>
      <c r="F752" t="s">
        <v>20</v>
      </c>
      <c r="G752" s="1">
        <v>95</v>
      </c>
      <c r="H752" t="s">
        <v>127</v>
      </c>
      <c r="I752" t="s">
        <v>22</v>
      </c>
      <c r="J752" t="s">
        <v>82</v>
      </c>
      <c r="K752" t="s">
        <v>56</v>
      </c>
      <c r="L752">
        <v>3.4</v>
      </c>
      <c r="M752" t="s">
        <v>25</v>
      </c>
      <c r="N752">
        <f t="shared" si="44"/>
        <v>1</v>
      </c>
      <c r="O752" t="s">
        <v>37</v>
      </c>
      <c r="P752" t="s">
        <v>25</v>
      </c>
      <c r="Q752">
        <f t="shared" si="45"/>
        <v>1</v>
      </c>
      <c r="R752" t="s">
        <v>25</v>
      </c>
      <c r="S752">
        <f t="shared" si="46"/>
        <v>1</v>
      </c>
      <c r="T752">
        <v>5</v>
      </c>
      <c r="U752" s="1">
        <f t="shared" si="47"/>
        <v>475</v>
      </c>
      <c r="V752" t="s">
        <v>27</v>
      </c>
      <c r="W752" t="s">
        <v>48</v>
      </c>
      <c r="X752">
        <f t="array" ref="X752">IF(W752="fortnightly",26, IF(W752="monthly", 12, IF(W752="weekly", 52, IF(W752="quarterly", 4, IF(W752="annually", 1, IF(W752="bi-weekly", 104, IF(W752="every 3 months", 4,)))))))</f>
        <v>1</v>
      </c>
    </row>
    <row r="753" spans="1:24" x14ac:dyDescent="0.25">
      <c r="A753">
        <v>752</v>
      </c>
      <c r="B753">
        <v>65</v>
      </c>
      <c r="C753" t="str" cm="1">
        <f t="array" ref="C753">_xlfn.IFS(B753&lt;=19, "Teenagers", B753&lt;=29, "Young Youth",B753&lt;=64, "Adults", B753&gt;=65, "Seniors")</f>
        <v>Seniors</v>
      </c>
      <c r="D753" t="s">
        <v>18</v>
      </c>
      <c r="E753" t="s">
        <v>142</v>
      </c>
      <c r="F753" t="s">
        <v>66</v>
      </c>
      <c r="G753" s="1">
        <v>72</v>
      </c>
      <c r="H753" t="s">
        <v>122</v>
      </c>
      <c r="I753" t="s">
        <v>22</v>
      </c>
      <c r="J753" t="s">
        <v>125</v>
      </c>
      <c r="K753" t="s">
        <v>56</v>
      </c>
      <c r="L753">
        <v>4.8</v>
      </c>
      <c r="M753" t="s">
        <v>25</v>
      </c>
      <c r="N753">
        <f t="shared" si="44"/>
        <v>1</v>
      </c>
      <c r="O753" t="s">
        <v>37</v>
      </c>
      <c r="P753" t="s">
        <v>25</v>
      </c>
      <c r="Q753">
        <f t="shared" si="45"/>
        <v>1</v>
      </c>
      <c r="R753" t="s">
        <v>25</v>
      </c>
      <c r="S753">
        <f t="shared" si="46"/>
        <v>1</v>
      </c>
      <c r="T753">
        <v>1</v>
      </c>
      <c r="U753" s="1">
        <f t="shared" si="47"/>
        <v>72</v>
      </c>
      <c r="V753" t="s">
        <v>38</v>
      </c>
      <c r="W753" t="s">
        <v>87</v>
      </c>
      <c r="X753">
        <f t="array" ref="X753">IF(W753="fortnightly",26, IF(W753="monthly", 12, IF(W753="weekly", 52, IF(W753="quarterly", 4, IF(W753="annually", 1, IF(W753="bi-weekly", 104, IF(W753="every 3 months", 4,)))))))</f>
        <v>12</v>
      </c>
    </row>
    <row r="754" spans="1:24" x14ac:dyDescent="0.25">
      <c r="A754">
        <v>753</v>
      </c>
      <c r="B754">
        <v>39</v>
      </c>
      <c r="C754" t="str" cm="1">
        <f t="array" ref="C754">_xlfn.IFS(B754&lt;=19, "Teenagers", B754&lt;=29, "Young Youth",B754&lt;=64, "Adults", B754&gt;=65, "Seniors")</f>
        <v>Adults</v>
      </c>
      <c r="D754" t="s">
        <v>18</v>
      </c>
      <c r="E754" t="s">
        <v>118</v>
      </c>
      <c r="F754" t="s">
        <v>66</v>
      </c>
      <c r="G754" s="1">
        <v>85</v>
      </c>
      <c r="H754" t="s">
        <v>122</v>
      </c>
      <c r="I754" t="s">
        <v>22</v>
      </c>
      <c r="J754" t="s">
        <v>133</v>
      </c>
      <c r="K754" t="s">
        <v>56</v>
      </c>
      <c r="L754">
        <v>4.2</v>
      </c>
      <c r="M754" t="s">
        <v>25</v>
      </c>
      <c r="N754">
        <f t="shared" si="44"/>
        <v>1</v>
      </c>
      <c r="O754" t="s">
        <v>69</v>
      </c>
      <c r="P754" t="s">
        <v>25</v>
      </c>
      <c r="Q754">
        <f t="shared" si="45"/>
        <v>1</v>
      </c>
      <c r="R754" t="s">
        <v>25</v>
      </c>
      <c r="S754">
        <f t="shared" si="46"/>
        <v>1</v>
      </c>
      <c r="T754">
        <v>17</v>
      </c>
      <c r="U754" s="1">
        <f t="shared" si="47"/>
        <v>1445</v>
      </c>
      <c r="V754" t="s">
        <v>45</v>
      </c>
      <c r="W754" t="s">
        <v>96</v>
      </c>
      <c r="X754">
        <f t="array" ref="X754">IF(W754="fortnightly",26, IF(W754="monthly", 12, IF(W754="weekly", 52, IF(W754="quarterly", 4, IF(W754="annually", 1, IF(W754="bi-weekly", 104, IF(W754="every 3 months", 4,)))))))</f>
        <v>4</v>
      </c>
    </row>
    <row r="755" spans="1:24" x14ac:dyDescent="0.25">
      <c r="A755">
        <v>754</v>
      </c>
      <c r="B755">
        <v>47</v>
      </c>
      <c r="C755" t="str" cm="1">
        <f t="array" ref="C755">_xlfn.IFS(B755&lt;=19, "Teenagers", B755&lt;=29, "Young Youth",B755&lt;=64, "Adults", B755&gt;=65, "Seniors")</f>
        <v>Adults</v>
      </c>
      <c r="D755" t="s">
        <v>18</v>
      </c>
      <c r="E755" t="s">
        <v>136</v>
      </c>
      <c r="F755" t="s">
        <v>41</v>
      </c>
      <c r="G755" s="1">
        <v>54</v>
      </c>
      <c r="H755" t="s">
        <v>34</v>
      </c>
      <c r="I755" t="s">
        <v>43</v>
      </c>
      <c r="J755" t="s">
        <v>84</v>
      </c>
      <c r="K755" t="s">
        <v>56</v>
      </c>
      <c r="L755">
        <v>3.4</v>
      </c>
      <c r="M755" t="s">
        <v>25</v>
      </c>
      <c r="N755">
        <f t="shared" si="44"/>
        <v>1</v>
      </c>
      <c r="O755" t="s">
        <v>73</v>
      </c>
      <c r="P755" t="s">
        <v>25</v>
      </c>
      <c r="Q755">
        <f t="shared" si="45"/>
        <v>1</v>
      </c>
      <c r="R755" t="s">
        <v>25</v>
      </c>
      <c r="S755">
        <f t="shared" si="46"/>
        <v>1</v>
      </c>
      <c r="T755">
        <v>27</v>
      </c>
      <c r="U755" s="1">
        <f t="shared" si="47"/>
        <v>1458</v>
      </c>
      <c r="V755" t="s">
        <v>27</v>
      </c>
      <c r="W755" t="s">
        <v>57</v>
      </c>
      <c r="X755">
        <f t="array" ref="X755">IF(W755="fortnightly",26, IF(W755="monthly", 12, IF(W755="weekly", 52, IF(W755="quarterly", 4, IF(W755="annually", 1, IF(W755="bi-weekly", 104, IF(W755="every 3 months", 4,)))))))</f>
        <v>4</v>
      </c>
    </row>
    <row r="756" spans="1:24" x14ac:dyDescent="0.25">
      <c r="A756">
        <v>755</v>
      </c>
      <c r="B756">
        <v>36</v>
      </c>
      <c r="C756" t="str" cm="1">
        <f t="array" ref="C756">_xlfn.IFS(B756&lt;=19, "Teenagers", B756&lt;=29, "Young Youth",B756&lt;=64, "Adults", B756&gt;=65, "Seniors")</f>
        <v>Adults</v>
      </c>
      <c r="D756" t="s">
        <v>18</v>
      </c>
      <c r="E756" t="s">
        <v>142</v>
      </c>
      <c r="F756" t="s">
        <v>66</v>
      </c>
      <c r="G756" s="1">
        <v>41</v>
      </c>
      <c r="H756" t="s">
        <v>97</v>
      </c>
      <c r="I756" t="s">
        <v>22</v>
      </c>
      <c r="J756" t="s">
        <v>68</v>
      </c>
      <c r="K756" t="s">
        <v>36</v>
      </c>
      <c r="L756">
        <v>2.9</v>
      </c>
      <c r="M756" t="s">
        <v>25</v>
      </c>
      <c r="N756">
        <f t="shared" si="44"/>
        <v>1</v>
      </c>
      <c r="O756" t="s">
        <v>73</v>
      </c>
      <c r="P756" t="s">
        <v>25</v>
      </c>
      <c r="Q756">
        <f t="shared" si="45"/>
        <v>1</v>
      </c>
      <c r="R756" t="s">
        <v>25</v>
      </c>
      <c r="S756">
        <f t="shared" si="46"/>
        <v>1</v>
      </c>
      <c r="T756">
        <v>3</v>
      </c>
      <c r="U756" s="1">
        <f t="shared" si="47"/>
        <v>123</v>
      </c>
      <c r="V756" t="s">
        <v>85</v>
      </c>
      <c r="W756" t="s">
        <v>57</v>
      </c>
      <c r="X756">
        <f t="array" ref="X756">IF(W756="fortnightly",26, IF(W756="monthly", 12, IF(W756="weekly", 52, IF(W756="quarterly", 4, IF(W756="annually", 1, IF(W756="bi-weekly", 104, IF(W756="every 3 months", 4,)))))))</f>
        <v>4</v>
      </c>
    </row>
    <row r="757" spans="1:24" x14ac:dyDescent="0.25">
      <c r="A757">
        <v>756</v>
      </c>
      <c r="B757">
        <v>66</v>
      </c>
      <c r="C757" t="str" cm="1">
        <f t="array" ref="C757">_xlfn.IFS(B757&lt;=19, "Teenagers", B757&lt;=29, "Young Youth",B757&lt;=64, "Adults", B757&gt;=65, "Seniors")</f>
        <v>Seniors</v>
      </c>
      <c r="D757" t="s">
        <v>18</v>
      </c>
      <c r="E757" t="s">
        <v>61</v>
      </c>
      <c r="F757" t="s">
        <v>62</v>
      </c>
      <c r="G757" s="1">
        <v>24</v>
      </c>
      <c r="H757" t="s">
        <v>102</v>
      </c>
      <c r="I757" t="s">
        <v>43</v>
      </c>
      <c r="J757" t="s">
        <v>82</v>
      </c>
      <c r="K757" t="s">
        <v>36</v>
      </c>
      <c r="L757">
        <v>3.3</v>
      </c>
      <c r="M757" t="s">
        <v>25</v>
      </c>
      <c r="N757">
        <f t="shared" si="44"/>
        <v>1</v>
      </c>
      <c r="O757" t="s">
        <v>37</v>
      </c>
      <c r="P757" t="s">
        <v>25</v>
      </c>
      <c r="Q757">
        <f t="shared" si="45"/>
        <v>1</v>
      </c>
      <c r="R757" t="s">
        <v>25</v>
      </c>
      <c r="S757">
        <f t="shared" si="46"/>
        <v>1</v>
      </c>
      <c r="T757">
        <v>22</v>
      </c>
      <c r="U757" s="1">
        <f t="shared" si="47"/>
        <v>528</v>
      </c>
      <c r="V757" t="s">
        <v>45</v>
      </c>
      <c r="W757" t="s">
        <v>39</v>
      </c>
      <c r="X757">
        <f t="array" ref="X757">IF(W757="fortnightly",26, IF(W757="monthly", 12, IF(W757="weekly", 52, IF(W757="quarterly", 4, IF(W757="annually", 1, IF(W757="bi-weekly", 104, IF(W757="every 3 months", 4,)))))))</f>
        <v>52</v>
      </c>
    </row>
    <row r="758" spans="1:24" x14ac:dyDescent="0.25">
      <c r="A758">
        <v>757</v>
      </c>
      <c r="B758">
        <v>62</v>
      </c>
      <c r="C758" t="str" cm="1">
        <f t="array" ref="C758">_xlfn.IFS(B758&lt;=19, "Teenagers", B758&lt;=29, "Young Youth",B758&lt;=64, "Adults", B758&gt;=65, "Seniors")</f>
        <v>Adults</v>
      </c>
      <c r="D758" t="s">
        <v>18</v>
      </c>
      <c r="E758" t="s">
        <v>132</v>
      </c>
      <c r="F758" t="s">
        <v>66</v>
      </c>
      <c r="G758" s="1">
        <v>99</v>
      </c>
      <c r="H758" t="s">
        <v>55</v>
      </c>
      <c r="I758" t="s">
        <v>35</v>
      </c>
      <c r="J758" t="s">
        <v>120</v>
      </c>
      <c r="K758" t="s">
        <v>52</v>
      </c>
      <c r="L758">
        <v>4.8</v>
      </c>
      <c r="M758" t="s">
        <v>25</v>
      </c>
      <c r="N758">
        <f t="shared" si="44"/>
        <v>1</v>
      </c>
      <c r="O758" t="s">
        <v>53</v>
      </c>
      <c r="P758" t="s">
        <v>25</v>
      </c>
      <c r="Q758">
        <f t="shared" si="45"/>
        <v>1</v>
      </c>
      <c r="R758" t="s">
        <v>25</v>
      </c>
      <c r="S758">
        <f t="shared" si="46"/>
        <v>1</v>
      </c>
      <c r="T758">
        <v>24</v>
      </c>
      <c r="U758" s="1">
        <f t="shared" si="47"/>
        <v>2376</v>
      </c>
      <c r="V758" t="s">
        <v>32</v>
      </c>
      <c r="W758" t="s">
        <v>28</v>
      </c>
      <c r="X758">
        <f t="array" ref="X758">IF(W758="fortnightly",26, IF(W758="monthly", 12, IF(W758="weekly", 52, IF(W758="quarterly", 4, IF(W758="annually", 1, IF(W758="bi-weekly", 104, IF(W758="every 3 months", 4,)))))))</f>
        <v>26</v>
      </c>
    </row>
    <row r="759" spans="1:24" x14ac:dyDescent="0.25">
      <c r="A759">
        <v>758</v>
      </c>
      <c r="B759">
        <v>41</v>
      </c>
      <c r="C759" t="str" cm="1">
        <f t="array" ref="C759">_xlfn.IFS(B759&lt;=19, "Teenagers", B759&lt;=29, "Young Youth",B759&lt;=64, "Adults", B759&gt;=65, "Seniors")</f>
        <v>Adults</v>
      </c>
      <c r="D759" t="s">
        <v>18</v>
      </c>
      <c r="E759" t="s">
        <v>103</v>
      </c>
      <c r="F759" t="s">
        <v>20</v>
      </c>
      <c r="G759" s="1">
        <v>32</v>
      </c>
      <c r="H759" t="s">
        <v>147</v>
      </c>
      <c r="I759" t="s">
        <v>43</v>
      </c>
      <c r="J759" t="s">
        <v>107</v>
      </c>
      <c r="K759" t="s">
        <v>56</v>
      </c>
      <c r="L759">
        <v>3.8</v>
      </c>
      <c r="M759" t="s">
        <v>25</v>
      </c>
      <c r="N759">
        <f t="shared" si="44"/>
        <v>1</v>
      </c>
      <c r="O759" t="s">
        <v>73</v>
      </c>
      <c r="P759" t="s">
        <v>25</v>
      </c>
      <c r="Q759">
        <f t="shared" si="45"/>
        <v>1</v>
      </c>
      <c r="R759" t="s">
        <v>25</v>
      </c>
      <c r="S759">
        <f t="shared" si="46"/>
        <v>1</v>
      </c>
      <c r="T759">
        <v>18</v>
      </c>
      <c r="U759" s="1">
        <f t="shared" si="47"/>
        <v>576</v>
      </c>
      <c r="V759" t="s">
        <v>85</v>
      </c>
      <c r="W759" t="s">
        <v>57</v>
      </c>
      <c r="X759">
        <f t="array" ref="X759">IF(W759="fortnightly",26, IF(W759="monthly", 12, IF(W759="weekly", 52, IF(W759="quarterly", 4, IF(W759="annually", 1, IF(W759="bi-weekly", 104, IF(W759="every 3 months", 4,)))))))</f>
        <v>4</v>
      </c>
    </row>
    <row r="760" spans="1:24" x14ac:dyDescent="0.25">
      <c r="A760">
        <v>759</v>
      </c>
      <c r="B760">
        <v>66</v>
      </c>
      <c r="C760" t="str" cm="1">
        <f t="array" ref="C760">_xlfn.IFS(B760&lt;=19, "Teenagers", B760&lt;=29, "Young Youth",B760&lt;=64, "Adults", B760&gt;=65, "Seniors")</f>
        <v>Seniors</v>
      </c>
      <c r="D760" t="s">
        <v>18</v>
      </c>
      <c r="E760" t="s">
        <v>70</v>
      </c>
      <c r="F760" t="s">
        <v>41</v>
      </c>
      <c r="G760" s="1">
        <v>71</v>
      </c>
      <c r="H760" t="s">
        <v>34</v>
      </c>
      <c r="I760" t="s">
        <v>22</v>
      </c>
      <c r="J760" t="s">
        <v>99</v>
      </c>
      <c r="K760" t="s">
        <v>52</v>
      </c>
      <c r="L760">
        <v>4.5999999999999996</v>
      </c>
      <c r="M760" t="s">
        <v>25</v>
      </c>
      <c r="N760">
        <f t="shared" si="44"/>
        <v>1</v>
      </c>
      <c r="O760" t="s">
        <v>69</v>
      </c>
      <c r="P760" t="s">
        <v>25</v>
      </c>
      <c r="Q760">
        <f t="shared" si="45"/>
        <v>1</v>
      </c>
      <c r="R760" t="s">
        <v>25</v>
      </c>
      <c r="S760">
        <f t="shared" si="46"/>
        <v>1</v>
      </c>
      <c r="T760">
        <v>39</v>
      </c>
      <c r="U760" s="1">
        <f t="shared" si="47"/>
        <v>2769</v>
      </c>
      <c r="V760" t="s">
        <v>74</v>
      </c>
      <c r="W760" t="s">
        <v>96</v>
      </c>
      <c r="X760">
        <f t="array" ref="X760">IF(W760="fortnightly",26, IF(W760="monthly", 12, IF(W760="weekly", 52, IF(W760="quarterly", 4, IF(W760="annually", 1, IF(W760="bi-weekly", 104, IF(W760="every 3 months", 4,)))))))</f>
        <v>4</v>
      </c>
    </row>
    <row r="761" spans="1:24" x14ac:dyDescent="0.25">
      <c r="A761">
        <v>760</v>
      </c>
      <c r="B761">
        <v>51</v>
      </c>
      <c r="C761" t="str" cm="1">
        <f t="array" ref="C761">_xlfn.IFS(B761&lt;=19, "Teenagers", B761&lt;=29, "Young Youth",B761&lt;=64, "Adults", B761&gt;=65, "Seniors")</f>
        <v>Adults</v>
      </c>
      <c r="D761" t="s">
        <v>18</v>
      </c>
      <c r="E761" t="s">
        <v>80</v>
      </c>
      <c r="F761" t="s">
        <v>20</v>
      </c>
      <c r="G761" s="1">
        <v>49</v>
      </c>
      <c r="H761" t="s">
        <v>42</v>
      </c>
      <c r="I761" t="s">
        <v>91</v>
      </c>
      <c r="J761" t="s">
        <v>95</v>
      </c>
      <c r="K761" t="s">
        <v>24</v>
      </c>
      <c r="L761">
        <v>2.6</v>
      </c>
      <c r="M761" t="s">
        <v>25</v>
      </c>
      <c r="N761">
        <f t="shared" si="44"/>
        <v>1</v>
      </c>
      <c r="O761" t="s">
        <v>44</v>
      </c>
      <c r="P761" t="s">
        <v>25</v>
      </c>
      <c r="Q761">
        <f t="shared" si="45"/>
        <v>1</v>
      </c>
      <c r="R761" t="s">
        <v>25</v>
      </c>
      <c r="S761">
        <f t="shared" si="46"/>
        <v>1</v>
      </c>
      <c r="T761">
        <v>25</v>
      </c>
      <c r="U761" s="1">
        <f t="shared" si="47"/>
        <v>1225</v>
      </c>
      <c r="V761" t="s">
        <v>38</v>
      </c>
      <c r="W761" t="s">
        <v>28</v>
      </c>
      <c r="X761">
        <f t="array" ref="X761">IF(W761="fortnightly",26, IF(W761="monthly", 12, IF(W761="weekly", 52, IF(W761="quarterly", 4, IF(W761="annually", 1, IF(W761="bi-weekly", 104, IF(W761="every 3 months", 4,)))))))</f>
        <v>26</v>
      </c>
    </row>
    <row r="762" spans="1:24" x14ac:dyDescent="0.25">
      <c r="A762">
        <v>761</v>
      </c>
      <c r="B762">
        <v>33</v>
      </c>
      <c r="C762" t="str" cm="1">
        <f t="array" ref="C762">_xlfn.IFS(B762&lt;=19, "Teenagers", B762&lt;=29, "Young Youth",B762&lt;=64, "Adults", B762&gt;=65, "Seniors")</f>
        <v>Adults</v>
      </c>
      <c r="D762" t="s">
        <v>18</v>
      </c>
      <c r="E762" t="s">
        <v>142</v>
      </c>
      <c r="F762" t="s">
        <v>66</v>
      </c>
      <c r="G762" s="1">
        <v>50</v>
      </c>
      <c r="H762" t="s">
        <v>147</v>
      </c>
      <c r="I762" t="s">
        <v>91</v>
      </c>
      <c r="J762" t="s">
        <v>82</v>
      </c>
      <c r="K762" t="s">
        <v>56</v>
      </c>
      <c r="L762">
        <v>3.4</v>
      </c>
      <c r="M762" t="s">
        <v>25</v>
      </c>
      <c r="N762">
        <f t="shared" si="44"/>
        <v>1</v>
      </c>
      <c r="O762" t="s">
        <v>37</v>
      </c>
      <c r="P762" t="s">
        <v>25</v>
      </c>
      <c r="Q762">
        <f t="shared" si="45"/>
        <v>1</v>
      </c>
      <c r="R762" t="s">
        <v>25</v>
      </c>
      <c r="S762">
        <f t="shared" si="46"/>
        <v>1</v>
      </c>
      <c r="T762">
        <v>6</v>
      </c>
      <c r="U762" s="1">
        <f t="shared" si="47"/>
        <v>300</v>
      </c>
      <c r="V762" t="s">
        <v>32</v>
      </c>
      <c r="W762" t="s">
        <v>48</v>
      </c>
      <c r="X762">
        <f t="array" ref="X762">IF(W762="fortnightly",26, IF(W762="monthly", 12, IF(W762="weekly", 52, IF(W762="quarterly", 4, IF(W762="annually", 1, IF(W762="bi-weekly", 104, IF(W762="every 3 months", 4,)))))))</f>
        <v>1</v>
      </c>
    </row>
    <row r="763" spans="1:24" x14ac:dyDescent="0.25">
      <c r="A763">
        <v>762</v>
      </c>
      <c r="B763">
        <v>57</v>
      </c>
      <c r="C763" t="str" cm="1">
        <f t="array" ref="C763">_xlfn.IFS(B763&lt;=19, "Teenagers", B763&lt;=29, "Young Youth",B763&lt;=64, "Adults", B763&gt;=65, "Seniors")</f>
        <v>Adults</v>
      </c>
      <c r="D763" t="s">
        <v>18</v>
      </c>
      <c r="E763" t="s">
        <v>105</v>
      </c>
      <c r="F763" t="s">
        <v>66</v>
      </c>
      <c r="G763" s="1">
        <v>91</v>
      </c>
      <c r="H763" t="s">
        <v>106</v>
      </c>
      <c r="I763" t="s">
        <v>22</v>
      </c>
      <c r="J763" t="s">
        <v>133</v>
      </c>
      <c r="K763" t="s">
        <v>56</v>
      </c>
      <c r="L763">
        <v>4.2</v>
      </c>
      <c r="M763" t="s">
        <v>25</v>
      </c>
      <c r="N763">
        <f t="shared" si="44"/>
        <v>1</v>
      </c>
      <c r="O763" t="s">
        <v>26</v>
      </c>
      <c r="P763" t="s">
        <v>25</v>
      </c>
      <c r="Q763">
        <f t="shared" si="45"/>
        <v>1</v>
      </c>
      <c r="R763" t="s">
        <v>25</v>
      </c>
      <c r="S763">
        <f t="shared" si="46"/>
        <v>1</v>
      </c>
      <c r="T763">
        <v>26</v>
      </c>
      <c r="U763" s="1">
        <f t="shared" si="47"/>
        <v>2366</v>
      </c>
      <c r="V763" t="s">
        <v>74</v>
      </c>
      <c r="W763" t="s">
        <v>39</v>
      </c>
      <c r="X763">
        <f t="array" ref="X763">IF(W763="fortnightly",26, IF(W763="monthly", 12, IF(W763="weekly", 52, IF(W763="quarterly", 4, IF(W763="annually", 1, IF(W763="bi-weekly", 104, IF(W763="every 3 months", 4,)))))))</f>
        <v>52</v>
      </c>
    </row>
    <row r="764" spans="1:24" x14ac:dyDescent="0.25">
      <c r="A764">
        <v>763</v>
      </c>
      <c r="B764">
        <v>45</v>
      </c>
      <c r="C764" t="str" cm="1">
        <f t="array" ref="C764">_xlfn.IFS(B764&lt;=19, "Teenagers", B764&lt;=29, "Young Youth",B764&lt;=64, "Adults", B764&gt;=65, "Seniors")</f>
        <v>Adults</v>
      </c>
      <c r="D764" t="s">
        <v>18</v>
      </c>
      <c r="E764" t="s">
        <v>132</v>
      </c>
      <c r="F764" t="s">
        <v>66</v>
      </c>
      <c r="G764" s="1">
        <v>46</v>
      </c>
      <c r="H764" t="s">
        <v>129</v>
      </c>
      <c r="I764" t="s">
        <v>43</v>
      </c>
      <c r="J764" t="s">
        <v>68</v>
      </c>
      <c r="K764" t="s">
        <v>56</v>
      </c>
      <c r="L764">
        <v>3.9</v>
      </c>
      <c r="M764" t="s">
        <v>25</v>
      </c>
      <c r="N764">
        <f t="shared" si="44"/>
        <v>1</v>
      </c>
      <c r="O764" t="s">
        <v>53</v>
      </c>
      <c r="P764" t="s">
        <v>25</v>
      </c>
      <c r="Q764">
        <f t="shared" si="45"/>
        <v>1</v>
      </c>
      <c r="R764" t="s">
        <v>25</v>
      </c>
      <c r="S764">
        <f t="shared" si="46"/>
        <v>1</v>
      </c>
      <c r="T764">
        <v>43</v>
      </c>
      <c r="U764" s="1">
        <f t="shared" si="47"/>
        <v>1978</v>
      </c>
      <c r="V764" t="s">
        <v>85</v>
      </c>
      <c r="W764" t="s">
        <v>28</v>
      </c>
      <c r="X764">
        <f t="array" ref="X764">IF(W764="fortnightly",26, IF(W764="monthly", 12, IF(W764="weekly", 52, IF(W764="quarterly", 4, IF(W764="annually", 1, IF(W764="bi-weekly", 104, IF(W764="every 3 months", 4,)))))))</f>
        <v>26</v>
      </c>
    </row>
    <row r="765" spans="1:24" x14ac:dyDescent="0.25">
      <c r="A765">
        <v>764</v>
      </c>
      <c r="B765">
        <v>61</v>
      </c>
      <c r="C765" t="str" cm="1">
        <f t="array" ref="C765">_xlfn.IFS(B765&lt;=19, "Teenagers", B765&lt;=29, "Young Youth",B765&lt;=64, "Adults", B765&gt;=65, "Seniors")</f>
        <v>Adults</v>
      </c>
      <c r="D765" t="s">
        <v>18</v>
      </c>
      <c r="E765" t="s">
        <v>29</v>
      </c>
      <c r="F765" t="s">
        <v>20</v>
      </c>
      <c r="G765" s="1">
        <v>50</v>
      </c>
      <c r="H765" t="s">
        <v>97</v>
      </c>
      <c r="I765" t="s">
        <v>43</v>
      </c>
      <c r="J765" t="s">
        <v>109</v>
      </c>
      <c r="K765" t="s">
        <v>36</v>
      </c>
      <c r="L765">
        <v>2.9</v>
      </c>
      <c r="M765" t="s">
        <v>25</v>
      </c>
      <c r="N765">
        <f t="shared" si="44"/>
        <v>1</v>
      </c>
      <c r="O765" t="s">
        <v>69</v>
      </c>
      <c r="P765" t="s">
        <v>25</v>
      </c>
      <c r="Q765">
        <f t="shared" si="45"/>
        <v>1</v>
      </c>
      <c r="R765" t="s">
        <v>25</v>
      </c>
      <c r="S765">
        <f t="shared" si="46"/>
        <v>1</v>
      </c>
      <c r="T765">
        <v>6</v>
      </c>
      <c r="U765" s="1">
        <f t="shared" si="47"/>
        <v>300</v>
      </c>
      <c r="V765" t="s">
        <v>38</v>
      </c>
      <c r="W765" t="s">
        <v>87</v>
      </c>
      <c r="X765">
        <f t="array" ref="X765">IF(W765="fortnightly",26, IF(W765="monthly", 12, IF(W765="weekly", 52, IF(W765="quarterly", 4, IF(W765="annually", 1, IF(W765="bi-weekly", 104, IF(W765="every 3 months", 4,)))))))</f>
        <v>12</v>
      </c>
    </row>
    <row r="766" spans="1:24" x14ac:dyDescent="0.25">
      <c r="A766">
        <v>765</v>
      </c>
      <c r="B766">
        <v>55</v>
      </c>
      <c r="C766" t="str" cm="1">
        <f t="array" ref="C766">_xlfn.IFS(B766&lt;=19, "Teenagers", B766&lt;=29, "Young Youth",B766&lt;=64, "Adults", B766&gt;=65, "Seniors")</f>
        <v>Adults</v>
      </c>
      <c r="D766" t="s">
        <v>18</v>
      </c>
      <c r="E766" t="s">
        <v>86</v>
      </c>
      <c r="F766" t="s">
        <v>20</v>
      </c>
      <c r="G766" s="1">
        <v>39</v>
      </c>
      <c r="H766" t="s">
        <v>140</v>
      </c>
      <c r="I766" t="s">
        <v>91</v>
      </c>
      <c r="J766" t="s">
        <v>64</v>
      </c>
      <c r="K766" t="s">
        <v>56</v>
      </c>
      <c r="L766">
        <v>4.2</v>
      </c>
      <c r="M766" t="s">
        <v>25</v>
      </c>
      <c r="N766">
        <f t="shared" si="44"/>
        <v>1</v>
      </c>
      <c r="O766" t="s">
        <v>37</v>
      </c>
      <c r="P766" t="s">
        <v>25</v>
      </c>
      <c r="Q766">
        <f t="shared" si="45"/>
        <v>1</v>
      </c>
      <c r="R766" t="s">
        <v>25</v>
      </c>
      <c r="S766">
        <f t="shared" si="46"/>
        <v>1</v>
      </c>
      <c r="T766">
        <v>6</v>
      </c>
      <c r="U766" s="1">
        <f t="shared" si="47"/>
        <v>234</v>
      </c>
      <c r="V766" t="s">
        <v>85</v>
      </c>
      <c r="W766" t="s">
        <v>57</v>
      </c>
      <c r="X766">
        <f t="array" ref="X766">IF(W766="fortnightly",26, IF(W766="monthly", 12, IF(W766="weekly", 52, IF(W766="quarterly", 4, IF(W766="annually", 1, IF(W766="bi-weekly", 104, IF(W766="every 3 months", 4,)))))))</f>
        <v>4</v>
      </c>
    </row>
    <row r="767" spans="1:24" x14ac:dyDescent="0.25">
      <c r="A767">
        <v>766</v>
      </c>
      <c r="B767">
        <v>54</v>
      </c>
      <c r="C767" t="str" cm="1">
        <f t="array" ref="C767">_xlfn.IFS(B767&lt;=19, "Teenagers", B767&lt;=29, "Young Youth",B767&lt;=64, "Adults", B767&gt;=65, "Seniors")</f>
        <v>Adults</v>
      </c>
      <c r="D767" t="s">
        <v>18</v>
      </c>
      <c r="E767" t="s">
        <v>49</v>
      </c>
      <c r="F767" t="s">
        <v>41</v>
      </c>
      <c r="G767" s="1">
        <v>99</v>
      </c>
      <c r="H767" t="s">
        <v>119</v>
      </c>
      <c r="I767" t="s">
        <v>43</v>
      </c>
      <c r="J767" t="s">
        <v>68</v>
      </c>
      <c r="K767" t="s">
        <v>52</v>
      </c>
      <c r="L767">
        <v>3</v>
      </c>
      <c r="M767" t="s">
        <v>25</v>
      </c>
      <c r="N767">
        <f t="shared" si="44"/>
        <v>1</v>
      </c>
      <c r="O767" t="s">
        <v>73</v>
      </c>
      <c r="P767" t="s">
        <v>25</v>
      </c>
      <c r="Q767">
        <f t="shared" si="45"/>
        <v>1</v>
      </c>
      <c r="R767" t="s">
        <v>25</v>
      </c>
      <c r="S767">
        <f t="shared" si="46"/>
        <v>1</v>
      </c>
      <c r="T767">
        <v>13</v>
      </c>
      <c r="U767" s="1">
        <f t="shared" si="47"/>
        <v>1287</v>
      </c>
      <c r="V767" t="s">
        <v>32</v>
      </c>
      <c r="W767" t="s">
        <v>57</v>
      </c>
      <c r="X767">
        <f t="array" ref="X767">IF(W767="fortnightly",26, IF(W767="monthly", 12, IF(W767="weekly", 52, IF(W767="quarterly", 4, IF(W767="annually", 1, IF(W767="bi-weekly", 104, IF(W767="every 3 months", 4,)))))))</f>
        <v>4</v>
      </c>
    </row>
    <row r="768" spans="1:24" x14ac:dyDescent="0.25">
      <c r="A768">
        <v>767</v>
      </c>
      <c r="B768">
        <v>57</v>
      </c>
      <c r="C768" t="str" cm="1">
        <f t="array" ref="C768">_xlfn.IFS(B768&lt;=19, "Teenagers", B768&lt;=29, "Young Youth",B768&lt;=64, "Adults", B768&gt;=65, "Seniors")</f>
        <v>Adults</v>
      </c>
      <c r="D768" t="s">
        <v>18</v>
      </c>
      <c r="E768" t="s">
        <v>142</v>
      </c>
      <c r="F768" t="s">
        <v>66</v>
      </c>
      <c r="G768" s="1">
        <v>48</v>
      </c>
      <c r="H768" t="s">
        <v>106</v>
      </c>
      <c r="I768" t="s">
        <v>43</v>
      </c>
      <c r="J768" t="s">
        <v>108</v>
      </c>
      <c r="K768" t="s">
        <v>24</v>
      </c>
      <c r="L768">
        <v>3.6</v>
      </c>
      <c r="M768" t="s">
        <v>25</v>
      </c>
      <c r="N768">
        <f t="shared" si="44"/>
        <v>1</v>
      </c>
      <c r="O768" t="s">
        <v>44</v>
      </c>
      <c r="P768" t="s">
        <v>25</v>
      </c>
      <c r="Q768">
        <f t="shared" si="45"/>
        <v>1</v>
      </c>
      <c r="R768" t="s">
        <v>25</v>
      </c>
      <c r="S768">
        <f t="shared" si="46"/>
        <v>1</v>
      </c>
      <c r="T768">
        <v>13</v>
      </c>
      <c r="U768" s="1">
        <f t="shared" si="47"/>
        <v>624</v>
      </c>
      <c r="V768" t="s">
        <v>45</v>
      </c>
      <c r="W768" t="s">
        <v>87</v>
      </c>
      <c r="X768">
        <f t="array" ref="X768">IF(W768="fortnightly",26, IF(W768="monthly", 12, IF(W768="weekly", 52, IF(W768="quarterly", 4, IF(W768="annually", 1, IF(W768="bi-weekly", 104, IF(W768="every 3 months", 4,)))))))</f>
        <v>12</v>
      </c>
    </row>
    <row r="769" spans="1:24" x14ac:dyDescent="0.25">
      <c r="A769">
        <v>768</v>
      </c>
      <c r="B769">
        <v>27</v>
      </c>
      <c r="C769" t="str" cm="1">
        <f t="array" ref="C769">_xlfn.IFS(B769&lt;=19, "Teenagers", B769&lt;=29, "Young Youth",B769&lt;=64, "Adults", B769&gt;=65, "Seniors")</f>
        <v>Young Youth</v>
      </c>
      <c r="D769" t="s">
        <v>18</v>
      </c>
      <c r="E769" t="s">
        <v>61</v>
      </c>
      <c r="F769" t="s">
        <v>62</v>
      </c>
      <c r="G769" s="1">
        <v>77</v>
      </c>
      <c r="H769" t="s">
        <v>137</v>
      </c>
      <c r="I769" t="s">
        <v>43</v>
      </c>
      <c r="J769" t="s">
        <v>109</v>
      </c>
      <c r="K769" t="s">
        <v>56</v>
      </c>
      <c r="L769">
        <v>2.5</v>
      </c>
      <c r="M769" t="s">
        <v>25</v>
      </c>
      <c r="N769">
        <f t="shared" si="44"/>
        <v>1</v>
      </c>
      <c r="O769" t="s">
        <v>44</v>
      </c>
      <c r="P769" t="s">
        <v>25</v>
      </c>
      <c r="Q769">
        <f t="shared" si="45"/>
        <v>1</v>
      </c>
      <c r="R769" t="s">
        <v>25</v>
      </c>
      <c r="S769">
        <f t="shared" si="46"/>
        <v>1</v>
      </c>
      <c r="T769">
        <v>11</v>
      </c>
      <c r="U769" s="1">
        <f t="shared" si="47"/>
        <v>847</v>
      </c>
      <c r="V769" t="s">
        <v>32</v>
      </c>
      <c r="W769" t="s">
        <v>48</v>
      </c>
      <c r="X769">
        <f t="array" ref="X769">IF(W769="fortnightly",26, IF(W769="monthly", 12, IF(W769="weekly", 52, IF(W769="quarterly", 4, IF(W769="annually", 1, IF(W769="bi-weekly", 104, IF(W769="every 3 months", 4,)))))))</f>
        <v>1</v>
      </c>
    </row>
    <row r="770" spans="1:24" x14ac:dyDescent="0.25">
      <c r="A770">
        <v>769</v>
      </c>
      <c r="B770">
        <v>64</v>
      </c>
      <c r="C770" t="str" cm="1">
        <f t="array" ref="C770">_xlfn.IFS(B770&lt;=19, "Teenagers", B770&lt;=29, "Young Youth",B770&lt;=64, "Adults", B770&gt;=65, "Seniors")</f>
        <v>Adults</v>
      </c>
      <c r="D770" t="s">
        <v>18</v>
      </c>
      <c r="E770" t="s">
        <v>131</v>
      </c>
      <c r="F770" t="s">
        <v>66</v>
      </c>
      <c r="G770" s="1">
        <v>95</v>
      </c>
      <c r="H770" t="s">
        <v>114</v>
      </c>
      <c r="I770" t="s">
        <v>91</v>
      </c>
      <c r="J770" t="s">
        <v>107</v>
      </c>
      <c r="K770" t="s">
        <v>36</v>
      </c>
      <c r="L770">
        <v>2.6</v>
      </c>
      <c r="M770" t="s">
        <v>25</v>
      </c>
      <c r="N770">
        <f t="shared" si="44"/>
        <v>1</v>
      </c>
      <c r="O770" t="s">
        <v>26</v>
      </c>
      <c r="P770" t="s">
        <v>25</v>
      </c>
      <c r="Q770">
        <f t="shared" si="45"/>
        <v>1</v>
      </c>
      <c r="R770" t="s">
        <v>25</v>
      </c>
      <c r="S770">
        <f t="shared" si="46"/>
        <v>1</v>
      </c>
      <c r="T770">
        <v>45</v>
      </c>
      <c r="U770" s="1">
        <f t="shared" si="47"/>
        <v>4275</v>
      </c>
      <c r="V770" t="s">
        <v>27</v>
      </c>
      <c r="W770" t="s">
        <v>39</v>
      </c>
      <c r="X770">
        <f t="array" ref="X770">IF(W770="fortnightly",26, IF(W770="monthly", 12, IF(W770="weekly", 52, IF(W770="quarterly", 4, IF(W770="annually", 1, IF(W770="bi-weekly", 104, IF(W770="every 3 months", 4,)))))))</f>
        <v>52</v>
      </c>
    </row>
    <row r="771" spans="1:24" x14ac:dyDescent="0.25">
      <c r="A771">
        <v>770</v>
      </c>
      <c r="B771">
        <v>52</v>
      </c>
      <c r="C771" t="str" cm="1">
        <f t="array" ref="C771">_xlfn.IFS(B771&lt;=19, "Teenagers", B771&lt;=29, "Young Youth",B771&lt;=64, "Adults", B771&gt;=65, "Seniors")</f>
        <v>Adults</v>
      </c>
      <c r="D771" t="s">
        <v>18</v>
      </c>
      <c r="E771" t="s">
        <v>124</v>
      </c>
      <c r="F771" t="s">
        <v>20</v>
      </c>
      <c r="G771" s="1">
        <v>100</v>
      </c>
      <c r="H771" t="s">
        <v>78</v>
      </c>
      <c r="I771" t="s">
        <v>43</v>
      </c>
      <c r="J771" t="s">
        <v>64</v>
      </c>
      <c r="K771" t="s">
        <v>36</v>
      </c>
      <c r="L771">
        <v>4.3</v>
      </c>
      <c r="M771" t="s">
        <v>25</v>
      </c>
      <c r="N771">
        <f t="shared" ref="N771:N834" si="48">IF(M771= "yes",1,IF( M771="no",0,))</f>
        <v>1</v>
      </c>
      <c r="O771" t="s">
        <v>73</v>
      </c>
      <c r="P771" t="s">
        <v>25</v>
      </c>
      <c r="Q771">
        <f t="shared" ref="Q771:Q834" si="49">IF(P771= "yes",1,IF( P771="no",0,))</f>
        <v>1</v>
      </c>
      <c r="R771" t="s">
        <v>25</v>
      </c>
      <c r="S771">
        <f t="shared" ref="S771:S834" si="50">IF(R771= "yes",1,IF( R771="no",0,))</f>
        <v>1</v>
      </c>
      <c r="T771">
        <v>8</v>
      </c>
      <c r="U771" s="1">
        <f t="shared" ref="U771:U834" si="51">G771*T771</f>
        <v>800</v>
      </c>
      <c r="V771" t="s">
        <v>45</v>
      </c>
      <c r="W771" t="s">
        <v>87</v>
      </c>
      <c r="X771">
        <f t="array" ref="X771">IF(W771="fortnightly",26, IF(W771="monthly", 12, IF(W771="weekly", 52, IF(W771="quarterly", 4, IF(W771="annually", 1, IF(W771="bi-weekly", 104, IF(W771="every 3 months", 4,)))))))</f>
        <v>12</v>
      </c>
    </row>
    <row r="772" spans="1:24" x14ac:dyDescent="0.25">
      <c r="A772">
        <v>771</v>
      </c>
      <c r="B772">
        <v>19</v>
      </c>
      <c r="C772" t="str" cm="1">
        <f t="array" ref="C772">_xlfn.IFS(B772&lt;=19, "Teenagers", B772&lt;=29, "Young Youth",B772&lt;=64, "Adults", B772&gt;=65, "Seniors")</f>
        <v>Teenagers</v>
      </c>
      <c r="D772" t="s">
        <v>18</v>
      </c>
      <c r="E772" t="s">
        <v>49</v>
      </c>
      <c r="F772" t="s">
        <v>41</v>
      </c>
      <c r="G772" s="1">
        <v>54</v>
      </c>
      <c r="H772" t="s">
        <v>128</v>
      </c>
      <c r="I772" t="s">
        <v>43</v>
      </c>
      <c r="J772" t="s">
        <v>23</v>
      </c>
      <c r="K772" t="s">
        <v>36</v>
      </c>
      <c r="L772">
        <v>3.3</v>
      </c>
      <c r="M772" t="s">
        <v>25</v>
      </c>
      <c r="N772">
        <f t="shared" si="48"/>
        <v>1</v>
      </c>
      <c r="O772" t="s">
        <v>26</v>
      </c>
      <c r="P772" t="s">
        <v>25</v>
      </c>
      <c r="Q772">
        <f t="shared" si="49"/>
        <v>1</v>
      </c>
      <c r="R772" t="s">
        <v>25</v>
      </c>
      <c r="S772">
        <f t="shared" si="50"/>
        <v>1</v>
      </c>
      <c r="T772">
        <v>8</v>
      </c>
      <c r="U772" s="1">
        <f t="shared" si="51"/>
        <v>432</v>
      </c>
      <c r="V772" t="s">
        <v>38</v>
      </c>
      <c r="W772" t="s">
        <v>48</v>
      </c>
      <c r="X772">
        <f t="array" ref="X772">IF(W772="fortnightly",26, IF(W772="monthly", 12, IF(W772="weekly", 52, IF(W772="quarterly", 4, IF(W772="annually", 1, IF(W772="bi-weekly", 104, IF(W772="every 3 months", 4,)))))))</f>
        <v>1</v>
      </c>
    </row>
    <row r="773" spans="1:24" x14ac:dyDescent="0.25">
      <c r="A773">
        <v>772</v>
      </c>
      <c r="B773">
        <v>22</v>
      </c>
      <c r="C773" t="str" cm="1">
        <f t="array" ref="C773">_xlfn.IFS(B773&lt;=19, "Teenagers", B773&lt;=29, "Young Youth",B773&lt;=64, "Adults", B773&gt;=65, "Seniors")</f>
        <v>Young Youth</v>
      </c>
      <c r="D773" t="s">
        <v>18</v>
      </c>
      <c r="E773" t="s">
        <v>29</v>
      </c>
      <c r="F773" t="s">
        <v>20</v>
      </c>
      <c r="G773" s="1">
        <v>68</v>
      </c>
      <c r="H773" t="s">
        <v>76</v>
      </c>
      <c r="I773" t="s">
        <v>22</v>
      </c>
      <c r="J773" t="s">
        <v>108</v>
      </c>
      <c r="K773" t="s">
        <v>56</v>
      </c>
      <c r="L773">
        <v>2.6</v>
      </c>
      <c r="M773" t="s">
        <v>25</v>
      </c>
      <c r="N773">
        <f t="shared" si="48"/>
        <v>1</v>
      </c>
      <c r="O773" t="s">
        <v>44</v>
      </c>
      <c r="P773" t="s">
        <v>25</v>
      </c>
      <c r="Q773">
        <f t="shared" si="49"/>
        <v>1</v>
      </c>
      <c r="R773" t="s">
        <v>25</v>
      </c>
      <c r="S773">
        <f t="shared" si="50"/>
        <v>1</v>
      </c>
      <c r="T773">
        <v>34</v>
      </c>
      <c r="U773" s="1">
        <f t="shared" si="51"/>
        <v>2312</v>
      </c>
      <c r="V773" t="s">
        <v>74</v>
      </c>
      <c r="W773" t="s">
        <v>28</v>
      </c>
      <c r="X773">
        <f t="array" ref="X773">IF(W773="fortnightly",26, IF(W773="monthly", 12, IF(W773="weekly", 52, IF(W773="quarterly", 4, IF(W773="annually", 1, IF(W773="bi-weekly", 104, IF(W773="every 3 months", 4,)))))))</f>
        <v>26</v>
      </c>
    </row>
    <row r="774" spans="1:24" x14ac:dyDescent="0.25">
      <c r="A774">
        <v>773</v>
      </c>
      <c r="B774">
        <v>18</v>
      </c>
      <c r="C774" t="str" cm="1">
        <f t="array" ref="C774">_xlfn.IFS(B774&lt;=19, "Teenagers", B774&lt;=29, "Young Youth",B774&lt;=64, "Adults", B774&gt;=65, "Seniors")</f>
        <v>Teenagers</v>
      </c>
      <c r="D774" t="s">
        <v>18</v>
      </c>
      <c r="E774" t="s">
        <v>33</v>
      </c>
      <c r="F774" t="s">
        <v>20</v>
      </c>
      <c r="G774" s="1">
        <v>22</v>
      </c>
      <c r="H774" t="s">
        <v>114</v>
      </c>
      <c r="I774" t="s">
        <v>22</v>
      </c>
      <c r="J774" t="s">
        <v>84</v>
      </c>
      <c r="K774" t="s">
        <v>56</v>
      </c>
      <c r="L774">
        <v>3.6</v>
      </c>
      <c r="M774" t="s">
        <v>25</v>
      </c>
      <c r="N774">
        <f t="shared" si="48"/>
        <v>1</v>
      </c>
      <c r="O774" t="s">
        <v>37</v>
      </c>
      <c r="P774" t="s">
        <v>25</v>
      </c>
      <c r="Q774">
        <f t="shared" si="49"/>
        <v>1</v>
      </c>
      <c r="R774" t="s">
        <v>25</v>
      </c>
      <c r="S774">
        <f t="shared" si="50"/>
        <v>1</v>
      </c>
      <c r="T774">
        <v>40</v>
      </c>
      <c r="U774" s="1">
        <f t="shared" si="51"/>
        <v>880</v>
      </c>
      <c r="V774" t="s">
        <v>85</v>
      </c>
      <c r="W774" t="s">
        <v>75</v>
      </c>
      <c r="X774">
        <f t="array" ref="X774">IF(W774="fortnightly",26, IF(W774="monthly", 12, IF(W774="weekly", 52, IF(W774="quarterly", 4, IF(W774="annually", 1, IF(W774="bi-weekly", 104, IF(W774="every 3 months", 4,)))))))</f>
        <v>104</v>
      </c>
    </row>
    <row r="775" spans="1:24" x14ac:dyDescent="0.25">
      <c r="A775">
        <v>774</v>
      </c>
      <c r="B775">
        <v>29</v>
      </c>
      <c r="C775" t="str" cm="1">
        <f t="array" ref="C775">_xlfn.IFS(B775&lt;=19, "Teenagers", B775&lt;=29, "Young Youth",B775&lt;=64, "Adults", B775&gt;=65, "Seniors")</f>
        <v>Young Youth</v>
      </c>
      <c r="D775" t="s">
        <v>18</v>
      </c>
      <c r="E775" t="s">
        <v>123</v>
      </c>
      <c r="F775" t="s">
        <v>66</v>
      </c>
      <c r="G775" s="1">
        <v>84</v>
      </c>
      <c r="H775" t="s">
        <v>98</v>
      </c>
      <c r="I775" t="s">
        <v>22</v>
      </c>
      <c r="J775" t="s">
        <v>125</v>
      </c>
      <c r="K775" t="s">
        <v>24</v>
      </c>
      <c r="L775">
        <v>2.6</v>
      </c>
      <c r="M775" t="s">
        <v>25</v>
      </c>
      <c r="N775">
        <f t="shared" si="48"/>
        <v>1</v>
      </c>
      <c r="O775" t="s">
        <v>26</v>
      </c>
      <c r="P775" t="s">
        <v>25</v>
      </c>
      <c r="Q775">
        <f t="shared" si="49"/>
        <v>1</v>
      </c>
      <c r="R775" t="s">
        <v>25</v>
      </c>
      <c r="S775">
        <f t="shared" si="50"/>
        <v>1</v>
      </c>
      <c r="T775">
        <v>14</v>
      </c>
      <c r="U775" s="1">
        <f t="shared" si="51"/>
        <v>1176</v>
      </c>
      <c r="V775" t="s">
        <v>85</v>
      </c>
      <c r="W775" t="s">
        <v>75</v>
      </c>
      <c r="X775">
        <f t="array" ref="X775">IF(W775="fortnightly",26, IF(W775="monthly", 12, IF(W775="weekly", 52, IF(W775="quarterly", 4, IF(W775="annually", 1, IF(W775="bi-weekly", 104, IF(W775="every 3 months", 4,)))))))</f>
        <v>104</v>
      </c>
    </row>
    <row r="776" spans="1:24" x14ac:dyDescent="0.25">
      <c r="A776">
        <v>775</v>
      </c>
      <c r="B776">
        <v>42</v>
      </c>
      <c r="C776" t="str" cm="1">
        <f t="array" ref="C776">_xlfn.IFS(B776&lt;=19, "Teenagers", B776&lt;=29, "Young Youth",B776&lt;=64, "Adults", B776&gt;=65, "Seniors")</f>
        <v>Adults</v>
      </c>
      <c r="D776" t="s">
        <v>18</v>
      </c>
      <c r="E776" t="s">
        <v>123</v>
      </c>
      <c r="F776" t="s">
        <v>66</v>
      </c>
      <c r="G776" s="1">
        <v>46</v>
      </c>
      <c r="H776" t="s">
        <v>106</v>
      </c>
      <c r="I776" t="s">
        <v>43</v>
      </c>
      <c r="J776" t="s">
        <v>133</v>
      </c>
      <c r="K776" t="s">
        <v>52</v>
      </c>
      <c r="L776">
        <v>3.5</v>
      </c>
      <c r="M776" t="s">
        <v>25</v>
      </c>
      <c r="N776">
        <f t="shared" si="48"/>
        <v>1</v>
      </c>
      <c r="O776" t="s">
        <v>53</v>
      </c>
      <c r="P776" t="s">
        <v>25</v>
      </c>
      <c r="Q776">
        <f t="shared" si="49"/>
        <v>1</v>
      </c>
      <c r="R776" t="s">
        <v>25</v>
      </c>
      <c r="S776">
        <f t="shared" si="50"/>
        <v>1</v>
      </c>
      <c r="T776">
        <v>11</v>
      </c>
      <c r="U776" s="1">
        <f t="shared" si="51"/>
        <v>506</v>
      </c>
      <c r="V776" t="s">
        <v>38</v>
      </c>
      <c r="W776" t="s">
        <v>57</v>
      </c>
      <c r="X776">
        <f t="array" ref="X776">IF(W776="fortnightly",26, IF(W776="monthly", 12, IF(W776="weekly", 52, IF(W776="quarterly", 4, IF(W776="annually", 1, IF(W776="bi-weekly", 104, IF(W776="every 3 months", 4,)))))))</f>
        <v>4</v>
      </c>
    </row>
    <row r="777" spans="1:24" x14ac:dyDescent="0.25">
      <c r="A777">
        <v>776</v>
      </c>
      <c r="B777">
        <v>49</v>
      </c>
      <c r="C777" t="str" cm="1">
        <f t="array" ref="C777">_xlfn.IFS(B777&lt;=19, "Teenagers", B777&lt;=29, "Young Youth",B777&lt;=64, "Adults", B777&gt;=65, "Seniors")</f>
        <v>Adults</v>
      </c>
      <c r="D777" t="s">
        <v>18</v>
      </c>
      <c r="E777" t="s">
        <v>65</v>
      </c>
      <c r="F777" t="s">
        <v>66</v>
      </c>
      <c r="G777" s="1">
        <v>53</v>
      </c>
      <c r="H777" t="s">
        <v>21</v>
      </c>
      <c r="I777" t="s">
        <v>35</v>
      </c>
      <c r="J777" t="s">
        <v>79</v>
      </c>
      <c r="K777" t="s">
        <v>24</v>
      </c>
      <c r="L777">
        <v>3</v>
      </c>
      <c r="M777" t="s">
        <v>25</v>
      </c>
      <c r="N777">
        <f t="shared" si="48"/>
        <v>1</v>
      </c>
      <c r="O777" t="s">
        <v>73</v>
      </c>
      <c r="P777" t="s">
        <v>25</v>
      </c>
      <c r="Q777">
        <f t="shared" si="49"/>
        <v>1</v>
      </c>
      <c r="R777" t="s">
        <v>25</v>
      </c>
      <c r="S777">
        <f t="shared" si="50"/>
        <v>1</v>
      </c>
      <c r="T777">
        <v>8</v>
      </c>
      <c r="U777" s="1">
        <f t="shared" si="51"/>
        <v>424</v>
      </c>
      <c r="V777" t="s">
        <v>45</v>
      </c>
      <c r="W777" t="s">
        <v>87</v>
      </c>
      <c r="X777">
        <f t="array" ref="X777">IF(W777="fortnightly",26, IF(W777="monthly", 12, IF(W777="weekly", 52, IF(W777="quarterly", 4, IF(W777="annually", 1, IF(W777="bi-weekly", 104, IF(W777="every 3 months", 4,)))))))</f>
        <v>12</v>
      </c>
    </row>
    <row r="778" spans="1:24" x14ac:dyDescent="0.25">
      <c r="A778">
        <v>777</v>
      </c>
      <c r="B778">
        <v>49</v>
      </c>
      <c r="C778" t="str" cm="1">
        <f t="array" ref="C778">_xlfn.IFS(B778&lt;=19, "Teenagers", B778&lt;=29, "Young Youth",B778&lt;=64, "Adults", B778&gt;=65, "Seniors")</f>
        <v>Adults</v>
      </c>
      <c r="D778" t="s">
        <v>18</v>
      </c>
      <c r="E778" t="s">
        <v>54</v>
      </c>
      <c r="F778" t="s">
        <v>20</v>
      </c>
      <c r="G778" s="1">
        <v>60</v>
      </c>
      <c r="H778" t="s">
        <v>89</v>
      </c>
      <c r="I778" t="s">
        <v>43</v>
      </c>
      <c r="J778" t="s">
        <v>31</v>
      </c>
      <c r="K778" t="s">
        <v>36</v>
      </c>
      <c r="L778">
        <v>5</v>
      </c>
      <c r="M778" t="s">
        <v>25</v>
      </c>
      <c r="N778">
        <f t="shared" si="48"/>
        <v>1</v>
      </c>
      <c r="O778" t="s">
        <v>53</v>
      </c>
      <c r="P778" t="s">
        <v>25</v>
      </c>
      <c r="Q778">
        <f t="shared" si="49"/>
        <v>1</v>
      </c>
      <c r="R778" t="s">
        <v>25</v>
      </c>
      <c r="S778">
        <f t="shared" si="50"/>
        <v>1</v>
      </c>
      <c r="T778">
        <v>8</v>
      </c>
      <c r="U778" s="1">
        <f t="shared" si="51"/>
        <v>480</v>
      </c>
      <c r="V778" t="s">
        <v>27</v>
      </c>
      <c r="W778" t="s">
        <v>96</v>
      </c>
      <c r="X778">
        <f t="array" ref="X778">IF(W778="fortnightly",26, IF(W778="monthly", 12, IF(W778="weekly", 52, IF(W778="quarterly", 4, IF(W778="annually", 1, IF(W778="bi-weekly", 104, IF(W778="every 3 months", 4,)))))))</f>
        <v>4</v>
      </c>
    </row>
    <row r="779" spans="1:24" x14ac:dyDescent="0.25">
      <c r="A779">
        <v>778</v>
      </c>
      <c r="B779">
        <v>55</v>
      </c>
      <c r="C779" t="str" cm="1">
        <f t="array" ref="C779">_xlfn.IFS(B779&lt;=19, "Teenagers", B779&lt;=29, "Young Youth",B779&lt;=64, "Adults", B779&gt;=65, "Seniors")</f>
        <v>Adults</v>
      </c>
      <c r="D779" t="s">
        <v>18</v>
      </c>
      <c r="E779" t="s">
        <v>124</v>
      </c>
      <c r="F779" t="s">
        <v>20</v>
      </c>
      <c r="G779" s="1">
        <v>32</v>
      </c>
      <c r="H779" t="s">
        <v>50</v>
      </c>
      <c r="I779" t="s">
        <v>91</v>
      </c>
      <c r="J779" t="s">
        <v>64</v>
      </c>
      <c r="K779" t="s">
        <v>36</v>
      </c>
      <c r="L779">
        <v>2.5</v>
      </c>
      <c r="M779" t="s">
        <v>25</v>
      </c>
      <c r="N779">
        <f t="shared" si="48"/>
        <v>1</v>
      </c>
      <c r="O779" t="s">
        <v>26</v>
      </c>
      <c r="P779" t="s">
        <v>25</v>
      </c>
      <c r="Q779">
        <f t="shared" si="49"/>
        <v>1</v>
      </c>
      <c r="R779" t="s">
        <v>25</v>
      </c>
      <c r="S779">
        <f t="shared" si="50"/>
        <v>1</v>
      </c>
      <c r="T779">
        <v>37</v>
      </c>
      <c r="U779" s="1">
        <f t="shared" si="51"/>
        <v>1184</v>
      </c>
      <c r="V779" t="s">
        <v>27</v>
      </c>
      <c r="W779" t="s">
        <v>39</v>
      </c>
      <c r="X779">
        <f t="array" ref="X779">IF(W779="fortnightly",26, IF(W779="monthly", 12, IF(W779="weekly", 52, IF(W779="quarterly", 4, IF(W779="annually", 1, IF(W779="bi-weekly", 104, IF(W779="every 3 months", 4,)))))))</f>
        <v>52</v>
      </c>
    </row>
    <row r="780" spans="1:24" x14ac:dyDescent="0.25">
      <c r="A780">
        <v>779</v>
      </c>
      <c r="B780">
        <v>29</v>
      </c>
      <c r="C780" t="str" cm="1">
        <f t="array" ref="C780">_xlfn.IFS(B780&lt;=19, "Teenagers", B780&lt;=29, "Young Youth",B780&lt;=64, "Adults", B780&gt;=65, "Seniors")</f>
        <v>Young Youth</v>
      </c>
      <c r="D780" t="s">
        <v>18</v>
      </c>
      <c r="E780" t="s">
        <v>124</v>
      </c>
      <c r="F780" t="s">
        <v>20</v>
      </c>
      <c r="G780" s="1">
        <v>50</v>
      </c>
      <c r="H780" t="s">
        <v>34</v>
      </c>
      <c r="I780" t="s">
        <v>43</v>
      </c>
      <c r="J780" t="s">
        <v>133</v>
      </c>
      <c r="K780" t="s">
        <v>52</v>
      </c>
      <c r="L780">
        <v>2.9</v>
      </c>
      <c r="M780" t="s">
        <v>25</v>
      </c>
      <c r="N780">
        <f t="shared" si="48"/>
        <v>1</v>
      </c>
      <c r="O780" t="s">
        <v>73</v>
      </c>
      <c r="P780" t="s">
        <v>25</v>
      </c>
      <c r="Q780">
        <f t="shared" si="49"/>
        <v>1</v>
      </c>
      <c r="R780" t="s">
        <v>25</v>
      </c>
      <c r="S780">
        <f t="shared" si="50"/>
        <v>1</v>
      </c>
      <c r="T780">
        <v>23</v>
      </c>
      <c r="U780" s="1">
        <f t="shared" si="51"/>
        <v>1150</v>
      </c>
      <c r="V780" t="s">
        <v>85</v>
      </c>
      <c r="W780" t="s">
        <v>48</v>
      </c>
      <c r="X780">
        <f t="array" ref="X780">IF(W780="fortnightly",26, IF(W780="monthly", 12, IF(W780="weekly", 52, IF(W780="quarterly", 4, IF(W780="annually", 1, IF(W780="bi-weekly", 104, IF(W780="every 3 months", 4,)))))))</f>
        <v>1</v>
      </c>
    </row>
    <row r="781" spans="1:24" x14ac:dyDescent="0.25">
      <c r="A781">
        <v>780</v>
      </c>
      <c r="B781">
        <v>60</v>
      </c>
      <c r="C781" t="str" cm="1">
        <f t="array" ref="C781">_xlfn.IFS(B781&lt;=19, "Teenagers", B781&lt;=29, "Young Youth",B781&lt;=64, "Adults", B781&gt;=65, "Seniors")</f>
        <v>Adults</v>
      </c>
      <c r="D781" t="s">
        <v>18</v>
      </c>
      <c r="E781" t="s">
        <v>80</v>
      </c>
      <c r="F781" t="s">
        <v>20</v>
      </c>
      <c r="G781" s="1">
        <v>94</v>
      </c>
      <c r="H781" t="s">
        <v>139</v>
      </c>
      <c r="I781" t="s">
        <v>43</v>
      </c>
      <c r="J781" t="s">
        <v>143</v>
      </c>
      <c r="K781" t="s">
        <v>36</v>
      </c>
      <c r="L781">
        <v>4.5999999999999996</v>
      </c>
      <c r="M781" t="s">
        <v>25</v>
      </c>
      <c r="N781">
        <f t="shared" si="48"/>
        <v>1</v>
      </c>
      <c r="O781" t="s">
        <v>26</v>
      </c>
      <c r="P781" t="s">
        <v>25</v>
      </c>
      <c r="Q781">
        <f t="shared" si="49"/>
        <v>1</v>
      </c>
      <c r="R781" t="s">
        <v>25</v>
      </c>
      <c r="S781">
        <f t="shared" si="50"/>
        <v>1</v>
      </c>
      <c r="T781">
        <v>38</v>
      </c>
      <c r="U781" s="1">
        <f t="shared" si="51"/>
        <v>3572</v>
      </c>
      <c r="V781" t="s">
        <v>32</v>
      </c>
      <c r="W781" t="s">
        <v>48</v>
      </c>
      <c r="X781">
        <f t="array" ref="X781">IF(W781="fortnightly",26, IF(W781="monthly", 12, IF(W781="weekly", 52, IF(W781="quarterly", 4, IF(W781="annually", 1, IF(W781="bi-weekly", 104, IF(W781="every 3 months", 4,)))))))</f>
        <v>1</v>
      </c>
    </row>
    <row r="782" spans="1:24" x14ac:dyDescent="0.25">
      <c r="A782">
        <v>781</v>
      </c>
      <c r="B782">
        <v>34</v>
      </c>
      <c r="C782" t="str" cm="1">
        <f t="array" ref="C782">_xlfn.IFS(B782&lt;=19, "Teenagers", B782&lt;=29, "Young Youth",B782&lt;=64, "Adults", B782&gt;=65, "Seniors")</f>
        <v>Adults</v>
      </c>
      <c r="D782" t="s">
        <v>18</v>
      </c>
      <c r="E782" t="s">
        <v>70</v>
      </c>
      <c r="F782" t="s">
        <v>41</v>
      </c>
      <c r="G782" s="1">
        <v>26</v>
      </c>
      <c r="H782" t="s">
        <v>83</v>
      </c>
      <c r="I782" t="s">
        <v>43</v>
      </c>
      <c r="J782" t="s">
        <v>47</v>
      </c>
      <c r="K782" t="s">
        <v>36</v>
      </c>
      <c r="L782">
        <v>3.6</v>
      </c>
      <c r="M782" t="s">
        <v>25</v>
      </c>
      <c r="N782">
        <f t="shared" si="48"/>
        <v>1</v>
      </c>
      <c r="O782" t="s">
        <v>37</v>
      </c>
      <c r="P782" t="s">
        <v>25</v>
      </c>
      <c r="Q782">
        <f t="shared" si="49"/>
        <v>1</v>
      </c>
      <c r="R782" t="s">
        <v>25</v>
      </c>
      <c r="S782">
        <f t="shared" si="50"/>
        <v>1</v>
      </c>
      <c r="T782">
        <v>38</v>
      </c>
      <c r="U782" s="1">
        <f t="shared" si="51"/>
        <v>988</v>
      </c>
      <c r="V782" t="s">
        <v>32</v>
      </c>
      <c r="W782" t="s">
        <v>57</v>
      </c>
      <c r="X782">
        <f t="array" ref="X782">IF(W782="fortnightly",26, IF(W782="monthly", 12, IF(W782="weekly", 52, IF(W782="quarterly", 4, IF(W782="annually", 1, IF(W782="bi-weekly", 104, IF(W782="every 3 months", 4,)))))))</f>
        <v>4</v>
      </c>
    </row>
    <row r="783" spans="1:24" x14ac:dyDescent="0.25">
      <c r="A783">
        <v>782</v>
      </c>
      <c r="B783">
        <v>30</v>
      </c>
      <c r="C783" t="str" cm="1">
        <f t="array" ref="C783">_xlfn.IFS(B783&lt;=19, "Teenagers", B783&lt;=29, "Young Youth",B783&lt;=64, "Adults", B783&gt;=65, "Seniors")</f>
        <v>Adults</v>
      </c>
      <c r="D783" t="s">
        <v>18</v>
      </c>
      <c r="E783" t="s">
        <v>118</v>
      </c>
      <c r="F783" t="s">
        <v>66</v>
      </c>
      <c r="G783" s="1">
        <v>44</v>
      </c>
      <c r="H783" t="s">
        <v>128</v>
      </c>
      <c r="I783" t="s">
        <v>22</v>
      </c>
      <c r="J783" t="s">
        <v>125</v>
      </c>
      <c r="K783" t="s">
        <v>24</v>
      </c>
      <c r="L783">
        <v>3</v>
      </c>
      <c r="M783" t="s">
        <v>25</v>
      </c>
      <c r="N783">
        <f t="shared" si="48"/>
        <v>1</v>
      </c>
      <c r="O783" t="s">
        <v>73</v>
      </c>
      <c r="P783" t="s">
        <v>25</v>
      </c>
      <c r="Q783">
        <f t="shared" si="49"/>
        <v>1</v>
      </c>
      <c r="R783" t="s">
        <v>25</v>
      </c>
      <c r="S783">
        <f t="shared" si="50"/>
        <v>1</v>
      </c>
      <c r="T783">
        <v>12</v>
      </c>
      <c r="U783" s="1">
        <f t="shared" si="51"/>
        <v>528</v>
      </c>
      <c r="V783" t="s">
        <v>38</v>
      </c>
      <c r="W783" t="s">
        <v>28</v>
      </c>
      <c r="X783">
        <f t="array" ref="X783">IF(W783="fortnightly",26, IF(W783="monthly", 12, IF(W783="weekly", 52, IF(W783="quarterly", 4, IF(W783="annually", 1, IF(W783="bi-weekly", 104, IF(W783="every 3 months", 4,)))))))</f>
        <v>26</v>
      </c>
    </row>
    <row r="784" spans="1:24" x14ac:dyDescent="0.25">
      <c r="A784">
        <v>783</v>
      </c>
      <c r="B784">
        <v>28</v>
      </c>
      <c r="C784" t="str" cm="1">
        <f t="array" ref="C784">_xlfn.IFS(B784&lt;=19, "Teenagers", B784&lt;=29, "Young Youth",B784&lt;=64, "Adults", B784&gt;=65, "Seniors")</f>
        <v>Young Youth</v>
      </c>
      <c r="D784" t="s">
        <v>18</v>
      </c>
      <c r="E784" t="s">
        <v>103</v>
      </c>
      <c r="F784" t="s">
        <v>20</v>
      </c>
      <c r="G784" s="1">
        <v>57</v>
      </c>
      <c r="H784" t="s">
        <v>76</v>
      </c>
      <c r="I784" t="s">
        <v>43</v>
      </c>
      <c r="J784" t="s">
        <v>95</v>
      </c>
      <c r="K784" t="s">
        <v>52</v>
      </c>
      <c r="L784">
        <v>4.5</v>
      </c>
      <c r="M784" t="s">
        <v>25</v>
      </c>
      <c r="N784">
        <f t="shared" si="48"/>
        <v>1</v>
      </c>
      <c r="O784" t="s">
        <v>53</v>
      </c>
      <c r="P784" t="s">
        <v>25</v>
      </c>
      <c r="Q784">
        <f t="shared" si="49"/>
        <v>1</v>
      </c>
      <c r="R784" t="s">
        <v>25</v>
      </c>
      <c r="S784">
        <f t="shared" si="50"/>
        <v>1</v>
      </c>
      <c r="T784">
        <v>15</v>
      </c>
      <c r="U784" s="1">
        <f t="shared" si="51"/>
        <v>855</v>
      </c>
      <c r="V784" t="s">
        <v>32</v>
      </c>
      <c r="W784" t="s">
        <v>39</v>
      </c>
      <c r="X784">
        <f t="array" ref="X784">IF(W784="fortnightly",26, IF(W784="monthly", 12, IF(W784="weekly", 52, IF(W784="quarterly", 4, IF(W784="annually", 1, IF(W784="bi-weekly", 104, IF(W784="every 3 months", 4,)))))))</f>
        <v>52</v>
      </c>
    </row>
    <row r="785" spans="1:24" x14ac:dyDescent="0.25">
      <c r="A785">
        <v>784</v>
      </c>
      <c r="B785">
        <v>63</v>
      </c>
      <c r="C785" t="str" cm="1">
        <f t="array" ref="C785">_xlfn.IFS(B785&lt;=19, "Teenagers", B785&lt;=29, "Young Youth",B785&lt;=64, "Adults", B785&gt;=65, "Seniors")</f>
        <v>Adults</v>
      </c>
      <c r="D785" t="s">
        <v>18</v>
      </c>
      <c r="E785" t="s">
        <v>112</v>
      </c>
      <c r="F785" t="s">
        <v>20</v>
      </c>
      <c r="G785" s="1">
        <v>65</v>
      </c>
      <c r="H785" t="s">
        <v>59</v>
      </c>
      <c r="I785" t="s">
        <v>22</v>
      </c>
      <c r="J785" t="s">
        <v>72</v>
      </c>
      <c r="K785" t="s">
        <v>24</v>
      </c>
      <c r="L785">
        <v>4.5</v>
      </c>
      <c r="M785" t="s">
        <v>25</v>
      </c>
      <c r="N785">
        <f t="shared" si="48"/>
        <v>1</v>
      </c>
      <c r="O785" t="s">
        <v>44</v>
      </c>
      <c r="P785" t="s">
        <v>25</v>
      </c>
      <c r="Q785">
        <f t="shared" si="49"/>
        <v>1</v>
      </c>
      <c r="R785" t="s">
        <v>25</v>
      </c>
      <c r="S785">
        <f t="shared" si="50"/>
        <v>1</v>
      </c>
      <c r="T785">
        <v>38</v>
      </c>
      <c r="U785" s="1">
        <f t="shared" si="51"/>
        <v>2470</v>
      </c>
      <c r="V785" t="s">
        <v>45</v>
      </c>
      <c r="W785" t="s">
        <v>28</v>
      </c>
      <c r="X785">
        <f t="array" ref="X785">IF(W785="fortnightly",26, IF(W785="monthly", 12, IF(W785="weekly", 52, IF(W785="quarterly", 4, IF(W785="annually", 1, IF(W785="bi-weekly", 104, IF(W785="every 3 months", 4,)))))))</f>
        <v>26</v>
      </c>
    </row>
    <row r="786" spans="1:24" x14ac:dyDescent="0.25">
      <c r="A786">
        <v>785</v>
      </c>
      <c r="B786">
        <v>31</v>
      </c>
      <c r="C786" t="str" cm="1">
        <f t="array" ref="C786">_xlfn.IFS(B786&lt;=19, "Teenagers", B786&lt;=29, "Young Youth",B786&lt;=64, "Adults", B786&gt;=65, "Seniors")</f>
        <v>Adults</v>
      </c>
      <c r="D786" t="s">
        <v>18</v>
      </c>
      <c r="E786" t="s">
        <v>33</v>
      </c>
      <c r="F786" t="s">
        <v>20</v>
      </c>
      <c r="G786" s="1">
        <v>72</v>
      </c>
      <c r="H786" t="s">
        <v>89</v>
      </c>
      <c r="I786" t="s">
        <v>43</v>
      </c>
      <c r="J786" t="s">
        <v>99</v>
      </c>
      <c r="K786" t="s">
        <v>24</v>
      </c>
      <c r="L786">
        <v>3.2</v>
      </c>
      <c r="M786" t="s">
        <v>25</v>
      </c>
      <c r="N786">
        <f t="shared" si="48"/>
        <v>1</v>
      </c>
      <c r="O786" t="s">
        <v>73</v>
      </c>
      <c r="P786" t="s">
        <v>25</v>
      </c>
      <c r="Q786">
        <f t="shared" si="49"/>
        <v>1</v>
      </c>
      <c r="R786" t="s">
        <v>25</v>
      </c>
      <c r="S786">
        <f t="shared" si="50"/>
        <v>1</v>
      </c>
      <c r="T786">
        <v>41</v>
      </c>
      <c r="U786" s="1">
        <f t="shared" si="51"/>
        <v>2952</v>
      </c>
      <c r="V786" t="s">
        <v>74</v>
      </c>
      <c r="W786" t="s">
        <v>96</v>
      </c>
      <c r="X786">
        <f t="array" ref="X786">IF(W786="fortnightly",26, IF(W786="monthly", 12, IF(W786="weekly", 52, IF(W786="quarterly", 4, IF(W786="annually", 1, IF(W786="bi-weekly", 104, IF(W786="every 3 months", 4,)))))))</f>
        <v>4</v>
      </c>
    </row>
    <row r="787" spans="1:24" x14ac:dyDescent="0.25">
      <c r="A787">
        <v>786</v>
      </c>
      <c r="B787">
        <v>46</v>
      </c>
      <c r="C787" t="str" cm="1">
        <f t="array" ref="C787">_xlfn.IFS(B787&lt;=19, "Teenagers", B787&lt;=29, "Young Youth",B787&lt;=64, "Adults", B787&gt;=65, "Seniors")</f>
        <v>Adults</v>
      </c>
      <c r="D787" t="s">
        <v>18</v>
      </c>
      <c r="E787" t="s">
        <v>58</v>
      </c>
      <c r="F787" t="s">
        <v>20</v>
      </c>
      <c r="G787" s="1">
        <v>62</v>
      </c>
      <c r="H787" t="s">
        <v>59</v>
      </c>
      <c r="I787" t="s">
        <v>35</v>
      </c>
      <c r="J787" t="s">
        <v>72</v>
      </c>
      <c r="K787" t="s">
        <v>36</v>
      </c>
      <c r="L787">
        <v>4</v>
      </c>
      <c r="M787" t="s">
        <v>25</v>
      </c>
      <c r="N787">
        <f t="shared" si="48"/>
        <v>1</v>
      </c>
      <c r="O787" t="s">
        <v>44</v>
      </c>
      <c r="P787" t="s">
        <v>25</v>
      </c>
      <c r="Q787">
        <f t="shared" si="49"/>
        <v>1</v>
      </c>
      <c r="R787" t="s">
        <v>25</v>
      </c>
      <c r="S787">
        <f t="shared" si="50"/>
        <v>1</v>
      </c>
      <c r="T787">
        <v>37</v>
      </c>
      <c r="U787" s="1">
        <f t="shared" si="51"/>
        <v>2294</v>
      </c>
      <c r="V787" t="s">
        <v>45</v>
      </c>
      <c r="W787" t="s">
        <v>28</v>
      </c>
      <c r="X787">
        <f t="array" ref="X787">IF(W787="fortnightly",26, IF(W787="monthly", 12, IF(W787="weekly", 52, IF(W787="quarterly", 4, IF(W787="annually", 1, IF(W787="bi-weekly", 104, IF(W787="every 3 months", 4,)))))))</f>
        <v>26</v>
      </c>
    </row>
    <row r="788" spans="1:24" x14ac:dyDescent="0.25">
      <c r="A788">
        <v>787</v>
      </c>
      <c r="B788">
        <v>70</v>
      </c>
      <c r="C788" t="str" cm="1">
        <f t="array" ref="C788">_xlfn.IFS(B788&lt;=19, "Teenagers", B788&lt;=29, "Young Youth",B788&lt;=64, "Adults", B788&gt;=65, "Seniors")</f>
        <v>Seniors</v>
      </c>
      <c r="D788" t="s">
        <v>18</v>
      </c>
      <c r="E788" t="s">
        <v>123</v>
      </c>
      <c r="F788" t="s">
        <v>66</v>
      </c>
      <c r="G788" s="1">
        <v>21</v>
      </c>
      <c r="H788" t="s">
        <v>115</v>
      </c>
      <c r="I788" t="s">
        <v>35</v>
      </c>
      <c r="J788" t="s">
        <v>84</v>
      </c>
      <c r="K788" t="s">
        <v>24</v>
      </c>
      <c r="L788">
        <v>4.8</v>
      </c>
      <c r="M788" t="s">
        <v>25</v>
      </c>
      <c r="N788">
        <f t="shared" si="48"/>
        <v>1</v>
      </c>
      <c r="O788" t="s">
        <v>26</v>
      </c>
      <c r="P788" t="s">
        <v>25</v>
      </c>
      <c r="Q788">
        <f t="shared" si="49"/>
        <v>1</v>
      </c>
      <c r="R788" t="s">
        <v>25</v>
      </c>
      <c r="S788">
        <f t="shared" si="50"/>
        <v>1</v>
      </c>
      <c r="T788">
        <v>16</v>
      </c>
      <c r="U788" s="1">
        <f t="shared" si="51"/>
        <v>336</v>
      </c>
      <c r="V788" t="s">
        <v>74</v>
      </c>
      <c r="W788" t="s">
        <v>96</v>
      </c>
      <c r="X788">
        <f t="array" ref="X788">IF(W788="fortnightly",26, IF(W788="monthly", 12, IF(W788="weekly", 52, IF(W788="quarterly", 4, IF(W788="annually", 1, IF(W788="bi-weekly", 104, IF(W788="every 3 months", 4,)))))))</f>
        <v>4</v>
      </c>
    </row>
    <row r="789" spans="1:24" x14ac:dyDescent="0.25">
      <c r="A789">
        <v>788</v>
      </c>
      <c r="B789">
        <v>53</v>
      </c>
      <c r="C789" t="str" cm="1">
        <f t="array" ref="C789">_xlfn.IFS(B789&lt;=19, "Teenagers", B789&lt;=29, "Young Youth",B789&lt;=64, "Adults", B789&gt;=65, "Seniors")</f>
        <v>Adults</v>
      </c>
      <c r="D789" t="s">
        <v>18</v>
      </c>
      <c r="E789" t="s">
        <v>65</v>
      </c>
      <c r="F789" t="s">
        <v>66</v>
      </c>
      <c r="G789" s="1">
        <v>85</v>
      </c>
      <c r="H789" t="s">
        <v>150</v>
      </c>
      <c r="I789" t="s">
        <v>35</v>
      </c>
      <c r="J789" t="s">
        <v>95</v>
      </c>
      <c r="K789" t="s">
        <v>36</v>
      </c>
      <c r="L789">
        <v>3.7</v>
      </c>
      <c r="M789" t="s">
        <v>25</v>
      </c>
      <c r="N789">
        <f t="shared" si="48"/>
        <v>1</v>
      </c>
      <c r="O789" t="s">
        <v>37</v>
      </c>
      <c r="P789" t="s">
        <v>25</v>
      </c>
      <c r="Q789">
        <f t="shared" si="49"/>
        <v>1</v>
      </c>
      <c r="R789" t="s">
        <v>25</v>
      </c>
      <c r="S789">
        <f t="shared" si="50"/>
        <v>1</v>
      </c>
      <c r="T789">
        <v>25</v>
      </c>
      <c r="U789" s="1">
        <f t="shared" si="51"/>
        <v>2125</v>
      </c>
      <c r="V789" t="s">
        <v>27</v>
      </c>
      <c r="W789" t="s">
        <v>39</v>
      </c>
      <c r="X789">
        <f t="array" ref="X789">IF(W789="fortnightly",26, IF(W789="monthly", 12, IF(W789="weekly", 52, IF(W789="quarterly", 4, IF(W789="annually", 1, IF(W789="bi-weekly", 104, IF(W789="every 3 months", 4,)))))))</f>
        <v>52</v>
      </c>
    </row>
    <row r="790" spans="1:24" x14ac:dyDescent="0.25">
      <c r="A790">
        <v>789</v>
      </c>
      <c r="B790">
        <v>50</v>
      </c>
      <c r="C790" t="str" cm="1">
        <f t="array" ref="C790">_xlfn.IFS(B790&lt;=19, "Teenagers", B790&lt;=29, "Young Youth",B790&lt;=64, "Adults", B790&gt;=65, "Seniors")</f>
        <v>Adults</v>
      </c>
      <c r="D790" t="s">
        <v>18</v>
      </c>
      <c r="E790" t="s">
        <v>94</v>
      </c>
      <c r="F790" t="s">
        <v>20</v>
      </c>
      <c r="G790" s="1">
        <v>51</v>
      </c>
      <c r="H790" t="s">
        <v>42</v>
      </c>
      <c r="I790" t="s">
        <v>91</v>
      </c>
      <c r="J790" t="s">
        <v>133</v>
      </c>
      <c r="K790" t="s">
        <v>52</v>
      </c>
      <c r="L790">
        <v>3.8</v>
      </c>
      <c r="M790" t="s">
        <v>25</v>
      </c>
      <c r="N790">
        <f t="shared" si="48"/>
        <v>1</v>
      </c>
      <c r="O790" t="s">
        <v>73</v>
      </c>
      <c r="P790" t="s">
        <v>25</v>
      </c>
      <c r="Q790">
        <f t="shared" si="49"/>
        <v>1</v>
      </c>
      <c r="R790" t="s">
        <v>25</v>
      </c>
      <c r="S790">
        <f t="shared" si="50"/>
        <v>1</v>
      </c>
      <c r="T790">
        <v>18</v>
      </c>
      <c r="U790" s="1">
        <f t="shared" si="51"/>
        <v>918</v>
      </c>
      <c r="V790" t="s">
        <v>74</v>
      </c>
      <c r="W790" t="s">
        <v>57</v>
      </c>
      <c r="X790">
        <f t="array" ref="X790">IF(W790="fortnightly",26, IF(W790="monthly", 12, IF(W790="weekly", 52, IF(W790="quarterly", 4, IF(W790="annually", 1, IF(W790="bi-weekly", 104, IF(W790="every 3 months", 4,)))))))</f>
        <v>4</v>
      </c>
    </row>
    <row r="791" spans="1:24" x14ac:dyDescent="0.25">
      <c r="A791">
        <v>790</v>
      </c>
      <c r="B791">
        <v>33</v>
      </c>
      <c r="C791" t="str" cm="1">
        <f t="array" ref="C791">_xlfn.IFS(B791&lt;=19, "Teenagers", B791&lt;=29, "Young Youth",B791&lt;=64, "Adults", B791&gt;=65, "Seniors")</f>
        <v>Adults</v>
      </c>
      <c r="D791" t="s">
        <v>18</v>
      </c>
      <c r="E791" t="s">
        <v>65</v>
      </c>
      <c r="F791" t="s">
        <v>66</v>
      </c>
      <c r="G791" s="1">
        <v>84</v>
      </c>
      <c r="H791" t="s">
        <v>134</v>
      </c>
      <c r="I791" t="s">
        <v>35</v>
      </c>
      <c r="J791" t="s">
        <v>72</v>
      </c>
      <c r="K791" t="s">
        <v>56</v>
      </c>
      <c r="L791">
        <v>2.7</v>
      </c>
      <c r="M791" t="s">
        <v>25</v>
      </c>
      <c r="N791">
        <f t="shared" si="48"/>
        <v>1</v>
      </c>
      <c r="O791" t="s">
        <v>53</v>
      </c>
      <c r="P791" t="s">
        <v>25</v>
      </c>
      <c r="Q791">
        <f t="shared" si="49"/>
        <v>1</v>
      </c>
      <c r="R791" t="s">
        <v>25</v>
      </c>
      <c r="S791">
        <f t="shared" si="50"/>
        <v>1</v>
      </c>
      <c r="T791">
        <v>4</v>
      </c>
      <c r="U791" s="1">
        <f t="shared" si="51"/>
        <v>336</v>
      </c>
      <c r="V791" t="s">
        <v>38</v>
      </c>
      <c r="W791" t="s">
        <v>75</v>
      </c>
      <c r="X791">
        <f t="array" ref="X791">IF(W791="fortnightly",26, IF(W791="monthly", 12, IF(W791="weekly", 52, IF(W791="quarterly", 4, IF(W791="annually", 1, IF(W791="bi-weekly", 104, IF(W791="every 3 months", 4,)))))))</f>
        <v>104</v>
      </c>
    </row>
    <row r="792" spans="1:24" x14ac:dyDescent="0.25">
      <c r="A792">
        <v>791</v>
      </c>
      <c r="B792">
        <v>22</v>
      </c>
      <c r="C792" t="str" cm="1">
        <f t="array" ref="C792">_xlfn.IFS(B792&lt;=19, "Teenagers", B792&lt;=29, "Young Youth",B792&lt;=64, "Adults", B792&gt;=65, "Seniors")</f>
        <v>Young Youth</v>
      </c>
      <c r="D792" t="s">
        <v>18</v>
      </c>
      <c r="E792" t="s">
        <v>29</v>
      </c>
      <c r="F792" t="s">
        <v>20</v>
      </c>
      <c r="G792" s="1">
        <v>37</v>
      </c>
      <c r="H792" t="s">
        <v>59</v>
      </c>
      <c r="I792" t="s">
        <v>43</v>
      </c>
      <c r="J792" t="s">
        <v>125</v>
      </c>
      <c r="K792" t="s">
        <v>52</v>
      </c>
      <c r="L792">
        <v>4.9000000000000004</v>
      </c>
      <c r="M792" t="s">
        <v>25</v>
      </c>
      <c r="N792">
        <f t="shared" si="48"/>
        <v>1</v>
      </c>
      <c r="O792" t="s">
        <v>73</v>
      </c>
      <c r="P792" t="s">
        <v>25</v>
      </c>
      <c r="Q792">
        <f t="shared" si="49"/>
        <v>1</v>
      </c>
      <c r="R792" t="s">
        <v>25</v>
      </c>
      <c r="S792">
        <f t="shared" si="50"/>
        <v>1</v>
      </c>
      <c r="T792">
        <v>12</v>
      </c>
      <c r="U792" s="1">
        <f t="shared" si="51"/>
        <v>444</v>
      </c>
      <c r="V792" t="s">
        <v>74</v>
      </c>
      <c r="W792" t="s">
        <v>57</v>
      </c>
      <c r="X792">
        <f t="array" ref="X792">IF(W792="fortnightly",26, IF(W792="monthly", 12, IF(W792="weekly", 52, IF(W792="quarterly", 4, IF(W792="annually", 1, IF(W792="bi-weekly", 104, IF(W792="every 3 months", 4,)))))))</f>
        <v>4</v>
      </c>
    </row>
    <row r="793" spans="1:24" x14ac:dyDescent="0.25">
      <c r="A793">
        <v>792</v>
      </c>
      <c r="B793">
        <v>50</v>
      </c>
      <c r="C793" t="str" cm="1">
        <f t="array" ref="C793">_xlfn.IFS(B793&lt;=19, "Teenagers", B793&lt;=29, "Young Youth",B793&lt;=64, "Adults", B793&gt;=65, "Seniors")</f>
        <v>Adults</v>
      </c>
      <c r="D793" t="s">
        <v>18</v>
      </c>
      <c r="E793" t="s">
        <v>118</v>
      </c>
      <c r="F793" t="s">
        <v>66</v>
      </c>
      <c r="G793" s="1">
        <v>44</v>
      </c>
      <c r="H793" t="s">
        <v>97</v>
      </c>
      <c r="I793" t="s">
        <v>35</v>
      </c>
      <c r="J793" t="s">
        <v>135</v>
      </c>
      <c r="K793" t="s">
        <v>52</v>
      </c>
      <c r="L793">
        <v>3.1</v>
      </c>
      <c r="M793" t="s">
        <v>25</v>
      </c>
      <c r="N793">
        <f t="shared" si="48"/>
        <v>1</v>
      </c>
      <c r="O793" t="s">
        <v>69</v>
      </c>
      <c r="P793" t="s">
        <v>25</v>
      </c>
      <c r="Q793">
        <f t="shared" si="49"/>
        <v>1</v>
      </c>
      <c r="R793" t="s">
        <v>25</v>
      </c>
      <c r="S793">
        <f t="shared" si="50"/>
        <v>1</v>
      </c>
      <c r="T793">
        <v>35</v>
      </c>
      <c r="U793" s="1">
        <f t="shared" si="51"/>
        <v>1540</v>
      </c>
      <c r="V793" t="s">
        <v>45</v>
      </c>
      <c r="W793" t="s">
        <v>28</v>
      </c>
      <c r="X793">
        <f t="array" ref="X793">IF(W793="fortnightly",26, IF(W793="monthly", 12, IF(W793="weekly", 52, IF(W793="quarterly", 4, IF(W793="annually", 1, IF(W793="bi-weekly", 104, IF(W793="every 3 months", 4,)))))))</f>
        <v>26</v>
      </c>
    </row>
    <row r="794" spans="1:24" x14ac:dyDescent="0.25">
      <c r="A794">
        <v>793</v>
      </c>
      <c r="B794">
        <v>34</v>
      </c>
      <c r="C794" t="str" cm="1">
        <f t="array" ref="C794">_xlfn.IFS(B794&lt;=19, "Teenagers", B794&lt;=29, "Young Youth",B794&lt;=64, "Adults", B794&gt;=65, "Seniors")</f>
        <v>Adults</v>
      </c>
      <c r="D794" t="s">
        <v>18</v>
      </c>
      <c r="E794" t="s">
        <v>49</v>
      </c>
      <c r="F794" t="s">
        <v>41</v>
      </c>
      <c r="G794" s="1">
        <v>45</v>
      </c>
      <c r="H794" t="s">
        <v>126</v>
      </c>
      <c r="I794" t="s">
        <v>43</v>
      </c>
      <c r="J794" t="s">
        <v>82</v>
      </c>
      <c r="K794" t="s">
        <v>36</v>
      </c>
      <c r="L794">
        <v>4.2</v>
      </c>
      <c r="M794" t="s">
        <v>25</v>
      </c>
      <c r="N794">
        <f t="shared" si="48"/>
        <v>1</v>
      </c>
      <c r="O794" t="s">
        <v>44</v>
      </c>
      <c r="P794" t="s">
        <v>25</v>
      </c>
      <c r="Q794">
        <f t="shared" si="49"/>
        <v>1</v>
      </c>
      <c r="R794" t="s">
        <v>25</v>
      </c>
      <c r="S794">
        <f t="shared" si="50"/>
        <v>1</v>
      </c>
      <c r="T794">
        <v>45</v>
      </c>
      <c r="U794" s="1">
        <f t="shared" si="51"/>
        <v>2025</v>
      </c>
      <c r="V794" t="s">
        <v>27</v>
      </c>
      <c r="W794" t="s">
        <v>39</v>
      </c>
      <c r="X794">
        <f t="array" ref="X794">IF(W794="fortnightly",26, IF(W794="monthly", 12, IF(W794="weekly", 52, IF(W794="quarterly", 4, IF(W794="annually", 1, IF(W794="bi-weekly", 104, IF(W794="every 3 months", 4,)))))))</f>
        <v>52</v>
      </c>
    </row>
    <row r="795" spans="1:24" x14ac:dyDescent="0.25">
      <c r="A795">
        <v>794</v>
      </c>
      <c r="B795">
        <v>24</v>
      </c>
      <c r="C795" t="str" cm="1">
        <f t="array" ref="C795">_xlfn.IFS(B795&lt;=19, "Teenagers", B795&lt;=29, "Young Youth",B795&lt;=64, "Adults", B795&gt;=65, "Seniors")</f>
        <v>Young Youth</v>
      </c>
      <c r="D795" t="s">
        <v>18</v>
      </c>
      <c r="E795" t="s">
        <v>94</v>
      </c>
      <c r="F795" t="s">
        <v>20</v>
      </c>
      <c r="G795" s="1">
        <v>35</v>
      </c>
      <c r="H795" t="s">
        <v>89</v>
      </c>
      <c r="I795" t="s">
        <v>22</v>
      </c>
      <c r="J795" t="s">
        <v>31</v>
      </c>
      <c r="K795" t="s">
        <v>52</v>
      </c>
      <c r="L795">
        <v>3.8</v>
      </c>
      <c r="M795" t="s">
        <v>25</v>
      </c>
      <c r="N795">
        <f t="shared" si="48"/>
        <v>1</v>
      </c>
      <c r="O795" t="s">
        <v>37</v>
      </c>
      <c r="P795" t="s">
        <v>25</v>
      </c>
      <c r="Q795">
        <f t="shared" si="49"/>
        <v>1</v>
      </c>
      <c r="R795" t="s">
        <v>25</v>
      </c>
      <c r="S795">
        <f t="shared" si="50"/>
        <v>1</v>
      </c>
      <c r="T795">
        <v>16</v>
      </c>
      <c r="U795" s="1">
        <f t="shared" si="51"/>
        <v>560</v>
      </c>
      <c r="V795" t="s">
        <v>38</v>
      </c>
      <c r="W795" t="s">
        <v>87</v>
      </c>
      <c r="X795">
        <f t="array" ref="X795">IF(W795="fortnightly",26, IF(W795="monthly", 12, IF(W795="weekly", 52, IF(W795="quarterly", 4, IF(W795="annually", 1, IF(W795="bi-weekly", 104, IF(W795="every 3 months", 4,)))))))</f>
        <v>12</v>
      </c>
    </row>
    <row r="796" spans="1:24" x14ac:dyDescent="0.25">
      <c r="A796">
        <v>795</v>
      </c>
      <c r="B796">
        <v>69</v>
      </c>
      <c r="C796" t="str" cm="1">
        <f t="array" ref="C796">_xlfn.IFS(B796&lt;=19, "Teenagers", B796&lt;=29, "Young Youth",B796&lt;=64, "Adults", B796&gt;=65, "Seniors")</f>
        <v>Seniors</v>
      </c>
      <c r="D796" t="s">
        <v>18</v>
      </c>
      <c r="E796" t="s">
        <v>131</v>
      </c>
      <c r="F796" t="s">
        <v>66</v>
      </c>
      <c r="G796" s="1">
        <v>50</v>
      </c>
      <c r="H796" t="s">
        <v>21</v>
      </c>
      <c r="I796" t="s">
        <v>91</v>
      </c>
      <c r="J796" t="s">
        <v>133</v>
      </c>
      <c r="K796" t="s">
        <v>24</v>
      </c>
      <c r="L796">
        <v>4.2</v>
      </c>
      <c r="M796" t="s">
        <v>25</v>
      </c>
      <c r="N796">
        <f t="shared" si="48"/>
        <v>1</v>
      </c>
      <c r="O796" t="s">
        <v>73</v>
      </c>
      <c r="P796" t="s">
        <v>25</v>
      </c>
      <c r="Q796">
        <f t="shared" si="49"/>
        <v>1</v>
      </c>
      <c r="R796" t="s">
        <v>25</v>
      </c>
      <c r="S796">
        <f t="shared" si="50"/>
        <v>1</v>
      </c>
      <c r="T796">
        <v>10</v>
      </c>
      <c r="U796" s="1">
        <f t="shared" si="51"/>
        <v>500</v>
      </c>
      <c r="V796" t="s">
        <v>85</v>
      </c>
      <c r="W796" t="s">
        <v>28</v>
      </c>
      <c r="X796">
        <f t="array" ref="X796">IF(W796="fortnightly",26, IF(W796="monthly", 12, IF(W796="weekly", 52, IF(W796="quarterly", 4, IF(W796="annually", 1, IF(W796="bi-weekly", 104, IF(W796="every 3 months", 4,)))))))</f>
        <v>26</v>
      </c>
    </row>
    <row r="797" spans="1:24" x14ac:dyDescent="0.25">
      <c r="A797">
        <v>796</v>
      </c>
      <c r="B797">
        <v>39</v>
      </c>
      <c r="C797" t="str" cm="1">
        <f t="array" ref="C797">_xlfn.IFS(B797&lt;=19, "Teenagers", B797&lt;=29, "Young Youth",B797&lt;=64, "Adults", B797&gt;=65, "Seniors")</f>
        <v>Adults</v>
      </c>
      <c r="D797" t="s">
        <v>18</v>
      </c>
      <c r="E797" t="s">
        <v>40</v>
      </c>
      <c r="F797" t="s">
        <v>41</v>
      </c>
      <c r="G797" s="1">
        <v>26</v>
      </c>
      <c r="H797" t="s">
        <v>83</v>
      </c>
      <c r="I797" t="s">
        <v>43</v>
      </c>
      <c r="J797" t="s">
        <v>117</v>
      </c>
      <c r="K797" t="s">
        <v>52</v>
      </c>
      <c r="L797">
        <v>4.5999999999999996</v>
      </c>
      <c r="M797" t="s">
        <v>25</v>
      </c>
      <c r="N797">
        <f t="shared" si="48"/>
        <v>1</v>
      </c>
      <c r="O797" t="s">
        <v>73</v>
      </c>
      <c r="P797" t="s">
        <v>25</v>
      </c>
      <c r="Q797">
        <f t="shared" si="49"/>
        <v>1</v>
      </c>
      <c r="R797" t="s">
        <v>25</v>
      </c>
      <c r="S797">
        <f t="shared" si="50"/>
        <v>1</v>
      </c>
      <c r="T797">
        <v>34</v>
      </c>
      <c r="U797" s="1">
        <f t="shared" si="51"/>
        <v>884</v>
      </c>
      <c r="V797" t="s">
        <v>27</v>
      </c>
      <c r="W797" t="s">
        <v>48</v>
      </c>
      <c r="X797">
        <f t="array" ref="X797">IF(W797="fortnightly",26, IF(W797="monthly", 12, IF(W797="weekly", 52, IF(W797="quarterly", 4, IF(W797="annually", 1, IF(W797="bi-weekly", 104, IF(W797="every 3 months", 4,)))))))</f>
        <v>1</v>
      </c>
    </row>
    <row r="798" spans="1:24" x14ac:dyDescent="0.25">
      <c r="A798">
        <v>797</v>
      </c>
      <c r="B798">
        <v>42</v>
      </c>
      <c r="C798" t="str" cm="1">
        <f t="array" ref="C798">_xlfn.IFS(B798&lt;=19, "Teenagers", B798&lt;=29, "Young Youth",B798&lt;=64, "Adults", B798&gt;=65, "Seniors")</f>
        <v>Adults</v>
      </c>
      <c r="D798" t="s">
        <v>18</v>
      </c>
      <c r="E798" t="s">
        <v>124</v>
      </c>
      <c r="F798" t="s">
        <v>20</v>
      </c>
      <c r="G798" s="1">
        <v>78</v>
      </c>
      <c r="H798" t="s">
        <v>116</v>
      </c>
      <c r="I798" t="s">
        <v>91</v>
      </c>
      <c r="J798" t="s">
        <v>93</v>
      </c>
      <c r="K798" t="s">
        <v>56</v>
      </c>
      <c r="L798">
        <v>4</v>
      </c>
      <c r="M798" t="s">
        <v>25</v>
      </c>
      <c r="N798">
        <f t="shared" si="48"/>
        <v>1</v>
      </c>
      <c r="O798" t="s">
        <v>69</v>
      </c>
      <c r="P798" t="s">
        <v>25</v>
      </c>
      <c r="Q798">
        <f t="shared" si="49"/>
        <v>1</v>
      </c>
      <c r="R798" t="s">
        <v>25</v>
      </c>
      <c r="S798">
        <f t="shared" si="50"/>
        <v>1</v>
      </c>
      <c r="T798">
        <v>43</v>
      </c>
      <c r="U798" s="1">
        <f t="shared" si="51"/>
        <v>3354</v>
      </c>
      <c r="V798" t="s">
        <v>38</v>
      </c>
      <c r="W798" t="s">
        <v>48</v>
      </c>
      <c r="X798">
        <f t="array" ref="X798">IF(W798="fortnightly",26, IF(W798="monthly", 12, IF(W798="weekly", 52, IF(W798="quarterly", 4, IF(W798="annually", 1, IF(W798="bi-weekly", 104, IF(W798="every 3 months", 4,)))))))</f>
        <v>1</v>
      </c>
    </row>
    <row r="799" spans="1:24" x14ac:dyDescent="0.25">
      <c r="A799">
        <v>798</v>
      </c>
      <c r="B799">
        <v>42</v>
      </c>
      <c r="C799" t="str" cm="1">
        <f t="array" ref="C799">_xlfn.IFS(B799&lt;=19, "Teenagers", B799&lt;=29, "Young Youth",B799&lt;=64, "Adults", B799&gt;=65, "Seniors")</f>
        <v>Adults</v>
      </c>
      <c r="D799" t="s">
        <v>18</v>
      </c>
      <c r="E799" t="s">
        <v>61</v>
      </c>
      <c r="F799" t="s">
        <v>62</v>
      </c>
      <c r="G799" s="1">
        <v>82</v>
      </c>
      <c r="H799" t="s">
        <v>127</v>
      </c>
      <c r="I799" t="s">
        <v>43</v>
      </c>
      <c r="J799" t="s">
        <v>82</v>
      </c>
      <c r="K799" t="s">
        <v>56</v>
      </c>
      <c r="L799">
        <v>4</v>
      </c>
      <c r="M799" t="s">
        <v>25</v>
      </c>
      <c r="N799">
        <f t="shared" si="48"/>
        <v>1</v>
      </c>
      <c r="O799" t="s">
        <v>69</v>
      </c>
      <c r="P799" t="s">
        <v>25</v>
      </c>
      <c r="Q799">
        <f t="shared" si="49"/>
        <v>1</v>
      </c>
      <c r="R799" t="s">
        <v>25</v>
      </c>
      <c r="S799">
        <f t="shared" si="50"/>
        <v>1</v>
      </c>
      <c r="T799">
        <v>38</v>
      </c>
      <c r="U799" s="1">
        <f t="shared" si="51"/>
        <v>3116</v>
      </c>
      <c r="V799" t="s">
        <v>85</v>
      </c>
      <c r="W799" t="s">
        <v>39</v>
      </c>
      <c r="X799">
        <f t="array" ref="X799">IF(W799="fortnightly",26, IF(W799="monthly", 12, IF(W799="weekly", 52, IF(W799="quarterly", 4, IF(W799="annually", 1, IF(W799="bi-weekly", 104, IF(W799="every 3 months", 4,)))))))</f>
        <v>52</v>
      </c>
    </row>
    <row r="800" spans="1:24" x14ac:dyDescent="0.25">
      <c r="A800">
        <v>799</v>
      </c>
      <c r="B800">
        <v>29</v>
      </c>
      <c r="C800" t="str" cm="1">
        <f t="array" ref="C800">_xlfn.IFS(B800&lt;=19, "Teenagers", B800&lt;=29, "Young Youth",B800&lt;=64, "Adults", B800&gt;=65, "Seniors")</f>
        <v>Young Youth</v>
      </c>
      <c r="D800" t="s">
        <v>18</v>
      </c>
      <c r="E800" t="s">
        <v>124</v>
      </c>
      <c r="F800" t="s">
        <v>20</v>
      </c>
      <c r="G800" s="1">
        <v>39</v>
      </c>
      <c r="H800" t="s">
        <v>119</v>
      </c>
      <c r="I800" t="s">
        <v>43</v>
      </c>
      <c r="J800" t="s">
        <v>82</v>
      </c>
      <c r="K800" t="s">
        <v>36</v>
      </c>
      <c r="L800">
        <v>3.8</v>
      </c>
      <c r="M800" t="s">
        <v>25</v>
      </c>
      <c r="N800">
        <f t="shared" si="48"/>
        <v>1</v>
      </c>
      <c r="O800" t="s">
        <v>69</v>
      </c>
      <c r="P800" t="s">
        <v>25</v>
      </c>
      <c r="Q800">
        <f t="shared" si="49"/>
        <v>1</v>
      </c>
      <c r="R800" t="s">
        <v>25</v>
      </c>
      <c r="S800">
        <f t="shared" si="50"/>
        <v>1</v>
      </c>
      <c r="T800">
        <v>48</v>
      </c>
      <c r="U800" s="1">
        <f t="shared" si="51"/>
        <v>1872</v>
      </c>
      <c r="V800" t="s">
        <v>45</v>
      </c>
      <c r="W800" t="s">
        <v>96</v>
      </c>
      <c r="X800">
        <f t="array" ref="X800">IF(W800="fortnightly",26, IF(W800="monthly", 12, IF(W800="weekly", 52, IF(W800="quarterly", 4, IF(W800="annually", 1, IF(W800="bi-weekly", 104, IF(W800="every 3 months", 4,)))))))</f>
        <v>4</v>
      </c>
    </row>
    <row r="801" spans="1:24" x14ac:dyDescent="0.25">
      <c r="A801">
        <v>800</v>
      </c>
      <c r="B801">
        <v>55</v>
      </c>
      <c r="C801" t="str" cm="1">
        <f t="array" ref="C801">_xlfn.IFS(B801&lt;=19, "Teenagers", B801&lt;=29, "Young Youth",B801&lt;=64, "Adults", B801&gt;=65, "Seniors")</f>
        <v>Adults</v>
      </c>
      <c r="D801" t="s">
        <v>18</v>
      </c>
      <c r="E801" t="s">
        <v>132</v>
      </c>
      <c r="F801" t="s">
        <v>66</v>
      </c>
      <c r="G801" s="1">
        <v>55</v>
      </c>
      <c r="H801" t="s">
        <v>106</v>
      </c>
      <c r="I801" t="s">
        <v>22</v>
      </c>
      <c r="J801" t="s">
        <v>109</v>
      </c>
      <c r="K801" t="s">
        <v>52</v>
      </c>
      <c r="L801">
        <v>3.3</v>
      </c>
      <c r="M801" t="s">
        <v>25</v>
      </c>
      <c r="N801">
        <f t="shared" si="48"/>
        <v>1</v>
      </c>
      <c r="O801" t="s">
        <v>37</v>
      </c>
      <c r="P801" t="s">
        <v>25</v>
      </c>
      <c r="Q801">
        <f t="shared" si="49"/>
        <v>1</v>
      </c>
      <c r="R801" t="s">
        <v>25</v>
      </c>
      <c r="S801">
        <f t="shared" si="50"/>
        <v>1</v>
      </c>
      <c r="T801">
        <v>31</v>
      </c>
      <c r="U801" s="1">
        <f t="shared" si="51"/>
        <v>1705</v>
      </c>
      <c r="V801" t="s">
        <v>45</v>
      </c>
      <c r="W801" t="s">
        <v>48</v>
      </c>
      <c r="X801">
        <f t="array" ref="X801">IF(W801="fortnightly",26, IF(W801="monthly", 12, IF(W801="weekly", 52, IF(W801="quarterly", 4, IF(W801="annually", 1, IF(W801="bi-weekly", 104, IF(W801="every 3 months", 4,)))))))</f>
        <v>1</v>
      </c>
    </row>
    <row r="802" spans="1:24" x14ac:dyDescent="0.25">
      <c r="A802">
        <v>801</v>
      </c>
      <c r="B802">
        <v>32</v>
      </c>
      <c r="C802" t="str" cm="1">
        <f t="array" ref="C802">_xlfn.IFS(B802&lt;=19, "Teenagers", B802&lt;=29, "Young Youth",B802&lt;=64, "Adults", B802&gt;=65, "Seniors")</f>
        <v>Adults</v>
      </c>
      <c r="D802" t="s">
        <v>18</v>
      </c>
      <c r="E802" t="s">
        <v>124</v>
      </c>
      <c r="F802" t="s">
        <v>20</v>
      </c>
      <c r="G802" s="1">
        <v>20</v>
      </c>
      <c r="H802" t="s">
        <v>139</v>
      </c>
      <c r="I802" t="s">
        <v>35</v>
      </c>
      <c r="J802" t="s">
        <v>79</v>
      </c>
      <c r="K802" t="s">
        <v>52</v>
      </c>
      <c r="L802">
        <v>2.6</v>
      </c>
      <c r="M802" t="s">
        <v>25</v>
      </c>
      <c r="N802">
        <f t="shared" si="48"/>
        <v>1</v>
      </c>
      <c r="O802" t="s">
        <v>37</v>
      </c>
      <c r="P802" t="s">
        <v>25</v>
      </c>
      <c r="Q802">
        <f t="shared" si="49"/>
        <v>1</v>
      </c>
      <c r="R802" t="s">
        <v>25</v>
      </c>
      <c r="S802">
        <f t="shared" si="50"/>
        <v>1</v>
      </c>
      <c r="T802">
        <v>20</v>
      </c>
      <c r="U802" s="1">
        <f t="shared" si="51"/>
        <v>400</v>
      </c>
      <c r="V802" t="s">
        <v>32</v>
      </c>
      <c r="W802" t="s">
        <v>96</v>
      </c>
      <c r="X802">
        <f t="array" ref="X802">IF(W802="fortnightly",26, IF(W802="monthly", 12, IF(W802="weekly", 52, IF(W802="quarterly", 4, IF(W802="annually", 1, IF(W802="bi-weekly", 104, IF(W802="every 3 months", 4,)))))))</f>
        <v>4</v>
      </c>
    </row>
    <row r="803" spans="1:24" x14ac:dyDescent="0.25">
      <c r="A803">
        <v>802</v>
      </c>
      <c r="B803">
        <v>25</v>
      </c>
      <c r="C803" t="str" cm="1">
        <f t="array" ref="C803">_xlfn.IFS(B803&lt;=19, "Teenagers", B803&lt;=29, "Young Youth",B803&lt;=64, "Adults", B803&gt;=65, "Seniors")</f>
        <v>Young Youth</v>
      </c>
      <c r="D803" t="s">
        <v>18</v>
      </c>
      <c r="E803" t="s">
        <v>132</v>
      </c>
      <c r="F803" t="s">
        <v>66</v>
      </c>
      <c r="G803" s="1">
        <v>29</v>
      </c>
      <c r="H803" t="s">
        <v>129</v>
      </c>
      <c r="I803" t="s">
        <v>22</v>
      </c>
      <c r="J803" t="s">
        <v>143</v>
      </c>
      <c r="K803" t="s">
        <v>56</v>
      </c>
      <c r="L803">
        <v>4.9000000000000004</v>
      </c>
      <c r="M803" t="s">
        <v>25</v>
      </c>
      <c r="N803">
        <f t="shared" si="48"/>
        <v>1</v>
      </c>
      <c r="O803" t="s">
        <v>26</v>
      </c>
      <c r="P803" t="s">
        <v>25</v>
      </c>
      <c r="Q803">
        <f t="shared" si="49"/>
        <v>1</v>
      </c>
      <c r="R803" t="s">
        <v>25</v>
      </c>
      <c r="S803">
        <f t="shared" si="50"/>
        <v>1</v>
      </c>
      <c r="T803">
        <v>12</v>
      </c>
      <c r="U803" s="1">
        <f t="shared" si="51"/>
        <v>348</v>
      </c>
      <c r="V803" t="s">
        <v>38</v>
      </c>
      <c r="W803" t="s">
        <v>28</v>
      </c>
      <c r="X803">
        <f t="array" ref="X803">IF(W803="fortnightly",26, IF(W803="monthly", 12, IF(W803="weekly", 52, IF(W803="quarterly", 4, IF(W803="annually", 1, IF(W803="bi-weekly", 104, IF(W803="every 3 months", 4,)))))))</f>
        <v>26</v>
      </c>
    </row>
    <row r="804" spans="1:24" x14ac:dyDescent="0.25">
      <c r="A804">
        <v>803</v>
      </c>
      <c r="B804">
        <v>38</v>
      </c>
      <c r="C804" t="str" cm="1">
        <f t="array" ref="C804">_xlfn.IFS(B804&lt;=19, "Teenagers", B804&lt;=29, "Young Youth",B804&lt;=64, "Adults", B804&gt;=65, "Seniors")</f>
        <v>Adults</v>
      </c>
      <c r="D804" t="s">
        <v>18</v>
      </c>
      <c r="E804" t="s">
        <v>94</v>
      </c>
      <c r="F804" t="s">
        <v>20</v>
      </c>
      <c r="G804" s="1">
        <v>41</v>
      </c>
      <c r="H804" t="s">
        <v>78</v>
      </c>
      <c r="I804" t="s">
        <v>43</v>
      </c>
      <c r="J804" t="s">
        <v>84</v>
      </c>
      <c r="K804" t="s">
        <v>24</v>
      </c>
      <c r="L804">
        <v>3.5</v>
      </c>
      <c r="M804" t="s">
        <v>25</v>
      </c>
      <c r="N804">
        <f t="shared" si="48"/>
        <v>1</v>
      </c>
      <c r="O804" t="s">
        <v>44</v>
      </c>
      <c r="P804" t="s">
        <v>25</v>
      </c>
      <c r="Q804">
        <f t="shared" si="49"/>
        <v>1</v>
      </c>
      <c r="R804" t="s">
        <v>25</v>
      </c>
      <c r="S804">
        <f t="shared" si="50"/>
        <v>1</v>
      </c>
      <c r="T804">
        <v>2</v>
      </c>
      <c r="U804" s="1">
        <f t="shared" si="51"/>
        <v>82</v>
      </c>
      <c r="V804" t="s">
        <v>74</v>
      </c>
      <c r="W804" t="s">
        <v>39</v>
      </c>
      <c r="X804">
        <f t="array" ref="X804">IF(W804="fortnightly",26, IF(W804="monthly", 12, IF(W804="weekly", 52, IF(W804="quarterly", 4, IF(W804="annually", 1, IF(W804="bi-weekly", 104, IF(W804="every 3 months", 4,)))))))</f>
        <v>52</v>
      </c>
    </row>
    <row r="805" spans="1:24" x14ac:dyDescent="0.25">
      <c r="A805">
        <v>804</v>
      </c>
      <c r="B805">
        <v>32</v>
      </c>
      <c r="C805" t="str" cm="1">
        <f t="array" ref="C805">_xlfn.IFS(B805&lt;=19, "Teenagers", B805&lt;=29, "Young Youth",B805&lt;=64, "Adults", B805&gt;=65, "Seniors")</f>
        <v>Adults</v>
      </c>
      <c r="D805" t="s">
        <v>18</v>
      </c>
      <c r="E805" t="s">
        <v>58</v>
      </c>
      <c r="F805" t="s">
        <v>20</v>
      </c>
      <c r="G805" s="1">
        <v>38</v>
      </c>
      <c r="H805" t="s">
        <v>138</v>
      </c>
      <c r="I805" t="s">
        <v>22</v>
      </c>
      <c r="J805" t="s">
        <v>64</v>
      </c>
      <c r="K805" t="s">
        <v>24</v>
      </c>
      <c r="L805">
        <v>2.8</v>
      </c>
      <c r="M805" t="s">
        <v>25</v>
      </c>
      <c r="N805">
        <f t="shared" si="48"/>
        <v>1</v>
      </c>
      <c r="O805" t="s">
        <v>26</v>
      </c>
      <c r="P805" t="s">
        <v>25</v>
      </c>
      <c r="Q805">
        <f t="shared" si="49"/>
        <v>1</v>
      </c>
      <c r="R805" t="s">
        <v>25</v>
      </c>
      <c r="S805">
        <f t="shared" si="50"/>
        <v>1</v>
      </c>
      <c r="T805">
        <v>30</v>
      </c>
      <c r="U805" s="1">
        <f t="shared" si="51"/>
        <v>1140</v>
      </c>
      <c r="V805" t="s">
        <v>27</v>
      </c>
      <c r="W805" t="s">
        <v>96</v>
      </c>
      <c r="X805">
        <f t="array" ref="X805">IF(W805="fortnightly",26, IF(W805="monthly", 12, IF(W805="weekly", 52, IF(W805="quarterly", 4, IF(W805="annually", 1, IF(W805="bi-weekly", 104, IF(W805="every 3 months", 4,)))))))</f>
        <v>4</v>
      </c>
    </row>
    <row r="806" spans="1:24" x14ac:dyDescent="0.25">
      <c r="A806">
        <v>805</v>
      </c>
      <c r="B806">
        <v>43</v>
      </c>
      <c r="C806" t="str" cm="1">
        <f t="array" ref="C806">_xlfn.IFS(B806&lt;=19, "Teenagers", B806&lt;=29, "Young Youth",B806&lt;=64, "Adults", B806&gt;=65, "Seniors")</f>
        <v>Adults</v>
      </c>
      <c r="D806" t="s">
        <v>18</v>
      </c>
      <c r="E806" t="s">
        <v>136</v>
      </c>
      <c r="F806" t="s">
        <v>41</v>
      </c>
      <c r="G806" s="1">
        <v>47</v>
      </c>
      <c r="H806" t="s">
        <v>90</v>
      </c>
      <c r="I806" t="s">
        <v>43</v>
      </c>
      <c r="J806" t="s">
        <v>31</v>
      </c>
      <c r="K806" t="s">
        <v>52</v>
      </c>
      <c r="L806">
        <v>2.6</v>
      </c>
      <c r="M806" t="s">
        <v>25</v>
      </c>
      <c r="N806">
        <f t="shared" si="48"/>
        <v>1</v>
      </c>
      <c r="O806" t="s">
        <v>73</v>
      </c>
      <c r="P806" t="s">
        <v>25</v>
      </c>
      <c r="Q806">
        <f t="shared" si="49"/>
        <v>1</v>
      </c>
      <c r="R806" t="s">
        <v>25</v>
      </c>
      <c r="S806">
        <f t="shared" si="50"/>
        <v>1</v>
      </c>
      <c r="T806">
        <v>28</v>
      </c>
      <c r="U806" s="1">
        <f t="shared" si="51"/>
        <v>1316</v>
      </c>
      <c r="V806" t="s">
        <v>27</v>
      </c>
      <c r="W806" t="s">
        <v>57</v>
      </c>
      <c r="X806">
        <f t="array" ref="X806">IF(W806="fortnightly",26, IF(W806="monthly", 12, IF(W806="weekly", 52, IF(W806="quarterly", 4, IF(W806="annually", 1, IF(W806="bi-weekly", 104, IF(W806="every 3 months", 4,)))))))</f>
        <v>4</v>
      </c>
    </row>
    <row r="807" spans="1:24" x14ac:dyDescent="0.25">
      <c r="A807">
        <v>806</v>
      </c>
      <c r="B807">
        <v>41</v>
      </c>
      <c r="C807" t="str" cm="1">
        <f t="array" ref="C807">_xlfn.IFS(B807&lt;=19, "Teenagers", B807&lt;=29, "Young Youth",B807&lt;=64, "Adults", B807&gt;=65, "Seniors")</f>
        <v>Adults</v>
      </c>
      <c r="D807" t="s">
        <v>18</v>
      </c>
      <c r="E807" t="s">
        <v>80</v>
      </c>
      <c r="F807" t="s">
        <v>20</v>
      </c>
      <c r="G807" s="1">
        <v>30</v>
      </c>
      <c r="H807" t="s">
        <v>138</v>
      </c>
      <c r="I807" t="s">
        <v>22</v>
      </c>
      <c r="J807" t="s">
        <v>51</v>
      </c>
      <c r="K807" t="s">
        <v>52</v>
      </c>
      <c r="L807">
        <v>3.7</v>
      </c>
      <c r="M807" t="s">
        <v>25</v>
      </c>
      <c r="N807">
        <f t="shared" si="48"/>
        <v>1</v>
      </c>
      <c r="O807" t="s">
        <v>44</v>
      </c>
      <c r="P807" t="s">
        <v>25</v>
      </c>
      <c r="Q807">
        <f t="shared" si="49"/>
        <v>1</v>
      </c>
      <c r="R807" t="s">
        <v>25</v>
      </c>
      <c r="S807">
        <f t="shared" si="50"/>
        <v>1</v>
      </c>
      <c r="T807">
        <v>40</v>
      </c>
      <c r="U807" s="1">
        <f t="shared" si="51"/>
        <v>1200</v>
      </c>
      <c r="V807" t="s">
        <v>85</v>
      </c>
      <c r="W807" t="s">
        <v>87</v>
      </c>
      <c r="X807">
        <f t="array" ref="X807">IF(W807="fortnightly",26, IF(W807="monthly", 12, IF(W807="weekly", 52, IF(W807="quarterly", 4, IF(W807="annually", 1, IF(W807="bi-weekly", 104, IF(W807="every 3 months", 4,)))))))</f>
        <v>12</v>
      </c>
    </row>
    <row r="808" spans="1:24" x14ac:dyDescent="0.25">
      <c r="A808">
        <v>807</v>
      </c>
      <c r="B808">
        <v>56</v>
      </c>
      <c r="C808" t="str" cm="1">
        <f t="array" ref="C808">_xlfn.IFS(B808&lt;=19, "Teenagers", B808&lt;=29, "Young Youth",B808&lt;=64, "Adults", B808&gt;=65, "Seniors")</f>
        <v>Adults</v>
      </c>
      <c r="D808" t="s">
        <v>18</v>
      </c>
      <c r="E808" t="s">
        <v>33</v>
      </c>
      <c r="F808" t="s">
        <v>20</v>
      </c>
      <c r="G808" s="1">
        <v>56</v>
      </c>
      <c r="H808" t="s">
        <v>102</v>
      </c>
      <c r="I808" t="s">
        <v>22</v>
      </c>
      <c r="J808" t="s">
        <v>60</v>
      </c>
      <c r="K808" t="s">
        <v>52</v>
      </c>
      <c r="L808">
        <v>2.7</v>
      </c>
      <c r="M808" t="s">
        <v>25</v>
      </c>
      <c r="N808">
        <f t="shared" si="48"/>
        <v>1</v>
      </c>
      <c r="O808" t="s">
        <v>53</v>
      </c>
      <c r="P808" t="s">
        <v>25</v>
      </c>
      <c r="Q808">
        <f t="shared" si="49"/>
        <v>1</v>
      </c>
      <c r="R808" t="s">
        <v>25</v>
      </c>
      <c r="S808">
        <f t="shared" si="50"/>
        <v>1</v>
      </c>
      <c r="T808">
        <v>46</v>
      </c>
      <c r="U808" s="1">
        <f t="shared" si="51"/>
        <v>2576</v>
      </c>
      <c r="V808" t="s">
        <v>45</v>
      </c>
      <c r="W808" t="s">
        <v>57</v>
      </c>
      <c r="X808">
        <f t="array" ref="X808">IF(W808="fortnightly",26, IF(W808="monthly", 12, IF(W808="weekly", 52, IF(W808="quarterly", 4, IF(W808="annually", 1, IF(W808="bi-weekly", 104, IF(W808="every 3 months", 4,)))))))</f>
        <v>4</v>
      </c>
    </row>
    <row r="809" spans="1:24" x14ac:dyDescent="0.25">
      <c r="A809">
        <v>808</v>
      </c>
      <c r="B809">
        <v>27</v>
      </c>
      <c r="C809" t="str" cm="1">
        <f t="array" ref="C809">_xlfn.IFS(B809&lt;=19, "Teenagers", B809&lt;=29, "Young Youth",B809&lt;=64, "Adults", B809&gt;=65, "Seniors")</f>
        <v>Young Youth</v>
      </c>
      <c r="D809" t="s">
        <v>18</v>
      </c>
      <c r="E809" t="s">
        <v>112</v>
      </c>
      <c r="F809" t="s">
        <v>20</v>
      </c>
      <c r="G809" s="1">
        <v>89</v>
      </c>
      <c r="H809" t="s">
        <v>83</v>
      </c>
      <c r="I809" t="s">
        <v>35</v>
      </c>
      <c r="J809" t="s">
        <v>109</v>
      </c>
      <c r="K809" t="s">
        <v>24</v>
      </c>
      <c r="L809">
        <v>3.3</v>
      </c>
      <c r="M809" t="s">
        <v>25</v>
      </c>
      <c r="N809">
        <f t="shared" si="48"/>
        <v>1</v>
      </c>
      <c r="O809" t="s">
        <v>26</v>
      </c>
      <c r="P809" t="s">
        <v>25</v>
      </c>
      <c r="Q809">
        <f t="shared" si="49"/>
        <v>1</v>
      </c>
      <c r="R809" t="s">
        <v>25</v>
      </c>
      <c r="S809">
        <f t="shared" si="50"/>
        <v>1</v>
      </c>
      <c r="T809">
        <v>15</v>
      </c>
      <c r="U809" s="1">
        <f t="shared" si="51"/>
        <v>1335</v>
      </c>
      <c r="V809" t="s">
        <v>38</v>
      </c>
      <c r="W809" t="s">
        <v>39</v>
      </c>
      <c r="X809">
        <f t="array" ref="X809">IF(W809="fortnightly",26, IF(W809="monthly", 12, IF(W809="weekly", 52, IF(W809="quarterly", 4, IF(W809="annually", 1, IF(W809="bi-weekly", 104, IF(W809="every 3 months", 4,)))))))</f>
        <v>52</v>
      </c>
    </row>
    <row r="810" spans="1:24" x14ac:dyDescent="0.25">
      <c r="A810">
        <v>809</v>
      </c>
      <c r="B810">
        <v>46</v>
      </c>
      <c r="C810" t="str" cm="1">
        <f t="array" ref="C810">_xlfn.IFS(B810&lt;=19, "Teenagers", B810&lt;=29, "Young Youth",B810&lt;=64, "Adults", B810&gt;=65, "Seniors")</f>
        <v>Adults</v>
      </c>
      <c r="D810" t="s">
        <v>18</v>
      </c>
      <c r="E810" t="s">
        <v>70</v>
      </c>
      <c r="F810" t="s">
        <v>41</v>
      </c>
      <c r="G810" s="1">
        <v>96</v>
      </c>
      <c r="H810" t="s">
        <v>149</v>
      </c>
      <c r="I810" t="s">
        <v>22</v>
      </c>
      <c r="J810" t="s">
        <v>92</v>
      </c>
      <c r="K810" t="s">
        <v>56</v>
      </c>
      <c r="L810">
        <v>4.5999999999999996</v>
      </c>
      <c r="M810" t="s">
        <v>25</v>
      </c>
      <c r="N810">
        <f t="shared" si="48"/>
        <v>1</v>
      </c>
      <c r="O810" t="s">
        <v>44</v>
      </c>
      <c r="P810" t="s">
        <v>25</v>
      </c>
      <c r="Q810">
        <f t="shared" si="49"/>
        <v>1</v>
      </c>
      <c r="R810" t="s">
        <v>25</v>
      </c>
      <c r="S810">
        <f t="shared" si="50"/>
        <v>1</v>
      </c>
      <c r="T810">
        <v>38</v>
      </c>
      <c r="U810" s="1">
        <f t="shared" si="51"/>
        <v>3648</v>
      </c>
      <c r="V810" t="s">
        <v>32</v>
      </c>
      <c r="W810" t="s">
        <v>96</v>
      </c>
      <c r="X810">
        <f t="array" ref="X810">IF(W810="fortnightly",26, IF(W810="monthly", 12, IF(W810="weekly", 52, IF(W810="quarterly", 4, IF(W810="annually", 1, IF(W810="bi-weekly", 104, IF(W810="every 3 months", 4,)))))))</f>
        <v>4</v>
      </c>
    </row>
    <row r="811" spans="1:24" x14ac:dyDescent="0.25">
      <c r="A811">
        <v>810</v>
      </c>
      <c r="B811">
        <v>48</v>
      </c>
      <c r="C811" t="str" cm="1">
        <f t="array" ref="C811">_xlfn.IFS(B811&lt;=19, "Teenagers", B811&lt;=29, "Young Youth",B811&lt;=64, "Adults", B811&gt;=65, "Seniors")</f>
        <v>Adults</v>
      </c>
      <c r="D811" t="s">
        <v>18</v>
      </c>
      <c r="E811" t="s">
        <v>136</v>
      </c>
      <c r="F811" t="s">
        <v>41</v>
      </c>
      <c r="G811" s="1">
        <v>81</v>
      </c>
      <c r="H811" t="s">
        <v>130</v>
      </c>
      <c r="I811" t="s">
        <v>43</v>
      </c>
      <c r="J811" t="s">
        <v>82</v>
      </c>
      <c r="K811" t="s">
        <v>56</v>
      </c>
      <c r="L811">
        <v>4.9000000000000004</v>
      </c>
      <c r="M811" t="s">
        <v>25</v>
      </c>
      <c r="N811">
        <f t="shared" si="48"/>
        <v>1</v>
      </c>
      <c r="O811" t="s">
        <v>44</v>
      </c>
      <c r="P811" t="s">
        <v>25</v>
      </c>
      <c r="Q811">
        <f t="shared" si="49"/>
        <v>1</v>
      </c>
      <c r="R811" t="s">
        <v>25</v>
      </c>
      <c r="S811">
        <f t="shared" si="50"/>
        <v>1</v>
      </c>
      <c r="T811">
        <v>30</v>
      </c>
      <c r="U811" s="1">
        <f t="shared" si="51"/>
        <v>2430</v>
      </c>
      <c r="V811" t="s">
        <v>45</v>
      </c>
      <c r="W811" t="s">
        <v>75</v>
      </c>
      <c r="X811">
        <f t="array" ref="X811">IF(W811="fortnightly",26, IF(W811="monthly", 12, IF(W811="weekly", 52, IF(W811="quarterly", 4, IF(W811="annually", 1, IF(W811="bi-weekly", 104, IF(W811="every 3 months", 4,)))))))</f>
        <v>104</v>
      </c>
    </row>
    <row r="812" spans="1:24" x14ac:dyDescent="0.25">
      <c r="A812">
        <v>811</v>
      </c>
      <c r="B812">
        <v>52</v>
      </c>
      <c r="C812" t="str" cm="1">
        <f t="array" ref="C812">_xlfn.IFS(B812&lt;=19, "Teenagers", B812&lt;=29, "Young Youth",B812&lt;=64, "Adults", B812&gt;=65, "Seniors")</f>
        <v>Adults</v>
      </c>
      <c r="D812" t="s">
        <v>18</v>
      </c>
      <c r="E812" t="s">
        <v>118</v>
      </c>
      <c r="F812" t="s">
        <v>66</v>
      </c>
      <c r="G812" s="1">
        <v>83</v>
      </c>
      <c r="H812" t="s">
        <v>146</v>
      </c>
      <c r="I812" t="s">
        <v>35</v>
      </c>
      <c r="J812" t="s">
        <v>92</v>
      </c>
      <c r="K812" t="s">
        <v>56</v>
      </c>
      <c r="L812">
        <v>4.9000000000000004</v>
      </c>
      <c r="M812" t="s">
        <v>25</v>
      </c>
      <c r="N812">
        <f t="shared" si="48"/>
        <v>1</v>
      </c>
      <c r="O812" t="s">
        <v>73</v>
      </c>
      <c r="P812" t="s">
        <v>25</v>
      </c>
      <c r="Q812">
        <f t="shared" si="49"/>
        <v>1</v>
      </c>
      <c r="R812" t="s">
        <v>25</v>
      </c>
      <c r="S812">
        <f t="shared" si="50"/>
        <v>1</v>
      </c>
      <c r="T812">
        <v>32</v>
      </c>
      <c r="U812" s="1">
        <f t="shared" si="51"/>
        <v>2656</v>
      </c>
      <c r="V812" t="s">
        <v>85</v>
      </c>
      <c r="W812" t="s">
        <v>75</v>
      </c>
      <c r="X812">
        <f t="array" ref="X812">IF(W812="fortnightly",26, IF(W812="monthly", 12, IF(W812="weekly", 52, IF(W812="quarterly", 4, IF(W812="annually", 1, IF(W812="bi-weekly", 104, IF(W812="every 3 months", 4,)))))))</f>
        <v>104</v>
      </c>
    </row>
    <row r="813" spans="1:24" x14ac:dyDescent="0.25">
      <c r="A813">
        <v>812</v>
      </c>
      <c r="B813">
        <v>18</v>
      </c>
      <c r="C813" t="str" cm="1">
        <f t="array" ref="C813">_xlfn.IFS(B813&lt;=19, "Teenagers", B813&lt;=29, "Young Youth",B813&lt;=64, "Adults", B813&gt;=65, "Seniors")</f>
        <v>Teenagers</v>
      </c>
      <c r="D813" t="s">
        <v>18</v>
      </c>
      <c r="E813" t="s">
        <v>49</v>
      </c>
      <c r="F813" t="s">
        <v>41</v>
      </c>
      <c r="G813" s="1">
        <v>35</v>
      </c>
      <c r="H813" t="s">
        <v>114</v>
      </c>
      <c r="I813" t="s">
        <v>43</v>
      </c>
      <c r="J813" t="s">
        <v>95</v>
      </c>
      <c r="K813" t="s">
        <v>24</v>
      </c>
      <c r="L813">
        <v>2.7</v>
      </c>
      <c r="M813" t="s">
        <v>25</v>
      </c>
      <c r="N813">
        <f t="shared" si="48"/>
        <v>1</v>
      </c>
      <c r="O813" t="s">
        <v>37</v>
      </c>
      <c r="P813" t="s">
        <v>25</v>
      </c>
      <c r="Q813">
        <f t="shared" si="49"/>
        <v>1</v>
      </c>
      <c r="R813" t="s">
        <v>25</v>
      </c>
      <c r="S813">
        <f t="shared" si="50"/>
        <v>1</v>
      </c>
      <c r="T813">
        <v>36</v>
      </c>
      <c r="U813" s="1">
        <f t="shared" si="51"/>
        <v>1260</v>
      </c>
      <c r="V813" t="s">
        <v>27</v>
      </c>
      <c r="W813" t="s">
        <v>57</v>
      </c>
      <c r="X813">
        <f t="array" ref="X813">IF(W813="fortnightly",26, IF(W813="monthly", 12, IF(W813="weekly", 52, IF(W813="quarterly", 4, IF(W813="annually", 1, IF(W813="bi-weekly", 104, IF(W813="every 3 months", 4,)))))))</f>
        <v>4</v>
      </c>
    </row>
    <row r="814" spans="1:24" x14ac:dyDescent="0.25">
      <c r="A814">
        <v>813</v>
      </c>
      <c r="B814">
        <v>64</v>
      </c>
      <c r="C814" t="str" cm="1">
        <f t="array" ref="C814">_xlfn.IFS(B814&lt;=19, "Teenagers", B814&lt;=29, "Young Youth",B814&lt;=64, "Adults", B814&gt;=65, "Seniors")</f>
        <v>Adults</v>
      </c>
      <c r="D814" t="s">
        <v>18</v>
      </c>
      <c r="E814" t="s">
        <v>136</v>
      </c>
      <c r="F814" t="s">
        <v>41</v>
      </c>
      <c r="G814" s="1">
        <v>56</v>
      </c>
      <c r="H814" t="s">
        <v>119</v>
      </c>
      <c r="I814" t="s">
        <v>43</v>
      </c>
      <c r="J814" t="s">
        <v>77</v>
      </c>
      <c r="K814" t="s">
        <v>52</v>
      </c>
      <c r="L814">
        <v>3.2</v>
      </c>
      <c r="M814" t="s">
        <v>25</v>
      </c>
      <c r="N814">
        <f t="shared" si="48"/>
        <v>1</v>
      </c>
      <c r="O814" t="s">
        <v>53</v>
      </c>
      <c r="P814" t="s">
        <v>25</v>
      </c>
      <c r="Q814">
        <f t="shared" si="49"/>
        <v>1</v>
      </c>
      <c r="R814" t="s">
        <v>25</v>
      </c>
      <c r="S814">
        <f t="shared" si="50"/>
        <v>1</v>
      </c>
      <c r="T814">
        <v>32</v>
      </c>
      <c r="U814" s="1">
        <f t="shared" si="51"/>
        <v>1792</v>
      </c>
      <c r="V814" t="s">
        <v>38</v>
      </c>
      <c r="W814" t="s">
        <v>39</v>
      </c>
      <c r="X814">
        <f t="array" ref="X814">IF(W814="fortnightly",26, IF(W814="monthly", 12, IF(W814="weekly", 52, IF(W814="quarterly", 4, IF(W814="annually", 1, IF(W814="bi-weekly", 104, IF(W814="every 3 months", 4,)))))))</f>
        <v>52</v>
      </c>
    </row>
    <row r="815" spans="1:24" x14ac:dyDescent="0.25">
      <c r="A815">
        <v>814</v>
      </c>
      <c r="B815">
        <v>54</v>
      </c>
      <c r="C815" t="str" cm="1">
        <f t="array" ref="C815">_xlfn.IFS(B815&lt;=19, "Teenagers", B815&lt;=29, "Young Youth",B815&lt;=64, "Adults", B815&gt;=65, "Seniors")</f>
        <v>Adults</v>
      </c>
      <c r="D815" t="s">
        <v>18</v>
      </c>
      <c r="E815" t="s">
        <v>65</v>
      </c>
      <c r="F815" t="s">
        <v>66</v>
      </c>
      <c r="G815" s="1">
        <v>45</v>
      </c>
      <c r="H815" t="s">
        <v>55</v>
      </c>
      <c r="I815" t="s">
        <v>35</v>
      </c>
      <c r="J815" t="s">
        <v>77</v>
      </c>
      <c r="K815" t="s">
        <v>52</v>
      </c>
      <c r="L815">
        <v>2.9</v>
      </c>
      <c r="M815" t="s">
        <v>25</v>
      </c>
      <c r="N815">
        <f t="shared" si="48"/>
        <v>1</v>
      </c>
      <c r="O815" t="s">
        <v>73</v>
      </c>
      <c r="P815" t="s">
        <v>25</v>
      </c>
      <c r="Q815">
        <f t="shared" si="49"/>
        <v>1</v>
      </c>
      <c r="R815" t="s">
        <v>25</v>
      </c>
      <c r="S815">
        <f t="shared" si="50"/>
        <v>1</v>
      </c>
      <c r="T815">
        <v>14</v>
      </c>
      <c r="U815" s="1">
        <f t="shared" si="51"/>
        <v>630</v>
      </c>
      <c r="V815" t="s">
        <v>85</v>
      </c>
      <c r="W815" t="s">
        <v>48</v>
      </c>
      <c r="X815">
        <f t="array" ref="X815">IF(W815="fortnightly",26, IF(W815="monthly", 12, IF(W815="weekly", 52, IF(W815="quarterly", 4, IF(W815="annually", 1, IF(W815="bi-weekly", 104, IF(W815="every 3 months", 4,)))))))</f>
        <v>1</v>
      </c>
    </row>
    <row r="816" spans="1:24" x14ac:dyDescent="0.25">
      <c r="A816">
        <v>815</v>
      </c>
      <c r="B816">
        <v>31</v>
      </c>
      <c r="C816" t="str" cm="1">
        <f t="array" ref="C816">_xlfn.IFS(B816&lt;=19, "Teenagers", B816&lt;=29, "Young Youth",B816&lt;=64, "Adults", B816&gt;=65, "Seniors")</f>
        <v>Adults</v>
      </c>
      <c r="D816" t="s">
        <v>18</v>
      </c>
      <c r="E816" t="s">
        <v>54</v>
      </c>
      <c r="F816" t="s">
        <v>20</v>
      </c>
      <c r="G816" s="1">
        <v>62</v>
      </c>
      <c r="H816" t="s">
        <v>147</v>
      </c>
      <c r="I816" t="s">
        <v>43</v>
      </c>
      <c r="J816" t="s">
        <v>68</v>
      </c>
      <c r="K816" t="s">
        <v>24</v>
      </c>
      <c r="L816">
        <v>3.8</v>
      </c>
      <c r="M816" t="s">
        <v>25</v>
      </c>
      <c r="N816">
        <f t="shared" si="48"/>
        <v>1</v>
      </c>
      <c r="O816" t="s">
        <v>26</v>
      </c>
      <c r="P816" t="s">
        <v>25</v>
      </c>
      <c r="Q816">
        <f t="shared" si="49"/>
        <v>1</v>
      </c>
      <c r="R816" t="s">
        <v>25</v>
      </c>
      <c r="S816">
        <f t="shared" si="50"/>
        <v>1</v>
      </c>
      <c r="T816">
        <v>8</v>
      </c>
      <c r="U816" s="1">
        <f t="shared" si="51"/>
        <v>496</v>
      </c>
      <c r="V816" t="s">
        <v>45</v>
      </c>
      <c r="W816" t="s">
        <v>87</v>
      </c>
      <c r="X816">
        <f t="array" ref="X816">IF(W816="fortnightly",26, IF(W816="monthly", 12, IF(W816="weekly", 52, IF(W816="quarterly", 4, IF(W816="annually", 1, IF(W816="bi-weekly", 104, IF(W816="every 3 months", 4,)))))))</f>
        <v>12</v>
      </c>
    </row>
    <row r="817" spans="1:24" x14ac:dyDescent="0.25">
      <c r="A817">
        <v>816</v>
      </c>
      <c r="B817">
        <v>30</v>
      </c>
      <c r="C817" t="str" cm="1">
        <f t="array" ref="C817">_xlfn.IFS(B817&lt;=19, "Teenagers", B817&lt;=29, "Young Youth",B817&lt;=64, "Adults", B817&gt;=65, "Seniors")</f>
        <v>Adults</v>
      </c>
      <c r="D817" t="s">
        <v>18</v>
      </c>
      <c r="E817" t="s">
        <v>123</v>
      </c>
      <c r="F817" t="s">
        <v>66</v>
      </c>
      <c r="G817" s="1">
        <v>84</v>
      </c>
      <c r="H817" t="s">
        <v>63</v>
      </c>
      <c r="I817" t="s">
        <v>22</v>
      </c>
      <c r="J817" t="s">
        <v>84</v>
      </c>
      <c r="K817" t="s">
        <v>36</v>
      </c>
      <c r="L817">
        <v>3</v>
      </c>
      <c r="M817" t="s">
        <v>25</v>
      </c>
      <c r="N817">
        <f t="shared" si="48"/>
        <v>1</v>
      </c>
      <c r="O817" t="s">
        <v>44</v>
      </c>
      <c r="P817" t="s">
        <v>25</v>
      </c>
      <c r="Q817">
        <f t="shared" si="49"/>
        <v>1</v>
      </c>
      <c r="R817" t="s">
        <v>25</v>
      </c>
      <c r="S817">
        <f t="shared" si="50"/>
        <v>1</v>
      </c>
      <c r="T817">
        <v>27</v>
      </c>
      <c r="U817" s="1">
        <f t="shared" si="51"/>
        <v>2268</v>
      </c>
      <c r="V817" t="s">
        <v>27</v>
      </c>
      <c r="W817" t="s">
        <v>75</v>
      </c>
      <c r="X817">
        <f t="array" ref="X817">IF(W817="fortnightly",26, IF(W817="monthly", 12, IF(W817="weekly", 52, IF(W817="quarterly", 4, IF(W817="annually", 1, IF(W817="bi-weekly", 104, IF(W817="every 3 months", 4,)))))))</f>
        <v>104</v>
      </c>
    </row>
    <row r="818" spans="1:24" x14ac:dyDescent="0.25">
      <c r="A818">
        <v>817</v>
      </c>
      <c r="B818">
        <v>26</v>
      </c>
      <c r="C818" t="str" cm="1">
        <f t="array" ref="C818">_xlfn.IFS(B818&lt;=19, "Teenagers", B818&lt;=29, "Young Youth",B818&lt;=64, "Adults", B818&gt;=65, "Seniors")</f>
        <v>Young Youth</v>
      </c>
      <c r="D818" t="s">
        <v>18</v>
      </c>
      <c r="E818" t="s">
        <v>29</v>
      </c>
      <c r="F818" t="s">
        <v>20</v>
      </c>
      <c r="G818" s="1">
        <v>24</v>
      </c>
      <c r="H818" t="s">
        <v>114</v>
      </c>
      <c r="I818" t="s">
        <v>22</v>
      </c>
      <c r="J818" t="s">
        <v>108</v>
      </c>
      <c r="K818" t="s">
        <v>52</v>
      </c>
      <c r="L818">
        <v>3.9</v>
      </c>
      <c r="M818" t="s">
        <v>25</v>
      </c>
      <c r="N818">
        <f t="shared" si="48"/>
        <v>1</v>
      </c>
      <c r="O818" t="s">
        <v>73</v>
      </c>
      <c r="P818" t="s">
        <v>25</v>
      </c>
      <c r="Q818">
        <f t="shared" si="49"/>
        <v>1</v>
      </c>
      <c r="R818" t="s">
        <v>25</v>
      </c>
      <c r="S818">
        <f t="shared" si="50"/>
        <v>1</v>
      </c>
      <c r="T818">
        <v>24</v>
      </c>
      <c r="U818" s="1">
        <f t="shared" si="51"/>
        <v>576</v>
      </c>
      <c r="V818" t="s">
        <v>85</v>
      </c>
      <c r="W818" t="s">
        <v>87</v>
      </c>
      <c r="X818">
        <f t="array" ref="X818">IF(W818="fortnightly",26, IF(W818="monthly", 12, IF(W818="weekly", 52, IF(W818="quarterly", 4, IF(W818="annually", 1, IF(W818="bi-weekly", 104, IF(W818="every 3 months", 4,)))))))</f>
        <v>12</v>
      </c>
    </row>
    <row r="819" spans="1:24" x14ac:dyDescent="0.25">
      <c r="A819">
        <v>818</v>
      </c>
      <c r="B819">
        <v>25</v>
      </c>
      <c r="C819" t="str" cm="1">
        <f t="array" ref="C819">_xlfn.IFS(B819&lt;=19, "Teenagers", B819&lt;=29, "Young Youth",B819&lt;=64, "Adults", B819&gt;=65, "Seniors")</f>
        <v>Young Youth</v>
      </c>
      <c r="D819" t="s">
        <v>18</v>
      </c>
      <c r="E819" t="s">
        <v>65</v>
      </c>
      <c r="F819" t="s">
        <v>66</v>
      </c>
      <c r="G819" s="1">
        <v>21</v>
      </c>
      <c r="H819" t="s">
        <v>106</v>
      </c>
      <c r="I819" t="s">
        <v>35</v>
      </c>
      <c r="J819" t="s">
        <v>23</v>
      </c>
      <c r="K819" t="s">
        <v>36</v>
      </c>
      <c r="L819">
        <v>4.7</v>
      </c>
      <c r="M819" t="s">
        <v>25</v>
      </c>
      <c r="N819">
        <f t="shared" si="48"/>
        <v>1</v>
      </c>
      <c r="O819" t="s">
        <v>73</v>
      </c>
      <c r="P819" t="s">
        <v>25</v>
      </c>
      <c r="Q819">
        <f t="shared" si="49"/>
        <v>1</v>
      </c>
      <c r="R819" t="s">
        <v>25</v>
      </c>
      <c r="S819">
        <f t="shared" si="50"/>
        <v>1</v>
      </c>
      <c r="T819">
        <v>30</v>
      </c>
      <c r="U819" s="1">
        <f t="shared" si="51"/>
        <v>630</v>
      </c>
      <c r="V819" t="s">
        <v>45</v>
      </c>
      <c r="W819" t="s">
        <v>28</v>
      </c>
      <c r="X819">
        <f t="array" ref="X819">IF(W819="fortnightly",26, IF(W819="monthly", 12, IF(W819="weekly", 52, IF(W819="quarterly", 4, IF(W819="annually", 1, IF(W819="bi-weekly", 104, IF(W819="every 3 months", 4,)))))))</f>
        <v>26</v>
      </c>
    </row>
    <row r="820" spans="1:24" x14ac:dyDescent="0.25">
      <c r="A820">
        <v>819</v>
      </c>
      <c r="B820">
        <v>59</v>
      </c>
      <c r="C820" t="str" cm="1">
        <f t="array" ref="C820">_xlfn.IFS(B820&lt;=19, "Teenagers", B820&lt;=29, "Young Youth",B820&lt;=64, "Adults", B820&gt;=65, "Seniors")</f>
        <v>Adults</v>
      </c>
      <c r="D820" t="s">
        <v>18</v>
      </c>
      <c r="E820" t="s">
        <v>54</v>
      </c>
      <c r="F820" t="s">
        <v>20</v>
      </c>
      <c r="G820" s="1">
        <v>91</v>
      </c>
      <c r="H820" t="s">
        <v>134</v>
      </c>
      <c r="I820" t="s">
        <v>43</v>
      </c>
      <c r="J820" t="s">
        <v>99</v>
      </c>
      <c r="K820" t="s">
        <v>24</v>
      </c>
      <c r="L820">
        <v>4.9000000000000004</v>
      </c>
      <c r="M820" t="s">
        <v>25</v>
      </c>
      <c r="N820">
        <f t="shared" si="48"/>
        <v>1</v>
      </c>
      <c r="O820" t="s">
        <v>73</v>
      </c>
      <c r="P820" t="s">
        <v>25</v>
      </c>
      <c r="Q820">
        <f t="shared" si="49"/>
        <v>1</v>
      </c>
      <c r="R820" t="s">
        <v>25</v>
      </c>
      <c r="S820">
        <f t="shared" si="50"/>
        <v>1</v>
      </c>
      <c r="T820">
        <v>34</v>
      </c>
      <c r="U820" s="1">
        <f t="shared" si="51"/>
        <v>3094</v>
      </c>
      <c r="V820" t="s">
        <v>85</v>
      </c>
      <c r="W820" t="s">
        <v>87</v>
      </c>
      <c r="X820">
        <f t="array" ref="X820">IF(W820="fortnightly",26, IF(W820="monthly", 12, IF(W820="weekly", 52, IF(W820="quarterly", 4, IF(W820="annually", 1, IF(W820="bi-weekly", 104, IF(W820="every 3 months", 4,)))))))</f>
        <v>12</v>
      </c>
    </row>
    <row r="821" spans="1:24" x14ac:dyDescent="0.25">
      <c r="A821">
        <v>820</v>
      </c>
      <c r="B821">
        <v>55</v>
      </c>
      <c r="C821" t="str" cm="1">
        <f t="array" ref="C821">_xlfn.IFS(B821&lt;=19, "Teenagers", B821&lt;=29, "Young Youth",B821&lt;=64, "Adults", B821&gt;=65, "Seniors")</f>
        <v>Adults</v>
      </c>
      <c r="D821" t="s">
        <v>18</v>
      </c>
      <c r="E821" t="s">
        <v>88</v>
      </c>
      <c r="F821" t="s">
        <v>66</v>
      </c>
      <c r="G821" s="1">
        <v>36</v>
      </c>
      <c r="H821" t="s">
        <v>111</v>
      </c>
      <c r="I821" t="s">
        <v>35</v>
      </c>
      <c r="J821" t="s">
        <v>84</v>
      </c>
      <c r="K821" t="s">
        <v>24</v>
      </c>
      <c r="L821">
        <v>4.8</v>
      </c>
      <c r="M821" t="s">
        <v>25</v>
      </c>
      <c r="N821">
        <f t="shared" si="48"/>
        <v>1</v>
      </c>
      <c r="O821" t="s">
        <v>44</v>
      </c>
      <c r="P821" t="s">
        <v>25</v>
      </c>
      <c r="Q821">
        <f t="shared" si="49"/>
        <v>1</v>
      </c>
      <c r="R821" t="s">
        <v>25</v>
      </c>
      <c r="S821">
        <f t="shared" si="50"/>
        <v>1</v>
      </c>
      <c r="T821">
        <v>28</v>
      </c>
      <c r="U821" s="1">
        <f t="shared" si="51"/>
        <v>1008</v>
      </c>
      <c r="V821" t="s">
        <v>85</v>
      </c>
      <c r="W821" t="s">
        <v>57</v>
      </c>
      <c r="X821">
        <f t="array" ref="X821">IF(W821="fortnightly",26, IF(W821="monthly", 12, IF(W821="weekly", 52, IF(W821="quarterly", 4, IF(W821="annually", 1, IF(W821="bi-weekly", 104, IF(W821="every 3 months", 4,)))))))</f>
        <v>4</v>
      </c>
    </row>
    <row r="822" spans="1:24" x14ac:dyDescent="0.25">
      <c r="A822">
        <v>821</v>
      </c>
      <c r="B822">
        <v>56</v>
      </c>
      <c r="C822" t="str" cm="1">
        <f t="array" ref="C822">_xlfn.IFS(B822&lt;=19, "Teenagers", B822&lt;=29, "Young Youth",B822&lt;=64, "Adults", B822&gt;=65, "Seniors")</f>
        <v>Adults</v>
      </c>
      <c r="D822" t="s">
        <v>18</v>
      </c>
      <c r="E822" t="s">
        <v>49</v>
      </c>
      <c r="F822" t="s">
        <v>41</v>
      </c>
      <c r="G822" s="1">
        <v>39</v>
      </c>
      <c r="H822" t="s">
        <v>59</v>
      </c>
      <c r="I822" t="s">
        <v>43</v>
      </c>
      <c r="J822" t="s">
        <v>47</v>
      </c>
      <c r="K822" t="s">
        <v>36</v>
      </c>
      <c r="L822">
        <v>2.5</v>
      </c>
      <c r="M822" t="s">
        <v>25</v>
      </c>
      <c r="N822">
        <f t="shared" si="48"/>
        <v>1</v>
      </c>
      <c r="O822" t="s">
        <v>69</v>
      </c>
      <c r="P822" t="s">
        <v>25</v>
      </c>
      <c r="Q822">
        <f t="shared" si="49"/>
        <v>1</v>
      </c>
      <c r="R822" t="s">
        <v>25</v>
      </c>
      <c r="S822">
        <f t="shared" si="50"/>
        <v>1</v>
      </c>
      <c r="T822">
        <v>27</v>
      </c>
      <c r="U822" s="1">
        <f t="shared" si="51"/>
        <v>1053</v>
      </c>
      <c r="V822" t="s">
        <v>85</v>
      </c>
      <c r="W822" t="s">
        <v>87</v>
      </c>
      <c r="X822">
        <f t="array" ref="X822">IF(W822="fortnightly",26, IF(W822="monthly", 12, IF(W822="weekly", 52, IF(W822="quarterly", 4, IF(W822="annually", 1, IF(W822="bi-weekly", 104, IF(W822="every 3 months", 4,)))))))</f>
        <v>12</v>
      </c>
    </row>
    <row r="823" spans="1:24" x14ac:dyDescent="0.25">
      <c r="A823">
        <v>822</v>
      </c>
      <c r="B823">
        <v>62</v>
      </c>
      <c r="C823" t="str" cm="1">
        <f t="array" ref="C823">_xlfn.IFS(B823&lt;=19, "Teenagers", B823&lt;=29, "Young Youth",B823&lt;=64, "Adults", B823&gt;=65, "Seniors")</f>
        <v>Adults</v>
      </c>
      <c r="D823" t="s">
        <v>18</v>
      </c>
      <c r="E823" t="s">
        <v>103</v>
      </c>
      <c r="F823" t="s">
        <v>20</v>
      </c>
      <c r="G823" s="1">
        <v>39</v>
      </c>
      <c r="H823" t="s">
        <v>128</v>
      </c>
      <c r="I823" t="s">
        <v>43</v>
      </c>
      <c r="J823" t="s">
        <v>95</v>
      </c>
      <c r="K823" t="s">
        <v>36</v>
      </c>
      <c r="L823">
        <v>3.9</v>
      </c>
      <c r="M823" t="s">
        <v>25</v>
      </c>
      <c r="N823">
        <f t="shared" si="48"/>
        <v>1</v>
      </c>
      <c r="O823" t="s">
        <v>53</v>
      </c>
      <c r="P823" t="s">
        <v>25</v>
      </c>
      <c r="Q823">
        <f t="shared" si="49"/>
        <v>1</v>
      </c>
      <c r="R823" t="s">
        <v>25</v>
      </c>
      <c r="S823">
        <f t="shared" si="50"/>
        <v>1</v>
      </c>
      <c r="T823">
        <v>31</v>
      </c>
      <c r="U823" s="1">
        <f t="shared" si="51"/>
        <v>1209</v>
      </c>
      <c r="V823" t="s">
        <v>38</v>
      </c>
      <c r="W823" t="s">
        <v>75</v>
      </c>
      <c r="X823">
        <f t="array" ref="X823">IF(W823="fortnightly",26, IF(W823="monthly", 12, IF(W823="weekly", 52, IF(W823="quarterly", 4, IF(W823="annually", 1, IF(W823="bi-weekly", 104, IF(W823="every 3 months", 4,)))))))</f>
        <v>104</v>
      </c>
    </row>
    <row r="824" spans="1:24" x14ac:dyDescent="0.25">
      <c r="A824">
        <v>823</v>
      </c>
      <c r="B824">
        <v>35</v>
      </c>
      <c r="C824" t="str" cm="1">
        <f t="array" ref="C824">_xlfn.IFS(B824&lt;=19, "Teenagers", B824&lt;=29, "Young Youth",B824&lt;=64, "Adults", B824&gt;=65, "Seniors")</f>
        <v>Adults</v>
      </c>
      <c r="D824" t="s">
        <v>18</v>
      </c>
      <c r="E824" t="s">
        <v>54</v>
      </c>
      <c r="F824" t="s">
        <v>20</v>
      </c>
      <c r="G824" s="1">
        <v>59</v>
      </c>
      <c r="H824" t="s">
        <v>90</v>
      </c>
      <c r="I824" t="s">
        <v>22</v>
      </c>
      <c r="J824" t="s">
        <v>135</v>
      </c>
      <c r="K824" t="s">
        <v>24</v>
      </c>
      <c r="L824">
        <v>3.4</v>
      </c>
      <c r="M824" t="s">
        <v>25</v>
      </c>
      <c r="N824">
        <f t="shared" si="48"/>
        <v>1</v>
      </c>
      <c r="O824" t="s">
        <v>53</v>
      </c>
      <c r="P824" t="s">
        <v>25</v>
      </c>
      <c r="Q824">
        <f t="shared" si="49"/>
        <v>1</v>
      </c>
      <c r="R824" t="s">
        <v>25</v>
      </c>
      <c r="S824">
        <f t="shared" si="50"/>
        <v>1</v>
      </c>
      <c r="T824">
        <v>23</v>
      </c>
      <c r="U824" s="1">
        <f t="shared" si="51"/>
        <v>1357</v>
      </c>
      <c r="V824" t="s">
        <v>74</v>
      </c>
      <c r="W824" t="s">
        <v>48</v>
      </c>
      <c r="X824">
        <f t="array" ref="X824">IF(W824="fortnightly",26, IF(W824="monthly", 12, IF(W824="weekly", 52, IF(W824="quarterly", 4, IF(W824="annually", 1, IF(W824="bi-weekly", 104, IF(W824="every 3 months", 4,)))))))</f>
        <v>1</v>
      </c>
    </row>
    <row r="825" spans="1:24" x14ac:dyDescent="0.25">
      <c r="A825">
        <v>824</v>
      </c>
      <c r="B825">
        <v>51</v>
      </c>
      <c r="C825" t="str" cm="1">
        <f t="array" ref="C825">_xlfn.IFS(B825&lt;=19, "Teenagers", B825&lt;=29, "Young Youth",B825&lt;=64, "Adults", B825&gt;=65, "Seniors")</f>
        <v>Adults</v>
      </c>
      <c r="D825" t="s">
        <v>18</v>
      </c>
      <c r="E825" t="s">
        <v>88</v>
      </c>
      <c r="F825" t="s">
        <v>66</v>
      </c>
      <c r="G825" s="1">
        <v>27</v>
      </c>
      <c r="H825" t="s">
        <v>141</v>
      </c>
      <c r="I825" t="s">
        <v>43</v>
      </c>
      <c r="J825" t="s">
        <v>95</v>
      </c>
      <c r="K825" t="s">
        <v>24</v>
      </c>
      <c r="L825">
        <v>2.5</v>
      </c>
      <c r="M825" t="s">
        <v>25</v>
      </c>
      <c r="N825">
        <f t="shared" si="48"/>
        <v>1</v>
      </c>
      <c r="O825" t="s">
        <v>37</v>
      </c>
      <c r="P825" t="s">
        <v>25</v>
      </c>
      <c r="Q825">
        <f t="shared" si="49"/>
        <v>1</v>
      </c>
      <c r="R825" t="s">
        <v>25</v>
      </c>
      <c r="S825">
        <f t="shared" si="50"/>
        <v>1</v>
      </c>
      <c r="T825">
        <v>11</v>
      </c>
      <c r="U825" s="1">
        <f t="shared" si="51"/>
        <v>297</v>
      </c>
      <c r="V825" t="s">
        <v>38</v>
      </c>
      <c r="W825" t="s">
        <v>57</v>
      </c>
      <c r="X825">
        <f t="array" ref="X825">IF(W825="fortnightly",26, IF(W825="monthly", 12, IF(W825="weekly", 52, IF(W825="quarterly", 4, IF(W825="annually", 1, IF(W825="bi-weekly", 104, IF(W825="every 3 months", 4,)))))))</f>
        <v>4</v>
      </c>
    </row>
    <row r="826" spans="1:24" x14ac:dyDescent="0.25">
      <c r="A826">
        <v>825</v>
      </c>
      <c r="B826">
        <v>61</v>
      </c>
      <c r="C826" t="str" cm="1">
        <f t="array" ref="C826">_xlfn.IFS(B826&lt;=19, "Teenagers", B826&lt;=29, "Young Youth",B826&lt;=64, "Adults", B826&gt;=65, "Seniors")</f>
        <v>Adults</v>
      </c>
      <c r="D826" t="s">
        <v>18</v>
      </c>
      <c r="E826" t="s">
        <v>19</v>
      </c>
      <c r="F826" t="s">
        <v>20</v>
      </c>
      <c r="G826" s="1">
        <v>94</v>
      </c>
      <c r="H826" t="s">
        <v>141</v>
      </c>
      <c r="I826" t="s">
        <v>43</v>
      </c>
      <c r="J826" t="s">
        <v>51</v>
      </c>
      <c r="K826" t="s">
        <v>36</v>
      </c>
      <c r="L826">
        <v>3</v>
      </c>
      <c r="M826" t="s">
        <v>25</v>
      </c>
      <c r="N826">
        <f t="shared" si="48"/>
        <v>1</v>
      </c>
      <c r="O826" t="s">
        <v>73</v>
      </c>
      <c r="P826" t="s">
        <v>25</v>
      </c>
      <c r="Q826">
        <f t="shared" si="49"/>
        <v>1</v>
      </c>
      <c r="R826" t="s">
        <v>25</v>
      </c>
      <c r="S826">
        <f t="shared" si="50"/>
        <v>1</v>
      </c>
      <c r="T826">
        <v>48</v>
      </c>
      <c r="U826" s="1">
        <f t="shared" si="51"/>
        <v>4512</v>
      </c>
      <c r="V826" t="s">
        <v>32</v>
      </c>
      <c r="W826" t="s">
        <v>57</v>
      </c>
      <c r="X826">
        <f t="array" ref="X826">IF(W826="fortnightly",26, IF(W826="monthly", 12, IF(W826="weekly", 52, IF(W826="quarterly", 4, IF(W826="annually", 1, IF(W826="bi-weekly", 104, IF(W826="every 3 months", 4,)))))))</f>
        <v>4</v>
      </c>
    </row>
    <row r="827" spans="1:24" x14ac:dyDescent="0.25">
      <c r="A827">
        <v>826</v>
      </c>
      <c r="B827">
        <v>27</v>
      </c>
      <c r="C827" t="str" cm="1">
        <f t="array" ref="C827">_xlfn.IFS(B827&lt;=19, "Teenagers", B827&lt;=29, "Young Youth",B827&lt;=64, "Adults", B827&gt;=65, "Seniors")</f>
        <v>Young Youth</v>
      </c>
      <c r="D827" t="s">
        <v>18</v>
      </c>
      <c r="E827" t="s">
        <v>132</v>
      </c>
      <c r="F827" t="s">
        <v>66</v>
      </c>
      <c r="G827" s="1">
        <v>94</v>
      </c>
      <c r="H827" t="s">
        <v>144</v>
      </c>
      <c r="I827" t="s">
        <v>91</v>
      </c>
      <c r="J827" t="s">
        <v>109</v>
      </c>
      <c r="K827" t="s">
        <v>56</v>
      </c>
      <c r="L827">
        <v>3.6</v>
      </c>
      <c r="M827" t="s">
        <v>25</v>
      </c>
      <c r="N827">
        <f t="shared" si="48"/>
        <v>1</v>
      </c>
      <c r="O827" t="s">
        <v>44</v>
      </c>
      <c r="P827" t="s">
        <v>25</v>
      </c>
      <c r="Q827">
        <f t="shared" si="49"/>
        <v>1</v>
      </c>
      <c r="R827" t="s">
        <v>25</v>
      </c>
      <c r="S827">
        <f t="shared" si="50"/>
        <v>1</v>
      </c>
      <c r="T827">
        <v>17</v>
      </c>
      <c r="U827" s="1">
        <f t="shared" si="51"/>
        <v>1598</v>
      </c>
      <c r="V827" t="s">
        <v>32</v>
      </c>
      <c r="W827" t="s">
        <v>87</v>
      </c>
      <c r="X827">
        <f t="array" ref="X827">IF(W827="fortnightly",26, IF(W827="monthly", 12, IF(W827="weekly", 52, IF(W827="quarterly", 4, IF(W827="annually", 1, IF(W827="bi-weekly", 104, IF(W827="every 3 months", 4,)))))))</f>
        <v>12</v>
      </c>
    </row>
    <row r="828" spans="1:24" x14ac:dyDescent="0.25">
      <c r="A828">
        <v>827</v>
      </c>
      <c r="B828">
        <v>54</v>
      </c>
      <c r="C828" t="str" cm="1">
        <f t="array" ref="C828">_xlfn.IFS(B828&lt;=19, "Teenagers", B828&lt;=29, "Young Youth",B828&lt;=64, "Adults", B828&gt;=65, "Seniors")</f>
        <v>Adults</v>
      </c>
      <c r="D828" t="s">
        <v>18</v>
      </c>
      <c r="E828" t="s">
        <v>80</v>
      </c>
      <c r="F828" t="s">
        <v>20</v>
      </c>
      <c r="G828" s="1">
        <v>94</v>
      </c>
      <c r="H828" t="s">
        <v>34</v>
      </c>
      <c r="I828" t="s">
        <v>43</v>
      </c>
      <c r="J828" t="s">
        <v>72</v>
      </c>
      <c r="K828" t="s">
        <v>24</v>
      </c>
      <c r="L828">
        <v>3.6</v>
      </c>
      <c r="M828" t="s">
        <v>25</v>
      </c>
      <c r="N828">
        <f t="shared" si="48"/>
        <v>1</v>
      </c>
      <c r="O828" t="s">
        <v>53</v>
      </c>
      <c r="P828" t="s">
        <v>25</v>
      </c>
      <c r="Q828">
        <f t="shared" si="49"/>
        <v>1</v>
      </c>
      <c r="R828" t="s">
        <v>25</v>
      </c>
      <c r="S828">
        <f t="shared" si="50"/>
        <v>1</v>
      </c>
      <c r="T828">
        <v>36</v>
      </c>
      <c r="U828" s="1">
        <f t="shared" si="51"/>
        <v>3384</v>
      </c>
      <c r="V828" t="s">
        <v>45</v>
      </c>
      <c r="W828" t="s">
        <v>39</v>
      </c>
      <c r="X828">
        <f t="array" ref="X828">IF(W828="fortnightly",26, IF(W828="monthly", 12, IF(W828="weekly", 52, IF(W828="quarterly", 4, IF(W828="annually", 1, IF(W828="bi-weekly", 104, IF(W828="every 3 months", 4,)))))))</f>
        <v>52</v>
      </c>
    </row>
    <row r="829" spans="1:24" x14ac:dyDescent="0.25">
      <c r="A829">
        <v>828</v>
      </c>
      <c r="B829">
        <v>31</v>
      </c>
      <c r="C829" t="str" cm="1">
        <f t="array" ref="C829">_xlfn.IFS(B829&lt;=19, "Teenagers", B829&lt;=29, "Young Youth",B829&lt;=64, "Adults", B829&gt;=65, "Seniors")</f>
        <v>Adults</v>
      </c>
      <c r="D829" t="s">
        <v>18</v>
      </c>
      <c r="E829" t="s">
        <v>70</v>
      </c>
      <c r="F829" t="s">
        <v>41</v>
      </c>
      <c r="G829" s="1">
        <v>51</v>
      </c>
      <c r="H829" t="s">
        <v>111</v>
      </c>
      <c r="I829" t="s">
        <v>35</v>
      </c>
      <c r="J829" t="s">
        <v>95</v>
      </c>
      <c r="K829" t="s">
        <v>56</v>
      </c>
      <c r="L829">
        <v>4.0999999999999996</v>
      </c>
      <c r="M829" t="s">
        <v>25</v>
      </c>
      <c r="N829">
        <f t="shared" si="48"/>
        <v>1</v>
      </c>
      <c r="O829" t="s">
        <v>37</v>
      </c>
      <c r="P829" t="s">
        <v>25</v>
      </c>
      <c r="Q829">
        <f t="shared" si="49"/>
        <v>1</v>
      </c>
      <c r="R829" t="s">
        <v>25</v>
      </c>
      <c r="S829">
        <f t="shared" si="50"/>
        <v>1</v>
      </c>
      <c r="T829">
        <v>33</v>
      </c>
      <c r="U829" s="1">
        <f t="shared" si="51"/>
        <v>1683</v>
      </c>
      <c r="V829" t="s">
        <v>74</v>
      </c>
      <c r="W829" t="s">
        <v>28</v>
      </c>
      <c r="X829">
        <f t="array" ref="X829">IF(W829="fortnightly",26, IF(W829="monthly", 12, IF(W829="weekly", 52, IF(W829="quarterly", 4, IF(W829="annually", 1, IF(W829="bi-weekly", 104, IF(W829="every 3 months", 4,)))))))</f>
        <v>26</v>
      </c>
    </row>
    <row r="830" spans="1:24" x14ac:dyDescent="0.25">
      <c r="A830">
        <v>829</v>
      </c>
      <c r="B830">
        <v>24</v>
      </c>
      <c r="C830" t="str" cm="1">
        <f t="array" ref="C830">_xlfn.IFS(B830&lt;=19, "Teenagers", B830&lt;=29, "Young Youth",B830&lt;=64, "Adults", B830&gt;=65, "Seniors")</f>
        <v>Young Youth</v>
      </c>
      <c r="D830" t="s">
        <v>18</v>
      </c>
      <c r="E830" t="s">
        <v>124</v>
      </c>
      <c r="F830" t="s">
        <v>20</v>
      </c>
      <c r="G830" s="1">
        <v>62</v>
      </c>
      <c r="H830" t="s">
        <v>106</v>
      </c>
      <c r="I830" t="s">
        <v>43</v>
      </c>
      <c r="J830" t="s">
        <v>99</v>
      </c>
      <c r="K830" t="s">
        <v>56</v>
      </c>
      <c r="L830">
        <v>3.7</v>
      </c>
      <c r="M830" t="s">
        <v>25</v>
      </c>
      <c r="N830">
        <f t="shared" si="48"/>
        <v>1</v>
      </c>
      <c r="O830" t="s">
        <v>69</v>
      </c>
      <c r="P830" t="s">
        <v>25</v>
      </c>
      <c r="Q830">
        <f t="shared" si="49"/>
        <v>1</v>
      </c>
      <c r="R830" t="s">
        <v>25</v>
      </c>
      <c r="S830">
        <f t="shared" si="50"/>
        <v>1</v>
      </c>
      <c r="T830">
        <v>27</v>
      </c>
      <c r="U830" s="1">
        <f t="shared" si="51"/>
        <v>1674</v>
      </c>
      <c r="V830" t="s">
        <v>45</v>
      </c>
      <c r="W830" t="s">
        <v>75</v>
      </c>
      <c r="X830">
        <f t="array" ref="X830">IF(W830="fortnightly",26, IF(W830="monthly", 12, IF(W830="weekly", 52, IF(W830="quarterly", 4, IF(W830="annually", 1, IF(W830="bi-weekly", 104, IF(W830="every 3 months", 4,)))))))</f>
        <v>104</v>
      </c>
    </row>
    <row r="831" spans="1:24" x14ac:dyDescent="0.25">
      <c r="A831">
        <v>830</v>
      </c>
      <c r="B831">
        <v>42</v>
      </c>
      <c r="C831" t="str" cm="1">
        <f t="array" ref="C831">_xlfn.IFS(B831&lt;=19, "Teenagers", B831&lt;=29, "Young Youth",B831&lt;=64, "Adults", B831&gt;=65, "Seniors")</f>
        <v>Adults</v>
      </c>
      <c r="D831" t="s">
        <v>18</v>
      </c>
      <c r="E831" t="s">
        <v>124</v>
      </c>
      <c r="F831" t="s">
        <v>20</v>
      </c>
      <c r="G831" s="1">
        <v>57</v>
      </c>
      <c r="H831" t="s">
        <v>134</v>
      </c>
      <c r="I831" t="s">
        <v>35</v>
      </c>
      <c r="J831" t="s">
        <v>64</v>
      </c>
      <c r="K831" t="s">
        <v>36</v>
      </c>
      <c r="L831">
        <v>3.1</v>
      </c>
      <c r="M831" t="s">
        <v>25</v>
      </c>
      <c r="N831">
        <f t="shared" si="48"/>
        <v>1</v>
      </c>
      <c r="O831" t="s">
        <v>69</v>
      </c>
      <c r="P831" t="s">
        <v>25</v>
      </c>
      <c r="Q831">
        <f t="shared" si="49"/>
        <v>1</v>
      </c>
      <c r="R831" t="s">
        <v>25</v>
      </c>
      <c r="S831">
        <f t="shared" si="50"/>
        <v>1</v>
      </c>
      <c r="T831">
        <v>14</v>
      </c>
      <c r="U831" s="1">
        <f t="shared" si="51"/>
        <v>798</v>
      </c>
      <c r="V831" t="s">
        <v>38</v>
      </c>
      <c r="W831" t="s">
        <v>28</v>
      </c>
      <c r="X831">
        <f t="array" ref="X831">IF(W831="fortnightly",26, IF(W831="monthly", 12, IF(W831="weekly", 52, IF(W831="quarterly", 4, IF(W831="annually", 1, IF(W831="bi-weekly", 104, IF(W831="every 3 months", 4,)))))))</f>
        <v>26</v>
      </c>
    </row>
    <row r="832" spans="1:24" x14ac:dyDescent="0.25">
      <c r="A832">
        <v>831</v>
      </c>
      <c r="B832">
        <v>41</v>
      </c>
      <c r="C832" t="str" cm="1">
        <f t="array" ref="C832">_xlfn.IFS(B832&lt;=19, "Teenagers", B832&lt;=29, "Young Youth",B832&lt;=64, "Adults", B832&gt;=65, "Seniors")</f>
        <v>Adults</v>
      </c>
      <c r="D832" t="s">
        <v>18</v>
      </c>
      <c r="E832" t="s">
        <v>58</v>
      </c>
      <c r="F832" t="s">
        <v>20</v>
      </c>
      <c r="G832" s="1">
        <v>76</v>
      </c>
      <c r="H832" t="s">
        <v>50</v>
      </c>
      <c r="I832" t="s">
        <v>43</v>
      </c>
      <c r="J832" t="s">
        <v>31</v>
      </c>
      <c r="K832" t="s">
        <v>56</v>
      </c>
      <c r="L832">
        <v>4.2</v>
      </c>
      <c r="M832" t="s">
        <v>25</v>
      </c>
      <c r="N832">
        <f t="shared" si="48"/>
        <v>1</v>
      </c>
      <c r="O832" t="s">
        <v>26</v>
      </c>
      <c r="P832" t="s">
        <v>25</v>
      </c>
      <c r="Q832">
        <f t="shared" si="49"/>
        <v>1</v>
      </c>
      <c r="R832" t="s">
        <v>25</v>
      </c>
      <c r="S832">
        <f t="shared" si="50"/>
        <v>1</v>
      </c>
      <c r="T832">
        <v>5</v>
      </c>
      <c r="U832" s="1">
        <f t="shared" si="51"/>
        <v>380</v>
      </c>
      <c r="V832" t="s">
        <v>38</v>
      </c>
      <c r="W832" t="s">
        <v>48</v>
      </c>
      <c r="X832">
        <f t="array" ref="X832">IF(W832="fortnightly",26, IF(W832="monthly", 12, IF(W832="weekly", 52, IF(W832="quarterly", 4, IF(W832="annually", 1, IF(W832="bi-weekly", 104, IF(W832="every 3 months", 4,)))))))</f>
        <v>1</v>
      </c>
    </row>
    <row r="833" spans="1:24" x14ac:dyDescent="0.25">
      <c r="A833">
        <v>832</v>
      </c>
      <c r="B833">
        <v>66</v>
      </c>
      <c r="C833" t="str" cm="1">
        <f t="array" ref="C833">_xlfn.IFS(B833&lt;=19, "Teenagers", B833&lt;=29, "Young Youth",B833&lt;=64, "Adults", B833&gt;=65, "Seniors")</f>
        <v>Seniors</v>
      </c>
      <c r="D833" t="s">
        <v>18</v>
      </c>
      <c r="E833" t="s">
        <v>142</v>
      </c>
      <c r="F833" t="s">
        <v>66</v>
      </c>
      <c r="G833" s="1">
        <v>63</v>
      </c>
      <c r="H833" t="s">
        <v>148</v>
      </c>
      <c r="I833" t="s">
        <v>43</v>
      </c>
      <c r="J833" t="s">
        <v>107</v>
      </c>
      <c r="K833" t="s">
        <v>52</v>
      </c>
      <c r="L833">
        <v>4.3</v>
      </c>
      <c r="M833" t="s">
        <v>25</v>
      </c>
      <c r="N833">
        <f t="shared" si="48"/>
        <v>1</v>
      </c>
      <c r="O833" t="s">
        <v>26</v>
      </c>
      <c r="P833" t="s">
        <v>25</v>
      </c>
      <c r="Q833">
        <f t="shared" si="49"/>
        <v>1</v>
      </c>
      <c r="R833" t="s">
        <v>25</v>
      </c>
      <c r="S833">
        <f t="shared" si="50"/>
        <v>1</v>
      </c>
      <c r="T833">
        <v>47</v>
      </c>
      <c r="U833" s="1">
        <f t="shared" si="51"/>
        <v>2961</v>
      </c>
      <c r="V833" t="s">
        <v>32</v>
      </c>
      <c r="W833" t="s">
        <v>96</v>
      </c>
      <c r="X833">
        <f t="array" ref="X833">IF(W833="fortnightly",26, IF(W833="monthly", 12, IF(W833="weekly", 52, IF(W833="quarterly", 4, IF(W833="annually", 1, IF(W833="bi-weekly", 104, IF(W833="every 3 months", 4,)))))))</f>
        <v>4</v>
      </c>
    </row>
    <row r="834" spans="1:24" x14ac:dyDescent="0.25">
      <c r="A834">
        <v>833</v>
      </c>
      <c r="B834">
        <v>58</v>
      </c>
      <c r="C834" t="str" cm="1">
        <f t="array" ref="C834">_xlfn.IFS(B834&lt;=19, "Teenagers", B834&lt;=29, "Young Youth",B834&lt;=64, "Adults", B834&gt;=65, "Seniors")</f>
        <v>Adults</v>
      </c>
      <c r="D834" t="s">
        <v>18</v>
      </c>
      <c r="E834" t="s">
        <v>101</v>
      </c>
      <c r="F834" t="s">
        <v>62</v>
      </c>
      <c r="G834" s="1">
        <v>80</v>
      </c>
      <c r="H834" t="s">
        <v>98</v>
      </c>
      <c r="I834" t="s">
        <v>22</v>
      </c>
      <c r="J834" t="s">
        <v>143</v>
      </c>
      <c r="K834" t="s">
        <v>56</v>
      </c>
      <c r="L834">
        <v>2.5</v>
      </c>
      <c r="M834" t="s">
        <v>25</v>
      </c>
      <c r="N834">
        <f t="shared" si="48"/>
        <v>1</v>
      </c>
      <c r="O834" t="s">
        <v>26</v>
      </c>
      <c r="P834" t="s">
        <v>25</v>
      </c>
      <c r="Q834">
        <f t="shared" si="49"/>
        <v>1</v>
      </c>
      <c r="R834" t="s">
        <v>25</v>
      </c>
      <c r="S834">
        <f t="shared" si="50"/>
        <v>1</v>
      </c>
      <c r="T834">
        <v>28</v>
      </c>
      <c r="U834" s="1">
        <f t="shared" si="51"/>
        <v>2240</v>
      </c>
      <c r="V834" t="s">
        <v>32</v>
      </c>
      <c r="W834" t="s">
        <v>75</v>
      </c>
      <c r="X834">
        <f t="array" ref="X834">IF(W834="fortnightly",26, IF(W834="monthly", 12, IF(W834="weekly", 52, IF(W834="quarterly", 4, IF(W834="annually", 1, IF(W834="bi-weekly", 104, IF(W834="every 3 months", 4,)))))))</f>
        <v>104</v>
      </c>
    </row>
    <row r="835" spans="1:24" x14ac:dyDescent="0.25">
      <c r="A835">
        <v>834</v>
      </c>
      <c r="B835">
        <v>43</v>
      </c>
      <c r="C835" t="str" cm="1">
        <f t="array" ref="C835">_xlfn.IFS(B835&lt;=19, "Teenagers", B835&lt;=29, "Young Youth",B835&lt;=64, "Adults", B835&gt;=65, "Seniors")</f>
        <v>Adults</v>
      </c>
      <c r="D835" t="s">
        <v>18</v>
      </c>
      <c r="E835" t="s">
        <v>65</v>
      </c>
      <c r="F835" t="s">
        <v>66</v>
      </c>
      <c r="G835" s="1">
        <v>68</v>
      </c>
      <c r="H835" t="s">
        <v>100</v>
      </c>
      <c r="I835" t="s">
        <v>43</v>
      </c>
      <c r="J835" t="s">
        <v>72</v>
      </c>
      <c r="K835" t="s">
        <v>56</v>
      </c>
      <c r="L835">
        <v>3.5</v>
      </c>
      <c r="M835" t="s">
        <v>25</v>
      </c>
      <c r="N835">
        <f t="shared" ref="N835:N898" si="52">IF(M835= "yes",1,IF( M835="no",0,))</f>
        <v>1</v>
      </c>
      <c r="O835" t="s">
        <v>53</v>
      </c>
      <c r="P835" t="s">
        <v>25</v>
      </c>
      <c r="Q835">
        <f t="shared" ref="Q835:Q898" si="53">IF(P835= "yes",1,IF( P835="no",0,))</f>
        <v>1</v>
      </c>
      <c r="R835" t="s">
        <v>25</v>
      </c>
      <c r="S835">
        <f t="shared" ref="S835:S898" si="54">IF(R835= "yes",1,IF( R835="no",0,))</f>
        <v>1</v>
      </c>
      <c r="T835">
        <v>11</v>
      </c>
      <c r="U835" s="1">
        <f t="shared" ref="U835:U898" si="55">G835*T835</f>
        <v>748</v>
      </c>
      <c r="V835" t="s">
        <v>38</v>
      </c>
      <c r="W835" t="s">
        <v>48</v>
      </c>
      <c r="X835">
        <f t="array" ref="X835">IF(W835="fortnightly",26, IF(W835="monthly", 12, IF(W835="weekly", 52, IF(W835="quarterly", 4, IF(W835="annually", 1, IF(W835="bi-weekly", 104, IF(W835="every 3 months", 4,)))))))</f>
        <v>1</v>
      </c>
    </row>
    <row r="836" spans="1:24" x14ac:dyDescent="0.25">
      <c r="A836">
        <v>835</v>
      </c>
      <c r="B836">
        <v>52</v>
      </c>
      <c r="C836" t="str" cm="1">
        <f t="array" ref="C836">_xlfn.IFS(B836&lt;=19, "Teenagers", B836&lt;=29, "Young Youth",B836&lt;=64, "Adults", B836&gt;=65, "Seniors")</f>
        <v>Adults</v>
      </c>
      <c r="D836" t="s">
        <v>18</v>
      </c>
      <c r="E836" t="s">
        <v>131</v>
      </c>
      <c r="F836" t="s">
        <v>66</v>
      </c>
      <c r="G836" s="1">
        <v>89</v>
      </c>
      <c r="H836" t="s">
        <v>106</v>
      </c>
      <c r="I836" t="s">
        <v>43</v>
      </c>
      <c r="J836" t="s">
        <v>125</v>
      </c>
      <c r="K836" t="s">
        <v>52</v>
      </c>
      <c r="L836">
        <v>3.1</v>
      </c>
      <c r="M836" t="s">
        <v>25</v>
      </c>
      <c r="N836">
        <f t="shared" si="52"/>
        <v>1</v>
      </c>
      <c r="O836" t="s">
        <v>37</v>
      </c>
      <c r="P836" t="s">
        <v>25</v>
      </c>
      <c r="Q836">
        <f t="shared" si="53"/>
        <v>1</v>
      </c>
      <c r="R836" t="s">
        <v>25</v>
      </c>
      <c r="S836">
        <f t="shared" si="54"/>
        <v>1</v>
      </c>
      <c r="T836">
        <v>18</v>
      </c>
      <c r="U836" s="1">
        <f t="shared" si="55"/>
        <v>1602</v>
      </c>
      <c r="V836" t="s">
        <v>38</v>
      </c>
      <c r="W836" t="s">
        <v>39</v>
      </c>
      <c r="X836">
        <f t="array" ref="X836">IF(W836="fortnightly",26, IF(W836="monthly", 12, IF(W836="weekly", 52, IF(W836="quarterly", 4, IF(W836="annually", 1, IF(W836="bi-weekly", 104, IF(W836="every 3 months", 4,)))))))</f>
        <v>52</v>
      </c>
    </row>
    <row r="837" spans="1:24" x14ac:dyDescent="0.25">
      <c r="A837">
        <v>836</v>
      </c>
      <c r="B837">
        <v>35</v>
      </c>
      <c r="C837" t="str" cm="1">
        <f t="array" ref="C837">_xlfn.IFS(B837&lt;=19, "Teenagers", B837&lt;=29, "Young Youth",B837&lt;=64, "Adults", B837&gt;=65, "Seniors")</f>
        <v>Adults</v>
      </c>
      <c r="D837" t="s">
        <v>18</v>
      </c>
      <c r="E837" t="s">
        <v>136</v>
      </c>
      <c r="F837" t="s">
        <v>41</v>
      </c>
      <c r="G837" s="1">
        <v>26</v>
      </c>
      <c r="H837" t="s">
        <v>127</v>
      </c>
      <c r="I837" t="s">
        <v>22</v>
      </c>
      <c r="J837" t="s">
        <v>125</v>
      </c>
      <c r="K837" t="s">
        <v>52</v>
      </c>
      <c r="L837">
        <v>2.5</v>
      </c>
      <c r="M837" t="s">
        <v>25</v>
      </c>
      <c r="N837">
        <f t="shared" si="52"/>
        <v>1</v>
      </c>
      <c r="O837" t="s">
        <v>44</v>
      </c>
      <c r="P837" t="s">
        <v>25</v>
      </c>
      <c r="Q837">
        <f t="shared" si="53"/>
        <v>1</v>
      </c>
      <c r="R837" t="s">
        <v>25</v>
      </c>
      <c r="S837">
        <f t="shared" si="54"/>
        <v>1</v>
      </c>
      <c r="T837">
        <v>21</v>
      </c>
      <c r="U837" s="1">
        <f t="shared" si="55"/>
        <v>546</v>
      </c>
      <c r="V837" t="s">
        <v>85</v>
      </c>
      <c r="W837" t="s">
        <v>39</v>
      </c>
      <c r="X837">
        <f t="array" ref="X837">IF(W837="fortnightly",26, IF(W837="monthly", 12, IF(W837="weekly", 52, IF(W837="quarterly", 4, IF(W837="annually", 1, IF(W837="bi-weekly", 104, IF(W837="every 3 months", 4,)))))))</f>
        <v>52</v>
      </c>
    </row>
    <row r="838" spans="1:24" x14ac:dyDescent="0.25">
      <c r="A838">
        <v>837</v>
      </c>
      <c r="B838">
        <v>23</v>
      </c>
      <c r="C838" t="str" cm="1">
        <f t="array" ref="C838">_xlfn.IFS(B838&lt;=19, "Teenagers", B838&lt;=29, "Young Youth",B838&lt;=64, "Adults", B838&gt;=65, "Seniors")</f>
        <v>Young Youth</v>
      </c>
      <c r="D838" t="s">
        <v>18</v>
      </c>
      <c r="E838" t="s">
        <v>142</v>
      </c>
      <c r="F838" t="s">
        <v>66</v>
      </c>
      <c r="G838" s="1">
        <v>90</v>
      </c>
      <c r="H838" t="s">
        <v>63</v>
      </c>
      <c r="I838" t="s">
        <v>22</v>
      </c>
      <c r="J838" t="s">
        <v>82</v>
      </c>
      <c r="K838" t="s">
        <v>24</v>
      </c>
      <c r="L838">
        <v>3.9</v>
      </c>
      <c r="M838" t="s">
        <v>25</v>
      </c>
      <c r="N838">
        <f t="shared" si="52"/>
        <v>1</v>
      </c>
      <c r="O838" t="s">
        <v>73</v>
      </c>
      <c r="P838" t="s">
        <v>25</v>
      </c>
      <c r="Q838">
        <f t="shared" si="53"/>
        <v>1</v>
      </c>
      <c r="R838" t="s">
        <v>25</v>
      </c>
      <c r="S838">
        <f t="shared" si="54"/>
        <v>1</v>
      </c>
      <c r="T838">
        <v>22</v>
      </c>
      <c r="U838" s="1">
        <f t="shared" si="55"/>
        <v>1980</v>
      </c>
      <c r="V838" t="s">
        <v>32</v>
      </c>
      <c r="W838" t="s">
        <v>75</v>
      </c>
      <c r="X838">
        <f t="array" ref="X838">IF(W838="fortnightly",26, IF(W838="monthly", 12, IF(W838="weekly", 52, IF(W838="quarterly", 4, IF(W838="annually", 1, IF(W838="bi-weekly", 104, IF(W838="every 3 months", 4,)))))))</f>
        <v>104</v>
      </c>
    </row>
    <row r="839" spans="1:24" x14ac:dyDescent="0.25">
      <c r="A839">
        <v>838</v>
      </c>
      <c r="B839">
        <v>25</v>
      </c>
      <c r="C839" t="str" cm="1">
        <f t="array" ref="C839">_xlfn.IFS(B839&lt;=19, "Teenagers", B839&lt;=29, "Young Youth",B839&lt;=64, "Adults", B839&gt;=65, "Seniors")</f>
        <v>Young Youth</v>
      </c>
      <c r="D839" t="s">
        <v>18</v>
      </c>
      <c r="E839" t="s">
        <v>103</v>
      </c>
      <c r="F839" t="s">
        <v>20</v>
      </c>
      <c r="G839" s="1">
        <v>28</v>
      </c>
      <c r="H839" t="s">
        <v>114</v>
      </c>
      <c r="I839" t="s">
        <v>22</v>
      </c>
      <c r="J839" t="s">
        <v>109</v>
      </c>
      <c r="K839" t="s">
        <v>36</v>
      </c>
      <c r="L839">
        <v>4.9000000000000004</v>
      </c>
      <c r="M839" t="s">
        <v>25</v>
      </c>
      <c r="N839">
        <f t="shared" si="52"/>
        <v>1</v>
      </c>
      <c r="O839" t="s">
        <v>26</v>
      </c>
      <c r="P839" t="s">
        <v>25</v>
      </c>
      <c r="Q839">
        <f t="shared" si="53"/>
        <v>1</v>
      </c>
      <c r="R839" t="s">
        <v>25</v>
      </c>
      <c r="S839">
        <f t="shared" si="54"/>
        <v>1</v>
      </c>
      <c r="T839">
        <v>33</v>
      </c>
      <c r="U839" s="1">
        <f t="shared" si="55"/>
        <v>924</v>
      </c>
      <c r="V839" t="s">
        <v>32</v>
      </c>
      <c r="W839" t="s">
        <v>96</v>
      </c>
      <c r="X839">
        <f t="array" ref="X839">IF(W839="fortnightly",26, IF(W839="monthly", 12, IF(W839="weekly", 52, IF(W839="quarterly", 4, IF(W839="annually", 1, IF(W839="bi-weekly", 104, IF(W839="every 3 months", 4,)))))))</f>
        <v>4</v>
      </c>
    </row>
    <row r="840" spans="1:24" x14ac:dyDescent="0.25">
      <c r="A840">
        <v>839</v>
      </c>
      <c r="B840">
        <v>33</v>
      </c>
      <c r="C840" t="str" cm="1">
        <f t="array" ref="C840">_xlfn.IFS(B840&lt;=19, "Teenagers", B840&lt;=29, "Young Youth",B840&lt;=64, "Adults", B840&gt;=65, "Seniors")</f>
        <v>Adults</v>
      </c>
      <c r="D840" t="s">
        <v>18</v>
      </c>
      <c r="E840" t="s">
        <v>61</v>
      </c>
      <c r="F840" t="s">
        <v>62</v>
      </c>
      <c r="G840" s="1">
        <v>29</v>
      </c>
      <c r="H840" t="s">
        <v>21</v>
      </c>
      <c r="I840" t="s">
        <v>43</v>
      </c>
      <c r="J840" t="s">
        <v>23</v>
      </c>
      <c r="K840" t="s">
        <v>36</v>
      </c>
      <c r="L840">
        <v>4.3</v>
      </c>
      <c r="M840" t="s">
        <v>25</v>
      </c>
      <c r="N840">
        <f t="shared" si="52"/>
        <v>1</v>
      </c>
      <c r="O840" t="s">
        <v>26</v>
      </c>
      <c r="P840" t="s">
        <v>25</v>
      </c>
      <c r="Q840">
        <f t="shared" si="53"/>
        <v>1</v>
      </c>
      <c r="R840" t="s">
        <v>25</v>
      </c>
      <c r="S840">
        <f t="shared" si="54"/>
        <v>1</v>
      </c>
      <c r="T840">
        <v>49</v>
      </c>
      <c r="U840" s="1">
        <f t="shared" si="55"/>
        <v>1421</v>
      </c>
      <c r="V840" t="s">
        <v>38</v>
      </c>
      <c r="W840" t="s">
        <v>48</v>
      </c>
      <c r="X840">
        <f t="array" ref="X840">IF(W840="fortnightly",26, IF(W840="monthly", 12, IF(W840="weekly", 52, IF(W840="quarterly", 4, IF(W840="annually", 1, IF(W840="bi-weekly", 104, IF(W840="every 3 months", 4,)))))))</f>
        <v>1</v>
      </c>
    </row>
    <row r="841" spans="1:24" x14ac:dyDescent="0.25">
      <c r="A841">
        <v>840</v>
      </c>
      <c r="B841">
        <v>48</v>
      </c>
      <c r="C841" t="str" cm="1">
        <f t="array" ref="C841">_xlfn.IFS(B841&lt;=19, "Teenagers", B841&lt;=29, "Young Youth",B841&lt;=64, "Adults", B841&gt;=65, "Seniors")</f>
        <v>Adults</v>
      </c>
      <c r="D841" t="s">
        <v>18</v>
      </c>
      <c r="E841" t="s">
        <v>54</v>
      </c>
      <c r="F841" t="s">
        <v>20</v>
      </c>
      <c r="G841" s="1">
        <v>31</v>
      </c>
      <c r="H841" t="s">
        <v>114</v>
      </c>
      <c r="I841" t="s">
        <v>22</v>
      </c>
      <c r="J841" t="s">
        <v>84</v>
      </c>
      <c r="K841" t="s">
        <v>36</v>
      </c>
      <c r="L841">
        <v>2.6</v>
      </c>
      <c r="M841" t="s">
        <v>25</v>
      </c>
      <c r="N841">
        <f t="shared" si="52"/>
        <v>1</v>
      </c>
      <c r="O841" t="s">
        <v>37</v>
      </c>
      <c r="P841" t="s">
        <v>25</v>
      </c>
      <c r="Q841">
        <f t="shared" si="53"/>
        <v>1</v>
      </c>
      <c r="R841" t="s">
        <v>25</v>
      </c>
      <c r="S841">
        <f t="shared" si="54"/>
        <v>1</v>
      </c>
      <c r="T841">
        <v>10</v>
      </c>
      <c r="U841" s="1">
        <f t="shared" si="55"/>
        <v>310</v>
      </c>
      <c r="V841" t="s">
        <v>85</v>
      </c>
      <c r="W841" t="s">
        <v>96</v>
      </c>
      <c r="X841">
        <f t="array" ref="X841">IF(W841="fortnightly",26, IF(W841="monthly", 12, IF(W841="weekly", 52, IF(W841="quarterly", 4, IF(W841="annually", 1, IF(W841="bi-weekly", 104, IF(W841="every 3 months", 4,)))))))</f>
        <v>4</v>
      </c>
    </row>
    <row r="842" spans="1:24" x14ac:dyDescent="0.25">
      <c r="A842">
        <v>841</v>
      </c>
      <c r="B842">
        <v>42</v>
      </c>
      <c r="C842" t="str" cm="1">
        <f t="array" ref="C842">_xlfn.IFS(B842&lt;=19, "Teenagers", B842&lt;=29, "Young Youth",B842&lt;=64, "Adults", B842&gt;=65, "Seniors")</f>
        <v>Adults</v>
      </c>
      <c r="D842" t="s">
        <v>18</v>
      </c>
      <c r="E842" t="s">
        <v>54</v>
      </c>
      <c r="F842" t="s">
        <v>20</v>
      </c>
      <c r="G842" s="1">
        <v>24</v>
      </c>
      <c r="H842" t="s">
        <v>89</v>
      </c>
      <c r="I842" t="s">
        <v>22</v>
      </c>
      <c r="J842" t="s">
        <v>84</v>
      </c>
      <c r="K842" t="s">
        <v>52</v>
      </c>
      <c r="L842">
        <v>4.2</v>
      </c>
      <c r="M842" t="s">
        <v>25</v>
      </c>
      <c r="N842">
        <f t="shared" si="52"/>
        <v>1</v>
      </c>
      <c r="O842" t="s">
        <v>69</v>
      </c>
      <c r="P842" t="s">
        <v>25</v>
      </c>
      <c r="Q842">
        <f t="shared" si="53"/>
        <v>1</v>
      </c>
      <c r="R842" t="s">
        <v>25</v>
      </c>
      <c r="S842">
        <f t="shared" si="54"/>
        <v>1</v>
      </c>
      <c r="T842">
        <v>18</v>
      </c>
      <c r="U842" s="1">
        <f t="shared" si="55"/>
        <v>432</v>
      </c>
      <c r="V842" t="s">
        <v>45</v>
      </c>
      <c r="W842" t="s">
        <v>39</v>
      </c>
      <c r="X842">
        <f t="array" ref="X842">IF(W842="fortnightly",26, IF(W842="monthly", 12, IF(W842="weekly", 52, IF(W842="quarterly", 4, IF(W842="annually", 1, IF(W842="bi-weekly", 104, IF(W842="every 3 months", 4,)))))))</f>
        <v>52</v>
      </c>
    </row>
    <row r="843" spans="1:24" x14ac:dyDescent="0.25">
      <c r="A843">
        <v>842</v>
      </c>
      <c r="B843">
        <v>55</v>
      </c>
      <c r="C843" t="str" cm="1">
        <f t="array" ref="C843">_xlfn.IFS(B843&lt;=19, "Teenagers", B843&lt;=29, "Young Youth",B843&lt;=64, "Adults", B843&gt;=65, "Seniors")</f>
        <v>Adults</v>
      </c>
      <c r="D843" t="s">
        <v>18</v>
      </c>
      <c r="E843" t="s">
        <v>29</v>
      </c>
      <c r="F843" t="s">
        <v>20</v>
      </c>
      <c r="G843" s="1">
        <v>88</v>
      </c>
      <c r="H843" t="s">
        <v>104</v>
      </c>
      <c r="I843" t="s">
        <v>43</v>
      </c>
      <c r="J843" t="s">
        <v>117</v>
      </c>
      <c r="K843" t="s">
        <v>52</v>
      </c>
      <c r="L843">
        <v>2.6</v>
      </c>
      <c r="M843" t="s">
        <v>25</v>
      </c>
      <c r="N843">
        <f t="shared" si="52"/>
        <v>1</v>
      </c>
      <c r="O843" t="s">
        <v>73</v>
      </c>
      <c r="P843" t="s">
        <v>25</v>
      </c>
      <c r="Q843">
        <f t="shared" si="53"/>
        <v>1</v>
      </c>
      <c r="R843" t="s">
        <v>25</v>
      </c>
      <c r="S843">
        <f t="shared" si="54"/>
        <v>1</v>
      </c>
      <c r="T843">
        <v>28</v>
      </c>
      <c r="U843" s="1">
        <f t="shared" si="55"/>
        <v>2464</v>
      </c>
      <c r="V843" t="s">
        <v>45</v>
      </c>
      <c r="W843" t="s">
        <v>28</v>
      </c>
      <c r="X843">
        <f t="array" ref="X843">IF(W843="fortnightly",26, IF(W843="monthly", 12, IF(W843="weekly", 52, IF(W843="quarterly", 4, IF(W843="annually", 1, IF(W843="bi-weekly", 104, IF(W843="every 3 months", 4,)))))))</f>
        <v>26</v>
      </c>
    </row>
    <row r="844" spans="1:24" x14ac:dyDescent="0.25">
      <c r="A844">
        <v>843</v>
      </c>
      <c r="B844">
        <v>59</v>
      </c>
      <c r="C844" t="str" cm="1">
        <f t="array" ref="C844">_xlfn.IFS(B844&lt;=19, "Teenagers", B844&lt;=29, "Young Youth",B844&lt;=64, "Adults", B844&gt;=65, "Seniors")</f>
        <v>Adults</v>
      </c>
      <c r="D844" t="s">
        <v>18</v>
      </c>
      <c r="E844" t="s">
        <v>54</v>
      </c>
      <c r="F844" t="s">
        <v>20</v>
      </c>
      <c r="G844" s="1">
        <v>87</v>
      </c>
      <c r="H844" t="s">
        <v>67</v>
      </c>
      <c r="I844" t="s">
        <v>43</v>
      </c>
      <c r="J844" t="s">
        <v>82</v>
      </c>
      <c r="K844" t="s">
        <v>36</v>
      </c>
      <c r="L844">
        <v>3.6</v>
      </c>
      <c r="M844" t="s">
        <v>25</v>
      </c>
      <c r="N844">
        <f t="shared" si="52"/>
        <v>1</v>
      </c>
      <c r="O844" t="s">
        <v>26</v>
      </c>
      <c r="P844" t="s">
        <v>25</v>
      </c>
      <c r="Q844">
        <f t="shared" si="53"/>
        <v>1</v>
      </c>
      <c r="R844" t="s">
        <v>25</v>
      </c>
      <c r="S844">
        <f t="shared" si="54"/>
        <v>1</v>
      </c>
      <c r="T844">
        <v>25</v>
      </c>
      <c r="U844" s="1">
        <f t="shared" si="55"/>
        <v>2175</v>
      </c>
      <c r="V844" t="s">
        <v>45</v>
      </c>
      <c r="W844" t="s">
        <v>39</v>
      </c>
      <c r="X844">
        <f t="array" ref="X844">IF(W844="fortnightly",26, IF(W844="monthly", 12, IF(W844="weekly", 52, IF(W844="quarterly", 4, IF(W844="annually", 1, IF(W844="bi-weekly", 104, IF(W844="every 3 months", 4,)))))))</f>
        <v>52</v>
      </c>
    </row>
    <row r="845" spans="1:24" x14ac:dyDescent="0.25">
      <c r="A845">
        <v>844</v>
      </c>
      <c r="B845">
        <v>65</v>
      </c>
      <c r="C845" t="str" cm="1">
        <f t="array" ref="C845">_xlfn.IFS(B845&lt;=19, "Teenagers", B845&lt;=29, "Young Youth",B845&lt;=64, "Adults", B845&gt;=65, "Seniors")</f>
        <v>Seniors</v>
      </c>
      <c r="D845" t="s">
        <v>18</v>
      </c>
      <c r="E845" t="s">
        <v>103</v>
      </c>
      <c r="F845" t="s">
        <v>20</v>
      </c>
      <c r="G845" s="1">
        <v>80</v>
      </c>
      <c r="H845" t="s">
        <v>137</v>
      </c>
      <c r="I845" t="s">
        <v>35</v>
      </c>
      <c r="J845" t="s">
        <v>117</v>
      </c>
      <c r="K845" t="s">
        <v>52</v>
      </c>
      <c r="L845">
        <v>3.2</v>
      </c>
      <c r="M845" t="s">
        <v>25</v>
      </c>
      <c r="N845">
        <f t="shared" si="52"/>
        <v>1</v>
      </c>
      <c r="O845" t="s">
        <v>26</v>
      </c>
      <c r="P845" t="s">
        <v>25</v>
      </c>
      <c r="Q845">
        <f t="shared" si="53"/>
        <v>1</v>
      </c>
      <c r="R845" t="s">
        <v>25</v>
      </c>
      <c r="S845">
        <f t="shared" si="54"/>
        <v>1</v>
      </c>
      <c r="T845">
        <v>6</v>
      </c>
      <c r="U845" s="1">
        <f t="shared" si="55"/>
        <v>480</v>
      </c>
      <c r="V845" t="s">
        <v>45</v>
      </c>
      <c r="W845" t="s">
        <v>39</v>
      </c>
      <c r="X845">
        <f t="array" ref="X845">IF(W845="fortnightly",26, IF(W845="monthly", 12, IF(W845="weekly", 52, IF(W845="quarterly", 4, IF(W845="annually", 1, IF(W845="bi-weekly", 104, IF(W845="every 3 months", 4,)))))))</f>
        <v>52</v>
      </c>
    </row>
    <row r="846" spans="1:24" x14ac:dyDescent="0.25">
      <c r="A846">
        <v>845</v>
      </c>
      <c r="B846">
        <v>59</v>
      </c>
      <c r="C846" t="str" cm="1">
        <f t="array" ref="C846">_xlfn.IFS(B846&lt;=19, "Teenagers", B846&lt;=29, "Young Youth",B846&lt;=64, "Adults", B846&gt;=65, "Seniors")</f>
        <v>Adults</v>
      </c>
      <c r="D846" t="s">
        <v>18</v>
      </c>
      <c r="E846" t="s">
        <v>40</v>
      </c>
      <c r="F846" t="s">
        <v>41</v>
      </c>
      <c r="G846" s="1">
        <v>48</v>
      </c>
      <c r="H846" t="s">
        <v>67</v>
      </c>
      <c r="I846" t="s">
        <v>22</v>
      </c>
      <c r="J846" t="s">
        <v>72</v>
      </c>
      <c r="K846" t="s">
        <v>24</v>
      </c>
      <c r="L846">
        <v>4.4000000000000004</v>
      </c>
      <c r="M846" t="s">
        <v>25</v>
      </c>
      <c r="N846">
        <f t="shared" si="52"/>
        <v>1</v>
      </c>
      <c r="O846" t="s">
        <v>26</v>
      </c>
      <c r="P846" t="s">
        <v>25</v>
      </c>
      <c r="Q846">
        <f t="shared" si="53"/>
        <v>1</v>
      </c>
      <c r="R846" t="s">
        <v>25</v>
      </c>
      <c r="S846">
        <f t="shared" si="54"/>
        <v>1</v>
      </c>
      <c r="T846">
        <v>44</v>
      </c>
      <c r="U846" s="1">
        <f t="shared" si="55"/>
        <v>2112</v>
      </c>
      <c r="V846" t="s">
        <v>27</v>
      </c>
      <c r="W846" t="s">
        <v>75</v>
      </c>
      <c r="X846">
        <f t="array" ref="X846">IF(W846="fortnightly",26, IF(W846="monthly", 12, IF(W846="weekly", 52, IF(W846="quarterly", 4, IF(W846="annually", 1, IF(W846="bi-weekly", 104, IF(W846="every 3 months", 4,)))))))</f>
        <v>104</v>
      </c>
    </row>
    <row r="847" spans="1:24" x14ac:dyDescent="0.25">
      <c r="A847">
        <v>846</v>
      </c>
      <c r="B847">
        <v>31</v>
      </c>
      <c r="C847" t="str" cm="1">
        <f t="array" ref="C847">_xlfn.IFS(B847&lt;=19, "Teenagers", B847&lt;=29, "Young Youth",B847&lt;=64, "Adults", B847&gt;=65, "Seniors")</f>
        <v>Adults</v>
      </c>
      <c r="D847" t="s">
        <v>18</v>
      </c>
      <c r="E847" t="s">
        <v>132</v>
      </c>
      <c r="F847" t="s">
        <v>66</v>
      </c>
      <c r="G847" s="1">
        <v>21</v>
      </c>
      <c r="H847" t="s">
        <v>150</v>
      </c>
      <c r="I847" t="s">
        <v>91</v>
      </c>
      <c r="J847" t="s">
        <v>60</v>
      </c>
      <c r="K847" t="s">
        <v>24</v>
      </c>
      <c r="L847">
        <v>3.7</v>
      </c>
      <c r="M847" t="s">
        <v>25</v>
      </c>
      <c r="N847">
        <f t="shared" si="52"/>
        <v>1</v>
      </c>
      <c r="O847" t="s">
        <v>53</v>
      </c>
      <c r="P847" t="s">
        <v>25</v>
      </c>
      <c r="Q847">
        <f t="shared" si="53"/>
        <v>1</v>
      </c>
      <c r="R847" t="s">
        <v>25</v>
      </c>
      <c r="S847">
        <f t="shared" si="54"/>
        <v>1</v>
      </c>
      <c r="T847">
        <v>30</v>
      </c>
      <c r="U847" s="1">
        <f t="shared" si="55"/>
        <v>630</v>
      </c>
      <c r="V847" t="s">
        <v>27</v>
      </c>
      <c r="W847" t="s">
        <v>87</v>
      </c>
      <c r="X847">
        <f t="array" ref="X847">IF(W847="fortnightly",26, IF(W847="monthly", 12, IF(W847="weekly", 52, IF(W847="quarterly", 4, IF(W847="annually", 1, IF(W847="bi-weekly", 104, IF(W847="every 3 months", 4,)))))))</f>
        <v>12</v>
      </c>
    </row>
    <row r="848" spans="1:24" x14ac:dyDescent="0.25">
      <c r="A848">
        <v>847</v>
      </c>
      <c r="B848">
        <v>49</v>
      </c>
      <c r="C848" t="str" cm="1">
        <f t="array" ref="C848">_xlfn.IFS(B848&lt;=19, "Teenagers", B848&lt;=29, "Young Youth",B848&lt;=64, "Adults", B848&gt;=65, "Seniors")</f>
        <v>Adults</v>
      </c>
      <c r="D848" t="s">
        <v>18</v>
      </c>
      <c r="E848" t="s">
        <v>136</v>
      </c>
      <c r="F848" t="s">
        <v>41</v>
      </c>
      <c r="G848" s="1">
        <v>72</v>
      </c>
      <c r="H848" t="s">
        <v>21</v>
      </c>
      <c r="I848" t="s">
        <v>43</v>
      </c>
      <c r="J848" t="s">
        <v>68</v>
      </c>
      <c r="K848" t="s">
        <v>36</v>
      </c>
      <c r="L848">
        <v>3.7</v>
      </c>
      <c r="M848" t="s">
        <v>25</v>
      </c>
      <c r="N848">
        <f t="shared" si="52"/>
        <v>1</v>
      </c>
      <c r="O848" t="s">
        <v>26</v>
      </c>
      <c r="P848" t="s">
        <v>25</v>
      </c>
      <c r="Q848">
        <f t="shared" si="53"/>
        <v>1</v>
      </c>
      <c r="R848" t="s">
        <v>25</v>
      </c>
      <c r="S848">
        <f t="shared" si="54"/>
        <v>1</v>
      </c>
      <c r="T848">
        <v>42</v>
      </c>
      <c r="U848" s="1">
        <f t="shared" si="55"/>
        <v>3024</v>
      </c>
      <c r="V848" t="s">
        <v>85</v>
      </c>
      <c r="W848" t="s">
        <v>57</v>
      </c>
      <c r="X848">
        <f t="array" ref="X848">IF(W848="fortnightly",26, IF(W848="monthly", 12, IF(W848="weekly", 52, IF(W848="quarterly", 4, IF(W848="annually", 1, IF(W848="bi-weekly", 104, IF(W848="every 3 months", 4,)))))))</f>
        <v>4</v>
      </c>
    </row>
    <row r="849" spans="1:24" x14ac:dyDescent="0.25">
      <c r="A849">
        <v>848</v>
      </c>
      <c r="B849">
        <v>53</v>
      </c>
      <c r="C849" t="str" cm="1">
        <f t="array" ref="C849">_xlfn.IFS(B849&lt;=19, "Teenagers", B849&lt;=29, "Young Youth",B849&lt;=64, "Adults", B849&gt;=65, "Seniors")</f>
        <v>Adults</v>
      </c>
      <c r="D849" t="s">
        <v>18</v>
      </c>
      <c r="E849" t="s">
        <v>103</v>
      </c>
      <c r="F849" t="s">
        <v>20</v>
      </c>
      <c r="G849" s="1">
        <v>44</v>
      </c>
      <c r="H849" t="s">
        <v>126</v>
      </c>
      <c r="I849" t="s">
        <v>22</v>
      </c>
      <c r="J849" t="s">
        <v>143</v>
      </c>
      <c r="K849" t="s">
        <v>56</v>
      </c>
      <c r="L849">
        <v>4.0999999999999996</v>
      </c>
      <c r="M849" t="s">
        <v>25</v>
      </c>
      <c r="N849">
        <f t="shared" si="52"/>
        <v>1</v>
      </c>
      <c r="O849" t="s">
        <v>53</v>
      </c>
      <c r="P849" t="s">
        <v>25</v>
      </c>
      <c r="Q849">
        <f t="shared" si="53"/>
        <v>1</v>
      </c>
      <c r="R849" t="s">
        <v>25</v>
      </c>
      <c r="S849">
        <f t="shared" si="54"/>
        <v>1</v>
      </c>
      <c r="T849">
        <v>30</v>
      </c>
      <c r="U849" s="1">
        <f t="shared" si="55"/>
        <v>1320</v>
      </c>
      <c r="V849" t="s">
        <v>45</v>
      </c>
      <c r="W849" t="s">
        <v>87</v>
      </c>
      <c r="X849">
        <f t="array" ref="X849">IF(W849="fortnightly",26, IF(W849="monthly", 12, IF(W849="weekly", 52, IF(W849="quarterly", 4, IF(W849="annually", 1, IF(W849="bi-weekly", 104, IF(W849="every 3 months", 4,)))))))</f>
        <v>12</v>
      </c>
    </row>
    <row r="850" spans="1:24" x14ac:dyDescent="0.25">
      <c r="A850">
        <v>849</v>
      </c>
      <c r="B850">
        <v>48</v>
      </c>
      <c r="C850" t="str" cm="1">
        <f t="array" ref="C850">_xlfn.IFS(B850&lt;=19, "Teenagers", B850&lt;=29, "Young Youth",B850&lt;=64, "Adults", B850&gt;=65, "Seniors")</f>
        <v>Adults</v>
      </c>
      <c r="D850" t="s">
        <v>18</v>
      </c>
      <c r="E850" t="s">
        <v>40</v>
      </c>
      <c r="F850" t="s">
        <v>41</v>
      </c>
      <c r="G850" s="1">
        <v>73</v>
      </c>
      <c r="H850" t="s">
        <v>78</v>
      </c>
      <c r="I850" t="s">
        <v>43</v>
      </c>
      <c r="J850" t="s">
        <v>92</v>
      </c>
      <c r="K850" t="s">
        <v>56</v>
      </c>
      <c r="L850">
        <v>3.6</v>
      </c>
      <c r="M850" t="s">
        <v>25</v>
      </c>
      <c r="N850">
        <f t="shared" si="52"/>
        <v>1</v>
      </c>
      <c r="O850" t="s">
        <v>73</v>
      </c>
      <c r="P850" t="s">
        <v>25</v>
      </c>
      <c r="Q850">
        <f t="shared" si="53"/>
        <v>1</v>
      </c>
      <c r="R850" t="s">
        <v>25</v>
      </c>
      <c r="S850">
        <f t="shared" si="54"/>
        <v>1</v>
      </c>
      <c r="T850">
        <v>33</v>
      </c>
      <c r="U850" s="1">
        <f t="shared" si="55"/>
        <v>2409</v>
      </c>
      <c r="V850" t="s">
        <v>38</v>
      </c>
      <c r="W850" t="s">
        <v>75</v>
      </c>
      <c r="X850">
        <f t="array" ref="X850">IF(W850="fortnightly",26, IF(W850="monthly", 12, IF(W850="weekly", 52, IF(W850="quarterly", 4, IF(W850="annually", 1, IF(W850="bi-weekly", 104, IF(W850="every 3 months", 4,)))))))</f>
        <v>104</v>
      </c>
    </row>
    <row r="851" spans="1:24" x14ac:dyDescent="0.25">
      <c r="A851">
        <v>850</v>
      </c>
      <c r="B851">
        <v>23</v>
      </c>
      <c r="C851" t="str" cm="1">
        <f t="array" ref="C851">_xlfn.IFS(B851&lt;=19, "Teenagers", B851&lt;=29, "Young Youth",B851&lt;=64, "Adults", B851&gt;=65, "Seniors")</f>
        <v>Young Youth</v>
      </c>
      <c r="D851" t="s">
        <v>18</v>
      </c>
      <c r="E851" t="s">
        <v>33</v>
      </c>
      <c r="F851" t="s">
        <v>20</v>
      </c>
      <c r="G851" s="1">
        <v>61</v>
      </c>
      <c r="H851" t="s">
        <v>67</v>
      </c>
      <c r="I851" t="s">
        <v>35</v>
      </c>
      <c r="J851" t="s">
        <v>60</v>
      </c>
      <c r="K851" t="s">
        <v>36</v>
      </c>
      <c r="L851">
        <v>4.3</v>
      </c>
      <c r="M851" t="s">
        <v>25</v>
      </c>
      <c r="N851">
        <f t="shared" si="52"/>
        <v>1</v>
      </c>
      <c r="O851" t="s">
        <v>26</v>
      </c>
      <c r="P851" t="s">
        <v>25</v>
      </c>
      <c r="Q851">
        <f t="shared" si="53"/>
        <v>1</v>
      </c>
      <c r="R851" t="s">
        <v>25</v>
      </c>
      <c r="S851">
        <f t="shared" si="54"/>
        <v>1</v>
      </c>
      <c r="T851">
        <v>24</v>
      </c>
      <c r="U851" s="1">
        <f t="shared" si="55"/>
        <v>1464</v>
      </c>
      <c r="V851" t="s">
        <v>45</v>
      </c>
      <c r="W851" t="s">
        <v>57</v>
      </c>
      <c r="X851">
        <f t="array" ref="X851">IF(W851="fortnightly",26, IF(W851="monthly", 12, IF(W851="weekly", 52, IF(W851="quarterly", 4, IF(W851="annually", 1, IF(W851="bi-weekly", 104, IF(W851="every 3 months", 4,)))))))</f>
        <v>4</v>
      </c>
    </row>
    <row r="852" spans="1:24" x14ac:dyDescent="0.25">
      <c r="A852">
        <v>851</v>
      </c>
      <c r="B852">
        <v>68</v>
      </c>
      <c r="C852" t="str" cm="1">
        <f t="array" ref="C852">_xlfn.IFS(B852&lt;=19, "Teenagers", B852&lt;=29, "Young Youth",B852&lt;=64, "Adults", B852&gt;=65, "Seniors")</f>
        <v>Seniors</v>
      </c>
      <c r="D852" t="s">
        <v>18</v>
      </c>
      <c r="E852" t="s">
        <v>70</v>
      </c>
      <c r="F852" t="s">
        <v>41</v>
      </c>
      <c r="G852" s="1">
        <v>20</v>
      </c>
      <c r="H852" t="s">
        <v>138</v>
      </c>
      <c r="I852" t="s">
        <v>22</v>
      </c>
      <c r="J852" t="s">
        <v>47</v>
      </c>
      <c r="K852" t="s">
        <v>24</v>
      </c>
      <c r="L852">
        <v>2.6</v>
      </c>
      <c r="M852" t="s">
        <v>25</v>
      </c>
      <c r="N852">
        <f t="shared" si="52"/>
        <v>1</v>
      </c>
      <c r="O852" t="s">
        <v>73</v>
      </c>
      <c r="P852" t="s">
        <v>25</v>
      </c>
      <c r="Q852">
        <f t="shared" si="53"/>
        <v>1</v>
      </c>
      <c r="R852" t="s">
        <v>25</v>
      </c>
      <c r="S852">
        <f t="shared" si="54"/>
        <v>1</v>
      </c>
      <c r="T852">
        <v>13</v>
      </c>
      <c r="U852" s="1">
        <f t="shared" si="55"/>
        <v>260</v>
      </c>
      <c r="V852" t="s">
        <v>27</v>
      </c>
      <c r="W852" t="s">
        <v>87</v>
      </c>
      <c r="X852">
        <f t="array" ref="X852">IF(W852="fortnightly",26, IF(W852="monthly", 12, IF(W852="weekly", 52, IF(W852="quarterly", 4, IF(W852="annually", 1, IF(W852="bi-weekly", 104, IF(W852="every 3 months", 4,)))))))</f>
        <v>12</v>
      </c>
    </row>
    <row r="853" spans="1:24" x14ac:dyDescent="0.25">
      <c r="A853">
        <v>852</v>
      </c>
      <c r="B853">
        <v>35</v>
      </c>
      <c r="C853" t="str" cm="1">
        <f t="array" ref="C853">_xlfn.IFS(B853&lt;=19, "Teenagers", B853&lt;=29, "Young Youth",B853&lt;=64, "Adults", B853&gt;=65, "Seniors")</f>
        <v>Adults</v>
      </c>
      <c r="D853" t="s">
        <v>18</v>
      </c>
      <c r="E853" t="s">
        <v>40</v>
      </c>
      <c r="F853" t="s">
        <v>41</v>
      </c>
      <c r="G853" s="1">
        <v>86</v>
      </c>
      <c r="H853" t="s">
        <v>34</v>
      </c>
      <c r="I853" t="s">
        <v>43</v>
      </c>
      <c r="J853" t="s">
        <v>107</v>
      </c>
      <c r="K853" t="s">
        <v>52</v>
      </c>
      <c r="L853">
        <v>2.9</v>
      </c>
      <c r="M853" t="s">
        <v>25</v>
      </c>
      <c r="N853">
        <f t="shared" si="52"/>
        <v>1</v>
      </c>
      <c r="O853" t="s">
        <v>26</v>
      </c>
      <c r="P853" t="s">
        <v>25</v>
      </c>
      <c r="Q853">
        <f t="shared" si="53"/>
        <v>1</v>
      </c>
      <c r="R853" t="s">
        <v>25</v>
      </c>
      <c r="S853">
        <f t="shared" si="54"/>
        <v>1</v>
      </c>
      <c r="T853">
        <v>19</v>
      </c>
      <c r="U853" s="1">
        <f t="shared" si="55"/>
        <v>1634</v>
      </c>
      <c r="V853" t="s">
        <v>85</v>
      </c>
      <c r="W853" t="s">
        <v>87</v>
      </c>
      <c r="X853">
        <f t="array" ref="X853">IF(W853="fortnightly",26, IF(W853="monthly", 12, IF(W853="weekly", 52, IF(W853="quarterly", 4, IF(W853="annually", 1, IF(W853="bi-weekly", 104, IF(W853="every 3 months", 4,)))))))</f>
        <v>12</v>
      </c>
    </row>
    <row r="854" spans="1:24" x14ac:dyDescent="0.25">
      <c r="A854">
        <v>853</v>
      </c>
      <c r="B854">
        <v>34</v>
      </c>
      <c r="C854" t="str" cm="1">
        <f t="array" ref="C854">_xlfn.IFS(B854&lt;=19, "Teenagers", B854&lt;=29, "Young Youth",B854&lt;=64, "Adults", B854&gt;=65, "Seniors")</f>
        <v>Adults</v>
      </c>
      <c r="D854" t="s">
        <v>18</v>
      </c>
      <c r="E854" t="s">
        <v>80</v>
      </c>
      <c r="F854" t="s">
        <v>20</v>
      </c>
      <c r="G854" s="1">
        <v>60</v>
      </c>
      <c r="H854" t="s">
        <v>102</v>
      </c>
      <c r="I854" t="s">
        <v>22</v>
      </c>
      <c r="J854" t="s">
        <v>133</v>
      </c>
      <c r="K854" t="s">
        <v>36</v>
      </c>
      <c r="L854">
        <v>4.2</v>
      </c>
      <c r="M854" t="s">
        <v>25</v>
      </c>
      <c r="N854">
        <f t="shared" si="52"/>
        <v>1</v>
      </c>
      <c r="O854" t="s">
        <v>44</v>
      </c>
      <c r="P854" t="s">
        <v>25</v>
      </c>
      <c r="Q854">
        <f t="shared" si="53"/>
        <v>1</v>
      </c>
      <c r="R854" t="s">
        <v>25</v>
      </c>
      <c r="S854">
        <f t="shared" si="54"/>
        <v>1</v>
      </c>
      <c r="T854">
        <v>23</v>
      </c>
      <c r="U854" s="1">
        <f t="shared" si="55"/>
        <v>1380</v>
      </c>
      <c r="V854" t="s">
        <v>85</v>
      </c>
      <c r="W854" t="s">
        <v>96</v>
      </c>
      <c r="X854">
        <f t="array" ref="X854">IF(W854="fortnightly",26, IF(W854="monthly", 12, IF(W854="weekly", 52, IF(W854="quarterly", 4, IF(W854="annually", 1, IF(W854="bi-weekly", 104, IF(W854="every 3 months", 4,)))))))</f>
        <v>4</v>
      </c>
    </row>
    <row r="855" spans="1:24" x14ac:dyDescent="0.25">
      <c r="A855">
        <v>854</v>
      </c>
      <c r="B855">
        <v>62</v>
      </c>
      <c r="C855" t="str" cm="1">
        <f t="array" ref="C855">_xlfn.IFS(B855&lt;=19, "Teenagers", B855&lt;=29, "Young Youth",B855&lt;=64, "Adults", B855&gt;=65, "Seniors")</f>
        <v>Adults</v>
      </c>
      <c r="D855" t="s">
        <v>18</v>
      </c>
      <c r="E855" t="s">
        <v>123</v>
      </c>
      <c r="F855" t="s">
        <v>66</v>
      </c>
      <c r="G855" s="1">
        <v>43</v>
      </c>
      <c r="H855" t="s">
        <v>78</v>
      </c>
      <c r="I855" t="s">
        <v>22</v>
      </c>
      <c r="J855" t="s">
        <v>120</v>
      </c>
      <c r="K855" t="s">
        <v>24</v>
      </c>
      <c r="L855">
        <v>4</v>
      </c>
      <c r="M855" t="s">
        <v>25</v>
      </c>
      <c r="N855">
        <f t="shared" si="52"/>
        <v>1</v>
      </c>
      <c r="O855" t="s">
        <v>37</v>
      </c>
      <c r="P855" t="s">
        <v>25</v>
      </c>
      <c r="Q855">
        <f t="shared" si="53"/>
        <v>1</v>
      </c>
      <c r="R855" t="s">
        <v>25</v>
      </c>
      <c r="S855">
        <f t="shared" si="54"/>
        <v>1</v>
      </c>
      <c r="T855">
        <v>35</v>
      </c>
      <c r="U855" s="1">
        <f t="shared" si="55"/>
        <v>1505</v>
      </c>
      <c r="V855" t="s">
        <v>32</v>
      </c>
      <c r="W855" t="s">
        <v>87</v>
      </c>
      <c r="X855">
        <f t="array" ref="X855">IF(W855="fortnightly",26, IF(W855="monthly", 12, IF(W855="weekly", 52, IF(W855="quarterly", 4, IF(W855="annually", 1, IF(W855="bi-weekly", 104, IF(W855="every 3 months", 4,)))))))</f>
        <v>12</v>
      </c>
    </row>
    <row r="856" spans="1:24" x14ac:dyDescent="0.25">
      <c r="A856">
        <v>855</v>
      </c>
      <c r="B856">
        <v>21</v>
      </c>
      <c r="C856" t="str" cm="1">
        <f t="array" ref="C856">_xlfn.IFS(B856&lt;=19, "Teenagers", B856&lt;=29, "Young Youth",B856&lt;=64, "Adults", B856&gt;=65, "Seniors")</f>
        <v>Young Youth</v>
      </c>
      <c r="D856" t="s">
        <v>18</v>
      </c>
      <c r="E856" t="s">
        <v>94</v>
      </c>
      <c r="F856" t="s">
        <v>20</v>
      </c>
      <c r="G856" s="1">
        <v>44</v>
      </c>
      <c r="H856" t="s">
        <v>98</v>
      </c>
      <c r="I856" t="s">
        <v>22</v>
      </c>
      <c r="J856" t="s">
        <v>143</v>
      </c>
      <c r="K856" t="s">
        <v>36</v>
      </c>
      <c r="L856">
        <v>4.3</v>
      </c>
      <c r="M856" t="s">
        <v>25</v>
      </c>
      <c r="N856">
        <f t="shared" si="52"/>
        <v>1</v>
      </c>
      <c r="O856" t="s">
        <v>37</v>
      </c>
      <c r="P856" t="s">
        <v>25</v>
      </c>
      <c r="Q856">
        <f t="shared" si="53"/>
        <v>1</v>
      </c>
      <c r="R856" t="s">
        <v>25</v>
      </c>
      <c r="S856">
        <f t="shared" si="54"/>
        <v>1</v>
      </c>
      <c r="T856">
        <v>22</v>
      </c>
      <c r="U856" s="1">
        <f t="shared" si="55"/>
        <v>968</v>
      </c>
      <c r="V856" t="s">
        <v>27</v>
      </c>
      <c r="W856" t="s">
        <v>87</v>
      </c>
      <c r="X856">
        <f t="array" ref="X856">IF(W856="fortnightly",26, IF(W856="monthly", 12, IF(W856="weekly", 52, IF(W856="quarterly", 4, IF(W856="annually", 1, IF(W856="bi-weekly", 104, IF(W856="every 3 months", 4,)))))))</f>
        <v>12</v>
      </c>
    </row>
    <row r="857" spans="1:24" x14ac:dyDescent="0.25">
      <c r="A857">
        <v>856</v>
      </c>
      <c r="B857">
        <v>70</v>
      </c>
      <c r="C857" t="str" cm="1">
        <f t="array" ref="C857">_xlfn.IFS(B857&lt;=19, "Teenagers", B857&lt;=29, "Young Youth",B857&lt;=64, "Adults", B857&gt;=65, "Seniors")</f>
        <v>Seniors</v>
      </c>
      <c r="D857" t="s">
        <v>18</v>
      </c>
      <c r="E857" t="s">
        <v>124</v>
      </c>
      <c r="F857" t="s">
        <v>20</v>
      </c>
      <c r="G857" s="1">
        <v>76</v>
      </c>
      <c r="H857" t="s">
        <v>46</v>
      </c>
      <c r="I857" t="s">
        <v>22</v>
      </c>
      <c r="J857" t="s">
        <v>79</v>
      </c>
      <c r="K857" t="s">
        <v>36</v>
      </c>
      <c r="L857">
        <v>3</v>
      </c>
      <c r="M857" t="s">
        <v>25</v>
      </c>
      <c r="N857">
        <f t="shared" si="52"/>
        <v>1</v>
      </c>
      <c r="O857" t="s">
        <v>69</v>
      </c>
      <c r="P857" t="s">
        <v>25</v>
      </c>
      <c r="Q857">
        <f t="shared" si="53"/>
        <v>1</v>
      </c>
      <c r="R857" t="s">
        <v>25</v>
      </c>
      <c r="S857">
        <f t="shared" si="54"/>
        <v>1</v>
      </c>
      <c r="T857">
        <v>14</v>
      </c>
      <c r="U857" s="1">
        <f t="shared" si="55"/>
        <v>1064</v>
      </c>
      <c r="V857" t="s">
        <v>38</v>
      </c>
      <c r="W857" t="s">
        <v>57</v>
      </c>
      <c r="X857">
        <f t="array" ref="X857">IF(W857="fortnightly",26, IF(W857="monthly", 12, IF(W857="weekly", 52, IF(W857="quarterly", 4, IF(W857="annually", 1, IF(W857="bi-weekly", 104, IF(W857="every 3 months", 4,)))))))</f>
        <v>4</v>
      </c>
    </row>
    <row r="858" spans="1:24" x14ac:dyDescent="0.25">
      <c r="A858">
        <v>857</v>
      </c>
      <c r="B858">
        <v>55</v>
      </c>
      <c r="C858" t="str" cm="1">
        <f t="array" ref="C858">_xlfn.IFS(B858&lt;=19, "Teenagers", B858&lt;=29, "Young Youth",B858&lt;=64, "Adults", B858&gt;=65, "Seniors")</f>
        <v>Adults</v>
      </c>
      <c r="D858" t="s">
        <v>18</v>
      </c>
      <c r="E858" t="s">
        <v>54</v>
      </c>
      <c r="F858" t="s">
        <v>20</v>
      </c>
      <c r="G858" s="1">
        <v>33</v>
      </c>
      <c r="H858" t="s">
        <v>119</v>
      </c>
      <c r="I858" t="s">
        <v>43</v>
      </c>
      <c r="J858" t="s">
        <v>79</v>
      </c>
      <c r="K858" t="s">
        <v>52</v>
      </c>
      <c r="L858">
        <v>3.5</v>
      </c>
      <c r="M858" t="s">
        <v>25</v>
      </c>
      <c r="N858">
        <f t="shared" si="52"/>
        <v>1</v>
      </c>
      <c r="O858" t="s">
        <v>26</v>
      </c>
      <c r="P858" t="s">
        <v>25</v>
      </c>
      <c r="Q858">
        <f t="shared" si="53"/>
        <v>1</v>
      </c>
      <c r="R858" t="s">
        <v>25</v>
      </c>
      <c r="S858">
        <f t="shared" si="54"/>
        <v>1</v>
      </c>
      <c r="T858">
        <v>47</v>
      </c>
      <c r="U858" s="1">
        <f t="shared" si="55"/>
        <v>1551</v>
      </c>
      <c r="V858" t="s">
        <v>85</v>
      </c>
      <c r="W858" t="s">
        <v>28</v>
      </c>
      <c r="X858">
        <f t="array" ref="X858">IF(W858="fortnightly",26, IF(W858="monthly", 12, IF(W858="weekly", 52, IF(W858="quarterly", 4, IF(W858="annually", 1, IF(W858="bi-weekly", 104, IF(W858="every 3 months", 4,)))))))</f>
        <v>26</v>
      </c>
    </row>
    <row r="859" spans="1:24" x14ac:dyDescent="0.25">
      <c r="A859">
        <v>858</v>
      </c>
      <c r="B859">
        <v>43</v>
      </c>
      <c r="C859" t="str" cm="1">
        <f t="array" ref="C859">_xlfn.IFS(B859&lt;=19, "Teenagers", B859&lt;=29, "Young Youth",B859&lt;=64, "Adults", B859&gt;=65, "Seniors")</f>
        <v>Adults</v>
      </c>
      <c r="D859" t="s">
        <v>18</v>
      </c>
      <c r="E859" t="s">
        <v>58</v>
      </c>
      <c r="F859" t="s">
        <v>20</v>
      </c>
      <c r="G859" s="1">
        <v>60</v>
      </c>
      <c r="H859" t="s">
        <v>67</v>
      </c>
      <c r="I859" t="s">
        <v>22</v>
      </c>
      <c r="J859" t="s">
        <v>108</v>
      </c>
      <c r="K859" t="s">
        <v>56</v>
      </c>
      <c r="L859">
        <v>3</v>
      </c>
      <c r="M859" t="s">
        <v>25</v>
      </c>
      <c r="N859">
        <f t="shared" si="52"/>
        <v>1</v>
      </c>
      <c r="O859" t="s">
        <v>53</v>
      </c>
      <c r="P859" t="s">
        <v>25</v>
      </c>
      <c r="Q859">
        <f t="shared" si="53"/>
        <v>1</v>
      </c>
      <c r="R859" t="s">
        <v>25</v>
      </c>
      <c r="S859">
        <f t="shared" si="54"/>
        <v>1</v>
      </c>
      <c r="T859">
        <v>50</v>
      </c>
      <c r="U859" s="1">
        <f t="shared" si="55"/>
        <v>3000</v>
      </c>
      <c r="V859" t="s">
        <v>85</v>
      </c>
      <c r="W859" t="s">
        <v>96</v>
      </c>
      <c r="X859">
        <f t="array" ref="X859">IF(W859="fortnightly",26, IF(W859="monthly", 12, IF(W859="weekly", 52, IF(W859="quarterly", 4, IF(W859="annually", 1, IF(W859="bi-weekly", 104, IF(W859="every 3 months", 4,)))))))</f>
        <v>4</v>
      </c>
    </row>
    <row r="860" spans="1:24" x14ac:dyDescent="0.25">
      <c r="A860">
        <v>859</v>
      </c>
      <c r="B860">
        <v>19</v>
      </c>
      <c r="C860" t="str" cm="1">
        <f t="array" ref="C860">_xlfn.IFS(B860&lt;=19, "Teenagers", B860&lt;=29, "Young Youth",B860&lt;=64, "Adults", B860&gt;=65, "Seniors")</f>
        <v>Teenagers</v>
      </c>
      <c r="D860" t="s">
        <v>18</v>
      </c>
      <c r="E860" t="s">
        <v>101</v>
      </c>
      <c r="F860" t="s">
        <v>62</v>
      </c>
      <c r="G860" s="1">
        <v>26</v>
      </c>
      <c r="H860" t="s">
        <v>100</v>
      </c>
      <c r="I860" t="s">
        <v>22</v>
      </c>
      <c r="J860" t="s">
        <v>77</v>
      </c>
      <c r="K860" t="s">
        <v>56</v>
      </c>
      <c r="L860">
        <v>3.1</v>
      </c>
      <c r="M860" t="s">
        <v>25</v>
      </c>
      <c r="N860">
        <f t="shared" si="52"/>
        <v>1</v>
      </c>
      <c r="O860" t="s">
        <v>37</v>
      </c>
      <c r="P860" t="s">
        <v>25</v>
      </c>
      <c r="Q860">
        <f t="shared" si="53"/>
        <v>1</v>
      </c>
      <c r="R860" t="s">
        <v>25</v>
      </c>
      <c r="S860">
        <f t="shared" si="54"/>
        <v>1</v>
      </c>
      <c r="T860">
        <v>33</v>
      </c>
      <c r="U860" s="1">
        <f t="shared" si="55"/>
        <v>858</v>
      </c>
      <c r="V860" t="s">
        <v>45</v>
      </c>
      <c r="W860" t="s">
        <v>39</v>
      </c>
      <c r="X860">
        <f t="array" ref="X860">IF(W860="fortnightly",26, IF(W860="monthly", 12, IF(W860="weekly", 52, IF(W860="quarterly", 4, IF(W860="annually", 1, IF(W860="bi-weekly", 104, IF(W860="every 3 months", 4,)))))))</f>
        <v>52</v>
      </c>
    </row>
    <row r="861" spans="1:24" x14ac:dyDescent="0.25">
      <c r="A861">
        <v>860</v>
      </c>
      <c r="B861">
        <v>47</v>
      </c>
      <c r="C861" t="str" cm="1">
        <f t="array" ref="C861">_xlfn.IFS(B861&lt;=19, "Teenagers", B861&lt;=29, "Young Youth",B861&lt;=64, "Adults", B861&gt;=65, "Seniors")</f>
        <v>Adults</v>
      </c>
      <c r="D861" t="s">
        <v>18</v>
      </c>
      <c r="E861" t="s">
        <v>103</v>
      </c>
      <c r="F861" t="s">
        <v>20</v>
      </c>
      <c r="G861" s="1">
        <v>73</v>
      </c>
      <c r="H861" t="s">
        <v>149</v>
      </c>
      <c r="I861" t="s">
        <v>43</v>
      </c>
      <c r="J861" t="s">
        <v>84</v>
      </c>
      <c r="K861" t="s">
        <v>24</v>
      </c>
      <c r="L861">
        <v>4</v>
      </c>
      <c r="M861" t="s">
        <v>25</v>
      </c>
      <c r="N861">
        <f t="shared" si="52"/>
        <v>1</v>
      </c>
      <c r="O861" t="s">
        <v>44</v>
      </c>
      <c r="P861" t="s">
        <v>25</v>
      </c>
      <c r="Q861">
        <f t="shared" si="53"/>
        <v>1</v>
      </c>
      <c r="R861" t="s">
        <v>25</v>
      </c>
      <c r="S861">
        <f t="shared" si="54"/>
        <v>1</v>
      </c>
      <c r="T861">
        <v>7</v>
      </c>
      <c r="U861" s="1">
        <f t="shared" si="55"/>
        <v>511</v>
      </c>
      <c r="V861" t="s">
        <v>85</v>
      </c>
      <c r="W861" t="s">
        <v>87</v>
      </c>
      <c r="X861">
        <f t="array" ref="X861">IF(W861="fortnightly",26, IF(W861="monthly", 12, IF(W861="weekly", 52, IF(W861="quarterly", 4, IF(W861="annually", 1, IF(W861="bi-weekly", 104, IF(W861="every 3 months", 4,)))))))</f>
        <v>12</v>
      </c>
    </row>
    <row r="862" spans="1:24" x14ac:dyDescent="0.25">
      <c r="A862">
        <v>861</v>
      </c>
      <c r="B862">
        <v>26</v>
      </c>
      <c r="C862" t="str" cm="1">
        <f t="array" ref="C862">_xlfn.IFS(B862&lt;=19, "Teenagers", B862&lt;=29, "Young Youth",B862&lt;=64, "Adults", B862&gt;=65, "Seniors")</f>
        <v>Young Youth</v>
      </c>
      <c r="D862" t="s">
        <v>18</v>
      </c>
      <c r="E862" t="s">
        <v>70</v>
      </c>
      <c r="F862" t="s">
        <v>41</v>
      </c>
      <c r="G862" s="1">
        <v>87</v>
      </c>
      <c r="H862" t="s">
        <v>130</v>
      </c>
      <c r="I862" t="s">
        <v>43</v>
      </c>
      <c r="J862" t="s">
        <v>31</v>
      </c>
      <c r="K862" t="s">
        <v>36</v>
      </c>
      <c r="L862">
        <v>4.0999999999999996</v>
      </c>
      <c r="M862" t="s">
        <v>25</v>
      </c>
      <c r="N862">
        <f t="shared" si="52"/>
        <v>1</v>
      </c>
      <c r="O862" t="s">
        <v>53</v>
      </c>
      <c r="P862" t="s">
        <v>25</v>
      </c>
      <c r="Q862">
        <f t="shared" si="53"/>
        <v>1</v>
      </c>
      <c r="R862" t="s">
        <v>25</v>
      </c>
      <c r="S862">
        <f t="shared" si="54"/>
        <v>1</v>
      </c>
      <c r="T862">
        <v>3</v>
      </c>
      <c r="U862" s="1">
        <f t="shared" si="55"/>
        <v>261</v>
      </c>
      <c r="V862" t="s">
        <v>32</v>
      </c>
      <c r="W862" t="s">
        <v>87</v>
      </c>
      <c r="X862">
        <f t="array" ref="X862">IF(W862="fortnightly",26, IF(W862="monthly", 12, IF(W862="weekly", 52, IF(W862="quarterly", 4, IF(W862="annually", 1, IF(W862="bi-weekly", 104, IF(W862="every 3 months", 4,)))))))</f>
        <v>12</v>
      </c>
    </row>
    <row r="863" spans="1:24" x14ac:dyDescent="0.25">
      <c r="A863">
        <v>862</v>
      </c>
      <c r="B863">
        <v>46</v>
      </c>
      <c r="C863" t="str" cm="1">
        <f t="array" ref="C863">_xlfn.IFS(B863&lt;=19, "Teenagers", B863&lt;=29, "Young Youth",B863&lt;=64, "Adults", B863&gt;=65, "Seniors")</f>
        <v>Adults</v>
      </c>
      <c r="D863" t="s">
        <v>18</v>
      </c>
      <c r="E863" t="s">
        <v>86</v>
      </c>
      <c r="F863" t="s">
        <v>20</v>
      </c>
      <c r="G863" s="1">
        <v>100</v>
      </c>
      <c r="H863" t="s">
        <v>140</v>
      </c>
      <c r="I863" t="s">
        <v>91</v>
      </c>
      <c r="J863" t="s">
        <v>95</v>
      </c>
      <c r="K863" t="s">
        <v>36</v>
      </c>
      <c r="L863">
        <v>3.3</v>
      </c>
      <c r="M863" t="s">
        <v>25</v>
      </c>
      <c r="N863">
        <f t="shared" si="52"/>
        <v>1</v>
      </c>
      <c r="O863" t="s">
        <v>69</v>
      </c>
      <c r="P863" t="s">
        <v>25</v>
      </c>
      <c r="Q863">
        <f t="shared" si="53"/>
        <v>1</v>
      </c>
      <c r="R863" t="s">
        <v>25</v>
      </c>
      <c r="S863">
        <f t="shared" si="54"/>
        <v>1</v>
      </c>
      <c r="T863">
        <v>35</v>
      </c>
      <c r="U863" s="1">
        <f t="shared" si="55"/>
        <v>3500</v>
      </c>
      <c r="V863" t="s">
        <v>38</v>
      </c>
      <c r="W863" t="s">
        <v>96</v>
      </c>
      <c r="X863">
        <f t="array" ref="X863">IF(W863="fortnightly",26, IF(W863="monthly", 12, IF(W863="weekly", 52, IF(W863="quarterly", 4, IF(W863="annually", 1, IF(W863="bi-weekly", 104, IF(W863="every 3 months", 4,)))))))</f>
        <v>4</v>
      </c>
    </row>
    <row r="864" spans="1:24" x14ac:dyDescent="0.25">
      <c r="A864">
        <v>863</v>
      </c>
      <c r="B864">
        <v>19</v>
      </c>
      <c r="C864" t="str" cm="1">
        <f t="array" ref="C864">_xlfn.IFS(B864&lt;=19, "Teenagers", B864&lt;=29, "Young Youth",B864&lt;=64, "Adults", B864&gt;=65, "Seniors")</f>
        <v>Teenagers</v>
      </c>
      <c r="D864" t="s">
        <v>18</v>
      </c>
      <c r="E864" t="s">
        <v>61</v>
      </c>
      <c r="F864" t="s">
        <v>62</v>
      </c>
      <c r="G864" s="1">
        <v>84</v>
      </c>
      <c r="H864" t="s">
        <v>71</v>
      </c>
      <c r="I864" t="s">
        <v>43</v>
      </c>
      <c r="J864" t="s">
        <v>60</v>
      </c>
      <c r="K864" t="s">
        <v>24</v>
      </c>
      <c r="L864">
        <v>4.9000000000000004</v>
      </c>
      <c r="M864" t="s">
        <v>25</v>
      </c>
      <c r="N864">
        <f t="shared" si="52"/>
        <v>1</v>
      </c>
      <c r="O864" t="s">
        <v>53</v>
      </c>
      <c r="P864" t="s">
        <v>25</v>
      </c>
      <c r="Q864">
        <f t="shared" si="53"/>
        <v>1</v>
      </c>
      <c r="R864" t="s">
        <v>25</v>
      </c>
      <c r="S864">
        <f t="shared" si="54"/>
        <v>1</v>
      </c>
      <c r="T864">
        <v>13</v>
      </c>
      <c r="U864" s="1">
        <f t="shared" si="55"/>
        <v>1092</v>
      </c>
      <c r="V864" t="s">
        <v>45</v>
      </c>
      <c r="W864" t="s">
        <v>28</v>
      </c>
      <c r="X864">
        <f t="array" ref="X864">IF(W864="fortnightly",26, IF(W864="monthly", 12, IF(W864="weekly", 52, IF(W864="quarterly", 4, IF(W864="annually", 1, IF(W864="bi-weekly", 104, IF(W864="every 3 months", 4,)))))))</f>
        <v>26</v>
      </c>
    </row>
    <row r="865" spans="1:24" x14ac:dyDescent="0.25">
      <c r="A865">
        <v>864</v>
      </c>
      <c r="B865">
        <v>49</v>
      </c>
      <c r="C865" t="str" cm="1">
        <f t="array" ref="C865">_xlfn.IFS(B865&lt;=19, "Teenagers", B865&lt;=29, "Young Youth",B865&lt;=64, "Adults", B865&gt;=65, "Seniors")</f>
        <v>Adults</v>
      </c>
      <c r="D865" t="s">
        <v>18</v>
      </c>
      <c r="E865" t="s">
        <v>49</v>
      </c>
      <c r="F865" t="s">
        <v>41</v>
      </c>
      <c r="G865" s="1">
        <v>41</v>
      </c>
      <c r="H865" t="s">
        <v>128</v>
      </c>
      <c r="I865" t="s">
        <v>43</v>
      </c>
      <c r="J865" t="s">
        <v>108</v>
      </c>
      <c r="K865" t="s">
        <v>52</v>
      </c>
      <c r="L865">
        <v>3.9</v>
      </c>
      <c r="M865" t="s">
        <v>25</v>
      </c>
      <c r="N865">
        <f t="shared" si="52"/>
        <v>1</v>
      </c>
      <c r="O865" t="s">
        <v>53</v>
      </c>
      <c r="P865" t="s">
        <v>25</v>
      </c>
      <c r="Q865">
        <f t="shared" si="53"/>
        <v>1</v>
      </c>
      <c r="R865" t="s">
        <v>25</v>
      </c>
      <c r="S865">
        <f t="shared" si="54"/>
        <v>1</v>
      </c>
      <c r="T865">
        <v>42</v>
      </c>
      <c r="U865" s="1">
        <f t="shared" si="55"/>
        <v>1722</v>
      </c>
      <c r="V865" t="s">
        <v>45</v>
      </c>
      <c r="W865" t="s">
        <v>28</v>
      </c>
      <c r="X865">
        <f t="array" ref="X865">IF(W865="fortnightly",26, IF(W865="monthly", 12, IF(W865="weekly", 52, IF(W865="quarterly", 4, IF(W865="annually", 1, IF(W865="bi-weekly", 104, IF(W865="every 3 months", 4,)))))))</f>
        <v>26</v>
      </c>
    </row>
    <row r="866" spans="1:24" x14ac:dyDescent="0.25">
      <c r="A866">
        <v>865</v>
      </c>
      <c r="B866">
        <v>51</v>
      </c>
      <c r="C866" t="str" cm="1">
        <f t="array" ref="C866">_xlfn.IFS(B866&lt;=19, "Teenagers", B866&lt;=29, "Young Youth",B866&lt;=64, "Adults", B866&gt;=65, "Seniors")</f>
        <v>Adults</v>
      </c>
      <c r="D866" t="s">
        <v>18</v>
      </c>
      <c r="E866" t="s">
        <v>33</v>
      </c>
      <c r="F866" t="s">
        <v>20</v>
      </c>
      <c r="G866" s="1">
        <v>59</v>
      </c>
      <c r="H866" t="s">
        <v>21</v>
      </c>
      <c r="I866" t="s">
        <v>35</v>
      </c>
      <c r="J866" t="s">
        <v>60</v>
      </c>
      <c r="K866" t="s">
        <v>24</v>
      </c>
      <c r="L866">
        <v>3.9</v>
      </c>
      <c r="M866" t="s">
        <v>25</v>
      </c>
      <c r="N866">
        <f t="shared" si="52"/>
        <v>1</v>
      </c>
      <c r="O866" t="s">
        <v>44</v>
      </c>
      <c r="P866" t="s">
        <v>25</v>
      </c>
      <c r="Q866">
        <f t="shared" si="53"/>
        <v>1</v>
      </c>
      <c r="R866" t="s">
        <v>25</v>
      </c>
      <c r="S866">
        <f t="shared" si="54"/>
        <v>1</v>
      </c>
      <c r="T866">
        <v>5</v>
      </c>
      <c r="U866" s="1">
        <f t="shared" si="55"/>
        <v>295</v>
      </c>
      <c r="V866" t="s">
        <v>45</v>
      </c>
      <c r="W866" t="s">
        <v>48</v>
      </c>
      <c r="X866">
        <f t="array" ref="X866">IF(W866="fortnightly",26, IF(W866="monthly", 12, IF(W866="weekly", 52, IF(W866="quarterly", 4, IF(W866="annually", 1, IF(W866="bi-weekly", 104, IF(W866="every 3 months", 4,)))))))</f>
        <v>1</v>
      </c>
    </row>
    <row r="867" spans="1:24" x14ac:dyDescent="0.25">
      <c r="A867">
        <v>866</v>
      </c>
      <c r="B867">
        <v>64</v>
      </c>
      <c r="C867" t="str" cm="1">
        <f t="array" ref="C867">_xlfn.IFS(B867&lt;=19, "Teenagers", B867&lt;=29, "Young Youth",B867&lt;=64, "Adults", B867&gt;=65, "Seniors")</f>
        <v>Adults</v>
      </c>
      <c r="D867" t="s">
        <v>18</v>
      </c>
      <c r="E867" t="s">
        <v>19</v>
      </c>
      <c r="F867" t="s">
        <v>20</v>
      </c>
      <c r="G867" s="1">
        <v>26</v>
      </c>
      <c r="H867" t="s">
        <v>111</v>
      </c>
      <c r="I867" t="s">
        <v>22</v>
      </c>
      <c r="J867" t="s">
        <v>60</v>
      </c>
      <c r="K867" t="s">
        <v>24</v>
      </c>
      <c r="L867">
        <v>4.8</v>
      </c>
      <c r="M867" t="s">
        <v>25</v>
      </c>
      <c r="N867">
        <f t="shared" si="52"/>
        <v>1</v>
      </c>
      <c r="O867" t="s">
        <v>73</v>
      </c>
      <c r="P867" t="s">
        <v>25</v>
      </c>
      <c r="Q867">
        <f t="shared" si="53"/>
        <v>1</v>
      </c>
      <c r="R867" t="s">
        <v>25</v>
      </c>
      <c r="S867">
        <f t="shared" si="54"/>
        <v>1</v>
      </c>
      <c r="T867">
        <v>23</v>
      </c>
      <c r="U867" s="1">
        <f t="shared" si="55"/>
        <v>598</v>
      </c>
      <c r="V867" t="s">
        <v>27</v>
      </c>
      <c r="W867" t="s">
        <v>48</v>
      </c>
      <c r="X867">
        <f t="array" ref="X867">IF(W867="fortnightly",26, IF(W867="monthly", 12, IF(W867="weekly", 52, IF(W867="quarterly", 4, IF(W867="annually", 1, IF(W867="bi-weekly", 104, IF(W867="every 3 months", 4,)))))))</f>
        <v>1</v>
      </c>
    </row>
    <row r="868" spans="1:24" x14ac:dyDescent="0.25">
      <c r="A868">
        <v>867</v>
      </c>
      <c r="B868">
        <v>67</v>
      </c>
      <c r="C868" t="str" cm="1">
        <f t="array" ref="C868">_xlfn.IFS(B868&lt;=19, "Teenagers", B868&lt;=29, "Young Youth",B868&lt;=64, "Adults", B868&gt;=65, "Seniors")</f>
        <v>Seniors</v>
      </c>
      <c r="D868" t="s">
        <v>18</v>
      </c>
      <c r="E868" t="s">
        <v>88</v>
      </c>
      <c r="F868" t="s">
        <v>66</v>
      </c>
      <c r="G868" s="1">
        <v>69</v>
      </c>
      <c r="H868" t="s">
        <v>129</v>
      </c>
      <c r="I868" t="s">
        <v>43</v>
      </c>
      <c r="J868" t="s">
        <v>92</v>
      </c>
      <c r="K868" t="s">
        <v>52</v>
      </c>
      <c r="L868">
        <v>2.7</v>
      </c>
      <c r="M868" t="s">
        <v>25</v>
      </c>
      <c r="N868">
        <f t="shared" si="52"/>
        <v>1</v>
      </c>
      <c r="O868" t="s">
        <v>37</v>
      </c>
      <c r="P868" t="s">
        <v>25</v>
      </c>
      <c r="Q868">
        <f t="shared" si="53"/>
        <v>1</v>
      </c>
      <c r="R868" t="s">
        <v>25</v>
      </c>
      <c r="S868">
        <f t="shared" si="54"/>
        <v>1</v>
      </c>
      <c r="T868">
        <v>11</v>
      </c>
      <c r="U868" s="1">
        <f t="shared" si="55"/>
        <v>759</v>
      </c>
      <c r="V868" t="s">
        <v>45</v>
      </c>
      <c r="W868" t="s">
        <v>75</v>
      </c>
      <c r="X868">
        <f t="array" ref="X868">IF(W868="fortnightly",26, IF(W868="monthly", 12, IF(W868="weekly", 52, IF(W868="quarterly", 4, IF(W868="annually", 1, IF(W868="bi-weekly", 104, IF(W868="every 3 months", 4,)))))))</f>
        <v>104</v>
      </c>
    </row>
    <row r="869" spans="1:24" x14ac:dyDescent="0.25">
      <c r="A869">
        <v>868</v>
      </c>
      <c r="B869">
        <v>37</v>
      </c>
      <c r="C869" t="str" cm="1">
        <f t="array" ref="C869">_xlfn.IFS(B869&lt;=19, "Teenagers", B869&lt;=29, "Young Youth",B869&lt;=64, "Adults", B869&gt;=65, "Seniors")</f>
        <v>Adults</v>
      </c>
      <c r="D869" t="s">
        <v>18</v>
      </c>
      <c r="E869" t="s">
        <v>101</v>
      </c>
      <c r="F869" t="s">
        <v>62</v>
      </c>
      <c r="G869" s="1">
        <v>20</v>
      </c>
      <c r="H869" t="s">
        <v>111</v>
      </c>
      <c r="I869" t="s">
        <v>43</v>
      </c>
      <c r="J869" t="s">
        <v>47</v>
      </c>
      <c r="K869" t="s">
        <v>36</v>
      </c>
      <c r="L869">
        <v>3.1</v>
      </c>
      <c r="M869" t="s">
        <v>25</v>
      </c>
      <c r="N869">
        <f t="shared" si="52"/>
        <v>1</v>
      </c>
      <c r="O869" t="s">
        <v>37</v>
      </c>
      <c r="P869" t="s">
        <v>25</v>
      </c>
      <c r="Q869">
        <f t="shared" si="53"/>
        <v>1</v>
      </c>
      <c r="R869" t="s">
        <v>25</v>
      </c>
      <c r="S869">
        <f t="shared" si="54"/>
        <v>1</v>
      </c>
      <c r="T869">
        <v>23</v>
      </c>
      <c r="U869" s="1">
        <f t="shared" si="55"/>
        <v>460</v>
      </c>
      <c r="V869" t="s">
        <v>74</v>
      </c>
      <c r="W869" t="s">
        <v>28</v>
      </c>
      <c r="X869">
        <f t="array" ref="X869">IF(W869="fortnightly",26, IF(W869="monthly", 12, IF(W869="weekly", 52, IF(W869="quarterly", 4, IF(W869="annually", 1, IF(W869="bi-weekly", 104, IF(W869="every 3 months", 4,)))))))</f>
        <v>26</v>
      </c>
    </row>
    <row r="870" spans="1:24" x14ac:dyDescent="0.25">
      <c r="A870">
        <v>869</v>
      </c>
      <c r="B870">
        <v>40</v>
      </c>
      <c r="C870" t="str" cm="1">
        <f t="array" ref="C870">_xlfn.IFS(B870&lt;=19, "Teenagers", B870&lt;=29, "Young Youth",B870&lt;=64, "Adults", B870&gt;=65, "Seniors")</f>
        <v>Adults</v>
      </c>
      <c r="D870" t="s">
        <v>18</v>
      </c>
      <c r="E870" t="s">
        <v>80</v>
      </c>
      <c r="F870" t="s">
        <v>20</v>
      </c>
      <c r="G870" s="1">
        <v>83</v>
      </c>
      <c r="H870" t="s">
        <v>97</v>
      </c>
      <c r="I870" t="s">
        <v>43</v>
      </c>
      <c r="J870" t="s">
        <v>95</v>
      </c>
      <c r="K870" t="s">
        <v>52</v>
      </c>
      <c r="L870">
        <v>3.2</v>
      </c>
      <c r="M870" t="s">
        <v>25</v>
      </c>
      <c r="N870">
        <f t="shared" si="52"/>
        <v>1</v>
      </c>
      <c r="O870" t="s">
        <v>44</v>
      </c>
      <c r="P870" t="s">
        <v>25</v>
      </c>
      <c r="Q870">
        <f t="shared" si="53"/>
        <v>1</v>
      </c>
      <c r="R870" t="s">
        <v>25</v>
      </c>
      <c r="S870">
        <f t="shared" si="54"/>
        <v>1</v>
      </c>
      <c r="T870">
        <v>2</v>
      </c>
      <c r="U870" s="1">
        <f t="shared" si="55"/>
        <v>166</v>
      </c>
      <c r="V870" t="s">
        <v>38</v>
      </c>
      <c r="W870" t="s">
        <v>96</v>
      </c>
      <c r="X870">
        <f t="array" ref="X870">IF(W870="fortnightly",26, IF(W870="monthly", 12, IF(W870="weekly", 52, IF(W870="quarterly", 4, IF(W870="annually", 1, IF(W870="bi-weekly", 104, IF(W870="every 3 months", 4,)))))))</f>
        <v>4</v>
      </c>
    </row>
    <row r="871" spans="1:24" x14ac:dyDescent="0.25">
      <c r="A871">
        <v>870</v>
      </c>
      <c r="B871">
        <v>38</v>
      </c>
      <c r="C871" t="str" cm="1">
        <f t="array" ref="C871">_xlfn.IFS(B871&lt;=19, "Teenagers", B871&lt;=29, "Young Youth",B871&lt;=64, "Adults", B871&gt;=65, "Seniors")</f>
        <v>Adults</v>
      </c>
      <c r="D871" t="s">
        <v>18</v>
      </c>
      <c r="E871" t="s">
        <v>123</v>
      </c>
      <c r="F871" t="s">
        <v>66</v>
      </c>
      <c r="G871" s="1">
        <v>54</v>
      </c>
      <c r="H871" t="s">
        <v>81</v>
      </c>
      <c r="I871" t="s">
        <v>43</v>
      </c>
      <c r="J871" t="s">
        <v>64</v>
      </c>
      <c r="K871" t="s">
        <v>36</v>
      </c>
      <c r="L871">
        <v>2.7</v>
      </c>
      <c r="M871" t="s">
        <v>25</v>
      </c>
      <c r="N871">
        <f t="shared" si="52"/>
        <v>1</v>
      </c>
      <c r="O871" t="s">
        <v>69</v>
      </c>
      <c r="P871" t="s">
        <v>25</v>
      </c>
      <c r="Q871">
        <f t="shared" si="53"/>
        <v>1</v>
      </c>
      <c r="R871" t="s">
        <v>25</v>
      </c>
      <c r="S871">
        <f t="shared" si="54"/>
        <v>1</v>
      </c>
      <c r="T871">
        <v>33</v>
      </c>
      <c r="U871" s="1">
        <f t="shared" si="55"/>
        <v>1782</v>
      </c>
      <c r="V871" t="s">
        <v>45</v>
      </c>
      <c r="W871" t="s">
        <v>39</v>
      </c>
      <c r="X871">
        <f t="array" ref="X871">IF(W871="fortnightly",26, IF(W871="monthly", 12, IF(W871="weekly", 52, IF(W871="quarterly", 4, IF(W871="annually", 1, IF(W871="bi-weekly", 104, IF(W871="every 3 months", 4,)))))))</f>
        <v>52</v>
      </c>
    </row>
    <row r="872" spans="1:24" x14ac:dyDescent="0.25">
      <c r="A872">
        <v>871</v>
      </c>
      <c r="B872">
        <v>66</v>
      </c>
      <c r="C872" t="str" cm="1">
        <f t="array" ref="C872">_xlfn.IFS(B872&lt;=19, "Teenagers", B872&lt;=29, "Young Youth",B872&lt;=64, "Adults", B872&gt;=65, "Seniors")</f>
        <v>Seniors</v>
      </c>
      <c r="D872" t="s">
        <v>18</v>
      </c>
      <c r="E872" t="s">
        <v>103</v>
      </c>
      <c r="F872" t="s">
        <v>20</v>
      </c>
      <c r="G872" s="1">
        <v>66</v>
      </c>
      <c r="H872" t="s">
        <v>63</v>
      </c>
      <c r="I872" t="s">
        <v>43</v>
      </c>
      <c r="J872" t="s">
        <v>143</v>
      </c>
      <c r="K872" t="s">
        <v>56</v>
      </c>
      <c r="L872">
        <v>2.5</v>
      </c>
      <c r="M872" t="s">
        <v>25</v>
      </c>
      <c r="N872">
        <f t="shared" si="52"/>
        <v>1</v>
      </c>
      <c r="O872" t="s">
        <v>53</v>
      </c>
      <c r="P872" t="s">
        <v>25</v>
      </c>
      <c r="Q872">
        <f t="shared" si="53"/>
        <v>1</v>
      </c>
      <c r="R872" t="s">
        <v>25</v>
      </c>
      <c r="S872">
        <f t="shared" si="54"/>
        <v>1</v>
      </c>
      <c r="T872">
        <v>6</v>
      </c>
      <c r="U872" s="1">
        <f t="shared" si="55"/>
        <v>396</v>
      </c>
      <c r="V872" t="s">
        <v>74</v>
      </c>
      <c r="W872" t="s">
        <v>75</v>
      </c>
      <c r="X872">
        <f t="array" ref="X872">IF(W872="fortnightly",26, IF(W872="monthly", 12, IF(W872="weekly", 52, IF(W872="quarterly", 4, IF(W872="annually", 1, IF(W872="bi-weekly", 104, IF(W872="every 3 months", 4,)))))))</f>
        <v>104</v>
      </c>
    </row>
    <row r="873" spans="1:24" x14ac:dyDescent="0.25">
      <c r="A873">
        <v>872</v>
      </c>
      <c r="B873">
        <v>47</v>
      </c>
      <c r="C873" t="str" cm="1">
        <f t="array" ref="C873">_xlfn.IFS(B873&lt;=19, "Teenagers", B873&lt;=29, "Young Youth",B873&lt;=64, "Adults", B873&gt;=65, "Seniors")</f>
        <v>Adults</v>
      </c>
      <c r="D873" t="s">
        <v>18</v>
      </c>
      <c r="E873" t="s">
        <v>65</v>
      </c>
      <c r="F873" t="s">
        <v>66</v>
      </c>
      <c r="G873" s="1">
        <v>42</v>
      </c>
      <c r="H873" t="s">
        <v>76</v>
      </c>
      <c r="I873" t="s">
        <v>43</v>
      </c>
      <c r="J873" t="s">
        <v>60</v>
      </c>
      <c r="K873" t="s">
        <v>36</v>
      </c>
      <c r="L873">
        <v>2.6</v>
      </c>
      <c r="M873" t="s">
        <v>25</v>
      </c>
      <c r="N873">
        <f t="shared" si="52"/>
        <v>1</v>
      </c>
      <c r="O873" t="s">
        <v>44</v>
      </c>
      <c r="P873" t="s">
        <v>25</v>
      </c>
      <c r="Q873">
        <f t="shared" si="53"/>
        <v>1</v>
      </c>
      <c r="R873" t="s">
        <v>25</v>
      </c>
      <c r="S873">
        <f t="shared" si="54"/>
        <v>1</v>
      </c>
      <c r="T873">
        <v>45</v>
      </c>
      <c r="U873" s="1">
        <f t="shared" si="55"/>
        <v>1890</v>
      </c>
      <c r="V873" t="s">
        <v>85</v>
      </c>
      <c r="W873" t="s">
        <v>57</v>
      </c>
      <c r="X873">
        <f t="array" ref="X873">IF(W873="fortnightly",26, IF(W873="monthly", 12, IF(W873="weekly", 52, IF(W873="quarterly", 4, IF(W873="annually", 1, IF(W873="bi-weekly", 104, IF(W873="every 3 months", 4,)))))))</f>
        <v>4</v>
      </c>
    </row>
    <row r="874" spans="1:24" x14ac:dyDescent="0.25">
      <c r="A874">
        <v>873</v>
      </c>
      <c r="B874">
        <v>56</v>
      </c>
      <c r="C874" t="str" cm="1">
        <f t="array" ref="C874">_xlfn.IFS(B874&lt;=19, "Teenagers", B874&lt;=29, "Young Youth",B874&lt;=64, "Adults", B874&gt;=65, "Seniors")</f>
        <v>Adults</v>
      </c>
      <c r="D874" t="s">
        <v>18</v>
      </c>
      <c r="E874" t="s">
        <v>33</v>
      </c>
      <c r="F874" t="s">
        <v>20</v>
      </c>
      <c r="G874" s="1">
        <v>33</v>
      </c>
      <c r="H874" t="s">
        <v>113</v>
      </c>
      <c r="I874" t="s">
        <v>43</v>
      </c>
      <c r="J874" t="s">
        <v>68</v>
      </c>
      <c r="K874" t="s">
        <v>36</v>
      </c>
      <c r="L874">
        <v>2.9</v>
      </c>
      <c r="M874" t="s">
        <v>25</v>
      </c>
      <c r="N874">
        <f t="shared" si="52"/>
        <v>1</v>
      </c>
      <c r="O874" t="s">
        <v>53</v>
      </c>
      <c r="P874" t="s">
        <v>25</v>
      </c>
      <c r="Q874">
        <f t="shared" si="53"/>
        <v>1</v>
      </c>
      <c r="R874" t="s">
        <v>25</v>
      </c>
      <c r="S874">
        <f t="shared" si="54"/>
        <v>1</v>
      </c>
      <c r="T874">
        <v>25</v>
      </c>
      <c r="U874" s="1">
        <f t="shared" si="55"/>
        <v>825</v>
      </c>
      <c r="V874" t="s">
        <v>32</v>
      </c>
      <c r="W874" t="s">
        <v>57</v>
      </c>
      <c r="X874">
        <f t="array" ref="X874">IF(W874="fortnightly",26, IF(W874="monthly", 12, IF(W874="weekly", 52, IF(W874="quarterly", 4, IF(W874="annually", 1, IF(W874="bi-weekly", 104, IF(W874="every 3 months", 4,)))))))</f>
        <v>4</v>
      </c>
    </row>
    <row r="875" spans="1:24" x14ac:dyDescent="0.25">
      <c r="A875">
        <v>874</v>
      </c>
      <c r="B875">
        <v>51</v>
      </c>
      <c r="C875" t="str" cm="1">
        <f t="array" ref="C875">_xlfn.IFS(B875&lt;=19, "Teenagers", B875&lt;=29, "Young Youth",B875&lt;=64, "Adults", B875&gt;=65, "Seniors")</f>
        <v>Adults</v>
      </c>
      <c r="D875" t="s">
        <v>18</v>
      </c>
      <c r="E875" t="s">
        <v>136</v>
      </c>
      <c r="F875" t="s">
        <v>41</v>
      </c>
      <c r="G875" s="1">
        <v>77</v>
      </c>
      <c r="H875" t="s">
        <v>90</v>
      </c>
      <c r="I875" t="s">
        <v>43</v>
      </c>
      <c r="J875" t="s">
        <v>68</v>
      </c>
      <c r="K875" t="s">
        <v>52</v>
      </c>
      <c r="L875">
        <v>4.2</v>
      </c>
      <c r="M875" t="s">
        <v>25</v>
      </c>
      <c r="N875">
        <f t="shared" si="52"/>
        <v>1</v>
      </c>
      <c r="O875" t="s">
        <v>37</v>
      </c>
      <c r="P875" t="s">
        <v>25</v>
      </c>
      <c r="Q875">
        <f t="shared" si="53"/>
        <v>1</v>
      </c>
      <c r="R875" t="s">
        <v>25</v>
      </c>
      <c r="S875">
        <f t="shared" si="54"/>
        <v>1</v>
      </c>
      <c r="T875">
        <v>24</v>
      </c>
      <c r="U875" s="1">
        <f t="shared" si="55"/>
        <v>1848</v>
      </c>
      <c r="V875" t="s">
        <v>27</v>
      </c>
      <c r="W875" t="s">
        <v>57</v>
      </c>
      <c r="X875">
        <f t="array" ref="X875">IF(W875="fortnightly",26, IF(W875="monthly", 12, IF(W875="weekly", 52, IF(W875="quarterly", 4, IF(W875="annually", 1, IF(W875="bi-weekly", 104, IF(W875="every 3 months", 4,)))))))</f>
        <v>4</v>
      </c>
    </row>
    <row r="876" spans="1:24" x14ac:dyDescent="0.25">
      <c r="A876">
        <v>875</v>
      </c>
      <c r="B876">
        <v>25</v>
      </c>
      <c r="C876" t="str" cm="1">
        <f t="array" ref="C876">_xlfn.IFS(B876&lt;=19, "Teenagers", B876&lt;=29, "Young Youth",B876&lt;=64, "Adults", B876&gt;=65, "Seniors")</f>
        <v>Young Youth</v>
      </c>
      <c r="D876" t="s">
        <v>18</v>
      </c>
      <c r="E876" t="s">
        <v>101</v>
      </c>
      <c r="F876" t="s">
        <v>62</v>
      </c>
      <c r="G876" s="1">
        <v>65</v>
      </c>
      <c r="H876" t="s">
        <v>30</v>
      </c>
      <c r="I876" t="s">
        <v>43</v>
      </c>
      <c r="J876" t="s">
        <v>135</v>
      </c>
      <c r="K876" t="s">
        <v>56</v>
      </c>
      <c r="L876">
        <v>4.4000000000000004</v>
      </c>
      <c r="M876" t="s">
        <v>25</v>
      </c>
      <c r="N876">
        <f t="shared" si="52"/>
        <v>1</v>
      </c>
      <c r="O876" t="s">
        <v>37</v>
      </c>
      <c r="P876" t="s">
        <v>25</v>
      </c>
      <c r="Q876">
        <f t="shared" si="53"/>
        <v>1</v>
      </c>
      <c r="R876" t="s">
        <v>25</v>
      </c>
      <c r="S876">
        <f t="shared" si="54"/>
        <v>1</v>
      </c>
      <c r="T876">
        <v>10</v>
      </c>
      <c r="U876" s="1">
        <f t="shared" si="55"/>
        <v>650</v>
      </c>
      <c r="V876" t="s">
        <v>27</v>
      </c>
      <c r="W876" t="s">
        <v>96</v>
      </c>
      <c r="X876">
        <f t="array" ref="X876">IF(W876="fortnightly",26, IF(W876="monthly", 12, IF(W876="weekly", 52, IF(W876="quarterly", 4, IF(W876="annually", 1, IF(W876="bi-weekly", 104, IF(W876="every 3 months", 4,)))))))</f>
        <v>4</v>
      </c>
    </row>
    <row r="877" spans="1:24" x14ac:dyDescent="0.25">
      <c r="A877">
        <v>876</v>
      </c>
      <c r="B877">
        <v>37</v>
      </c>
      <c r="C877" t="str" cm="1">
        <f t="array" ref="C877">_xlfn.IFS(B877&lt;=19, "Teenagers", B877&lt;=29, "Young Youth",B877&lt;=64, "Adults", B877&gt;=65, "Seniors")</f>
        <v>Adults</v>
      </c>
      <c r="D877" t="s">
        <v>18</v>
      </c>
      <c r="E877" t="s">
        <v>40</v>
      </c>
      <c r="F877" t="s">
        <v>41</v>
      </c>
      <c r="G877" s="1">
        <v>39</v>
      </c>
      <c r="H877" t="s">
        <v>113</v>
      </c>
      <c r="I877" t="s">
        <v>22</v>
      </c>
      <c r="J877" t="s">
        <v>23</v>
      </c>
      <c r="K877" t="s">
        <v>52</v>
      </c>
      <c r="L877">
        <v>4.0999999999999996</v>
      </c>
      <c r="M877" t="s">
        <v>25</v>
      </c>
      <c r="N877">
        <f t="shared" si="52"/>
        <v>1</v>
      </c>
      <c r="O877" t="s">
        <v>37</v>
      </c>
      <c r="P877" t="s">
        <v>25</v>
      </c>
      <c r="Q877">
        <f t="shared" si="53"/>
        <v>1</v>
      </c>
      <c r="R877" t="s">
        <v>25</v>
      </c>
      <c r="S877">
        <f t="shared" si="54"/>
        <v>1</v>
      </c>
      <c r="T877">
        <v>7</v>
      </c>
      <c r="U877" s="1">
        <f t="shared" si="55"/>
        <v>273</v>
      </c>
      <c r="V877" t="s">
        <v>74</v>
      </c>
      <c r="W877" t="s">
        <v>96</v>
      </c>
      <c r="X877">
        <f t="array" ref="X877">IF(W877="fortnightly",26, IF(W877="monthly", 12, IF(W877="weekly", 52, IF(W877="quarterly", 4, IF(W877="annually", 1, IF(W877="bi-weekly", 104, IF(W877="every 3 months", 4,)))))))</f>
        <v>4</v>
      </c>
    </row>
    <row r="878" spans="1:24" x14ac:dyDescent="0.25">
      <c r="A878">
        <v>877</v>
      </c>
      <c r="B878">
        <v>41</v>
      </c>
      <c r="C878" t="str" cm="1">
        <f t="array" ref="C878">_xlfn.IFS(B878&lt;=19, "Teenagers", B878&lt;=29, "Young Youth",B878&lt;=64, "Adults", B878&gt;=65, "Seniors")</f>
        <v>Adults</v>
      </c>
      <c r="D878" t="s">
        <v>18</v>
      </c>
      <c r="E878" t="s">
        <v>132</v>
      </c>
      <c r="F878" t="s">
        <v>66</v>
      </c>
      <c r="G878" s="1">
        <v>51</v>
      </c>
      <c r="H878" t="s">
        <v>144</v>
      </c>
      <c r="I878" t="s">
        <v>22</v>
      </c>
      <c r="J878" t="s">
        <v>23</v>
      </c>
      <c r="K878" t="s">
        <v>52</v>
      </c>
      <c r="L878">
        <v>3.8</v>
      </c>
      <c r="M878" t="s">
        <v>25</v>
      </c>
      <c r="N878">
        <f t="shared" si="52"/>
        <v>1</v>
      </c>
      <c r="O878" t="s">
        <v>69</v>
      </c>
      <c r="P878" t="s">
        <v>25</v>
      </c>
      <c r="Q878">
        <f t="shared" si="53"/>
        <v>1</v>
      </c>
      <c r="R878" t="s">
        <v>25</v>
      </c>
      <c r="S878">
        <f t="shared" si="54"/>
        <v>1</v>
      </c>
      <c r="T878">
        <v>1</v>
      </c>
      <c r="U878" s="1">
        <f t="shared" si="55"/>
        <v>51</v>
      </c>
      <c r="V878" t="s">
        <v>85</v>
      </c>
      <c r="W878" t="s">
        <v>39</v>
      </c>
      <c r="X878">
        <f t="array" ref="X878">IF(W878="fortnightly",26, IF(W878="monthly", 12, IF(W878="weekly", 52, IF(W878="quarterly", 4, IF(W878="annually", 1, IF(W878="bi-weekly", 104, IF(W878="every 3 months", 4,)))))))</f>
        <v>52</v>
      </c>
    </row>
    <row r="879" spans="1:24" x14ac:dyDescent="0.25">
      <c r="A879">
        <v>878</v>
      </c>
      <c r="B879">
        <v>64</v>
      </c>
      <c r="C879" t="str" cm="1">
        <f t="array" ref="C879">_xlfn.IFS(B879&lt;=19, "Teenagers", B879&lt;=29, "Young Youth",B879&lt;=64, "Adults", B879&gt;=65, "Seniors")</f>
        <v>Adults</v>
      </c>
      <c r="D879" t="s">
        <v>18</v>
      </c>
      <c r="E879" t="s">
        <v>65</v>
      </c>
      <c r="F879" t="s">
        <v>66</v>
      </c>
      <c r="G879" s="1">
        <v>65</v>
      </c>
      <c r="H879" t="s">
        <v>144</v>
      </c>
      <c r="I879" t="s">
        <v>43</v>
      </c>
      <c r="J879" t="s">
        <v>120</v>
      </c>
      <c r="K879" t="s">
        <v>24</v>
      </c>
      <c r="L879">
        <v>4.9000000000000004</v>
      </c>
      <c r="M879" t="s">
        <v>25</v>
      </c>
      <c r="N879">
        <f t="shared" si="52"/>
        <v>1</v>
      </c>
      <c r="O879" t="s">
        <v>44</v>
      </c>
      <c r="P879" t="s">
        <v>25</v>
      </c>
      <c r="Q879">
        <f t="shared" si="53"/>
        <v>1</v>
      </c>
      <c r="R879" t="s">
        <v>25</v>
      </c>
      <c r="S879">
        <f t="shared" si="54"/>
        <v>1</v>
      </c>
      <c r="T879">
        <v>45</v>
      </c>
      <c r="U879" s="1">
        <f t="shared" si="55"/>
        <v>2925</v>
      </c>
      <c r="V879" t="s">
        <v>27</v>
      </c>
      <c r="W879" t="s">
        <v>96</v>
      </c>
      <c r="X879">
        <f t="array" ref="X879">IF(W879="fortnightly",26, IF(W879="monthly", 12, IF(W879="weekly", 52, IF(W879="quarterly", 4, IF(W879="annually", 1, IF(W879="bi-weekly", 104, IF(W879="every 3 months", 4,)))))))</f>
        <v>4</v>
      </c>
    </row>
    <row r="880" spans="1:24" x14ac:dyDescent="0.25">
      <c r="A880">
        <v>879</v>
      </c>
      <c r="B880">
        <v>23</v>
      </c>
      <c r="C880" t="str" cm="1">
        <f t="array" ref="C880">_xlfn.IFS(B880&lt;=19, "Teenagers", B880&lt;=29, "Young Youth",B880&lt;=64, "Adults", B880&gt;=65, "Seniors")</f>
        <v>Young Youth</v>
      </c>
      <c r="D880" t="s">
        <v>18</v>
      </c>
      <c r="E880" t="s">
        <v>88</v>
      </c>
      <c r="F880" t="s">
        <v>66</v>
      </c>
      <c r="G880" s="1">
        <v>89</v>
      </c>
      <c r="H880" t="s">
        <v>121</v>
      </c>
      <c r="I880" t="s">
        <v>35</v>
      </c>
      <c r="J880" t="s">
        <v>93</v>
      </c>
      <c r="K880" t="s">
        <v>52</v>
      </c>
      <c r="L880">
        <v>4.9000000000000004</v>
      </c>
      <c r="M880" t="s">
        <v>25</v>
      </c>
      <c r="N880">
        <f t="shared" si="52"/>
        <v>1</v>
      </c>
      <c r="O880" t="s">
        <v>26</v>
      </c>
      <c r="P880" t="s">
        <v>25</v>
      </c>
      <c r="Q880">
        <f t="shared" si="53"/>
        <v>1</v>
      </c>
      <c r="R880" t="s">
        <v>25</v>
      </c>
      <c r="S880">
        <f t="shared" si="54"/>
        <v>1</v>
      </c>
      <c r="T880">
        <v>37</v>
      </c>
      <c r="U880" s="1">
        <f t="shared" si="55"/>
        <v>3293</v>
      </c>
      <c r="V880" t="s">
        <v>85</v>
      </c>
      <c r="W880" t="s">
        <v>39</v>
      </c>
      <c r="X880">
        <f t="array" ref="X880">IF(W880="fortnightly",26, IF(W880="monthly", 12, IF(W880="weekly", 52, IF(W880="quarterly", 4, IF(W880="annually", 1, IF(W880="bi-weekly", 104, IF(W880="every 3 months", 4,)))))))</f>
        <v>52</v>
      </c>
    </row>
    <row r="881" spans="1:24" x14ac:dyDescent="0.25">
      <c r="A881">
        <v>880</v>
      </c>
      <c r="B881">
        <v>62</v>
      </c>
      <c r="C881" t="str" cm="1">
        <f t="array" ref="C881">_xlfn.IFS(B881&lt;=19, "Teenagers", B881&lt;=29, "Young Youth",B881&lt;=64, "Adults", B881&gt;=65, "Seniors")</f>
        <v>Adults</v>
      </c>
      <c r="D881" t="s">
        <v>18</v>
      </c>
      <c r="E881" t="s">
        <v>86</v>
      </c>
      <c r="F881" t="s">
        <v>20</v>
      </c>
      <c r="G881" s="1">
        <v>76</v>
      </c>
      <c r="H881" t="s">
        <v>50</v>
      </c>
      <c r="I881" t="s">
        <v>35</v>
      </c>
      <c r="J881" t="s">
        <v>92</v>
      </c>
      <c r="K881" t="s">
        <v>36</v>
      </c>
      <c r="L881">
        <v>4.0999999999999996</v>
      </c>
      <c r="M881" t="s">
        <v>25</v>
      </c>
      <c r="N881">
        <f t="shared" si="52"/>
        <v>1</v>
      </c>
      <c r="O881" t="s">
        <v>37</v>
      </c>
      <c r="P881" t="s">
        <v>25</v>
      </c>
      <c r="Q881">
        <f t="shared" si="53"/>
        <v>1</v>
      </c>
      <c r="R881" t="s">
        <v>25</v>
      </c>
      <c r="S881">
        <f t="shared" si="54"/>
        <v>1</v>
      </c>
      <c r="T881">
        <v>14</v>
      </c>
      <c r="U881" s="1">
        <f t="shared" si="55"/>
        <v>1064</v>
      </c>
      <c r="V881" t="s">
        <v>45</v>
      </c>
      <c r="W881" t="s">
        <v>57</v>
      </c>
      <c r="X881">
        <f t="array" ref="X881">IF(W881="fortnightly",26, IF(W881="monthly", 12, IF(W881="weekly", 52, IF(W881="quarterly", 4, IF(W881="annually", 1, IF(W881="bi-weekly", 104, IF(W881="every 3 months", 4,)))))))</f>
        <v>4</v>
      </c>
    </row>
    <row r="882" spans="1:24" x14ac:dyDescent="0.25">
      <c r="A882">
        <v>881</v>
      </c>
      <c r="B882">
        <v>39</v>
      </c>
      <c r="C882" t="str" cm="1">
        <f t="array" ref="C882">_xlfn.IFS(B882&lt;=19, "Teenagers", B882&lt;=29, "Young Youth",B882&lt;=64, "Adults", B882&gt;=65, "Seniors")</f>
        <v>Adults</v>
      </c>
      <c r="D882" t="s">
        <v>18</v>
      </c>
      <c r="E882" t="s">
        <v>131</v>
      </c>
      <c r="F882" t="s">
        <v>66</v>
      </c>
      <c r="G882" s="1">
        <v>75</v>
      </c>
      <c r="H882" t="s">
        <v>106</v>
      </c>
      <c r="I882" t="s">
        <v>22</v>
      </c>
      <c r="J882" t="s">
        <v>107</v>
      </c>
      <c r="K882" t="s">
        <v>36</v>
      </c>
      <c r="L882">
        <v>3.1</v>
      </c>
      <c r="M882" t="s">
        <v>25</v>
      </c>
      <c r="N882">
        <f t="shared" si="52"/>
        <v>1</v>
      </c>
      <c r="O882" t="s">
        <v>26</v>
      </c>
      <c r="P882" t="s">
        <v>25</v>
      </c>
      <c r="Q882">
        <f t="shared" si="53"/>
        <v>1</v>
      </c>
      <c r="R882" t="s">
        <v>25</v>
      </c>
      <c r="S882">
        <f t="shared" si="54"/>
        <v>1</v>
      </c>
      <c r="T882">
        <v>25</v>
      </c>
      <c r="U882" s="1">
        <f t="shared" si="55"/>
        <v>1875</v>
      </c>
      <c r="V882" t="s">
        <v>85</v>
      </c>
      <c r="W882" t="s">
        <v>87</v>
      </c>
      <c r="X882">
        <f t="array" ref="X882">IF(W882="fortnightly",26, IF(W882="monthly", 12, IF(W882="weekly", 52, IF(W882="quarterly", 4, IF(W882="annually", 1, IF(W882="bi-weekly", 104, IF(W882="every 3 months", 4,)))))))</f>
        <v>12</v>
      </c>
    </row>
    <row r="883" spans="1:24" x14ac:dyDescent="0.25">
      <c r="A883">
        <v>882</v>
      </c>
      <c r="B883">
        <v>52</v>
      </c>
      <c r="C883" t="str" cm="1">
        <f t="array" ref="C883">_xlfn.IFS(B883&lt;=19, "Teenagers", B883&lt;=29, "Young Youth",B883&lt;=64, "Adults", B883&gt;=65, "Seniors")</f>
        <v>Adults</v>
      </c>
      <c r="D883" t="s">
        <v>18</v>
      </c>
      <c r="E883" t="s">
        <v>40</v>
      </c>
      <c r="F883" t="s">
        <v>41</v>
      </c>
      <c r="G883" s="1">
        <v>61</v>
      </c>
      <c r="H883" t="s">
        <v>130</v>
      </c>
      <c r="I883" t="s">
        <v>43</v>
      </c>
      <c r="J883" t="s">
        <v>64</v>
      </c>
      <c r="K883" t="s">
        <v>52</v>
      </c>
      <c r="L883">
        <v>2.7</v>
      </c>
      <c r="M883" t="s">
        <v>25</v>
      </c>
      <c r="N883">
        <f t="shared" si="52"/>
        <v>1</v>
      </c>
      <c r="O883" t="s">
        <v>44</v>
      </c>
      <c r="P883" t="s">
        <v>25</v>
      </c>
      <c r="Q883">
        <f t="shared" si="53"/>
        <v>1</v>
      </c>
      <c r="R883" t="s">
        <v>25</v>
      </c>
      <c r="S883">
        <f t="shared" si="54"/>
        <v>1</v>
      </c>
      <c r="T883">
        <v>18</v>
      </c>
      <c r="U883" s="1">
        <f t="shared" si="55"/>
        <v>1098</v>
      </c>
      <c r="V883" t="s">
        <v>27</v>
      </c>
      <c r="W883" t="s">
        <v>48</v>
      </c>
      <c r="X883">
        <f t="array" ref="X883">IF(W883="fortnightly",26, IF(W883="monthly", 12, IF(W883="weekly", 52, IF(W883="quarterly", 4, IF(W883="annually", 1, IF(W883="bi-weekly", 104, IF(W883="every 3 months", 4,)))))))</f>
        <v>1</v>
      </c>
    </row>
    <row r="884" spans="1:24" x14ac:dyDescent="0.25">
      <c r="A884">
        <v>883</v>
      </c>
      <c r="B884">
        <v>50</v>
      </c>
      <c r="C884" t="str" cm="1">
        <f t="array" ref="C884">_xlfn.IFS(B884&lt;=19, "Teenagers", B884&lt;=29, "Young Youth",B884&lt;=64, "Adults", B884&gt;=65, "Seniors")</f>
        <v>Adults</v>
      </c>
      <c r="D884" t="s">
        <v>18</v>
      </c>
      <c r="E884" t="s">
        <v>136</v>
      </c>
      <c r="F884" t="s">
        <v>41</v>
      </c>
      <c r="G884" s="1">
        <v>35</v>
      </c>
      <c r="H884" t="s">
        <v>140</v>
      </c>
      <c r="I884" t="s">
        <v>43</v>
      </c>
      <c r="J884" t="s">
        <v>108</v>
      </c>
      <c r="K884" t="s">
        <v>56</v>
      </c>
      <c r="L884">
        <v>3.8</v>
      </c>
      <c r="M884" t="s">
        <v>25</v>
      </c>
      <c r="N884">
        <f t="shared" si="52"/>
        <v>1</v>
      </c>
      <c r="O884" t="s">
        <v>44</v>
      </c>
      <c r="P884" t="s">
        <v>25</v>
      </c>
      <c r="Q884">
        <f t="shared" si="53"/>
        <v>1</v>
      </c>
      <c r="R884" t="s">
        <v>25</v>
      </c>
      <c r="S884">
        <f t="shared" si="54"/>
        <v>1</v>
      </c>
      <c r="T884">
        <v>37</v>
      </c>
      <c r="U884" s="1">
        <f t="shared" si="55"/>
        <v>1295</v>
      </c>
      <c r="V884" t="s">
        <v>32</v>
      </c>
      <c r="W884" t="s">
        <v>96</v>
      </c>
      <c r="X884">
        <f t="array" ref="X884">IF(W884="fortnightly",26, IF(W884="monthly", 12, IF(W884="weekly", 52, IF(W884="quarterly", 4, IF(W884="annually", 1, IF(W884="bi-weekly", 104, IF(W884="every 3 months", 4,)))))))</f>
        <v>4</v>
      </c>
    </row>
    <row r="885" spans="1:24" x14ac:dyDescent="0.25">
      <c r="A885">
        <v>884</v>
      </c>
      <c r="B885">
        <v>28</v>
      </c>
      <c r="C885" t="str" cm="1">
        <f t="array" ref="C885">_xlfn.IFS(B885&lt;=19, "Teenagers", B885&lt;=29, "Young Youth",B885&lt;=64, "Adults", B885&gt;=65, "Seniors")</f>
        <v>Young Youth</v>
      </c>
      <c r="D885" t="s">
        <v>18</v>
      </c>
      <c r="E885" t="s">
        <v>49</v>
      </c>
      <c r="F885" t="s">
        <v>41</v>
      </c>
      <c r="G885" s="1">
        <v>37</v>
      </c>
      <c r="H885" t="s">
        <v>137</v>
      </c>
      <c r="I885" t="s">
        <v>35</v>
      </c>
      <c r="J885" t="s">
        <v>79</v>
      </c>
      <c r="K885" t="s">
        <v>56</v>
      </c>
      <c r="L885">
        <v>4.3</v>
      </c>
      <c r="M885" t="s">
        <v>25</v>
      </c>
      <c r="N885">
        <f t="shared" si="52"/>
        <v>1</v>
      </c>
      <c r="O885" t="s">
        <v>37</v>
      </c>
      <c r="P885" t="s">
        <v>25</v>
      </c>
      <c r="Q885">
        <f t="shared" si="53"/>
        <v>1</v>
      </c>
      <c r="R885" t="s">
        <v>25</v>
      </c>
      <c r="S885">
        <f t="shared" si="54"/>
        <v>1</v>
      </c>
      <c r="T885">
        <v>30</v>
      </c>
      <c r="U885" s="1">
        <f t="shared" si="55"/>
        <v>1110</v>
      </c>
      <c r="V885" t="s">
        <v>74</v>
      </c>
      <c r="W885" t="s">
        <v>87</v>
      </c>
      <c r="X885">
        <f t="array" ref="X885">IF(W885="fortnightly",26, IF(W885="monthly", 12, IF(W885="weekly", 52, IF(W885="quarterly", 4, IF(W885="annually", 1, IF(W885="bi-weekly", 104, IF(W885="every 3 months", 4,)))))))</f>
        <v>12</v>
      </c>
    </row>
    <row r="886" spans="1:24" x14ac:dyDescent="0.25">
      <c r="A886">
        <v>885</v>
      </c>
      <c r="B886">
        <v>67</v>
      </c>
      <c r="C886" t="str" cm="1">
        <f t="array" ref="C886">_xlfn.IFS(B886&lt;=19, "Teenagers", B886&lt;=29, "Young Youth",B886&lt;=64, "Adults", B886&gt;=65, "Seniors")</f>
        <v>Seniors</v>
      </c>
      <c r="D886" t="s">
        <v>18</v>
      </c>
      <c r="E886" t="s">
        <v>86</v>
      </c>
      <c r="F886" t="s">
        <v>20</v>
      </c>
      <c r="G886" s="1">
        <v>91</v>
      </c>
      <c r="H886" t="s">
        <v>76</v>
      </c>
      <c r="I886" t="s">
        <v>22</v>
      </c>
      <c r="J886" t="s">
        <v>133</v>
      </c>
      <c r="K886" t="s">
        <v>24</v>
      </c>
      <c r="L886">
        <v>4.0999999999999996</v>
      </c>
      <c r="M886" t="s">
        <v>25</v>
      </c>
      <c r="N886">
        <f t="shared" si="52"/>
        <v>1</v>
      </c>
      <c r="O886" t="s">
        <v>26</v>
      </c>
      <c r="P886" t="s">
        <v>25</v>
      </c>
      <c r="Q886">
        <f t="shared" si="53"/>
        <v>1</v>
      </c>
      <c r="R886" t="s">
        <v>25</v>
      </c>
      <c r="S886">
        <f t="shared" si="54"/>
        <v>1</v>
      </c>
      <c r="T886">
        <v>34</v>
      </c>
      <c r="U886" s="1">
        <f t="shared" si="55"/>
        <v>3094</v>
      </c>
      <c r="V886" t="s">
        <v>74</v>
      </c>
      <c r="W886" t="s">
        <v>39</v>
      </c>
      <c r="X886">
        <f t="array" ref="X886">IF(W886="fortnightly",26, IF(W886="monthly", 12, IF(W886="weekly", 52, IF(W886="quarterly", 4, IF(W886="annually", 1, IF(W886="bi-weekly", 104, IF(W886="every 3 months", 4,)))))))</f>
        <v>52</v>
      </c>
    </row>
    <row r="887" spans="1:24" x14ac:dyDescent="0.25">
      <c r="A887">
        <v>886</v>
      </c>
      <c r="B887">
        <v>41</v>
      </c>
      <c r="C887" t="str" cm="1">
        <f t="array" ref="C887">_xlfn.IFS(B887&lt;=19, "Teenagers", B887&lt;=29, "Young Youth",B887&lt;=64, "Adults", B887&gt;=65, "Seniors")</f>
        <v>Adults</v>
      </c>
      <c r="D887" t="s">
        <v>18</v>
      </c>
      <c r="E887" t="s">
        <v>80</v>
      </c>
      <c r="F887" t="s">
        <v>20</v>
      </c>
      <c r="G887" s="1">
        <v>99</v>
      </c>
      <c r="H887" t="s">
        <v>122</v>
      </c>
      <c r="I887" t="s">
        <v>22</v>
      </c>
      <c r="J887" t="s">
        <v>72</v>
      </c>
      <c r="K887" t="s">
        <v>56</v>
      </c>
      <c r="L887">
        <v>4.4000000000000004</v>
      </c>
      <c r="M887" t="s">
        <v>25</v>
      </c>
      <c r="N887">
        <f t="shared" si="52"/>
        <v>1</v>
      </c>
      <c r="O887" t="s">
        <v>37</v>
      </c>
      <c r="P887" t="s">
        <v>25</v>
      </c>
      <c r="Q887">
        <f t="shared" si="53"/>
        <v>1</v>
      </c>
      <c r="R887" t="s">
        <v>25</v>
      </c>
      <c r="S887">
        <f t="shared" si="54"/>
        <v>1</v>
      </c>
      <c r="T887">
        <v>49</v>
      </c>
      <c r="U887" s="1">
        <f t="shared" si="55"/>
        <v>4851</v>
      </c>
      <c r="V887" t="s">
        <v>85</v>
      </c>
      <c r="W887" t="s">
        <v>96</v>
      </c>
      <c r="X887">
        <f t="array" ref="X887">IF(W887="fortnightly",26, IF(W887="monthly", 12, IF(W887="weekly", 52, IF(W887="quarterly", 4, IF(W887="annually", 1, IF(W887="bi-weekly", 104, IF(W887="every 3 months", 4,)))))))</f>
        <v>4</v>
      </c>
    </row>
    <row r="888" spans="1:24" x14ac:dyDescent="0.25">
      <c r="A888">
        <v>887</v>
      </c>
      <c r="B888">
        <v>19</v>
      </c>
      <c r="C888" t="str" cm="1">
        <f t="array" ref="C888">_xlfn.IFS(B888&lt;=19, "Teenagers", B888&lt;=29, "Young Youth",B888&lt;=64, "Adults", B888&gt;=65, "Seniors")</f>
        <v>Teenagers</v>
      </c>
      <c r="D888" t="s">
        <v>18</v>
      </c>
      <c r="E888" t="s">
        <v>58</v>
      </c>
      <c r="F888" t="s">
        <v>20</v>
      </c>
      <c r="G888" s="1">
        <v>54</v>
      </c>
      <c r="H888" t="s">
        <v>139</v>
      </c>
      <c r="I888" t="s">
        <v>35</v>
      </c>
      <c r="J888" t="s">
        <v>109</v>
      </c>
      <c r="K888" t="s">
        <v>52</v>
      </c>
      <c r="L888">
        <v>3.6</v>
      </c>
      <c r="M888" t="s">
        <v>25</v>
      </c>
      <c r="N888">
        <f t="shared" si="52"/>
        <v>1</v>
      </c>
      <c r="O888" t="s">
        <v>26</v>
      </c>
      <c r="P888" t="s">
        <v>25</v>
      </c>
      <c r="Q888">
        <f t="shared" si="53"/>
        <v>1</v>
      </c>
      <c r="R888" t="s">
        <v>25</v>
      </c>
      <c r="S888">
        <f t="shared" si="54"/>
        <v>1</v>
      </c>
      <c r="T888">
        <v>48</v>
      </c>
      <c r="U888" s="1">
        <f t="shared" si="55"/>
        <v>2592</v>
      </c>
      <c r="V888" t="s">
        <v>74</v>
      </c>
      <c r="W888" t="s">
        <v>87</v>
      </c>
      <c r="X888">
        <f t="array" ref="X888">IF(W888="fortnightly",26, IF(W888="monthly", 12, IF(W888="weekly", 52, IF(W888="quarterly", 4, IF(W888="annually", 1, IF(W888="bi-weekly", 104, IF(W888="every 3 months", 4,)))))))</f>
        <v>12</v>
      </c>
    </row>
    <row r="889" spans="1:24" x14ac:dyDescent="0.25">
      <c r="A889">
        <v>888</v>
      </c>
      <c r="B889">
        <v>70</v>
      </c>
      <c r="C889" t="str" cm="1">
        <f t="array" ref="C889">_xlfn.IFS(B889&lt;=19, "Teenagers", B889&lt;=29, "Young Youth",B889&lt;=64, "Adults", B889&gt;=65, "Seniors")</f>
        <v>Seniors</v>
      </c>
      <c r="D889" t="s">
        <v>18</v>
      </c>
      <c r="E889" t="s">
        <v>65</v>
      </c>
      <c r="F889" t="s">
        <v>66</v>
      </c>
      <c r="G889" s="1">
        <v>47</v>
      </c>
      <c r="H889" t="s">
        <v>147</v>
      </c>
      <c r="I889" t="s">
        <v>22</v>
      </c>
      <c r="J889" t="s">
        <v>47</v>
      </c>
      <c r="K889" t="s">
        <v>24</v>
      </c>
      <c r="L889">
        <v>3.3</v>
      </c>
      <c r="M889" t="s">
        <v>25</v>
      </c>
      <c r="N889">
        <f t="shared" si="52"/>
        <v>1</v>
      </c>
      <c r="O889" t="s">
        <v>69</v>
      </c>
      <c r="P889" t="s">
        <v>25</v>
      </c>
      <c r="Q889">
        <f t="shared" si="53"/>
        <v>1</v>
      </c>
      <c r="R889" t="s">
        <v>25</v>
      </c>
      <c r="S889">
        <f t="shared" si="54"/>
        <v>1</v>
      </c>
      <c r="T889">
        <v>33</v>
      </c>
      <c r="U889" s="1">
        <f t="shared" si="55"/>
        <v>1551</v>
      </c>
      <c r="V889" t="s">
        <v>45</v>
      </c>
      <c r="W889" t="s">
        <v>28</v>
      </c>
      <c r="X889">
        <f t="array" ref="X889">IF(W889="fortnightly",26, IF(W889="monthly", 12, IF(W889="weekly", 52, IF(W889="quarterly", 4, IF(W889="annually", 1, IF(W889="bi-weekly", 104, IF(W889="every 3 months", 4,)))))))</f>
        <v>26</v>
      </c>
    </row>
    <row r="890" spans="1:24" x14ac:dyDescent="0.25">
      <c r="A890">
        <v>889</v>
      </c>
      <c r="B890">
        <v>49</v>
      </c>
      <c r="C890" t="str" cm="1">
        <f t="array" ref="C890">_xlfn.IFS(B890&lt;=19, "Teenagers", B890&lt;=29, "Young Youth",B890&lt;=64, "Adults", B890&gt;=65, "Seniors")</f>
        <v>Adults</v>
      </c>
      <c r="D890" t="s">
        <v>18</v>
      </c>
      <c r="E890" t="s">
        <v>118</v>
      </c>
      <c r="F890" t="s">
        <v>66</v>
      </c>
      <c r="G890" s="1">
        <v>77</v>
      </c>
      <c r="H890" t="s">
        <v>81</v>
      </c>
      <c r="I890" t="s">
        <v>35</v>
      </c>
      <c r="J890" t="s">
        <v>79</v>
      </c>
      <c r="K890" t="s">
        <v>36</v>
      </c>
      <c r="L890">
        <v>3.6</v>
      </c>
      <c r="M890" t="s">
        <v>25</v>
      </c>
      <c r="N890">
        <f t="shared" si="52"/>
        <v>1</v>
      </c>
      <c r="O890" t="s">
        <v>26</v>
      </c>
      <c r="P890" t="s">
        <v>25</v>
      </c>
      <c r="Q890">
        <f t="shared" si="53"/>
        <v>1</v>
      </c>
      <c r="R890" t="s">
        <v>25</v>
      </c>
      <c r="S890">
        <f t="shared" si="54"/>
        <v>1</v>
      </c>
      <c r="T890">
        <v>44</v>
      </c>
      <c r="U890" s="1">
        <f t="shared" si="55"/>
        <v>3388</v>
      </c>
      <c r="V890" t="s">
        <v>32</v>
      </c>
      <c r="W890" t="s">
        <v>48</v>
      </c>
      <c r="X890">
        <f t="array" ref="X890">IF(W890="fortnightly",26, IF(W890="monthly", 12, IF(W890="weekly", 52, IF(W890="quarterly", 4, IF(W890="annually", 1, IF(W890="bi-weekly", 104, IF(W890="every 3 months", 4,)))))))</f>
        <v>1</v>
      </c>
    </row>
    <row r="891" spans="1:24" x14ac:dyDescent="0.25">
      <c r="A891">
        <v>890</v>
      </c>
      <c r="B891">
        <v>59</v>
      </c>
      <c r="C891" t="str" cm="1">
        <f t="array" ref="C891">_xlfn.IFS(B891&lt;=19, "Teenagers", B891&lt;=29, "Young Youth",B891&lt;=64, "Adults", B891&gt;=65, "Seniors")</f>
        <v>Adults</v>
      </c>
      <c r="D891" t="s">
        <v>18</v>
      </c>
      <c r="E891" t="s">
        <v>132</v>
      </c>
      <c r="F891" t="s">
        <v>66</v>
      </c>
      <c r="G891" s="1">
        <v>84</v>
      </c>
      <c r="H891" t="s">
        <v>116</v>
      </c>
      <c r="I891" t="s">
        <v>35</v>
      </c>
      <c r="J891" t="s">
        <v>77</v>
      </c>
      <c r="K891" t="s">
        <v>56</v>
      </c>
      <c r="L891">
        <v>2.8</v>
      </c>
      <c r="M891" t="s">
        <v>25</v>
      </c>
      <c r="N891">
        <f t="shared" si="52"/>
        <v>1</v>
      </c>
      <c r="O891" t="s">
        <v>37</v>
      </c>
      <c r="P891" t="s">
        <v>25</v>
      </c>
      <c r="Q891">
        <f t="shared" si="53"/>
        <v>1</v>
      </c>
      <c r="R891" t="s">
        <v>25</v>
      </c>
      <c r="S891">
        <f t="shared" si="54"/>
        <v>1</v>
      </c>
      <c r="T891">
        <v>50</v>
      </c>
      <c r="U891" s="1">
        <f t="shared" si="55"/>
        <v>4200</v>
      </c>
      <c r="V891" t="s">
        <v>27</v>
      </c>
      <c r="W891" t="s">
        <v>39</v>
      </c>
      <c r="X891">
        <f t="array" ref="X891">IF(W891="fortnightly",26, IF(W891="monthly", 12, IF(W891="weekly", 52, IF(W891="quarterly", 4, IF(W891="annually", 1, IF(W891="bi-weekly", 104, IF(W891="every 3 months", 4,)))))))</f>
        <v>52</v>
      </c>
    </row>
    <row r="892" spans="1:24" x14ac:dyDescent="0.25">
      <c r="A892">
        <v>891</v>
      </c>
      <c r="B892">
        <v>52</v>
      </c>
      <c r="C892" t="str" cm="1">
        <f t="array" ref="C892">_xlfn.IFS(B892&lt;=19, "Teenagers", B892&lt;=29, "Young Youth",B892&lt;=64, "Adults", B892&gt;=65, "Seniors")</f>
        <v>Adults</v>
      </c>
      <c r="D892" t="s">
        <v>18</v>
      </c>
      <c r="E892" t="s">
        <v>142</v>
      </c>
      <c r="F892" t="s">
        <v>66</v>
      </c>
      <c r="G892" s="1">
        <v>51</v>
      </c>
      <c r="H892" t="s">
        <v>83</v>
      </c>
      <c r="I892" t="s">
        <v>35</v>
      </c>
      <c r="J892" t="s">
        <v>72</v>
      </c>
      <c r="K892" t="s">
        <v>36</v>
      </c>
      <c r="L892">
        <v>4.3</v>
      </c>
      <c r="M892" t="s">
        <v>25</v>
      </c>
      <c r="N892">
        <f t="shared" si="52"/>
        <v>1</v>
      </c>
      <c r="O892" t="s">
        <v>69</v>
      </c>
      <c r="P892" t="s">
        <v>25</v>
      </c>
      <c r="Q892">
        <f t="shared" si="53"/>
        <v>1</v>
      </c>
      <c r="R892" t="s">
        <v>25</v>
      </c>
      <c r="S892">
        <f t="shared" si="54"/>
        <v>1</v>
      </c>
      <c r="T892">
        <v>47</v>
      </c>
      <c r="U892" s="1">
        <f t="shared" si="55"/>
        <v>2397</v>
      </c>
      <c r="V892" t="s">
        <v>38</v>
      </c>
      <c r="W892" t="s">
        <v>87</v>
      </c>
      <c r="X892">
        <f t="array" ref="X892">IF(W892="fortnightly",26, IF(W892="monthly", 12, IF(W892="weekly", 52, IF(W892="quarterly", 4, IF(W892="annually", 1, IF(W892="bi-weekly", 104, IF(W892="every 3 months", 4,)))))))</f>
        <v>12</v>
      </c>
    </row>
    <row r="893" spans="1:24" x14ac:dyDescent="0.25">
      <c r="A893">
        <v>892</v>
      </c>
      <c r="B893">
        <v>20</v>
      </c>
      <c r="C893" t="str" cm="1">
        <f t="array" ref="C893">_xlfn.IFS(B893&lt;=19, "Teenagers", B893&lt;=29, "Young Youth",B893&lt;=64, "Adults", B893&gt;=65, "Seniors")</f>
        <v>Young Youth</v>
      </c>
      <c r="D893" t="s">
        <v>18</v>
      </c>
      <c r="E893" t="s">
        <v>86</v>
      </c>
      <c r="F893" t="s">
        <v>20</v>
      </c>
      <c r="G893" s="1">
        <v>26</v>
      </c>
      <c r="H893" t="s">
        <v>137</v>
      </c>
      <c r="I893" t="s">
        <v>35</v>
      </c>
      <c r="J893" t="s">
        <v>92</v>
      </c>
      <c r="K893" t="s">
        <v>52</v>
      </c>
      <c r="L893">
        <v>3.9</v>
      </c>
      <c r="M893" t="s">
        <v>25</v>
      </c>
      <c r="N893">
        <f t="shared" si="52"/>
        <v>1</v>
      </c>
      <c r="O893" t="s">
        <v>73</v>
      </c>
      <c r="P893" t="s">
        <v>25</v>
      </c>
      <c r="Q893">
        <f t="shared" si="53"/>
        <v>1</v>
      </c>
      <c r="R893" t="s">
        <v>25</v>
      </c>
      <c r="S893">
        <f t="shared" si="54"/>
        <v>1</v>
      </c>
      <c r="T893">
        <v>24</v>
      </c>
      <c r="U893" s="1">
        <f t="shared" si="55"/>
        <v>624</v>
      </c>
      <c r="V893" t="s">
        <v>45</v>
      </c>
      <c r="W893" t="s">
        <v>96</v>
      </c>
      <c r="X893">
        <f t="array" ref="X893">IF(W893="fortnightly",26, IF(W893="monthly", 12, IF(W893="weekly", 52, IF(W893="quarterly", 4, IF(W893="annually", 1, IF(W893="bi-weekly", 104, IF(W893="every 3 months", 4,)))))))</f>
        <v>4</v>
      </c>
    </row>
    <row r="894" spans="1:24" x14ac:dyDescent="0.25">
      <c r="A894">
        <v>893</v>
      </c>
      <c r="B894">
        <v>31</v>
      </c>
      <c r="C894" t="str" cm="1">
        <f t="array" ref="C894">_xlfn.IFS(B894&lt;=19, "Teenagers", B894&lt;=29, "Young Youth",B894&lt;=64, "Adults", B894&gt;=65, "Seniors")</f>
        <v>Adults</v>
      </c>
      <c r="D894" t="s">
        <v>18</v>
      </c>
      <c r="E894" t="s">
        <v>58</v>
      </c>
      <c r="F894" t="s">
        <v>20</v>
      </c>
      <c r="G894" s="1">
        <v>64</v>
      </c>
      <c r="H894" t="s">
        <v>129</v>
      </c>
      <c r="I894" t="s">
        <v>22</v>
      </c>
      <c r="J894" t="s">
        <v>23</v>
      </c>
      <c r="K894" t="s">
        <v>52</v>
      </c>
      <c r="L894">
        <v>2.7</v>
      </c>
      <c r="M894" t="s">
        <v>25</v>
      </c>
      <c r="N894">
        <f t="shared" si="52"/>
        <v>1</v>
      </c>
      <c r="O894" t="s">
        <v>37</v>
      </c>
      <c r="P894" t="s">
        <v>25</v>
      </c>
      <c r="Q894">
        <f t="shared" si="53"/>
        <v>1</v>
      </c>
      <c r="R894" t="s">
        <v>25</v>
      </c>
      <c r="S894">
        <f t="shared" si="54"/>
        <v>1</v>
      </c>
      <c r="T894">
        <v>43</v>
      </c>
      <c r="U894" s="1">
        <f t="shared" si="55"/>
        <v>2752</v>
      </c>
      <c r="V894" t="s">
        <v>85</v>
      </c>
      <c r="W894" t="s">
        <v>87</v>
      </c>
      <c r="X894">
        <f t="array" ref="X894">IF(W894="fortnightly",26, IF(W894="monthly", 12, IF(W894="weekly", 52, IF(W894="quarterly", 4, IF(W894="annually", 1, IF(W894="bi-weekly", 104, IF(W894="every 3 months", 4,)))))))</f>
        <v>12</v>
      </c>
    </row>
    <row r="895" spans="1:24" x14ac:dyDescent="0.25">
      <c r="A895">
        <v>894</v>
      </c>
      <c r="B895">
        <v>33</v>
      </c>
      <c r="C895" t="str" cm="1">
        <f t="array" ref="C895">_xlfn.IFS(B895&lt;=19, "Teenagers", B895&lt;=29, "Young Youth",B895&lt;=64, "Adults", B895&gt;=65, "Seniors")</f>
        <v>Adults</v>
      </c>
      <c r="D895" t="s">
        <v>18</v>
      </c>
      <c r="E895" t="s">
        <v>131</v>
      </c>
      <c r="F895" t="s">
        <v>66</v>
      </c>
      <c r="G895" s="1">
        <v>51</v>
      </c>
      <c r="H895" t="s">
        <v>144</v>
      </c>
      <c r="I895" t="s">
        <v>43</v>
      </c>
      <c r="J895" t="s">
        <v>107</v>
      </c>
      <c r="K895" t="s">
        <v>36</v>
      </c>
      <c r="L895">
        <v>4.7</v>
      </c>
      <c r="M895" t="s">
        <v>25</v>
      </c>
      <c r="N895">
        <f t="shared" si="52"/>
        <v>1</v>
      </c>
      <c r="O895" t="s">
        <v>26</v>
      </c>
      <c r="P895" t="s">
        <v>25</v>
      </c>
      <c r="Q895">
        <f t="shared" si="53"/>
        <v>1</v>
      </c>
      <c r="R895" t="s">
        <v>25</v>
      </c>
      <c r="S895">
        <f t="shared" si="54"/>
        <v>1</v>
      </c>
      <c r="T895">
        <v>14</v>
      </c>
      <c r="U895" s="1">
        <f t="shared" si="55"/>
        <v>714</v>
      </c>
      <c r="V895" t="s">
        <v>27</v>
      </c>
      <c r="W895" t="s">
        <v>87</v>
      </c>
      <c r="X895">
        <f t="array" ref="X895">IF(W895="fortnightly",26, IF(W895="monthly", 12, IF(W895="weekly", 52, IF(W895="quarterly", 4, IF(W895="annually", 1, IF(W895="bi-weekly", 104, IF(W895="every 3 months", 4,)))))))</f>
        <v>12</v>
      </c>
    </row>
    <row r="896" spans="1:24" x14ac:dyDescent="0.25">
      <c r="A896">
        <v>895</v>
      </c>
      <c r="B896">
        <v>44</v>
      </c>
      <c r="C896" t="str" cm="1">
        <f t="array" ref="C896">_xlfn.IFS(B896&lt;=19, "Teenagers", B896&lt;=29, "Young Youth",B896&lt;=64, "Adults", B896&gt;=65, "Seniors")</f>
        <v>Adults</v>
      </c>
      <c r="D896" t="s">
        <v>18</v>
      </c>
      <c r="E896" t="s">
        <v>103</v>
      </c>
      <c r="F896" t="s">
        <v>20</v>
      </c>
      <c r="G896" s="1">
        <v>60</v>
      </c>
      <c r="H896" t="s">
        <v>50</v>
      </c>
      <c r="I896" t="s">
        <v>22</v>
      </c>
      <c r="J896" t="s">
        <v>72</v>
      </c>
      <c r="K896" t="s">
        <v>36</v>
      </c>
      <c r="L896">
        <v>3.8</v>
      </c>
      <c r="M896" t="s">
        <v>25</v>
      </c>
      <c r="N896">
        <f t="shared" si="52"/>
        <v>1</v>
      </c>
      <c r="O896" t="s">
        <v>37</v>
      </c>
      <c r="P896" t="s">
        <v>25</v>
      </c>
      <c r="Q896">
        <f t="shared" si="53"/>
        <v>1</v>
      </c>
      <c r="R896" t="s">
        <v>25</v>
      </c>
      <c r="S896">
        <f t="shared" si="54"/>
        <v>1</v>
      </c>
      <c r="T896">
        <v>3</v>
      </c>
      <c r="U896" s="1">
        <f t="shared" si="55"/>
        <v>180</v>
      </c>
      <c r="V896" t="s">
        <v>85</v>
      </c>
      <c r="W896" t="s">
        <v>57</v>
      </c>
      <c r="X896">
        <f t="array" ref="X896">IF(W896="fortnightly",26, IF(W896="monthly", 12, IF(W896="weekly", 52, IF(W896="quarterly", 4, IF(W896="annually", 1, IF(W896="bi-weekly", 104, IF(W896="every 3 months", 4,)))))))</f>
        <v>4</v>
      </c>
    </row>
    <row r="897" spans="1:24" x14ac:dyDescent="0.25">
      <c r="A897">
        <v>896</v>
      </c>
      <c r="B897">
        <v>40</v>
      </c>
      <c r="C897" t="str" cm="1">
        <f t="array" ref="C897">_xlfn.IFS(B897&lt;=19, "Teenagers", B897&lt;=29, "Young Youth",B897&lt;=64, "Adults", B897&gt;=65, "Seniors")</f>
        <v>Adults</v>
      </c>
      <c r="D897" t="s">
        <v>18</v>
      </c>
      <c r="E897" t="s">
        <v>123</v>
      </c>
      <c r="F897" t="s">
        <v>66</v>
      </c>
      <c r="G897" s="1">
        <v>69</v>
      </c>
      <c r="H897" t="s">
        <v>90</v>
      </c>
      <c r="I897" t="s">
        <v>91</v>
      </c>
      <c r="J897" t="s">
        <v>77</v>
      </c>
      <c r="K897" t="s">
        <v>36</v>
      </c>
      <c r="L897">
        <v>4.7</v>
      </c>
      <c r="M897" t="s">
        <v>25</v>
      </c>
      <c r="N897">
        <f t="shared" si="52"/>
        <v>1</v>
      </c>
      <c r="O897" t="s">
        <v>44</v>
      </c>
      <c r="P897" t="s">
        <v>25</v>
      </c>
      <c r="Q897">
        <f t="shared" si="53"/>
        <v>1</v>
      </c>
      <c r="R897" t="s">
        <v>25</v>
      </c>
      <c r="S897">
        <f t="shared" si="54"/>
        <v>1</v>
      </c>
      <c r="T897">
        <v>33</v>
      </c>
      <c r="U897" s="1">
        <f t="shared" si="55"/>
        <v>2277</v>
      </c>
      <c r="V897" t="s">
        <v>85</v>
      </c>
      <c r="W897" t="s">
        <v>57</v>
      </c>
      <c r="X897">
        <f t="array" ref="X897">IF(W897="fortnightly",26, IF(W897="monthly", 12, IF(W897="weekly", 52, IF(W897="quarterly", 4, IF(W897="annually", 1, IF(W897="bi-weekly", 104, IF(W897="every 3 months", 4,)))))))</f>
        <v>4</v>
      </c>
    </row>
    <row r="898" spans="1:24" x14ac:dyDescent="0.25">
      <c r="A898">
        <v>897</v>
      </c>
      <c r="B898">
        <v>69</v>
      </c>
      <c r="C898" t="str" cm="1">
        <f t="array" ref="C898">_xlfn.IFS(B898&lt;=19, "Teenagers", B898&lt;=29, "Young Youth",B898&lt;=64, "Adults", B898&gt;=65, "Seniors")</f>
        <v>Seniors</v>
      </c>
      <c r="D898" t="s">
        <v>18</v>
      </c>
      <c r="E898" t="s">
        <v>105</v>
      </c>
      <c r="F898" t="s">
        <v>66</v>
      </c>
      <c r="G898" s="1">
        <v>29</v>
      </c>
      <c r="H898" t="s">
        <v>71</v>
      </c>
      <c r="I898" t="s">
        <v>43</v>
      </c>
      <c r="J898" t="s">
        <v>92</v>
      </c>
      <c r="K898" t="s">
        <v>36</v>
      </c>
      <c r="L898">
        <v>4.7</v>
      </c>
      <c r="M898" t="s">
        <v>25</v>
      </c>
      <c r="N898">
        <f t="shared" si="52"/>
        <v>1</v>
      </c>
      <c r="O898" t="s">
        <v>26</v>
      </c>
      <c r="P898" t="s">
        <v>25</v>
      </c>
      <c r="Q898">
        <f t="shared" si="53"/>
        <v>1</v>
      </c>
      <c r="R898" t="s">
        <v>25</v>
      </c>
      <c r="S898">
        <f t="shared" si="54"/>
        <v>1</v>
      </c>
      <c r="T898">
        <v>38</v>
      </c>
      <c r="U898" s="1">
        <f t="shared" si="55"/>
        <v>1102</v>
      </c>
      <c r="V898" t="s">
        <v>32</v>
      </c>
      <c r="W898" t="s">
        <v>28</v>
      </c>
      <c r="X898">
        <f t="array" ref="X898">IF(W898="fortnightly",26, IF(W898="monthly", 12, IF(W898="weekly", 52, IF(W898="quarterly", 4, IF(W898="annually", 1, IF(W898="bi-weekly", 104, IF(W898="every 3 months", 4,)))))))</f>
        <v>26</v>
      </c>
    </row>
    <row r="899" spans="1:24" x14ac:dyDescent="0.25">
      <c r="A899">
        <v>898</v>
      </c>
      <c r="B899">
        <v>29</v>
      </c>
      <c r="C899" t="str" cm="1">
        <f t="array" ref="C899">_xlfn.IFS(B899&lt;=19, "Teenagers", B899&lt;=29, "Young Youth",B899&lt;=64, "Adults", B899&gt;=65, "Seniors")</f>
        <v>Young Youth</v>
      </c>
      <c r="D899" t="s">
        <v>18</v>
      </c>
      <c r="E899" t="s">
        <v>54</v>
      </c>
      <c r="F899" t="s">
        <v>20</v>
      </c>
      <c r="G899" s="1">
        <v>91</v>
      </c>
      <c r="H899" t="s">
        <v>114</v>
      </c>
      <c r="I899" t="s">
        <v>43</v>
      </c>
      <c r="J899" t="s">
        <v>23</v>
      </c>
      <c r="K899" t="s">
        <v>36</v>
      </c>
      <c r="L899">
        <v>3.4</v>
      </c>
      <c r="M899" t="s">
        <v>25</v>
      </c>
      <c r="N899">
        <f t="shared" ref="N899:N962" si="56">IF(M899= "yes",1,IF( M899="no",0,))</f>
        <v>1</v>
      </c>
      <c r="O899" t="s">
        <v>26</v>
      </c>
      <c r="P899" t="s">
        <v>25</v>
      </c>
      <c r="Q899">
        <f t="shared" ref="Q899:Q962" si="57">IF(P899= "yes",1,IF( P899="no",0,))</f>
        <v>1</v>
      </c>
      <c r="R899" t="s">
        <v>25</v>
      </c>
      <c r="S899">
        <f t="shared" ref="S899:S962" si="58">IF(R899= "yes",1,IF( R899="no",0,))</f>
        <v>1</v>
      </c>
      <c r="T899">
        <v>46</v>
      </c>
      <c r="U899" s="1">
        <f t="shared" ref="U899:U962" si="59">G899*T899</f>
        <v>4186</v>
      </c>
      <c r="V899" t="s">
        <v>27</v>
      </c>
      <c r="W899" t="s">
        <v>39</v>
      </c>
      <c r="X899">
        <f t="array" ref="X899">IF(W899="fortnightly",26, IF(W899="monthly", 12, IF(W899="weekly", 52, IF(W899="quarterly", 4, IF(W899="annually", 1, IF(W899="bi-weekly", 104, IF(W899="every 3 months", 4,)))))))</f>
        <v>52</v>
      </c>
    </row>
    <row r="900" spans="1:24" x14ac:dyDescent="0.25">
      <c r="A900">
        <v>899</v>
      </c>
      <c r="B900">
        <v>54</v>
      </c>
      <c r="C900" t="str" cm="1">
        <f t="array" ref="C900">_xlfn.IFS(B900&lt;=19, "Teenagers", B900&lt;=29, "Young Youth",B900&lt;=64, "Adults", B900&gt;=65, "Seniors")</f>
        <v>Adults</v>
      </c>
      <c r="D900" t="s">
        <v>18</v>
      </c>
      <c r="E900" t="s">
        <v>132</v>
      </c>
      <c r="F900" t="s">
        <v>66</v>
      </c>
      <c r="G900" s="1">
        <v>70</v>
      </c>
      <c r="H900" t="s">
        <v>106</v>
      </c>
      <c r="I900" t="s">
        <v>22</v>
      </c>
      <c r="J900" t="s">
        <v>107</v>
      </c>
      <c r="K900" t="s">
        <v>36</v>
      </c>
      <c r="L900">
        <v>3.5</v>
      </c>
      <c r="M900" t="s">
        <v>25</v>
      </c>
      <c r="N900">
        <f t="shared" si="56"/>
        <v>1</v>
      </c>
      <c r="O900" t="s">
        <v>69</v>
      </c>
      <c r="P900" t="s">
        <v>25</v>
      </c>
      <c r="Q900">
        <f t="shared" si="57"/>
        <v>1</v>
      </c>
      <c r="R900" t="s">
        <v>25</v>
      </c>
      <c r="S900">
        <f t="shared" si="58"/>
        <v>1</v>
      </c>
      <c r="T900">
        <v>19</v>
      </c>
      <c r="U900" s="1">
        <f t="shared" si="59"/>
        <v>1330</v>
      </c>
      <c r="V900" t="s">
        <v>74</v>
      </c>
      <c r="W900" t="s">
        <v>96</v>
      </c>
      <c r="X900">
        <f t="array" ref="X900">IF(W900="fortnightly",26, IF(W900="monthly", 12, IF(W900="weekly", 52, IF(W900="quarterly", 4, IF(W900="annually", 1, IF(W900="bi-weekly", 104, IF(W900="every 3 months", 4,)))))))</f>
        <v>4</v>
      </c>
    </row>
    <row r="901" spans="1:24" x14ac:dyDescent="0.25">
      <c r="A901">
        <v>900</v>
      </c>
      <c r="B901">
        <v>65</v>
      </c>
      <c r="C901" t="str" cm="1">
        <f t="array" ref="C901">_xlfn.IFS(B901&lt;=19, "Teenagers", B901&lt;=29, "Young Youth",B901&lt;=64, "Adults", B901&gt;=65, "Seniors")</f>
        <v>Seniors</v>
      </c>
      <c r="D901" t="s">
        <v>18</v>
      </c>
      <c r="E901" t="s">
        <v>29</v>
      </c>
      <c r="F901" t="s">
        <v>20</v>
      </c>
      <c r="G901" s="1">
        <v>58</v>
      </c>
      <c r="H901" t="s">
        <v>42</v>
      </c>
      <c r="I901" t="s">
        <v>43</v>
      </c>
      <c r="J901" t="s">
        <v>99</v>
      </c>
      <c r="K901" t="s">
        <v>52</v>
      </c>
      <c r="L901">
        <v>4</v>
      </c>
      <c r="M901" t="s">
        <v>25</v>
      </c>
      <c r="N901">
        <f t="shared" si="56"/>
        <v>1</v>
      </c>
      <c r="O901" t="s">
        <v>53</v>
      </c>
      <c r="P901" t="s">
        <v>25</v>
      </c>
      <c r="Q901">
        <f t="shared" si="57"/>
        <v>1</v>
      </c>
      <c r="R901" t="s">
        <v>25</v>
      </c>
      <c r="S901">
        <f t="shared" si="58"/>
        <v>1</v>
      </c>
      <c r="T901">
        <v>20</v>
      </c>
      <c r="U901" s="1">
        <f t="shared" si="59"/>
        <v>1160</v>
      </c>
      <c r="V901" t="s">
        <v>45</v>
      </c>
      <c r="W901" t="s">
        <v>48</v>
      </c>
      <c r="X901">
        <f t="array" ref="X901">IF(W901="fortnightly",26, IF(W901="monthly", 12, IF(W901="weekly", 52, IF(W901="quarterly", 4, IF(W901="annually", 1, IF(W901="bi-weekly", 104, IF(W901="every 3 months", 4,)))))))</f>
        <v>1</v>
      </c>
    </row>
    <row r="902" spans="1:24" x14ac:dyDescent="0.25">
      <c r="A902">
        <v>901</v>
      </c>
      <c r="B902">
        <v>54</v>
      </c>
      <c r="C902" t="str" cm="1">
        <f t="array" ref="C902">_xlfn.IFS(B902&lt;=19, "Teenagers", B902&lt;=29, "Young Youth",B902&lt;=64, "Adults", B902&gt;=65, "Seniors")</f>
        <v>Adults</v>
      </c>
      <c r="D902" t="s">
        <v>18</v>
      </c>
      <c r="E902" t="s">
        <v>123</v>
      </c>
      <c r="F902" t="s">
        <v>66</v>
      </c>
      <c r="G902" s="1">
        <v>98</v>
      </c>
      <c r="H902" t="s">
        <v>63</v>
      </c>
      <c r="I902" t="s">
        <v>22</v>
      </c>
      <c r="J902" t="s">
        <v>23</v>
      </c>
      <c r="K902" t="s">
        <v>56</v>
      </c>
      <c r="L902">
        <v>3.3</v>
      </c>
      <c r="M902" t="s">
        <v>25</v>
      </c>
      <c r="N902">
        <f t="shared" si="56"/>
        <v>1</v>
      </c>
      <c r="O902" t="s">
        <v>37</v>
      </c>
      <c r="P902" t="s">
        <v>25</v>
      </c>
      <c r="Q902">
        <f t="shared" si="57"/>
        <v>1</v>
      </c>
      <c r="R902" t="s">
        <v>25</v>
      </c>
      <c r="S902">
        <f t="shared" si="58"/>
        <v>1</v>
      </c>
      <c r="T902">
        <v>42</v>
      </c>
      <c r="U902" s="1">
        <f t="shared" si="59"/>
        <v>4116</v>
      </c>
      <c r="V902" t="s">
        <v>74</v>
      </c>
      <c r="W902" t="s">
        <v>57</v>
      </c>
      <c r="X902">
        <f t="array" ref="X902">IF(W902="fortnightly",26, IF(W902="monthly", 12, IF(W902="weekly", 52, IF(W902="quarterly", 4, IF(W902="annually", 1, IF(W902="bi-weekly", 104, IF(W902="every 3 months", 4,)))))))</f>
        <v>4</v>
      </c>
    </row>
    <row r="903" spans="1:24" x14ac:dyDescent="0.25">
      <c r="A903">
        <v>902</v>
      </c>
      <c r="B903">
        <v>60</v>
      </c>
      <c r="C903" t="str" cm="1">
        <f t="array" ref="C903">_xlfn.IFS(B903&lt;=19, "Teenagers", B903&lt;=29, "Young Youth",B903&lt;=64, "Adults", B903&gt;=65, "Seniors")</f>
        <v>Adults</v>
      </c>
      <c r="D903" t="s">
        <v>18</v>
      </c>
      <c r="E903" t="s">
        <v>118</v>
      </c>
      <c r="F903" t="s">
        <v>66</v>
      </c>
      <c r="G903" s="1">
        <v>68</v>
      </c>
      <c r="H903" t="s">
        <v>67</v>
      </c>
      <c r="I903" t="s">
        <v>22</v>
      </c>
      <c r="J903" t="s">
        <v>82</v>
      </c>
      <c r="K903" t="s">
        <v>52</v>
      </c>
      <c r="L903">
        <v>4.7</v>
      </c>
      <c r="M903" t="s">
        <v>25</v>
      </c>
      <c r="N903">
        <f t="shared" si="56"/>
        <v>1</v>
      </c>
      <c r="O903" t="s">
        <v>69</v>
      </c>
      <c r="P903" t="s">
        <v>25</v>
      </c>
      <c r="Q903">
        <f t="shared" si="57"/>
        <v>1</v>
      </c>
      <c r="R903" t="s">
        <v>25</v>
      </c>
      <c r="S903">
        <f t="shared" si="58"/>
        <v>1</v>
      </c>
      <c r="T903">
        <v>34</v>
      </c>
      <c r="U903" s="1">
        <f t="shared" si="59"/>
        <v>2312</v>
      </c>
      <c r="V903" t="s">
        <v>32</v>
      </c>
      <c r="W903" t="s">
        <v>87</v>
      </c>
      <c r="X903">
        <f t="array" ref="X903">IF(W903="fortnightly",26, IF(W903="monthly", 12, IF(W903="weekly", 52, IF(W903="quarterly", 4, IF(W903="annually", 1, IF(W903="bi-weekly", 104, IF(W903="every 3 months", 4,)))))))</f>
        <v>12</v>
      </c>
    </row>
    <row r="904" spans="1:24" x14ac:dyDescent="0.25">
      <c r="A904">
        <v>903</v>
      </c>
      <c r="B904">
        <v>43</v>
      </c>
      <c r="C904" t="str" cm="1">
        <f t="array" ref="C904">_xlfn.IFS(B904&lt;=19, "Teenagers", B904&lt;=29, "Young Youth",B904&lt;=64, "Adults", B904&gt;=65, "Seniors")</f>
        <v>Adults</v>
      </c>
      <c r="D904" t="s">
        <v>18</v>
      </c>
      <c r="E904" t="s">
        <v>123</v>
      </c>
      <c r="F904" t="s">
        <v>66</v>
      </c>
      <c r="G904" s="1">
        <v>44</v>
      </c>
      <c r="H904" t="s">
        <v>21</v>
      </c>
      <c r="I904" t="s">
        <v>43</v>
      </c>
      <c r="J904" t="s">
        <v>117</v>
      </c>
      <c r="K904" t="s">
        <v>52</v>
      </c>
      <c r="L904">
        <v>2.8</v>
      </c>
      <c r="M904" t="s">
        <v>25</v>
      </c>
      <c r="N904">
        <f t="shared" si="56"/>
        <v>1</v>
      </c>
      <c r="O904" t="s">
        <v>44</v>
      </c>
      <c r="P904" t="s">
        <v>25</v>
      </c>
      <c r="Q904">
        <f t="shared" si="57"/>
        <v>1</v>
      </c>
      <c r="R904" t="s">
        <v>25</v>
      </c>
      <c r="S904">
        <f t="shared" si="58"/>
        <v>1</v>
      </c>
      <c r="T904">
        <v>5</v>
      </c>
      <c r="U904" s="1">
        <f t="shared" si="59"/>
        <v>220</v>
      </c>
      <c r="V904" t="s">
        <v>32</v>
      </c>
      <c r="W904" t="s">
        <v>87</v>
      </c>
      <c r="X904">
        <f t="array" ref="X904">IF(W904="fortnightly",26, IF(W904="monthly", 12, IF(W904="weekly", 52, IF(W904="quarterly", 4, IF(W904="annually", 1, IF(W904="bi-weekly", 104, IF(W904="every 3 months", 4,)))))))</f>
        <v>12</v>
      </c>
    </row>
    <row r="905" spans="1:24" x14ac:dyDescent="0.25">
      <c r="A905">
        <v>904</v>
      </c>
      <c r="B905">
        <v>44</v>
      </c>
      <c r="C905" t="str" cm="1">
        <f t="array" ref="C905">_xlfn.IFS(B905&lt;=19, "Teenagers", B905&lt;=29, "Young Youth",B905&lt;=64, "Adults", B905&gt;=65, "Seniors")</f>
        <v>Adults</v>
      </c>
      <c r="D905" t="s">
        <v>18</v>
      </c>
      <c r="E905" t="s">
        <v>101</v>
      </c>
      <c r="F905" t="s">
        <v>62</v>
      </c>
      <c r="G905" s="1">
        <v>45</v>
      </c>
      <c r="H905" t="s">
        <v>148</v>
      </c>
      <c r="I905" t="s">
        <v>43</v>
      </c>
      <c r="J905" t="s">
        <v>143</v>
      </c>
      <c r="K905" t="s">
        <v>24</v>
      </c>
      <c r="L905">
        <v>3.3</v>
      </c>
      <c r="M905" t="s">
        <v>25</v>
      </c>
      <c r="N905">
        <f t="shared" si="56"/>
        <v>1</v>
      </c>
      <c r="O905" t="s">
        <v>26</v>
      </c>
      <c r="P905" t="s">
        <v>25</v>
      </c>
      <c r="Q905">
        <f t="shared" si="57"/>
        <v>1</v>
      </c>
      <c r="R905" t="s">
        <v>25</v>
      </c>
      <c r="S905">
        <f t="shared" si="58"/>
        <v>1</v>
      </c>
      <c r="T905">
        <v>3</v>
      </c>
      <c r="U905" s="1">
        <f t="shared" si="59"/>
        <v>135</v>
      </c>
      <c r="V905" t="s">
        <v>45</v>
      </c>
      <c r="W905" t="s">
        <v>57</v>
      </c>
      <c r="X905">
        <f t="array" ref="X905">IF(W905="fortnightly",26, IF(W905="monthly", 12, IF(W905="weekly", 52, IF(W905="quarterly", 4, IF(W905="annually", 1, IF(W905="bi-weekly", 104, IF(W905="every 3 months", 4,)))))))</f>
        <v>4</v>
      </c>
    </row>
    <row r="906" spans="1:24" x14ac:dyDescent="0.25">
      <c r="A906">
        <v>905</v>
      </c>
      <c r="B906">
        <v>69</v>
      </c>
      <c r="C906" t="str" cm="1">
        <f t="array" ref="C906">_xlfn.IFS(B906&lt;=19, "Teenagers", B906&lt;=29, "Young Youth",B906&lt;=64, "Adults", B906&gt;=65, "Seniors")</f>
        <v>Seniors</v>
      </c>
      <c r="D906" t="s">
        <v>18</v>
      </c>
      <c r="E906" t="s">
        <v>112</v>
      </c>
      <c r="F906" t="s">
        <v>20</v>
      </c>
      <c r="G906" s="1">
        <v>99</v>
      </c>
      <c r="H906" t="s">
        <v>119</v>
      </c>
      <c r="I906" t="s">
        <v>22</v>
      </c>
      <c r="J906" t="s">
        <v>135</v>
      </c>
      <c r="K906" t="s">
        <v>36</v>
      </c>
      <c r="L906">
        <v>2.9</v>
      </c>
      <c r="M906" t="s">
        <v>25</v>
      </c>
      <c r="N906">
        <f t="shared" si="56"/>
        <v>1</v>
      </c>
      <c r="O906" t="s">
        <v>37</v>
      </c>
      <c r="P906" t="s">
        <v>25</v>
      </c>
      <c r="Q906">
        <f t="shared" si="57"/>
        <v>1</v>
      </c>
      <c r="R906" t="s">
        <v>25</v>
      </c>
      <c r="S906">
        <f t="shared" si="58"/>
        <v>1</v>
      </c>
      <c r="T906">
        <v>46</v>
      </c>
      <c r="U906" s="1">
        <f t="shared" si="59"/>
        <v>4554</v>
      </c>
      <c r="V906" t="s">
        <v>45</v>
      </c>
      <c r="W906" t="s">
        <v>96</v>
      </c>
      <c r="X906">
        <f t="array" ref="X906">IF(W906="fortnightly",26, IF(W906="monthly", 12, IF(W906="weekly", 52, IF(W906="quarterly", 4, IF(W906="annually", 1, IF(W906="bi-weekly", 104, IF(W906="every 3 months", 4,)))))))</f>
        <v>4</v>
      </c>
    </row>
    <row r="907" spans="1:24" x14ac:dyDescent="0.25">
      <c r="A907">
        <v>906</v>
      </c>
      <c r="B907">
        <v>46</v>
      </c>
      <c r="C907" t="str" cm="1">
        <f t="array" ref="C907">_xlfn.IFS(B907&lt;=19, "Teenagers", B907&lt;=29, "Young Youth",B907&lt;=64, "Adults", B907&gt;=65, "Seniors")</f>
        <v>Adults</v>
      </c>
      <c r="D907" t="s">
        <v>18</v>
      </c>
      <c r="E907" t="s">
        <v>80</v>
      </c>
      <c r="F907" t="s">
        <v>20</v>
      </c>
      <c r="G907" s="1">
        <v>68</v>
      </c>
      <c r="H907" t="s">
        <v>90</v>
      </c>
      <c r="I907" t="s">
        <v>35</v>
      </c>
      <c r="J907" t="s">
        <v>108</v>
      </c>
      <c r="K907" t="s">
        <v>36</v>
      </c>
      <c r="L907">
        <v>2.8</v>
      </c>
      <c r="M907" t="s">
        <v>25</v>
      </c>
      <c r="N907">
        <f t="shared" si="56"/>
        <v>1</v>
      </c>
      <c r="O907" t="s">
        <v>53</v>
      </c>
      <c r="P907" t="s">
        <v>25</v>
      </c>
      <c r="Q907">
        <f t="shared" si="57"/>
        <v>1</v>
      </c>
      <c r="R907" t="s">
        <v>25</v>
      </c>
      <c r="S907">
        <f t="shared" si="58"/>
        <v>1</v>
      </c>
      <c r="T907">
        <v>16</v>
      </c>
      <c r="U907" s="1">
        <f t="shared" si="59"/>
        <v>1088</v>
      </c>
      <c r="V907" t="s">
        <v>27</v>
      </c>
      <c r="W907" t="s">
        <v>48</v>
      </c>
      <c r="X907">
        <f t="array" ref="X907">IF(W907="fortnightly",26, IF(W907="monthly", 12, IF(W907="weekly", 52, IF(W907="quarterly", 4, IF(W907="annually", 1, IF(W907="bi-weekly", 104, IF(W907="every 3 months", 4,)))))))</f>
        <v>1</v>
      </c>
    </row>
    <row r="908" spans="1:24" x14ac:dyDescent="0.25">
      <c r="A908">
        <v>907</v>
      </c>
      <c r="B908">
        <v>41</v>
      </c>
      <c r="C908" t="str" cm="1">
        <f t="array" ref="C908">_xlfn.IFS(B908&lt;=19, "Teenagers", B908&lt;=29, "Young Youth",B908&lt;=64, "Adults", B908&gt;=65, "Seniors")</f>
        <v>Adults</v>
      </c>
      <c r="D908" t="s">
        <v>18</v>
      </c>
      <c r="E908" t="s">
        <v>94</v>
      </c>
      <c r="F908" t="s">
        <v>20</v>
      </c>
      <c r="G908" s="1">
        <v>56</v>
      </c>
      <c r="H908" t="s">
        <v>130</v>
      </c>
      <c r="I908" t="s">
        <v>43</v>
      </c>
      <c r="J908" t="s">
        <v>107</v>
      </c>
      <c r="K908" t="s">
        <v>36</v>
      </c>
      <c r="L908">
        <v>4.2</v>
      </c>
      <c r="M908" t="s">
        <v>25</v>
      </c>
      <c r="N908">
        <f t="shared" si="56"/>
        <v>1</v>
      </c>
      <c r="O908" t="s">
        <v>53</v>
      </c>
      <c r="P908" t="s">
        <v>25</v>
      </c>
      <c r="Q908">
        <f t="shared" si="57"/>
        <v>1</v>
      </c>
      <c r="R908" t="s">
        <v>25</v>
      </c>
      <c r="S908">
        <f t="shared" si="58"/>
        <v>1</v>
      </c>
      <c r="T908">
        <v>21</v>
      </c>
      <c r="U908" s="1">
        <f t="shared" si="59"/>
        <v>1176</v>
      </c>
      <c r="V908" t="s">
        <v>85</v>
      </c>
      <c r="W908" t="s">
        <v>75</v>
      </c>
      <c r="X908">
        <f t="array" ref="X908">IF(W908="fortnightly",26, IF(W908="monthly", 12, IF(W908="weekly", 52, IF(W908="quarterly", 4, IF(W908="annually", 1, IF(W908="bi-weekly", 104, IF(W908="every 3 months", 4,)))))))</f>
        <v>104</v>
      </c>
    </row>
    <row r="909" spans="1:24" x14ac:dyDescent="0.25">
      <c r="A909">
        <v>908</v>
      </c>
      <c r="B909">
        <v>32</v>
      </c>
      <c r="C909" t="str" cm="1">
        <f t="array" ref="C909">_xlfn.IFS(B909&lt;=19, "Teenagers", B909&lt;=29, "Young Youth",B909&lt;=64, "Adults", B909&gt;=65, "Seniors")</f>
        <v>Adults</v>
      </c>
      <c r="D909" t="s">
        <v>18</v>
      </c>
      <c r="E909" t="s">
        <v>29</v>
      </c>
      <c r="F909" t="s">
        <v>20</v>
      </c>
      <c r="G909" s="1">
        <v>43</v>
      </c>
      <c r="H909" t="s">
        <v>67</v>
      </c>
      <c r="I909" t="s">
        <v>22</v>
      </c>
      <c r="J909" t="s">
        <v>108</v>
      </c>
      <c r="K909" t="s">
        <v>24</v>
      </c>
      <c r="L909">
        <v>4.4000000000000004</v>
      </c>
      <c r="M909" t="s">
        <v>25</v>
      </c>
      <c r="N909">
        <f t="shared" si="56"/>
        <v>1</v>
      </c>
      <c r="O909" t="s">
        <v>26</v>
      </c>
      <c r="P909" t="s">
        <v>25</v>
      </c>
      <c r="Q909">
        <f t="shared" si="57"/>
        <v>1</v>
      </c>
      <c r="R909" t="s">
        <v>25</v>
      </c>
      <c r="S909">
        <f t="shared" si="58"/>
        <v>1</v>
      </c>
      <c r="T909">
        <v>34</v>
      </c>
      <c r="U909" s="1">
        <f t="shared" si="59"/>
        <v>1462</v>
      </c>
      <c r="V909" t="s">
        <v>38</v>
      </c>
      <c r="W909" t="s">
        <v>75</v>
      </c>
      <c r="X909">
        <f t="array" ref="X909">IF(W909="fortnightly",26, IF(W909="monthly", 12, IF(W909="weekly", 52, IF(W909="quarterly", 4, IF(W909="annually", 1, IF(W909="bi-weekly", 104, IF(W909="every 3 months", 4,)))))))</f>
        <v>104</v>
      </c>
    </row>
    <row r="910" spans="1:24" x14ac:dyDescent="0.25">
      <c r="A910">
        <v>909</v>
      </c>
      <c r="B910">
        <v>26</v>
      </c>
      <c r="C910" t="str" cm="1">
        <f t="array" ref="C910">_xlfn.IFS(B910&lt;=19, "Teenagers", B910&lt;=29, "Young Youth",B910&lt;=64, "Adults", B910&gt;=65, "Seniors")</f>
        <v>Young Youth</v>
      </c>
      <c r="D910" t="s">
        <v>18</v>
      </c>
      <c r="E910" t="s">
        <v>88</v>
      </c>
      <c r="F910" t="s">
        <v>66</v>
      </c>
      <c r="G910" s="1">
        <v>99</v>
      </c>
      <c r="H910" t="s">
        <v>126</v>
      </c>
      <c r="I910" t="s">
        <v>43</v>
      </c>
      <c r="J910" t="s">
        <v>47</v>
      </c>
      <c r="K910" t="s">
        <v>24</v>
      </c>
      <c r="L910">
        <v>3.6</v>
      </c>
      <c r="M910" t="s">
        <v>25</v>
      </c>
      <c r="N910">
        <f t="shared" si="56"/>
        <v>1</v>
      </c>
      <c r="O910" t="s">
        <v>37</v>
      </c>
      <c r="P910" t="s">
        <v>25</v>
      </c>
      <c r="Q910">
        <f t="shared" si="57"/>
        <v>1</v>
      </c>
      <c r="R910" t="s">
        <v>25</v>
      </c>
      <c r="S910">
        <f t="shared" si="58"/>
        <v>1</v>
      </c>
      <c r="T910">
        <v>9</v>
      </c>
      <c r="U910" s="1">
        <f t="shared" si="59"/>
        <v>891</v>
      </c>
      <c r="V910" t="s">
        <v>45</v>
      </c>
      <c r="W910" t="s">
        <v>96</v>
      </c>
      <c r="X910">
        <f t="array" ref="X910">IF(W910="fortnightly",26, IF(W910="monthly", 12, IF(W910="weekly", 52, IF(W910="quarterly", 4, IF(W910="annually", 1, IF(W910="bi-weekly", 104, IF(W910="every 3 months", 4,)))))))</f>
        <v>4</v>
      </c>
    </row>
    <row r="911" spans="1:24" x14ac:dyDescent="0.25">
      <c r="A911">
        <v>910</v>
      </c>
      <c r="B911">
        <v>61</v>
      </c>
      <c r="C911" t="str" cm="1">
        <f t="array" ref="C911">_xlfn.IFS(B911&lt;=19, "Teenagers", B911&lt;=29, "Young Youth",B911&lt;=64, "Adults", B911&gt;=65, "Seniors")</f>
        <v>Adults</v>
      </c>
      <c r="D911" t="s">
        <v>18</v>
      </c>
      <c r="E911" t="s">
        <v>132</v>
      </c>
      <c r="F911" t="s">
        <v>66</v>
      </c>
      <c r="G911" s="1">
        <v>56</v>
      </c>
      <c r="H911" t="s">
        <v>59</v>
      </c>
      <c r="I911" t="s">
        <v>22</v>
      </c>
      <c r="J911" t="s">
        <v>64</v>
      </c>
      <c r="K911" t="s">
        <v>56</v>
      </c>
      <c r="L911">
        <v>2.7</v>
      </c>
      <c r="M911" t="s">
        <v>25</v>
      </c>
      <c r="N911">
        <f t="shared" si="56"/>
        <v>1</v>
      </c>
      <c r="O911" t="s">
        <v>26</v>
      </c>
      <c r="P911" t="s">
        <v>25</v>
      </c>
      <c r="Q911">
        <f t="shared" si="57"/>
        <v>1</v>
      </c>
      <c r="R911" t="s">
        <v>25</v>
      </c>
      <c r="S911">
        <f t="shared" si="58"/>
        <v>1</v>
      </c>
      <c r="T911">
        <v>36</v>
      </c>
      <c r="U911" s="1">
        <f t="shared" si="59"/>
        <v>2016</v>
      </c>
      <c r="V911" t="s">
        <v>45</v>
      </c>
      <c r="W911" t="s">
        <v>39</v>
      </c>
      <c r="X911">
        <f t="array" ref="X911">IF(W911="fortnightly",26, IF(W911="monthly", 12, IF(W911="weekly", 52, IF(W911="quarterly", 4, IF(W911="annually", 1, IF(W911="bi-weekly", 104, IF(W911="every 3 months", 4,)))))))</f>
        <v>52</v>
      </c>
    </row>
    <row r="912" spans="1:24" x14ac:dyDescent="0.25">
      <c r="A912">
        <v>911</v>
      </c>
      <c r="B912">
        <v>49</v>
      </c>
      <c r="C912" t="str" cm="1">
        <f t="array" ref="C912">_xlfn.IFS(B912&lt;=19, "Teenagers", B912&lt;=29, "Young Youth",B912&lt;=64, "Adults", B912&gt;=65, "Seniors")</f>
        <v>Adults</v>
      </c>
      <c r="D912" t="s">
        <v>18</v>
      </c>
      <c r="E912" t="s">
        <v>103</v>
      </c>
      <c r="F912" t="s">
        <v>20</v>
      </c>
      <c r="G912" s="1">
        <v>25</v>
      </c>
      <c r="H912" t="s">
        <v>130</v>
      </c>
      <c r="I912" t="s">
        <v>35</v>
      </c>
      <c r="J912" t="s">
        <v>68</v>
      </c>
      <c r="K912" t="s">
        <v>36</v>
      </c>
      <c r="L912">
        <v>3.4</v>
      </c>
      <c r="M912" t="s">
        <v>25</v>
      </c>
      <c r="N912">
        <f t="shared" si="56"/>
        <v>1</v>
      </c>
      <c r="O912" t="s">
        <v>26</v>
      </c>
      <c r="P912" t="s">
        <v>25</v>
      </c>
      <c r="Q912">
        <f t="shared" si="57"/>
        <v>1</v>
      </c>
      <c r="R912" t="s">
        <v>25</v>
      </c>
      <c r="S912">
        <f t="shared" si="58"/>
        <v>1</v>
      </c>
      <c r="T912">
        <v>22</v>
      </c>
      <c r="U912" s="1">
        <f t="shared" si="59"/>
        <v>550</v>
      </c>
      <c r="V912" t="s">
        <v>38</v>
      </c>
      <c r="W912" t="s">
        <v>87</v>
      </c>
      <c r="X912">
        <f t="array" ref="X912">IF(W912="fortnightly",26, IF(W912="monthly", 12, IF(W912="weekly", 52, IF(W912="quarterly", 4, IF(W912="annually", 1, IF(W912="bi-weekly", 104, IF(W912="every 3 months", 4,)))))))</f>
        <v>12</v>
      </c>
    </row>
    <row r="913" spans="1:24" x14ac:dyDescent="0.25">
      <c r="A913">
        <v>912</v>
      </c>
      <c r="B913">
        <v>53</v>
      </c>
      <c r="C913" t="str" cm="1">
        <f t="array" ref="C913">_xlfn.IFS(B913&lt;=19, "Teenagers", B913&lt;=29, "Young Youth",B913&lt;=64, "Adults", B913&gt;=65, "Seniors")</f>
        <v>Adults</v>
      </c>
      <c r="D913" t="s">
        <v>18</v>
      </c>
      <c r="E913" t="s">
        <v>94</v>
      </c>
      <c r="F913" t="s">
        <v>20</v>
      </c>
      <c r="G913" s="1">
        <v>74</v>
      </c>
      <c r="H913" t="s">
        <v>128</v>
      </c>
      <c r="I913" t="s">
        <v>43</v>
      </c>
      <c r="J913" t="s">
        <v>93</v>
      </c>
      <c r="K913" t="s">
        <v>24</v>
      </c>
      <c r="L913">
        <v>2.8</v>
      </c>
      <c r="M913" t="s">
        <v>25</v>
      </c>
      <c r="N913">
        <f t="shared" si="56"/>
        <v>1</v>
      </c>
      <c r="O913" t="s">
        <v>69</v>
      </c>
      <c r="P913" t="s">
        <v>25</v>
      </c>
      <c r="Q913">
        <f t="shared" si="57"/>
        <v>1</v>
      </c>
      <c r="R913" t="s">
        <v>25</v>
      </c>
      <c r="S913">
        <f t="shared" si="58"/>
        <v>1</v>
      </c>
      <c r="T913">
        <v>2</v>
      </c>
      <c r="U913" s="1">
        <f t="shared" si="59"/>
        <v>148</v>
      </c>
      <c r="V913" t="s">
        <v>74</v>
      </c>
      <c r="W913" t="s">
        <v>57</v>
      </c>
      <c r="X913">
        <f t="array" ref="X913">IF(W913="fortnightly",26, IF(W913="monthly", 12, IF(W913="weekly", 52, IF(W913="quarterly", 4, IF(W913="annually", 1, IF(W913="bi-weekly", 104, IF(W913="every 3 months", 4,)))))))</f>
        <v>4</v>
      </c>
    </row>
    <row r="914" spans="1:24" x14ac:dyDescent="0.25">
      <c r="A914">
        <v>913</v>
      </c>
      <c r="B914">
        <v>24</v>
      </c>
      <c r="C914" t="str" cm="1">
        <f t="array" ref="C914">_xlfn.IFS(B914&lt;=19, "Teenagers", B914&lt;=29, "Young Youth",B914&lt;=64, "Adults", B914&gt;=65, "Seniors")</f>
        <v>Young Youth</v>
      </c>
      <c r="D914" t="s">
        <v>18</v>
      </c>
      <c r="E914" t="s">
        <v>103</v>
      </c>
      <c r="F914" t="s">
        <v>20</v>
      </c>
      <c r="G914" s="1">
        <v>56</v>
      </c>
      <c r="H914" t="s">
        <v>71</v>
      </c>
      <c r="I914" t="s">
        <v>43</v>
      </c>
      <c r="J914" t="s">
        <v>95</v>
      </c>
      <c r="K914" t="s">
        <v>24</v>
      </c>
      <c r="L914">
        <v>3.4</v>
      </c>
      <c r="M914" t="s">
        <v>25</v>
      </c>
      <c r="N914">
        <f t="shared" si="56"/>
        <v>1</v>
      </c>
      <c r="O914" t="s">
        <v>44</v>
      </c>
      <c r="P914" t="s">
        <v>25</v>
      </c>
      <c r="Q914">
        <f t="shared" si="57"/>
        <v>1</v>
      </c>
      <c r="R914" t="s">
        <v>25</v>
      </c>
      <c r="S914">
        <f t="shared" si="58"/>
        <v>1</v>
      </c>
      <c r="T914">
        <v>32</v>
      </c>
      <c r="U914" s="1">
        <f t="shared" si="59"/>
        <v>1792</v>
      </c>
      <c r="V914" t="s">
        <v>74</v>
      </c>
      <c r="W914" t="s">
        <v>87</v>
      </c>
      <c r="X914">
        <f t="array" ref="X914">IF(W914="fortnightly",26, IF(W914="monthly", 12, IF(W914="weekly", 52, IF(W914="quarterly", 4, IF(W914="annually", 1, IF(W914="bi-weekly", 104, IF(W914="every 3 months", 4,)))))))</f>
        <v>12</v>
      </c>
    </row>
    <row r="915" spans="1:24" x14ac:dyDescent="0.25">
      <c r="A915">
        <v>914</v>
      </c>
      <c r="B915">
        <v>37</v>
      </c>
      <c r="C915" t="str" cm="1">
        <f t="array" ref="C915">_xlfn.IFS(B915&lt;=19, "Teenagers", B915&lt;=29, "Young Youth",B915&lt;=64, "Adults", B915&gt;=65, "Seniors")</f>
        <v>Adults</v>
      </c>
      <c r="D915" t="s">
        <v>18</v>
      </c>
      <c r="E915" t="s">
        <v>49</v>
      </c>
      <c r="F915" t="s">
        <v>41</v>
      </c>
      <c r="G915" s="1">
        <v>47</v>
      </c>
      <c r="H915" t="s">
        <v>139</v>
      </c>
      <c r="I915" t="s">
        <v>43</v>
      </c>
      <c r="J915" t="s">
        <v>133</v>
      </c>
      <c r="K915" t="s">
        <v>56</v>
      </c>
      <c r="L915">
        <v>2.6</v>
      </c>
      <c r="M915" t="s">
        <v>25</v>
      </c>
      <c r="N915">
        <f t="shared" si="56"/>
        <v>1</v>
      </c>
      <c r="O915" t="s">
        <v>44</v>
      </c>
      <c r="P915" t="s">
        <v>25</v>
      </c>
      <c r="Q915">
        <f t="shared" si="57"/>
        <v>1</v>
      </c>
      <c r="R915" t="s">
        <v>25</v>
      </c>
      <c r="S915">
        <f t="shared" si="58"/>
        <v>1</v>
      </c>
      <c r="T915">
        <v>29</v>
      </c>
      <c r="U915" s="1">
        <f t="shared" si="59"/>
        <v>1363</v>
      </c>
      <c r="V915" t="s">
        <v>32</v>
      </c>
      <c r="W915" t="s">
        <v>96</v>
      </c>
      <c r="X915">
        <f t="array" ref="X915">IF(W915="fortnightly",26, IF(W915="monthly", 12, IF(W915="weekly", 52, IF(W915="quarterly", 4, IF(W915="annually", 1, IF(W915="bi-weekly", 104, IF(W915="every 3 months", 4,)))))))</f>
        <v>4</v>
      </c>
    </row>
    <row r="916" spans="1:24" x14ac:dyDescent="0.25">
      <c r="A916">
        <v>915</v>
      </c>
      <c r="B916">
        <v>43</v>
      </c>
      <c r="C916" t="str" cm="1">
        <f t="array" ref="C916">_xlfn.IFS(B916&lt;=19, "Teenagers", B916&lt;=29, "Young Youth",B916&lt;=64, "Adults", B916&gt;=65, "Seniors")</f>
        <v>Adults</v>
      </c>
      <c r="D916" t="s">
        <v>18</v>
      </c>
      <c r="E916" t="s">
        <v>80</v>
      </c>
      <c r="F916" t="s">
        <v>20</v>
      </c>
      <c r="G916" s="1">
        <v>67</v>
      </c>
      <c r="H916" t="s">
        <v>148</v>
      </c>
      <c r="I916" t="s">
        <v>22</v>
      </c>
      <c r="J916" t="s">
        <v>72</v>
      </c>
      <c r="K916" t="s">
        <v>52</v>
      </c>
      <c r="L916">
        <v>4.0999999999999996</v>
      </c>
      <c r="M916" t="s">
        <v>25</v>
      </c>
      <c r="N916">
        <f t="shared" si="56"/>
        <v>1</v>
      </c>
      <c r="O916" t="s">
        <v>53</v>
      </c>
      <c r="P916" t="s">
        <v>25</v>
      </c>
      <c r="Q916">
        <f t="shared" si="57"/>
        <v>1</v>
      </c>
      <c r="R916" t="s">
        <v>25</v>
      </c>
      <c r="S916">
        <f t="shared" si="58"/>
        <v>1</v>
      </c>
      <c r="T916">
        <v>27</v>
      </c>
      <c r="U916" s="1">
        <f t="shared" si="59"/>
        <v>1809</v>
      </c>
      <c r="V916" t="s">
        <v>27</v>
      </c>
      <c r="W916" t="s">
        <v>96</v>
      </c>
      <c r="X916">
        <f t="array" ref="X916">IF(W916="fortnightly",26, IF(W916="monthly", 12, IF(W916="weekly", 52, IF(W916="quarterly", 4, IF(W916="annually", 1, IF(W916="bi-weekly", 104, IF(W916="every 3 months", 4,)))))))</f>
        <v>4</v>
      </c>
    </row>
    <row r="917" spans="1:24" x14ac:dyDescent="0.25">
      <c r="A917">
        <v>916</v>
      </c>
      <c r="B917">
        <v>31</v>
      </c>
      <c r="C917" t="str" cm="1">
        <f t="array" ref="C917">_xlfn.IFS(B917&lt;=19, "Teenagers", B917&lt;=29, "Young Youth",B917&lt;=64, "Adults", B917&gt;=65, "Seniors")</f>
        <v>Adults</v>
      </c>
      <c r="D917" t="s">
        <v>18</v>
      </c>
      <c r="E917" t="s">
        <v>80</v>
      </c>
      <c r="F917" t="s">
        <v>20</v>
      </c>
      <c r="G917" s="1">
        <v>22</v>
      </c>
      <c r="H917" t="s">
        <v>42</v>
      </c>
      <c r="I917" t="s">
        <v>22</v>
      </c>
      <c r="J917" t="s">
        <v>72</v>
      </c>
      <c r="K917" t="s">
        <v>24</v>
      </c>
      <c r="L917">
        <v>2.9</v>
      </c>
      <c r="M917" t="s">
        <v>25</v>
      </c>
      <c r="N917">
        <f t="shared" si="56"/>
        <v>1</v>
      </c>
      <c r="O917" t="s">
        <v>73</v>
      </c>
      <c r="P917" t="s">
        <v>25</v>
      </c>
      <c r="Q917">
        <f t="shared" si="57"/>
        <v>1</v>
      </c>
      <c r="R917" t="s">
        <v>25</v>
      </c>
      <c r="S917">
        <f t="shared" si="58"/>
        <v>1</v>
      </c>
      <c r="T917">
        <v>33</v>
      </c>
      <c r="U917" s="1">
        <f t="shared" si="59"/>
        <v>726</v>
      </c>
      <c r="V917" t="s">
        <v>38</v>
      </c>
      <c r="W917" t="s">
        <v>28</v>
      </c>
      <c r="X917">
        <f t="array" ref="X917">IF(W917="fortnightly",26, IF(W917="monthly", 12, IF(W917="weekly", 52, IF(W917="quarterly", 4, IF(W917="annually", 1, IF(W917="bi-weekly", 104, IF(W917="every 3 months", 4,)))))))</f>
        <v>26</v>
      </c>
    </row>
    <row r="918" spans="1:24" x14ac:dyDescent="0.25">
      <c r="A918">
        <v>917</v>
      </c>
      <c r="B918">
        <v>49</v>
      </c>
      <c r="C918" t="str" cm="1">
        <f t="array" ref="C918">_xlfn.IFS(B918&lt;=19, "Teenagers", B918&lt;=29, "Young Youth",B918&lt;=64, "Adults", B918&gt;=65, "Seniors")</f>
        <v>Adults</v>
      </c>
      <c r="D918" t="s">
        <v>18</v>
      </c>
      <c r="E918" t="s">
        <v>33</v>
      </c>
      <c r="F918" t="s">
        <v>20</v>
      </c>
      <c r="G918" s="1">
        <v>34</v>
      </c>
      <c r="H918" t="s">
        <v>114</v>
      </c>
      <c r="I918" t="s">
        <v>35</v>
      </c>
      <c r="J918" t="s">
        <v>143</v>
      </c>
      <c r="K918" t="s">
        <v>36</v>
      </c>
      <c r="L918">
        <v>2.7</v>
      </c>
      <c r="M918" t="s">
        <v>25</v>
      </c>
      <c r="N918">
        <f t="shared" si="56"/>
        <v>1</v>
      </c>
      <c r="O918" t="s">
        <v>53</v>
      </c>
      <c r="P918" t="s">
        <v>25</v>
      </c>
      <c r="Q918">
        <f t="shared" si="57"/>
        <v>1</v>
      </c>
      <c r="R918" t="s">
        <v>25</v>
      </c>
      <c r="S918">
        <f t="shared" si="58"/>
        <v>1</v>
      </c>
      <c r="T918">
        <v>16</v>
      </c>
      <c r="U918" s="1">
        <f t="shared" si="59"/>
        <v>544</v>
      </c>
      <c r="V918" t="s">
        <v>27</v>
      </c>
      <c r="W918" t="s">
        <v>87</v>
      </c>
      <c r="X918">
        <f t="array" ref="X918">IF(W918="fortnightly",26, IF(W918="monthly", 12, IF(W918="weekly", 52, IF(W918="quarterly", 4, IF(W918="annually", 1, IF(W918="bi-weekly", 104, IF(W918="every 3 months", 4,)))))))</f>
        <v>12</v>
      </c>
    </row>
    <row r="919" spans="1:24" x14ac:dyDescent="0.25">
      <c r="A919">
        <v>918</v>
      </c>
      <c r="B919">
        <v>69</v>
      </c>
      <c r="C919" t="str" cm="1">
        <f t="array" ref="C919">_xlfn.IFS(B919&lt;=19, "Teenagers", B919&lt;=29, "Young Youth",B919&lt;=64, "Adults", B919&gt;=65, "Seniors")</f>
        <v>Seniors</v>
      </c>
      <c r="D919" t="s">
        <v>18</v>
      </c>
      <c r="E919" t="s">
        <v>29</v>
      </c>
      <c r="F919" t="s">
        <v>20</v>
      </c>
      <c r="G919" s="1">
        <v>64</v>
      </c>
      <c r="H919" t="s">
        <v>67</v>
      </c>
      <c r="I919" t="s">
        <v>43</v>
      </c>
      <c r="J919" t="s">
        <v>31</v>
      </c>
      <c r="K919" t="s">
        <v>36</v>
      </c>
      <c r="L919">
        <v>3.7</v>
      </c>
      <c r="M919" t="s">
        <v>25</v>
      </c>
      <c r="N919">
        <f t="shared" si="56"/>
        <v>1</v>
      </c>
      <c r="O919" t="s">
        <v>53</v>
      </c>
      <c r="P919" t="s">
        <v>25</v>
      </c>
      <c r="Q919">
        <f t="shared" si="57"/>
        <v>1</v>
      </c>
      <c r="R919" t="s">
        <v>25</v>
      </c>
      <c r="S919">
        <f t="shared" si="58"/>
        <v>1</v>
      </c>
      <c r="T919">
        <v>11</v>
      </c>
      <c r="U919" s="1">
        <f t="shared" si="59"/>
        <v>704</v>
      </c>
      <c r="V919" t="s">
        <v>74</v>
      </c>
      <c r="W919" t="s">
        <v>57</v>
      </c>
      <c r="X919">
        <f t="array" ref="X919">IF(W919="fortnightly",26, IF(W919="monthly", 12, IF(W919="weekly", 52, IF(W919="quarterly", 4, IF(W919="annually", 1, IF(W919="bi-weekly", 104, IF(W919="every 3 months", 4,)))))))</f>
        <v>4</v>
      </c>
    </row>
    <row r="920" spans="1:24" x14ac:dyDescent="0.25">
      <c r="A920">
        <v>919</v>
      </c>
      <c r="B920">
        <v>65</v>
      </c>
      <c r="C920" t="str" cm="1">
        <f t="array" ref="C920">_xlfn.IFS(B920&lt;=19, "Teenagers", B920&lt;=29, "Young Youth",B920&lt;=64, "Adults", B920&gt;=65, "Seniors")</f>
        <v>Seniors</v>
      </c>
      <c r="D920" t="s">
        <v>18</v>
      </c>
      <c r="E920" t="s">
        <v>58</v>
      </c>
      <c r="F920" t="s">
        <v>20</v>
      </c>
      <c r="G920" s="1">
        <v>42</v>
      </c>
      <c r="H920" t="s">
        <v>97</v>
      </c>
      <c r="I920" t="s">
        <v>43</v>
      </c>
      <c r="J920" t="s">
        <v>120</v>
      </c>
      <c r="K920" t="s">
        <v>36</v>
      </c>
      <c r="L920">
        <v>4.3</v>
      </c>
      <c r="M920" t="s">
        <v>25</v>
      </c>
      <c r="N920">
        <f t="shared" si="56"/>
        <v>1</v>
      </c>
      <c r="O920" t="s">
        <v>69</v>
      </c>
      <c r="P920" t="s">
        <v>25</v>
      </c>
      <c r="Q920">
        <f t="shared" si="57"/>
        <v>1</v>
      </c>
      <c r="R920" t="s">
        <v>25</v>
      </c>
      <c r="S920">
        <f t="shared" si="58"/>
        <v>1</v>
      </c>
      <c r="T920">
        <v>11</v>
      </c>
      <c r="U920" s="1">
        <f t="shared" si="59"/>
        <v>462</v>
      </c>
      <c r="V920" t="s">
        <v>32</v>
      </c>
      <c r="W920" t="s">
        <v>28</v>
      </c>
      <c r="X920">
        <f t="array" ref="X920">IF(W920="fortnightly",26, IF(W920="monthly", 12, IF(W920="weekly", 52, IF(W920="quarterly", 4, IF(W920="annually", 1, IF(W920="bi-weekly", 104, IF(W920="every 3 months", 4,)))))))</f>
        <v>26</v>
      </c>
    </row>
    <row r="921" spans="1:24" x14ac:dyDescent="0.25">
      <c r="A921">
        <v>920</v>
      </c>
      <c r="B921">
        <v>41</v>
      </c>
      <c r="C921" t="str" cm="1">
        <f t="array" ref="C921">_xlfn.IFS(B921&lt;=19, "Teenagers", B921&lt;=29, "Young Youth",B921&lt;=64, "Adults", B921&gt;=65, "Seniors")</f>
        <v>Adults</v>
      </c>
      <c r="D921" t="s">
        <v>18</v>
      </c>
      <c r="E921" t="s">
        <v>54</v>
      </c>
      <c r="F921" t="s">
        <v>20</v>
      </c>
      <c r="G921" s="1">
        <v>82</v>
      </c>
      <c r="H921" t="s">
        <v>34</v>
      </c>
      <c r="I921" t="s">
        <v>22</v>
      </c>
      <c r="J921" t="s">
        <v>95</v>
      </c>
      <c r="K921" t="s">
        <v>24</v>
      </c>
      <c r="L921">
        <v>2.6</v>
      </c>
      <c r="M921" t="s">
        <v>25</v>
      </c>
      <c r="N921">
        <f t="shared" si="56"/>
        <v>1</v>
      </c>
      <c r="O921" t="s">
        <v>69</v>
      </c>
      <c r="P921" t="s">
        <v>25</v>
      </c>
      <c r="Q921">
        <f t="shared" si="57"/>
        <v>1</v>
      </c>
      <c r="R921" t="s">
        <v>25</v>
      </c>
      <c r="S921">
        <f t="shared" si="58"/>
        <v>1</v>
      </c>
      <c r="T921">
        <v>17</v>
      </c>
      <c r="U921" s="1">
        <f t="shared" si="59"/>
        <v>1394</v>
      </c>
      <c r="V921" t="s">
        <v>85</v>
      </c>
      <c r="W921" t="s">
        <v>75</v>
      </c>
      <c r="X921">
        <f t="array" ref="X921">IF(W921="fortnightly",26, IF(W921="monthly", 12, IF(W921="weekly", 52, IF(W921="quarterly", 4, IF(W921="annually", 1, IF(W921="bi-weekly", 104, IF(W921="every 3 months", 4,)))))))</f>
        <v>104</v>
      </c>
    </row>
    <row r="922" spans="1:24" x14ac:dyDescent="0.25">
      <c r="A922">
        <v>921</v>
      </c>
      <c r="B922">
        <v>37</v>
      </c>
      <c r="C922" t="str" cm="1">
        <f t="array" ref="C922">_xlfn.IFS(B922&lt;=19, "Teenagers", B922&lt;=29, "Young Youth",B922&lt;=64, "Adults", B922&gt;=65, "Seniors")</f>
        <v>Adults</v>
      </c>
      <c r="D922" t="s">
        <v>18</v>
      </c>
      <c r="E922" t="s">
        <v>132</v>
      </c>
      <c r="F922" t="s">
        <v>66</v>
      </c>
      <c r="G922" s="1">
        <v>81</v>
      </c>
      <c r="H922" t="s">
        <v>71</v>
      </c>
      <c r="I922" t="s">
        <v>91</v>
      </c>
      <c r="J922" t="s">
        <v>79</v>
      </c>
      <c r="K922" t="s">
        <v>52</v>
      </c>
      <c r="L922">
        <v>4.3</v>
      </c>
      <c r="M922" t="s">
        <v>25</v>
      </c>
      <c r="N922">
        <f t="shared" si="56"/>
        <v>1</v>
      </c>
      <c r="O922" t="s">
        <v>37</v>
      </c>
      <c r="P922" t="s">
        <v>25</v>
      </c>
      <c r="Q922">
        <f t="shared" si="57"/>
        <v>1</v>
      </c>
      <c r="R922" t="s">
        <v>25</v>
      </c>
      <c r="S922">
        <f t="shared" si="58"/>
        <v>1</v>
      </c>
      <c r="T922">
        <v>37</v>
      </c>
      <c r="U922" s="1">
        <f t="shared" si="59"/>
        <v>2997</v>
      </c>
      <c r="V922" t="s">
        <v>32</v>
      </c>
      <c r="W922" t="s">
        <v>39</v>
      </c>
      <c r="X922">
        <f t="array" ref="X922">IF(W922="fortnightly",26, IF(W922="monthly", 12, IF(W922="weekly", 52, IF(W922="quarterly", 4, IF(W922="annually", 1, IF(W922="bi-weekly", 104, IF(W922="every 3 months", 4,)))))))</f>
        <v>52</v>
      </c>
    </row>
    <row r="923" spans="1:24" x14ac:dyDescent="0.25">
      <c r="A923">
        <v>922</v>
      </c>
      <c r="B923">
        <v>70</v>
      </c>
      <c r="C923" t="str" cm="1">
        <f t="array" ref="C923">_xlfn.IFS(B923&lt;=19, "Teenagers", B923&lt;=29, "Young Youth",B923&lt;=64, "Adults", B923&gt;=65, "Seniors")</f>
        <v>Seniors</v>
      </c>
      <c r="D923" t="s">
        <v>18</v>
      </c>
      <c r="E923" t="s">
        <v>61</v>
      </c>
      <c r="F923" t="s">
        <v>62</v>
      </c>
      <c r="G923" s="1">
        <v>24</v>
      </c>
      <c r="H923" t="s">
        <v>146</v>
      </c>
      <c r="I923" t="s">
        <v>22</v>
      </c>
      <c r="J923" t="s">
        <v>64</v>
      </c>
      <c r="K923" t="s">
        <v>52</v>
      </c>
      <c r="L923">
        <v>4.0999999999999996</v>
      </c>
      <c r="M923" t="s">
        <v>25</v>
      </c>
      <c r="N923">
        <f t="shared" si="56"/>
        <v>1</v>
      </c>
      <c r="O923" t="s">
        <v>26</v>
      </c>
      <c r="P923" t="s">
        <v>25</v>
      </c>
      <c r="Q923">
        <f t="shared" si="57"/>
        <v>1</v>
      </c>
      <c r="R923" t="s">
        <v>25</v>
      </c>
      <c r="S923">
        <f t="shared" si="58"/>
        <v>1</v>
      </c>
      <c r="T923">
        <v>18</v>
      </c>
      <c r="U923" s="1">
        <f t="shared" si="59"/>
        <v>432</v>
      </c>
      <c r="V923" t="s">
        <v>45</v>
      </c>
      <c r="W923" t="s">
        <v>39</v>
      </c>
      <c r="X923">
        <f t="array" ref="X923">IF(W923="fortnightly",26, IF(W923="monthly", 12, IF(W923="weekly", 52, IF(W923="quarterly", 4, IF(W923="annually", 1, IF(W923="bi-weekly", 104, IF(W923="every 3 months", 4,)))))))</f>
        <v>52</v>
      </c>
    </row>
    <row r="924" spans="1:24" x14ac:dyDescent="0.25">
      <c r="A924">
        <v>923</v>
      </c>
      <c r="B924">
        <v>63</v>
      </c>
      <c r="C924" t="str" cm="1">
        <f t="array" ref="C924">_xlfn.IFS(B924&lt;=19, "Teenagers", B924&lt;=29, "Young Youth",B924&lt;=64, "Adults", B924&gt;=65, "Seniors")</f>
        <v>Adults</v>
      </c>
      <c r="D924" t="s">
        <v>18</v>
      </c>
      <c r="E924" t="s">
        <v>49</v>
      </c>
      <c r="F924" t="s">
        <v>41</v>
      </c>
      <c r="G924" s="1">
        <v>60</v>
      </c>
      <c r="H924" t="s">
        <v>141</v>
      </c>
      <c r="I924" t="s">
        <v>43</v>
      </c>
      <c r="J924" t="s">
        <v>108</v>
      </c>
      <c r="K924" t="s">
        <v>56</v>
      </c>
      <c r="L924">
        <v>4.2</v>
      </c>
      <c r="M924" t="s">
        <v>25</v>
      </c>
      <c r="N924">
        <f t="shared" si="56"/>
        <v>1</v>
      </c>
      <c r="O924" t="s">
        <v>53</v>
      </c>
      <c r="P924" t="s">
        <v>25</v>
      </c>
      <c r="Q924">
        <f t="shared" si="57"/>
        <v>1</v>
      </c>
      <c r="R924" t="s">
        <v>25</v>
      </c>
      <c r="S924">
        <f t="shared" si="58"/>
        <v>1</v>
      </c>
      <c r="T924">
        <v>13</v>
      </c>
      <c r="U924" s="1">
        <f t="shared" si="59"/>
        <v>780</v>
      </c>
      <c r="V924" t="s">
        <v>38</v>
      </c>
      <c r="W924" t="s">
        <v>87</v>
      </c>
      <c r="X924">
        <f t="array" ref="X924">IF(W924="fortnightly",26, IF(W924="monthly", 12, IF(W924="weekly", 52, IF(W924="quarterly", 4, IF(W924="annually", 1, IF(W924="bi-weekly", 104, IF(W924="every 3 months", 4,)))))))</f>
        <v>12</v>
      </c>
    </row>
    <row r="925" spans="1:24" x14ac:dyDescent="0.25">
      <c r="A925">
        <v>924</v>
      </c>
      <c r="B925">
        <v>55</v>
      </c>
      <c r="C925" t="str" cm="1">
        <f t="array" ref="C925">_xlfn.IFS(B925&lt;=19, "Teenagers", B925&lt;=29, "Young Youth",B925&lt;=64, "Adults", B925&gt;=65, "Seniors")</f>
        <v>Adults</v>
      </c>
      <c r="D925" t="s">
        <v>18</v>
      </c>
      <c r="E925" t="s">
        <v>54</v>
      </c>
      <c r="F925" t="s">
        <v>20</v>
      </c>
      <c r="G925" s="1">
        <v>24</v>
      </c>
      <c r="H925" t="s">
        <v>71</v>
      </c>
      <c r="I925" t="s">
        <v>43</v>
      </c>
      <c r="J925" t="s">
        <v>64</v>
      </c>
      <c r="K925" t="s">
        <v>36</v>
      </c>
      <c r="L925">
        <v>4.2</v>
      </c>
      <c r="M925" t="s">
        <v>25</v>
      </c>
      <c r="N925">
        <f t="shared" si="56"/>
        <v>1</v>
      </c>
      <c r="O925" t="s">
        <v>69</v>
      </c>
      <c r="P925" t="s">
        <v>25</v>
      </c>
      <c r="Q925">
        <f t="shared" si="57"/>
        <v>1</v>
      </c>
      <c r="R925" t="s">
        <v>25</v>
      </c>
      <c r="S925">
        <f t="shared" si="58"/>
        <v>1</v>
      </c>
      <c r="T925">
        <v>7</v>
      </c>
      <c r="U925" s="1">
        <f t="shared" si="59"/>
        <v>168</v>
      </c>
      <c r="V925" t="s">
        <v>45</v>
      </c>
      <c r="W925" t="s">
        <v>39</v>
      </c>
      <c r="X925">
        <f t="array" ref="X925">IF(W925="fortnightly",26, IF(W925="monthly", 12, IF(W925="weekly", 52, IF(W925="quarterly", 4, IF(W925="annually", 1, IF(W925="bi-weekly", 104, IF(W925="every 3 months", 4,)))))))</f>
        <v>52</v>
      </c>
    </row>
    <row r="926" spans="1:24" x14ac:dyDescent="0.25">
      <c r="A926">
        <v>925</v>
      </c>
      <c r="B926">
        <v>52</v>
      </c>
      <c r="C926" t="str" cm="1">
        <f t="array" ref="C926">_xlfn.IFS(B926&lt;=19, "Teenagers", B926&lt;=29, "Young Youth",B926&lt;=64, "Adults", B926&gt;=65, "Seniors")</f>
        <v>Adults</v>
      </c>
      <c r="D926" t="s">
        <v>18</v>
      </c>
      <c r="E926" t="s">
        <v>124</v>
      </c>
      <c r="F926" t="s">
        <v>20</v>
      </c>
      <c r="G926" s="1">
        <v>78</v>
      </c>
      <c r="H926" t="s">
        <v>110</v>
      </c>
      <c r="I926" t="s">
        <v>91</v>
      </c>
      <c r="J926" t="s">
        <v>117</v>
      </c>
      <c r="K926" t="s">
        <v>24</v>
      </c>
      <c r="L926">
        <v>3.1</v>
      </c>
      <c r="M926" t="s">
        <v>25</v>
      </c>
      <c r="N926">
        <f t="shared" si="56"/>
        <v>1</v>
      </c>
      <c r="O926" t="s">
        <v>53</v>
      </c>
      <c r="P926" t="s">
        <v>25</v>
      </c>
      <c r="Q926">
        <f t="shared" si="57"/>
        <v>1</v>
      </c>
      <c r="R926" t="s">
        <v>25</v>
      </c>
      <c r="S926">
        <f t="shared" si="58"/>
        <v>1</v>
      </c>
      <c r="T926">
        <v>37</v>
      </c>
      <c r="U926" s="1">
        <f t="shared" si="59"/>
        <v>2886</v>
      </c>
      <c r="V926" t="s">
        <v>32</v>
      </c>
      <c r="W926" t="s">
        <v>57</v>
      </c>
      <c r="X926">
        <f t="array" ref="X926">IF(W926="fortnightly",26, IF(W926="monthly", 12, IF(W926="weekly", 52, IF(W926="quarterly", 4, IF(W926="annually", 1, IF(W926="bi-weekly", 104, IF(W926="every 3 months", 4,)))))))</f>
        <v>4</v>
      </c>
    </row>
    <row r="927" spans="1:24" x14ac:dyDescent="0.25">
      <c r="A927">
        <v>926</v>
      </c>
      <c r="B927">
        <v>22</v>
      </c>
      <c r="C927" t="str" cm="1">
        <f t="array" ref="C927">_xlfn.IFS(B927&lt;=19, "Teenagers", B927&lt;=29, "Young Youth",B927&lt;=64, "Adults", B927&gt;=65, "Seniors")</f>
        <v>Young Youth</v>
      </c>
      <c r="D927" t="s">
        <v>18</v>
      </c>
      <c r="E927" t="s">
        <v>33</v>
      </c>
      <c r="F927" t="s">
        <v>20</v>
      </c>
      <c r="G927" s="1">
        <v>88</v>
      </c>
      <c r="H927" t="s">
        <v>116</v>
      </c>
      <c r="I927" t="s">
        <v>22</v>
      </c>
      <c r="J927" t="s">
        <v>84</v>
      </c>
      <c r="K927" t="s">
        <v>24</v>
      </c>
      <c r="L927">
        <v>4.9000000000000004</v>
      </c>
      <c r="M927" t="s">
        <v>25</v>
      </c>
      <c r="N927">
        <f t="shared" si="56"/>
        <v>1</v>
      </c>
      <c r="O927" t="s">
        <v>26</v>
      </c>
      <c r="P927" t="s">
        <v>25</v>
      </c>
      <c r="Q927">
        <f t="shared" si="57"/>
        <v>1</v>
      </c>
      <c r="R927" t="s">
        <v>25</v>
      </c>
      <c r="S927">
        <f t="shared" si="58"/>
        <v>1</v>
      </c>
      <c r="T927">
        <v>8</v>
      </c>
      <c r="U927" s="1">
        <f t="shared" si="59"/>
        <v>704</v>
      </c>
      <c r="V927" t="s">
        <v>32</v>
      </c>
      <c r="W927" t="s">
        <v>87</v>
      </c>
      <c r="X927">
        <f t="array" ref="X927">IF(W927="fortnightly",26, IF(W927="monthly", 12, IF(W927="weekly", 52, IF(W927="quarterly", 4, IF(W927="annually", 1, IF(W927="bi-weekly", 104, IF(W927="every 3 months", 4,)))))))</f>
        <v>12</v>
      </c>
    </row>
    <row r="928" spans="1:24" x14ac:dyDescent="0.25">
      <c r="A928">
        <v>927</v>
      </c>
      <c r="B928">
        <v>54</v>
      </c>
      <c r="C928" t="str" cm="1">
        <f t="array" ref="C928">_xlfn.IFS(B928&lt;=19, "Teenagers", B928&lt;=29, "Young Youth",B928&lt;=64, "Adults", B928&gt;=65, "Seniors")</f>
        <v>Adults</v>
      </c>
      <c r="D928" t="s">
        <v>18</v>
      </c>
      <c r="E928" t="s">
        <v>33</v>
      </c>
      <c r="F928" t="s">
        <v>20</v>
      </c>
      <c r="G928" s="1">
        <v>63</v>
      </c>
      <c r="H928" t="s">
        <v>34</v>
      </c>
      <c r="I928" t="s">
        <v>91</v>
      </c>
      <c r="J928" t="s">
        <v>95</v>
      </c>
      <c r="K928" t="s">
        <v>36</v>
      </c>
      <c r="L928">
        <v>4.4000000000000004</v>
      </c>
      <c r="M928" t="s">
        <v>25</v>
      </c>
      <c r="N928">
        <f t="shared" si="56"/>
        <v>1</v>
      </c>
      <c r="O928" t="s">
        <v>26</v>
      </c>
      <c r="P928" t="s">
        <v>25</v>
      </c>
      <c r="Q928">
        <f t="shared" si="57"/>
        <v>1</v>
      </c>
      <c r="R928" t="s">
        <v>25</v>
      </c>
      <c r="S928">
        <f t="shared" si="58"/>
        <v>1</v>
      </c>
      <c r="T928">
        <v>11</v>
      </c>
      <c r="U928" s="1">
        <f t="shared" si="59"/>
        <v>693</v>
      </c>
      <c r="V928" t="s">
        <v>32</v>
      </c>
      <c r="W928" t="s">
        <v>75</v>
      </c>
      <c r="X928">
        <f t="array" ref="X928">IF(W928="fortnightly",26, IF(W928="monthly", 12, IF(W928="weekly", 52, IF(W928="quarterly", 4, IF(W928="annually", 1, IF(W928="bi-weekly", 104, IF(W928="every 3 months", 4,)))))))</f>
        <v>104</v>
      </c>
    </row>
    <row r="929" spans="1:24" x14ac:dyDescent="0.25">
      <c r="A929">
        <v>928</v>
      </c>
      <c r="B929">
        <v>28</v>
      </c>
      <c r="C929" t="str" cm="1">
        <f t="array" ref="C929">_xlfn.IFS(B929&lt;=19, "Teenagers", B929&lt;=29, "Young Youth",B929&lt;=64, "Adults", B929&gt;=65, "Seniors")</f>
        <v>Young Youth</v>
      </c>
      <c r="D929" t="s">
        <v>18</v>
      </c>
      <c r="E929" t="s">
        <v>49</v>
      </c>
      <c r="F929" t="s">
        <v>41</v>
      </c>
      <c r="G929" s="1">
        <v>78</v>
      </c>
      <c r="H929" t="s">
        <v>129</v>
      </c>
      <c r="I929" t="s">
        <v>22</v>
      </c>
      <c r="J929" t="s">
        <v>93</v>
      </c>
      <c r="K929" t="s">
        <v>52</v>
      </c>
      <c r="L929">
        <v>4.4000000000000004</v>
      </c>
      <c r="M929" t="s">
        <v>25</v>
      </c>
      <c r="N929">
        <f t="shared" si="56"/>
        <v>1</v>
      </c>
      <c r="O929" t="s">
        <v>53</v>
      </c>
      <c r="P929" t="s">
        <v>25</v>
      </c>
      <c r="Q929">
        <f t="shared" si="57"/>
        <v>1</v>
      </c>
      <c r="R929" t="s">
        <v>25</v>
      </c>
      <c r="S929">
        <f t="shared" si="58"/>
        <v>1</v>
      </c>
      <c r="T929">
        <v>8</v>
      </c>
      <c r="U929" s="1">
        <f t="shared" si="59"/>
        <v>624</v>
      </c>
      <c r="V929" t="s">
        <v>27</v>
      </c>
      <c r="W929" t="s">
        <v>75</v>
      </c>
      <c r="X929">
        <f t="array" ref="X929">IF(W929="fortnightly",26, IF(W929="monthly", 12, IF(W929="weekly", 52, IF(W929="quarterly", 4, IF(W929="annually", 1, IF(W929="bi-weekly", 104, IF(W929="every 3 months", 4,)))))))</f>
        <v>104</v>
      </c>
    </row>
    <row r="930" spans="1:24" x14ac:dyDescent="0.25">
      <c r="A930">
        <v>929</v>
      </c>
      <c r="B930">
        <v>67</v>
      </c>
      <c r="C930" t="str" cm="1">
        <f t="array" ref="C930">_xlfn.IFS(B930&lt;=19, "Teenagers", B930&lt;=29, "Young Youth",B930&lt;=64, "Adults", B930&gt;=65, "Seniors")</f>
        <v>Seniors</v>
      </c>
      <c r="D930" t="s">
        <v>18</v>
      </c>
      <c r="E930" t="s">
        <v>80</v>
      </c>
      <c r="F930" t="s">
        <v>20</v>
      </c>
      <c r="G930" s="1">
        <v>37</v>
      </c>
      <c r="H930" t="s">
        <v>71</v>
      </c>
      <c r="I930" t="s">
        <v>91</v>
      </c>
      <c r="J930" t="s">
        <v>133</v>
      </c>
      <c r="K930" t="s">
        <v>24</v>
      </c>
      <c r="L930">
        <v>3.4</v>
      </c>
      <c r="M930" t="s">
        <v>25</v>
      </c>
      <c r="N930">
        <f t="shared" si="56"/>
        <v>1</v>
      </c>
      <c r="O930" t="s">
        <v>73</v>
      </c>
      <c r="P930" t="s">
        <v>25</v>
      </c>
      <c r="Q930">
        <f t="shared" si="57"/>
        <v>1</v>
      </c>
      <c r="R930" t="s">
        <v>25</v>
      </c>
      <c r="S930">
        <f t="shared" si="58"/>
        <v>1</v>
      </c>
      <c r="T930">
        <v>31</v>
      </c>
      <c r="U930" s="1">
        <f t="shared" si="59"/>
        <v>1147</v>
      </c>
      <c r="V930" t="s">
        <v>32</v>
      </c>
      <c r="W930" t="s">
        <v>96</v>
      </c>
      <c r="X930">
        <f t="array" ref="X930">IF(W930="fortnightly",26, IF(W930="monthly", 12, IF(W930="weekly", 52, IF(W930="quarterly", 4, IF(W930="annually", 1, IF(W930="bi-weekly", 104, IF(W930="every 3 months", 4,)))))))</f>
        <v>4</v>
      </c>
    </row>
    <row r="931" spans="1:24" x14ac:dyDescent="0.25">
      <c r="A931">
        <v>930</v>
      </c>
      <c r="B931">
        <v>59</v>
      </c>
      <c r="C931" t="str" cm="1">
        <f t="array" ref="C931">_xlfn.IFS(B931&lt;=19, "Teenagers", B931&lt;=29, "Young Youth",B931&lt;=64, "Adults", B931&gt;=65, "Seniors")</f>
        <v>Adults</v>
      </c>
      <c r="D931" t="s">
        <v>18</v>
      </c>
      <c r="E931" t="s">
        <v>136</v>
      </c>
      <c r="F931" t="s">
        <v>41</v>
      </c>
      <c r="G931" s="1">
        <v>94</v>
      </c>
      <c r="H931" t="s">
        <v>144</v>
      </c>
      <c r="I931" t="s">
        <v>43</v>
      </c>
      <c r="J931" t="s">
        <v>51</v>
      </c>
      <c r="K931" t="s">
        <v>56</v>
      </c>
      <c r="L931">
        <v>4.5</v>
      </c>
      <c r="M931" t="s">
        <v>25</v>
      </c>
      <c r="N931">
        <f t="shared" si="56"/>
        <v>1</v>
      </c>
      <c r="O931" t="s">
        <v>69</v>
      </c>
      <c r="P931" t="s">
        <v>25</v>
      </c>
      <c r="Q931">
        <f t="shared" si="57"/>
        <v>1</v>
      </c>
      <c r="R931" t="s">
        <v>25</v>
      </c>
      <c r="S931">
        <f t="shared" si="58"/>
        <v>1</v>
      </c>
      <c r="T931">
        <v>26</v>
      </c>
      <c r="U931" s="1">
        <f t="shared" si="59"/>
        <v>2444</v>
      </c>
      <c r="V931" t="s">
        <v>85</v>
      </c>
      <c r="W931" t="s">
        <v>28</v>
      </c>
      <c r="X931">
        <f t="array" ref="X931">IF(W931="fortnightly",26, IF(W931="monthly", 12, IF(W931="weekly", 52, IF(W931="quarterly", 4, IF(W931="annually", 1, IF(W931="bi-weekly", 104, IF(W931="every 3 months", 4,)))))))</f>
        <v>26</v>
      </c>
    </row>
    <row r="932" spans="1:24" x14ac:dyDescent="0.25">
      <c r="A932">
        <v>931</v>
      </c>
      <c r="B932">
        <v>26</v>
      </c>
      <c r="C932" t="str" cm="1">
        <f t="array" ref="C932">_xlfn.IFS(B932&lt;=19, "Teenagers", B932&lt;=29, "Young Youth",B932&lt;=64, "Adults", B932&gt;=65, "Seniors")</f>
        <v>Young Youth</v>
      </c>
      <c r="D932" t="s">
        <v>18</v>
      </c>
      <c r="E932" t="s">
        <v>112</v>
      </c>
      <c r="F932" t="s">
        <v>20</v>
      </c>
      <c r="G932" s="1">
        <v>78</v>
      </c>
      <c r="H932" t="s">
        <v>76</v>
      </c>
      <c r="I932" t="s">
        <v>22</v>
      </c>
      <c r="J932" t="s">
        <v>95</v>
      </c>
      <c r="K932" t="s">
        <v>56</v>
      </c>
      <c r="L932">
        <v>4.5</v>
      </c>
      <c r="M932" t="s">
        <v>25</v>
      </c>
      <c r="N932">
        <f t="shared" si="56"/>
        <v>1</v>
      </c>
      <c r="O932" t="s">
        <v>73</v>
      </c>
      <c r="P932" t="s">
        <v>25</v>
      </c>
      <c r="Q932">
        <f t="shared" si="57"/>
        <v>1</v>
      </c>
      <c r="R932" t="s">
        <v>25</v>
      </c>
      <c r="S932">
        <f t="shared" si="58"/>
        <v>1</v>
      </c>
      <c r="T932">
        <v>20</v>
      </c>
      <c r="U932" s="1">
        <f t="shared" si="59"/>
        <v>1560</v>
      </c>
      <c r="V932" t="s">
        <v>38</v>
      </c>
      <c r="W932" t="s">
        <v>75</v>
      </c>
      <c r="X932">
        <f t="array" ref="X932">IF(W932="fortnightly",26, IF(W932="monthly", 12, IF(W932="weekly", 52, IF(W932="quarterly", 4, IF(W932="annually", 1, IF(W932="bi-weekly", 104, IF(W932="every 3 months", 4,)))))))</f>
        <v>104</v>
      </c>
    </row>
    <row r="933" spans="1:24" x14ac:dyDescent="0.25">
      <c r="A933">
        <v>932</v>
      </c>
      <c r="B933">
        <v>24</v>
      </c>
      <c r="C933" t="str" cm="1">
        <f t="array" ref="C933">_xlfn.IFS(B933&lt;=19, "Teenagers", B933&lt;=29, "Young Youth",B933&lt;=64, "Adults", B933&gt;=65, "Seniors")</f>
        <v>Young Youth</v>
      </c>
      <c r="D933" t="s">
        <v>18</v>
      </c>
      <c r="E933" t="s">
        <v>61</v>
      </c>
      <c r="F933" t="s">
        <v>62</v>
      </c>
      <c r="G933" s="1">
        <v>36</v>
      </c>
      <c r="H933" t="s">
        <v>144</v>
      </c>
      <c r="I933" t="s">
        <v>43</v>
      </c>
      <c r="J933" t="s">
        <v>64</v>
      </c>
      <c r="K933" t="s">
        <v>24</v>
      </c>
      <c r="L933">
        <v>4.0999999999999996</v>
      </c>
      <c r="M933" t="s">
        <v>25</v>
      </c>
      <c r="N933">
        <f t="shared" si="56"/>
        <v>1</v>
      </c>
      <c r="O933" t="s">
        <v>53</v>
      </c>
      <c r="P933" t="s">
        <v>25</v>
      </c>
      <c r="Q933">
        <f t="shared" si="57"/>
        <v>1</v>
      </c>
      <c r="R933" t="s">
        <v>25</v>
      </c>
      <c r="S933">
        <f t="shared" si="58"/>
        <v>1</v>
      </c>
      <c r="T933">
        <v>24</v>
      </c>
      <c r="U933" s="1">
        <f t="shared" si="59"/>
        <v>864</v>
      </c>
      <c r="V933" t="s">
        <v>74</v>
      </c>
      <c r="W933" t="s">
        <v>28</v>
      </c>
      <c r="X933">
        <f t="array" ref="X933">IF(W933="fortnightly",26, IF(W933="monthly", 12, IF(W933="weekly", 52, IF(W933="quarterly", 4, IF(W933="annually", 1, IF(W933="bi-weekly", 104, IF(W933="every 3 months", 4,)))))))</f>
        <v>26</v>
      </c>
    </row>
    <row r="934" spans="1:24" x14ac:dyDescent="0.25">
      <c r="A934">
        <v>933</v>
      </c>
      <c r="B934">
        <v>62</v>
      </c>
      <c r="C934" t="str" cm="1">
        <f t="array" ref="C934">_xlfn.IFS(B934&lt;=19, "Teenagers", B934&lt;=29, "Young Youth",B934&lt;=64, "Adults", B934&gt;=65, "Seniors")</f>
        <v>Adults</v>
      </c>
      <c r="D934" t="s">
        <v>18</v>
      </c>
      <c r="E934" t="s">
        <v>86</v>
      </c>
      <c r="F934" t="s">
        <v>20</v>
      </c>
      <c r="G934" s="1">
        <v>24</v>
      </c>
      <c r="H934" t="s">
        <v>115</v>
      </c>
      <c r="I934" t="s">
        <v>22</v>
      </c>
      <c r="J934" t="s">
        <v>143</v>
      </c>
      <c r="K934" t="s">
        <v>24</v>
      </c>
      <c r="L934">
        <v>3.2</v>
      </c>
      <c r="M934" t="s">
        <v>25</v>
      </c>
      <c r="N934">
        <f t="shared" si="56"/>
        <v>1</v>
      </c>
      <c r="O934" t="s">
        <v>53</v>
      </c>
      <c r="P934" t="s">
        <v>25</v>
      </c>
      <c r="Q934">
        <f t="shared" si="57"/>
        <v>1</v>
      </c>
      <c r="R934" t="s">
        <v>25</v>
      </c>
      <c r="S934">
        <f t="shared" si="58"/>
        <v>1</v>
      </c>
      <c r="T934">
        <v>45</v>
      </c>
      <c r="U934" s="1">
        <f t="shared" si="59"/>
        <v>1080</v>
      </c>
      <c r="V934" t="s">
        <v>85</v>
      </c>
      <c r="W934" t="s">
        <v>75</v>
      </c>
      <c r="X934">
        <f t="array" ref="X934">IF(W934="fortnightly",26, IF(W934="monthly", 12, IF(W934="weekly", 52, IF(W934="quarterly", 4, IF(W934="annually", 1, IF(W934="bi-weekly", 104, IF(W934="every 3 months", 4,)))))))</f>
        <v>104</v>
      </c>
    </row>
    <row r="935" spans="1:24" x14ac:dyDescent="0.25">
      <c r="A935">
        <v>934</v>
      </c>
      <c r="B935">
        <v>70</v>
      </c>
      <c r="C935" t="str" cm="1">
        <f t="array" ref="C935">_xlfn.IFS(B935&lt;=19, "Teenagers", B935&lt;=29, "Young Youth",B935&lt;=64, "Adults", B935&gt;=65, "Seniors")</f>
        <v>Seniors</v>
      </c>
      <c r="D935" t="s">
        <v>18</v>
      </c>
      <c r="E935" t="s">
        <v>49</v>
      </c>
      <c r="F935" t="s">
        <v>41</v>
      </c>
      <c r="G935" s="1">
        <v>84</v>
      </c>
      <c r="H935" t="s">
        <v>111</v>
      </c>
      <c r="I935" t="s">
        <v>43</v>
      </c>
      <c r="J935" t="s">
        <v>135</v>
      </c>
      <c r="K935" t="s">
        <v>36</v>
      </c>
      <c r="L935">
        <v>2.7</v>
      </c>
      <c r="M935" t="s">
        <v>25</v>
      </c>
      <c r="N935">
        <f t="shared" si="56"/>
        <v>1</v>
      </c>
      <c r="O935" t="s">
        <v>73</v>
      </c>
      <c r="P935" t="s">
        <v>25</v>
      </c>
      <c r="Q935">
        <f t="shared" si="57"/>
        <v>1</v>
      </c>
      <c r="R935" t="s">
        <v>25</v>
      </c>
      <c r="S935">
        <f t="shared" si="58"/>
        <v>1</v>
      </c>
      <c r="T935">
        <v>33</v>
      </c>
      <c r="U935" s="1">
        <f t="shared" si="59"/>
        <v>2772</v>
      </c>
      <c r="V935" t="s">
        <v>85</v>
      </c>
      <c r="W935" t="s">
        <v>87</v>
      </c>
      <c r="X935">
        <f t="array" ref="X935">IF(W935="fortnightly",26, IF(W935="monthly", 12, IF(W935="weekly", 52, IF(W935="quarterly", 4, IF(W935="annually", 1, IF(W935="bi-weekly", 104, IF(W935="every 3 months", 4,)))))))</f>
        <v>12</v>
      </c>
    </row>
    <row r="936" spans="1:24" x14ac:dyDescent="0.25">
      <c r="A936">
        <v>935</v>
      </c>
      <c r="B936">
        <v>45</v>
      </c>
      <c r="C936" t="str" cm="1">
        <f t="array" ref="C936">_xlfn.IFS(B936&lt;=19, "Teenagers", B936&lt;=29, "Young Youth",B936&lt;=64, "Adults", B936&gt;=65, "Seniors")</f>
        <v>Adults</v>
      </c>
      <c r="D936" t="s">
        <v>18</v>
      </c>
      <c r="E936" t="s">
        <v>33</v>
      </c>
      <c r="F936" t="s">
        <v>20</v>
      </c>
      <c r="G936" s="1">
        <v>47</v>
      </c>
      <c r="H936" t="s">
        <v>46</v>
      </c>
      <c r="I936" t="s">
        <v>35</v>
      </c>
      <c r="J936" t="s">
        <v>133</v>
      </c>
      <c r="K936" t="s">
        <v>36</v>
      </c>
      <c r="L936">
        <v>3.7</v>
      </c>
      <c r="M936" t="s">
        <v>25</v>
      </c>
      <c r="N936">
        <f t="shared" si="56"/>
        <v>1</v>
      </c>
      <c r="O936" t="s">
        <v>26</v>
      </c>
      <c r="P936" t="s">
        <v>25</v>
      </c>
      <c r="Q936">
        <f t="shared" si="57"/>
        <v>1</v>
      </c>
      <c r="R936" t="s">
        <v>25</v>
      </c>
      <c r="S936">
        <f t="shared" si="58"/>
        <v>1</v>
      </c>
      <c r="T936">
        <v>21</v>
      </c>
      <c r="U936" s="1">
        <f t="shared" si="59"/>
        <v>987</v>
      </c>
      <c r="V936" t="s">
        <v>74</v>
      </c>
      <c r="W936" t="s">
        <v>87</v>
      </c>
      <c r="X936">
        <f t="array" ref="X936">IF(W936="fortnightly",26, IF(W936="monthly", 12, IF(W936="weekly", 52, IF(W936="quarterly", 4, IF(W936="annually", 1, IF(W936="bi-weekly", 104, IF(W936="every 3 months", 4,)))))))</f>
        <v>12</v>
      </c>
    </row>
    <row r="937" spans="1:24" x14ac:dyDescent="0.25">
      <c r="A937">
        <v>936</v>
      </c>
      <c r="B937">
        <v>58</v>
      </c>
      <c r="C937" t="str" cm="1">
        <f t="array" ref="C937">_xlfn.IFS(B937&lt;=19, "Teenagers", B937&lt;=29, "Young Youth",B937&lt;=64, "Adults", B937&gt;=65, "Seniors")</f>
        <v>Adults</v>
      </c>
      <c r="D937" t="s">
        <v>18</v>
      </c>
      <c r="E937" t="s">
        <v>103</v>
      </c>
      <c r="F937" t="s">
        <v>20</v>
      </c>
      <c r="G937" s="1">
        <v>51</v>
      </c>
      <c r="H937" t="s">
        <v>122</v>
      </c>
      <c r="I937" t="s">
        <v>22</v>
      </c>
      <c r="J937" t="s">
        <v>51</v>
      </c>
      <c r="K937" t="s">
        <v>56</v>
      </c>
      <c r="L937">
        <v>2.6</v>
      </c>
      <c r="M937" t="s">
        <v>25</v>
      </c>
      <c r="N937">
        <f t="shared" si="56"/>
        <v>1</v>
      </c>
      <c r="O937" t="s">
        <v>73</v>
      </c>
      <c r="P937" t="s">
        <v>25</v>
      </c>
      <c r="Q937">
        <f t="shared" si="57"/>
        <v>1</v>
      </c>
      <c r="R937" t="s">
        <v>25</v>
      </c>
      <c r="S937">
        <f t="shared" si="58"/>
        <v>1</v>
      </c>
      <c r="T937">
        <v>2</v>
      </c>
      <c r="U937" s="1">
        <f t="shared" si="59"/>
        <v>102</v>
      </c>
      <c r="V937" t="s">
        <v>74</v>
      </c>
      <c r="W937" t="s">
        <v>28</v>
      </c>
      <c r="X937">
        <f t="array" ref="X937">IF(W937="fortnightly",26, IF(W937="monthly", 12, IF(W937="weekly", 52, IF(W937="quarterly", 4, IF(W937="annually", 1, IF(W937="bi-weekly", 104, IF(W937="every 3 months", 4,)))))))</f>
        <v>26</v>
      </c>
    </row>
    <row r="938" spans="1:24" x14ac:dyDescent="0.25">
      <c r="A938">
        <v>937</v>
      </c>
      <c r="B938">
        <v>31</v>
      </c>
      <c r="C938" t="str" cm="1">
        <f t="array" ref="C938">_xlfn.IFS(B938&lt;=19, "Teenagers", B938&lt;=29, "Young Youth",B938&lt;=64, "Adults", B938&gt;=65, "Seniors")</f>
        <v>Adults</v>
      </c>
      <c r="D938" t="s">
        <v>18</v>
      </c>
      <c r="E938" t="s">
        <v>70</v>
      </c>
      <c r="F938" t="s">
        <v>41</v>
      </c>
      <c r="G938" s="1">
        <v>84</v>
      </c>
      <c r="H938" t="s">
        <v>30</v>
      </c>
      <c r="I938" t="s">
        <v>43</v>
      </c>
      <c r="J938" t="s">
        <v>68</v>
      </c>
      <c r="K938" t="s">
        <v>52</v>
      </c>
      <c r="L938">
        <v>2.7</v>
      </c>
      <c r="M938" t="s">
        <v>25</v>
      </c>
      <c r="N938">
        <f t="shared" si="56"/>
        <v>1</v>
      </c>
      <c r="O938" t="s">
        <v>37</v>
      </c>
      <c r="P938" t="s">
        <v>25</v>
      </c>
      <c r="Q938">
        <f t="shared" si="57"/>
        <v>1</v>
      </c>
      <c r="R938" t="s">
        <v>25</v>
      </c>
      <c r="S938">
        <f t="shared" si="58"/>
        <v>1</v>
      </c>
      <c r="T938">
        <v>28</v>
      </c>
      <c r="U938" s="1">
        <f t="shared" si="59"/>
        <v>2352</v>
      </c>
      <c r="V938" t="s">
        <v>32</v>
      </c>
      <c r="W938" t="s">
        <v>39</v>
      </c>
      <c r="X938">
        <f t="array" ref="X938">IF(W938="fortnightly",26, IF(W938="monthly", 12, IF(W938="weekly", 52, IF(W938="quarterly", 4, IF(W938="annually", 1, IF(W938="bi-weekly", 104, IF(W938="every 3 months", 4,)))))))</f>
        <v>52</v>
      </c>
    </row>
    <row r="939" spans="1:24" x14ac:dyDescent="0.25">
      <c r="A939">
        <v>938</v>
      </c>
      <c r="B939">
        <v>32</v>
      </c>
      <c r="C939" t="str" cm="1">
        <f t="array" ref="C939">_xlfn.IFS(B939&lt;=19, "Teenagers", B939&lt;=29, "Young Youth",B939&lt;=64, "Adults", B939&gt;=65, "Seniors")</f>
        <v>Adults</v>
      </c>
      <c r="D939" t="s">
        <v>18</v>
      </c>
      <c r="E939" t="s">
        <v>58</v>
      </c>
      <c r="F939" t="s">
        <v>20</v>
      </c>
      <c r="G939" s="1">
        <v>24</v>
      </c>
      <c r="H939" t="s">
        <v>145</v>
      </c>
      <c r="I939" t="s">
        <v>43</v>
      </c>
      <c r="J939" t="s">
        <v>135</v>
      </c>
      <c r="K939" t="s">
        <v>52</v>
      </c>
      <c r="L939">
        <v>2.7</v>
      </c>
      <c r="M939" t="s">
        <v>25</v>
      </c>
      <c r="N939">
        <f t="shared" si="56"/>
        <v>1</v>
      </c>
      <c r="O939" t="s">
        <v>26</v>
      </c>
      <c r="P939" t="s">
        <v>25</v>
      </c>
      <c r="Q939">
        <f t="shared" si="57"/>
        <v>1</v>
      </c>
      <c r="R939" t="s">
        <v>25</v>
      </c>
      <c r="S939">
        <f t="shared" si="58"/>
        <v>1</v>
      </c>
      <c r="T939">
        <v>18</v>
      </c>
      <c r="U939" s="1">
        <f t="shared" si="59"/>
        <v>432</v>
      </c>
      <c r="V939" t="s">
        <v>27</v>
      </c>
      <c r="W939" t="s">
        <v>57</v>
      </c>
      <c r="X939">
        <f t="array" ref="X939">IF(W939="fortnightly",26, IF(W939="monthly", 12, IF(W939="weekly", 52, IF(W939="quarterly", 4, IF(W939="annually", 1, IF(W939="bi-weekly", 104, IF(W939="every 3 months", 4,)))))))</f>
        <v>4</v>
      </c>
    </row>
    <row r="940" spans="1:24" x14ac:dyDescent="0.25">
      <c r="A940">
        <v>939</v>
      </c>
      <c r="B940">
        <v>36</v>
      </c>
      <c r="C940" t="str" cm="1">
        <f t="array" ref="C940">_xlfn.IFS(B940&lt;=19, "Teenagers", B940&lt;=29, "Young Youth",B940&lt;=64, "Adults", B940&gt;=65, "Seniors")</f>
        <v>Adults</v>
      </c>
      <c r="D940" t="s">
        <v>18</v>
      </c>
      <c r="E940" t="s">
        <v>19</v>
      </c>
      <c r="F940" t="s">
        <v>20</v>
      </c>
      <c r="G940" s="1">
        <v>97</v>
      </c>
      <c r="H940" t="s">
        <v>149</v>
      </c>
      <c r="I940" t="s">
        <v>35</v>
      </c>
      <c r="J940" t="s">
        <v>84</v>
      </c>
      <c r="K940" t="s">
        <v>56</v>
      </c>
      <c r="L940">
        <v>4.8</v>
      </c>
      <c r="M940" t="s">
        <v>25</v>
      </c>
      <c r="N940">
        <f t="shared" si="56"/>
        <v>1</v>
      </c>
      <c r="O940" t="s">
        <v>37</v>
      </c>
      <c r="P940" t="s">
        <v>25</v>
      </c>
      <c r="Q940">
        <f t="shared" si="57"/>
        <v>1</v>
      </c>
      <c r="R940" t="s">
        <v>25</v>
      </c>
      <c r="S940">
        <f t="shared" si="58"/>
        <v>1</v>
      </c>
      <c r="T940">
        <v>21</v>
      </c>
      <c r="U940" s="1">
        <f t="shared" si="59"/>
        <v>2037</v>
      </c>
      <c r="V940" t="s">
        <v>85</v>
      </c>
      <c r="W940" t="s">
        <v>28</v>
      </c>
      <c r="X940">
        <f t="array" ref="X940">IF(W940="fortnightly",26, IF(W940="monthly", 12, IF(W940="weekly", 52, IF(W940="quarterly", 4, IF(W940="annually", 1, IF(W940="bi-weekly", 104, IF(W940="every 3 months", 4,)))))))</f>
        <v>26</v>
      </c>
    </row>
    <row r="941" spans="1:24" x14ac:dyDescent="0.25">
      <c r="A941">
        <v>940</v>
      </c>
      <c r="B941">
        <v>25</v>
      </c>
      <c r="C941" t="str" cm="1">
        <f t="array" ref="C941">_xlfn.IFS(B941&lt;=19, "Teenagers", B941&lt;=29, "Young Youth",B941&lt;=64, "Adults", B941&gt;=65, "Seniors")</f>
        <v>Young Youth</v>
      </c>
      <c r="D941" t="s">
        <v>18</v>
      </c>
      <c r="E941" t="s">
        <v>112</v>
      </c>
      <c r="F941" t="s">
        <v>20</v>
      </c>
      <c r="G941" s="1">
        <v>89</v>
      </c>
      <c r="H941" t="s">
        <v>83</v>
      </c>
      <c r="I941" t="s">
        <v>22</v>
      </c>
      <c r="J941" t="s">
        <v>125</v>
      </c>
      <c r="K941" t="s">
        <v>24</v>
      </c>
      <c r="L941">
        <v>4.8</v>
      </c>
      <c r="M941" t="s">
        <v>25</v>
      </c>
      <c r="N941">
        <f t="shared" si="56"/>
        <v>1</v>
      </c>
      <c r="O941" t="s">
        <v>44</v>
      </c>
      <c r="P941" t="s">
        <v>25</v>
      </c>
      <c r="Q941">
        <f t="shared" si="57"/>
        <v>1</v>
      </c>
      <c r="R941" t="s">
        <v>25</v>
      </c>
      <c r="S941">
        <f t="shared" si="58"/>
        <v>1</v>
      </c>
      <c r="T941">
        <v>24</v>
      </c>
      <c r="U941" s="1">
        <f t="shared" si="59"/>
        <v>2136</v>
      </c>
      <c r="V941" t="s">
        <v>38</v>
      </c>
      <c r="W941" t="s">
        <v>87</v>
      </c>
      <c r="X941">
        <f t="array" ref="X941">IF(W941="fortnightly",26, IF(W941="monthly", 12, IF(W941="weekly", 52, IF(W941="quarterly", 4, IF(W941="annually", 1, IF(W941="bi-weekly", 104, IF(W941="every 3 months", 4,)))))))</f>
        <v>12</v>
      </c>
    </row>
    <row r="942" spans="1:24" x14ac:dyDescent="0.25">
      <c r="A942">
        <v>941</v>
      </c>
      <c r="B942">
        <v>48</v>
      </c>
      <c r="C942" t="str" cm="1">
        <f t="array" ref="C942">_xlfn.IFS(B942&lt;=19, "Teenagers", B942&lt;=29, "Young Youth",B942&lt;=64, "Adults", B942&gt;=65, "Seniors")</f>
        <v>Adults</v>
      </c>
      <c r="D942" t="s">
        <v>18</v>
      </c>
      <c r="E942" t="s">
        <v>132</v>
      </c>
      <c r="F942" t="s">
        <v>66</v>
      </c>
      <c r="G942" s="1">
        <v>44</v>
      </c>
      <c r="H942" t="s">
        <v>111</v>
      </c>
      <c r="I942" t="s">
        <v>35</v>
      </c>
      <c r="J942" t="s">
        <v>31</v>
      </c>
      <c r="K942" t="s">
        <v>36</v>
      </c>
      <c r="L942">
        <v>2.6</v>
      </c>
      <c r="M942" t="s">
        <v>25</v>
      </c>
      <c r="N942">
        <f t="shared" si="56"/>
        <v>1</v>
      </c>
      <c r="O942" t="s">
        <v>73</v>
      </c>
      <c r="P942" t="s">
        <v>25</v>
      </c>
      <c r="Q942">
        <f t="shared" si="57"/>
        <v>1</v>
      </c>
      <c r="R942" t="s">
        <v>25</v>
      </c>
      <c r="S942">
        <f t="shared" si="58"/>
        <v>1</v>
      </c>
      <c r="T942">
        <v>15</v>
      </c>
      <c r="U942" s="1">
        <f t="shared" si="59"/>
        <v>660</v>
      </c>
      <c r="V942" t="s">
        <v>45</v>
      </c>
      <c r="W942" t="s">
        <v>96</v>
      </c>
      <c r="X942">
        <f t="array" ref="X942">IF(W942="fortnightly",26, IF(W942="monthly", 12, IF(W942="weekly", 52, IF(W942="quarterly", 4, IF(W942="annually", 1, IF(W942="bi-weekly", 104, IF(W942="every 3 months", 4,)))))))</f>
        <v>4</v>
      </c>
    </row>
    <row r="943" spans="1:24" x14ac:dyDescent="0.25">
      <c r="A943">
        <v>942</v>
      </c>
      <c r="B943">
        <v>39</v>
      </c>
      <c r="C943" t="str" cm="1">
        <f t="array" ref="C943">_xlfn.IFS(B943&lt;=19, "Teenagers", B943&lt;=29, "Young Youth",B943&lt;=64, "Adults", B943&gt;=65, "Seniors")</f>
        <v>Adults</v>
      </c>
      <c r="D943" t="s">
        <v>18</v>
      </c>
      <c r="E943" t="s">
        <v>65</v>
      </c>
      <c r="F943" t="s">
        <v>66</v>
      </c>
      <c r="G943" s="1">
        <v>35</v>
      </c>
      <c r="H943" t="s">
        <v>114</v>
      </c>
      <c r="I943" t="s">
        <v>22</v>
      </c>
      <c r="J943" t="s">
        <v>93</v>
      </c>
      <c r="K943" t="s">
        <v>24</v>
      </c>
      <c r="L943">
        <v>4.5</v>
      </c>
      <c r="M943" t="s">
        <v>25</v>
      </c>
      <c r="N943">
        <f t="shared" si="56"/>
        <v>1</v>
      </c>
      <c r="O943" t="s">
        <v>69</v>
      </c>
      <c r="P943" t="s">
        <v>25</v>
      </c>
      <c r="Q943">
        <f t="shared" si="57"/>
        <v>1</v>
      </c>
      <c r="R943" t="s">
        <v>25</v>
      </c>
      <c r="S943">
        <f t="shared" si="58"/>
        <v>1</v>
      </c>
      <c r="T943">
        <v>38</v>
      </c>
      <c r="U943" s="1">
        <f t="shared" si="59"/>
        <v>1330</v>
      </c>
      <c r="V943" t="s">
        <v>45</v>
      </c>
      <c r="W943" t="s">
        <v>96</v>
      </c>
      <c r="X943">
        <f t="array" ref="X943">IF(W943="fortnightly",26, IF(W943="monthly", 12, IF(W943="weekly", 52, IF(W943="quarterly", 4, IF(W943="annually", 1, IF(W943="bi-weekly", 104, IF(W943="every 3 months", 4,)))))))</f>
        <v>4</v>
      </c>
    </row>
    <row r="944" spans="1:24" x14ac:dyDescent="0.25">
      <c r="A944">
        <v>943</v>
      </c>
      <c r="B944">
        <v>26</v>
      </c>
      <c r="C944" t="str" cm="1">
        <f t="array" ref="C944">_xlfn.IFS(B944&lt;=19, "Teenagers", B944&lt;=29, "Young Youth",B944&lt;=64, "Adults", B944&gt;=65, "Seniors")</f>
        <v>Young Youth</v>
      </c>
      <c r="D944" t="s">
        <v>18</v>
      </c>
      <c r="E944" t="s">
        <v>80</v>
      </c>
      <c r="F944" t="s">
        <v>20</v>
      </c>
      <c r="G944" s="1">
        <v>91</v>
      </c>
      <c r="H944" t="s">
        <v>116</v>
      </c>
      <c r="I944" t="s">
        <v>43</v>
      </c>
      <c r="J944" t="s">
        <v>108</v>
      </c>
      <c r="K944" t="s">
        <v>24</v>
      </c>
      <c r="L944">
        <v>3.2</v>
      </c>
      <c r="M944" t="s">
        <v>25</v>
      </c>
      <c r="N944">
        <f t="shared" si="56"/>
        <v>1</v>
      </c>
      <c r="O944" t="s">
        <v>26</v>
      </c>
      <c r="P944" t="s">
        <v>25</v>
      </c>
      <c r="Q944">
        <f t="shared" si="57"/>
        <v>1</v>
      </c>
      <c r="R944" t="s">
        <v>25</v>
      </c>
      <c r="S944">
        <f t="shared" si="58"/>
        <v>1</v>
      </c>
      <c r="T944">
        <v>38</v>
      </c>
      <c r="U944" s="1">
        <f t="shared" si="59"/>
        <v>3458</v>
      </c>
      <c r="V944" t="s">
        <v>45</v>
      </c>
      <c r="W944" t="s">
        <v>75</v>
      </c>
      <c r="X944">
        <f t="array" ref="X944">IF(W944="fortnightly",26, IF(W944="monthly", 12, IF(W944="weekly", 52, IF(W944="quarterly", 4, IF(W944="annually", 1, IF(W944="bi-weekly", 104, IF(W944="every 3 months", 4,)))))))</f>
        <v>104</v>
      </c>
    </row>
    <row r="945" spans="1:24" x14ac:dyDescent="0.25">
      <c r="A945">
        <v>944</v>
      </c>
      <c r="B945">
        <v>32</v>
      </c>
      <c r="C945" t="str" cm="1">
        <f t="array" ref="C945">_xlfn.IFS(B945&lt;=19, "Teenagers", B945&lt;=29, "Young Youth",B945&lt;=64, "Adults", B945&gt;=65, "Seniors")</f>
        <v>Adults</v>
      </c>
      <c r="D945" t="s">
        <v>18</v>
      </c>
      <c r="E945" t="s">
        <v>123</v>
      </c>
      <c r="F945" t="s">
        <v>66</v>
      </c>
      <c r="G945" s="1">
        <v>63</v>
      </c>
      <c r="H945" t="s">
        <v>100</v>
      </c>
      <c r="I945" t="s">
        <v>22</v>
      </c>
      <c r="J945" t="s">
        <v>108</v>
      </c>
      <c r="K945" t="s">
        <v>24</v>
      </c>
      <c r="L945">
        <v>3.8</v>
      </c>
      <c r="M945" t="s">
        <v>25</v>
      </c>
      <c r="N945">
        <f t="shared" si="56"/>
        <v>1</v>
      </c>
      <c r="O945" t="s">
        <v>44</v>
      </c>
      <c r="P945" t="s">
        <v>25</v>
      </c>
      <c r="Q945">
        <f t="shared" si="57"/>
        <v>1</v>
      </c>
      <c r="R945" t="s">
        <v>25</v>
      </c>
      <c r="S945">
        <f t="shared" si="58"/>
        <v>1</v>
      </c>
      <c r="T945">
        <v>13</v>
      </c>
      <c r="U945" s="1">
        <f t="shared" si="59"/>
        <v>819</v>
      </c>
      <c r="V945" t="s">
        <v>27</v>
      </c>
      <c r="W945" t="s">
        <v>28</v>
      </c>
      <c r="X945">
        <f t="array" ref="X945">IF(W945="fortnightly",26, IF(W945="monthly", 12, IF(W945="weekly", 52, IF(W945="quarterly", 4, IF(W945="annually", 1, IF(W945="bi-weekly", 104, IF(W945="every 3 months", 4,)))))))</f>
        <v>26</v>
      </c>
    </row>
    <row r="946" spans="1:24" x14ac:dyDescent="0.25">
      <c r="A946">
        <v>945</v>
      </c>
      <c r="B946">
        <v>54</v>
      </c>
      <c r="C946" t="str" cm="1">
        <f t="array" ref="C946">_xlfn.IFS(B946&lt;=19, "Teenagers", B946&lt;=29, "Young Youth",B946&lt;=64, "Adults", B946&gt;=65, "Seniors")</f>
        <v>Adults</v>
      </c>
      <c r="D946" t="s">
        <v>18</v>
      </c>
      <c r="E946" t="s">
        <v>132</v>
      </c>
      <c r="F946" t="s">
        <v>66</v>
      </c>
      <c r="G946" s="1">
        <v>97</v>
      </c>
      <c r="H946" t="s">
        <v>115</v>
      </c>
      <c r="I946" t="s">
        <v>35</v>
      </c>
      <c r="J946" t="s">
        <v>23</v>
      </c>
      <c r="K946" t="s">
        <v>36</v>
      </c>
      <c r="L946">
        <v>4.8</v>
      </c>
      <c r="M946" t="s">
        <v>25</v>
      </c>
      <c r="N946">
        <f t="shared" si="56"/>
        <v>1</v>
      </c>
      <c r="O946" t="s">
        <v>26</v>
      </c>
      <c r="P946" t="s">
        <v>25</v>
      </c>
      <c r="Q946">
        <f t="shared" si="57"/>
        <v>1</v>
      </c>
      <c r="R946" t="s">
        <v>25</v>
      </c>
      <c r="S946">
        <f t="shared" si="58"/>
        <v>1</v>
      </c>
      <c r="T946">
        <v>39</v>
      </c>
      <c r="U946" s="1">
        <f t="shared" si="59"/>
        <v>3783</v>
      </c>
      <c r="V946" t="s">
        <v>32</v>
      </c>
      <c r="W946" t="s">
        <v>75</v>
      </c>
      <c r="X946">
        <f t="array" ref="X946">IF(W946="fortnightly",26, IF(W946="monthly", 12, IF(W946="weekly", 52, IF(W946="quarterly", 4, IF(W946="annually", 1, IF(W946="bi-weekly", 104, IF(W946="every 3 months", 4,)))))))</f>
        <v>104</v>
      </c>
    </row>
    <row r="947" spans="1:24" x14ac:dyDescent="0.25">
      <c r="A947">
        <v>946</v>
      </c>
      <c r="B947">
        <v>38</v>
      </c>
      <c r="C947" t="str" cm="1">
        <f t="array" ref="C947">_xlfn.IFS(B947&lt;=19, "Teenagers", B947&lt;=29, "Young Youth",B947&lt;=64, "Adults", B947&gt;=65, "Seniors")</f>
        <v>Adults</v>
      </c>
      <c r="D947" t="s">
        <v>18</v>
      </c>
      <c r="E947" t="s">
        <v>136</v>
      </c>
      <c r="F947" t="s">
        <v>41</v>
      </c>
      <c r="G947" s="1">
        <v>38</v>
      </c>
      <c r="H947" t="s">
        <v>147</v>
      </c>
      <c r="I947" t="s">
        <v>43</v>
      </c>
      <c r="J947" t="s">
        <v>82</v>
      </c>
      <c r="K947" t="s">
        <v>52</v>
      </c>
      <c r="L947">
        <v>4.0999999999999996</v>
      </c>
      <c r="M947" t="s">
        <v>25</v>
      </c>
      <c r="N947">
        <f t="shared" si="56"/>
        <v>1</v>
      </c>
      <c r="O947" t="s">
        <v>73</v>
      </c>
      <c r="P947" t="s">
        <v>25</v>
      </c>
      <c r="Q947">
        <f t="shared" si="57"/>
        <v>1</v>
      </c>
      <c r="R947" t="s">
        <v>25</v>
      </c>
      <c r="S947">
        <f t="shared" si="58"/>
        <v>1</v>
      </c>
      <c r="T947">
        <v>8</v>
      </c>
      <c r="U947" s="1">
        <f t="shared" si="59"/>
        <v>304</v>
      </c>
      <c r="V947" t="s">
        <v>27</v>
      </c>
      <c r="W947" t="s">
        <v>96</v>
      </c>
      <c r="X947">
        <f t="array" ref="X947">IF(W947="fortnightly",26, IF(W947="monthly", 12, IF(W947="weekly", 52, IF(W947="quarterly", 4, IF(W947="annually", 1, IF(W947="bi-weekly", 104, IF(W947="every 3 months", 4,)))))))</f>
        <v>4</v>
      </c>
    </row>
    <row r="948" spans="1:24" x14ac:dyDescent="0.25">
      <c r="A948">
        <v>947</v>
      </c>
      <c r="B948">
        <v>46</v>
      </c>
      <c r="C948" t="str" cm="1">
        <f t="array" ref="C948">_xlfn.IFS(B948&lt;=19, "Teenagers", B948&lt;=29, "Young Youth",B948&lt;=64, "Adults", B948&gt;=65, "Seniors")</f>
        <v>Adults</v>
      </c>
      <c r="D948" t="s">
        <v>18</v>
      </c>
      <c r="E948" t="s">
        <v>61</v>
      </c>
      <c r="F948" t="s">
        <v>62</v>
      </c>
      <c r="G948" s="1">
        <v>24</v>
      </c>
      <c r="H948" t="s">
        <v>137</v>
      </c>
      <c r="I948" t="s">
        <v>91</v>
      </c>
      <c r="J948" t="s">
        <v>143</v>
      </c>
      <c r="K948" t="s">
        <v>36</v>
      </c>
      <c r="L948">
        <v>2.8</v>
      </c>
      <c r="M948" t="s">
        <v>25</v>
      </c>
      <c r="N948">
        <f t="shared" si="56"/>
        <v>1</v>
      </c>
      <c r="O948" t="s">
        <v>44</v>
      </c>
      <c r="P948" t="s">
        <v>25</v>
      </c>
      <c r="Q948">
        <f t="shared" si="57"/>
        <v>1</v>
      </c>
      <c r="R948" t="s">
        <v>25</v>
      </c>
      <c r="S948">
        <f t="shared" si="58"/>
        <v>1</v>
      </c>
      <c r="T948">
        <v>4</v>
      </c>
      <c r="U948" s="1">
        <f t="shared" si="59"/>
        <v>96</v>
      </c>
      <c r="V948" t="s">
        <v>45</v>
      </c>
      <c r="W948" t="s">
        <v>57</v>
      </c>
      <c r="X948">
        <f t="array" ref="X948">IF(W948="fortnightly",26, IF(W948="monthly", 12, IF(W948="weekly", 52, IF(W948="quarterly", 4, IF(W948="annually", 1, IF(W948="bi-weekly", 104, IF(W948="every 3 months", 4,)))))))</f>
        <v>4</v>
      </c>
    </row>
    <row r="949" spans="1:24" x14ac:dyDescent="0.25">
      <c r="A949">
        <v>948</v>
      </c>
      <c r="B949">
        <v>57</v>
      </c>
      <c r="C949" t="str" cm="1">
        <f t="array" ref="C949">_xlfn.IFS(B949&lt;=19, "Teenagers", B949&lt;=29, "Young Youth",B949&lt;=64, "Adults", B949&gt;=65, "Seniors")</f>
        <v>Adults</v>
      </c>
      <c r="D949" t="s">
        <v>18</v>
      </c>
      <c r="E949" t="s">
        <v>19</v>
      </c>
      <c r="F949" t="s">
        <v>20</v>
      </c>
      <c r="G949" s="1">
        <v>32</v>
      </c>
      <c r="H949" t="s">
        <v>115</v>
      </c>
      <c r="I949" t="s">
        <v>43</v>
      </c>
      <c r="J949" t="s">
        <v>60</v>
      </c>
      <c r="K949" t="s">
        <v>24</v>
      </c>
      <c r="L949">
        <v>3.9</v>
      </c>
      <c r="M949" t="s">
        <v>25</v>
      </c>
      <c r="N949">
        <f t="shared" si="56"/>
        <v>1</v>
      </c>
      <c r="O949" t="s">
        <v>73</v>
      </c>
      <c r="P949" t="s">
        <v>25</v>
      </c>
      <c r="Q949">
        <f t="shared" si="57"/>
        <v>1</v>
      </c>
      <c r="R949" t="s">
        <v>25</v>
      </c>
      <c r="S949">
        <f t="shared" si="58"/>
        <v>1</v>
      </c>
      <c r="T949">
        <v>6</v>
      </c>
      <c r="U949" s="1">
        <f t="shared" si="59"/>
        <v>192</v>
      </c>
      <c r="V949" t="s">
        <v>32</v>
      </c>
      <c r="W949" t="s">
        <v>96</v>
      </c>
      <c r="X949">
        <f t="array" ref="X949">IF(W949="fortnightly",26, IF(W949="monthly", 12, IF(W949="weekly", 52, IF(W949="quarterly", 4, IF(W949="annually", 1, IF(W949="bi-weekly", 104, IF(W949="every 3 months", 4,)))))))</f>
        <v>4</v>
      </c>
    </row>
    <row r="950" spans="1:24" x14ac:dyDescent="0.25">
      <c r="A950">
        <v>949</v>
      </c>
      <c r="B950">
        <v>49</v>
      </c>
      <c r="C950" t="str" cm="1">
        <f t="array" ref="C950">_xlfn.IFS(B950&lt;=19, "Teenagers", B950&lt;=29, "Young Youth",B950&lt;=64, "Adults", B950&gt;=65, "Seniors")</f>
        <v>Adults</v>
      </c>
      <c r="D950" t="s">
        <v>18</v>
      </c>
      <c r="E950" t="s">
        <v>123</v>
      </c>
      <c r="F950" t="s">
        <v>66</v>
      </c>
      <c r="G950" s="1">
        <v>90</v>
      </c>
      <c r="H950" t="s">
        <v>89</v>
      </c>
      <c r="I950" t="s">
        <v>22</v>
      </c>
      <c r="J950" t="s">
        <v>77</v>
      </c>
      <c r="K950" t="s">
        <v>52</v>
      </c>
      <c r="L950">
        <v>4.9000000000000004</v>
      </c>
      <c r="M950" t="s">
        <v>25</v>
      </c>
      <c r="N950">
        <f t="shared" si="56"/>
        <v>1</v>
      </c>
      <c r="O950" t="s">
        <v>26</v>
      </c>
      <c r="P950" t="s">
        <v>25</v>
      </c>
      <c r="Q950">
        <f t="shared" si="57"/>
        <v>1</v>
      </c>
      <c r="R950" t="s">
        <v>25</v>
      </c>
      <c r="S950">
        <f t="shared" si="58"/>
        <v>1</v>
      </c>
      <c r="T950">
        <v>11</v>
      </c>
      <c r="U950" s="1">
        <f t="shared" si="59"/>
        <v>990</v>
      </c>
      <c r="V950" t="s">
        <v>27</v>
      </c>
      <c r="W950" t="s">
        <v>96</v>
      </c>
      <c r="X950">
        <f t="array" ref="X950">IF(W950="fortnightly",26, IF(W950="monthly", 12, IF(W950="weekly", 52, IF(W950="quarterly", 4, IF(W950="annually", 1, IF(W950="bi-weekly", 104, IF(W950="every 3 months", 4,)))))))</f>
        <v>4</v>
      </c>
    </row>
    <row r="951" spans="1:24" x14ac:dyDescent="0.25">
      <c r="A951">
        <v>950</v>
      </c>
      <c r="B951">
        <v>33</v>
      </c>
      <c r="C951" t="str" cm="1">
        <f t="array" ref="C951">_xlfn.IFS(B951&lt;=19, "Teenagers", B951&lt;=29, "Young Youth",B951&lt;=64, "Adults", B951&gt;=65, "Seniors")</f>
        <v>Adults</v>
      </c>
      <c r="D951" t="s">
        <v>18</v>
      </c>
      <c r="E951" t="s">
        <v>33</v>
      </c>
      <c r="F951" t="s">
        <v>20</v>
      </c>
      <c r="G951" s="1">
        <v>36</v>
      </c>
      <c r="H951" t="s">
        <v>55</v>
      </c>
      <c r="I951" t="s">
        <v>43</v>
      </c>
      <c r="J951" t="s">
        <v>77</v>
      </c>
      <c r="K951" t="s">
        <v>52</v>
      </c>
      <c r="L951">
        <v>3.4</v>
      </c>
      <c r="M951" t="s">
        <v>25</v>
      </c>
      <c r="N951">
        <f t="shared" si="56"/>
        <v>1</v>
      </c>
      <c r="O951" t="s">
        <v>53</v>
      </c>
      <c r="P951" t="s">
        <v>25</v>
      </c>
      <c r="Q951">
        <f t="shared" si="57"/>
        <v>1</v>
      </c>
      <c r="R951" t="s">
        <v>25</v>
      </c>
      <c r="S951">
        <f t="shared" si="58"/>
        <v>1</v>
      </c>
      <c r="T951">
        <v>49</v>
      </c>
      <c r="U951" s="1">
        <f t="shared" si="59"/>
        <v>1764</v>
      </c>
      <c r="V951" t="s">
        <v>27</v>
      </c>
      <c r="W951" t="s">
        <v>87</v>
      </c>
      <c r="X951">
        <f t="array" ref="X951">IF(W951="fortnightly",26, IF(W951="monthly", 12, IF(W951="weekly", 52, IF(W951="quarterly", 4, IF(W951="annually", 1, IF(W951="bi-weekly", 104, IF(W951="every 3 months", 4,)))))))</f>
        <v>12</v>
      </c>
    </row>
    <row r="952" spans="1:24" x14ac:dyDescent="0.25">
      <c r="A952">
        <v>951</v>
      </c>
      <c r="B952">
        <v>54</v>
      </c>
      <c r="C952" t="str" cm="1">
        <f t="array" ref="C952">_xlfn.IFS(B952&lt;=19, "Teenagers", B952&lt;=29, "Young Youth",B952&lt;=64, "Adults", B952&gt;=65, "Seniors")</f>
        <v>Adults</v>
      </c>
      <c r="D952" t="s">
        <v>18</v>
      </c>
      <c r="E952" t="s">
        <v>131</v>
      </c>
      <c r="F952" t="s">
        <v>66</v>
      </c>
      <c r="G952" s="1">
        <v>37</v>
      </c>
      <c r="H952" t="s">
        <v>129</v>
      </c>
      <c r="I952" t="s">
        <v>91</v>
      </c>
      <c r="J952" t="s">
        <v>47</v>
      </c>
      <c r="K952" t="s">
        <v>24</v>
      </c>
      <c r="L952">
        <v>4.0999999999999996</v>
      </c>
      <c r="M952" t="s">
        <v>25</v>
      </c>
      <c r="N952">
        <f t="shared" si="56"/>
        <v>1</v>
      </c>
      <c r="O952" t="s">
        <v>37</v>
      </c>
      <c r="P952" t="s">
        <v>25</v>
      </c>
      <c r="Q952">
        <f t="shared" si="57"/>
        <v>1</v>
      </c>
      <c r="R952" t="s">
        <v>25</v>
      </c>
      <c r="S952">
        <f t="shared" si="58"/>
        <v>1</v>
      </c>
      <c r="T952">
        <v>30</v>
      </c>
      <c r="U952" s="1">
        <f t="shared" si="59"/>
        <v>1110</v>
      </c>
      <c r="V952" t="s">
        <v>45</v>
      </c>
      <c r="W952" t="s">
        <v>57</v>
      </c>
      <c r="X952">
        <f t="array" ref="X952">IF(W952="fortnightly",26, IF(W952="monthly", 12, IF(W952="weekly", 52, IF(W952="quarterly", 4, IF(W952="annually", 1, IF(W952="bi-weekly", 104, IF(W952="every 3 months", 4,)))))))</f>
        <v>4</v>
      </c>
    </row>
    <row r="953" spans="1:24" x14ac:dyDescent="0.25">
      <c r="A953">
        <v>952</v>
      </c>
      <c r="B953">
        <v>47</v>
      </c>
      <c r="C953" t="str" cm="1">
        <f t="array" ref="C953">_xlfn.IFS(B953&lt;=19, "Teenagers", B953&lt;=29, "Young Youth",B953&lt;=64, "Adults", B953&gt;=65, "Seniors")</f>
        <v>Adults</v>
      </c>
      <c r="D953" t="s">
        <v>18</v>
      </c>
      <c r="E953" t="s">
        <v>80</v>
      </c>
      <c r="F953" t="s">
        <v>20</v>
      </c>
      <c r="G953" s="1">
        <v>51</v>
      </c>
      <c r="H953" t="s">
        <v>119</v>
      </c>
      <c r="I953" t="s">
        <v>43</v>
      </c>
      <c r="J953" t="s">
        <v>108</v>
      </c>
      <c r="K953" t="s">
        <v>52</v>
      </c>
      <c r="L953">
        <v>2.9</v>
      </c>
      <c r="M953" t="s">
        <v>25</v>
      </c>
      <c r="N953">
        <f t="shared" si="56"/>
        <v>1</v>
      </c>
      <c r="O953" t="s">
        <v>26</v>
      </c>
      <c r="P953" t="s">
        <v>25</v>
      </c>
      <c r="Q953">
        <f t="shared" si="57"/>
        <v>1</v>
      </c>
      <c r="R953" t="s">
        <v>25</v>
      </c>
      <c r="S953">
        <f t="shared" si="58"/>
        <v>1</v>
      </c>
      <c r="T953">
        <v>34</v>
      </c>
      <c r="U953" s="1">
        <f t="shared" si="59"/>
        <v>1734</v>
      </c>
      <c r="V953" t="s">
        <v>74</v>
      </c>
      <c r="W953" t="s">
        <v>87</v>
      </c>
      <c r="X953">
        <f t="array" ref="X953">IF(W953="fortnightly",26, IF(W953="monthly", 12, IF(W953="weekly", 52, IF(W953="quarterly", 4, IF(W953="annually", 1, IF(W953="bi-weekly", 104, IF(W953="every 3 months", 4,)))))))</f>
        <v>12</v>
      </c>
    </row>
    <row r="954" spans="1:24" x14ac:dyDescent="0.25">
      <c r="A954">
        <v>953</v>
      </c>
      <c r="B954">
        <v>36</v>
      </c>
      <c r="C954" t="str" cm="1">
        <f t="array" ref="C954">_xlfn.IFS(B954&lt;=19, "Teenagers", B954&lt;=29, "Young Youth",B954&lt;=64, "Adults", B954&gt;=65, "Seniors")</f>
        <v>Adults</v>
      </c>
      <c r="D954" t="s">
        <v>18</v>
      </c>
      <c r="E954" t="s">
        <v>123</v>
      </c>
      <c r="F954" t="s">
        <v>66</v>
      </c>
      <c r="G954" s="1">
        <v>71</v>
      </c>
      <c r="H954" t="s">
        <v>134</v>
      </c>
      <c r="I954" t="s">
        <v>35</v>
      </c>
      <c r="J954" t="s">
        <v>107</v>
      </c>
      <c r="K954" t="s">
        <v>56</v>
      </c>
      <c r="L954">
        <v>3.1</v>
      </c>
      <c r="M954" t="s">
        <v>25</v>
      </c>
      <c r="N954">
        <f t="shared" si="56"/>
        <v>1</v>
      </c>
      <c r="O954" t="s">
        <v>69</v>
      </c>
      <c r="P954" t="s">
        <v>25</v>
      </c>
      <c r="Q954">
        <f t="shared" si="57"/>
        <v>1</v>
      </c>
      <c r="R954" t="s">
        <v>25</v>
      </c>
      <c r="S954">
        <f t="shared" si="58"/>
        <v>1</v>
      </c>
      <c r="T954">
        <v>28</v>
      </c>
      <c r="U954" s="1">
        <f t="shared" si="59"/>
        <v>1988</v>
      </c>
      <c r="V954" t="s">
        <v>45</v>
      </c>
      <c r="W954" t="s">
        <v>87</v>
      </c>
      <c r="X954">
        <f t="array" ref="X954">IF(W954="fortnightly",26, IF(W954="monthly", 12, IF(W954="weekly", 52, IF(W954="quarterly", 4, IF(W954="annually", 1, IF(W954="bi-weekly", 104, IF(W954="every 3 months", 4,)))))))</f>
        <v>12</v>
      </c>
    </row>
    <row r="955" spans="1:24" x14ac:dyDescent="0.25">
      <c r="A955">
        <v>954</v>
      </c>
      <c r="B955">
        <v>68</v>
      </c>
      <c r="C955" t="str" cm="1">
        <f t="array" ref="C955">_xlfn.IFS(B955&lt;=19, "Teenagers", B955&lt;=29, "Young Youth",B955&lt;=64, "Adults", B955&gt;=65, "Seniors")</f>
        <v>Seniors</v>
      </c>
      <c r="D955" t="s">
        <v>18</v>
      </c>
      <c r="E955" t="s">
        <v>88</v>
      </c>
      <c r="F955" t="s">
        <v>66</v>
      </c>
      <c r="G955" s="1">
        <v>50</v>
      </c>
      <c r="H955" t="s">
        <v>139</v>
      </c>
      <c r="I955" t="s">
        <v>35</v>
      </c>
      <c r="J955" t="s">
        <v>108</v>
      </c>
      <c r="K955" t="s">
        <v>36</v>
      </c>
      <c r="L955">
        <v>3.6</v>
      </c>
      <c r="M955" t="s">
        <v>25</v>
      </c>
      <c r="N955">
        <f t="shared" si="56"/>
        <v>1</v>
      </c>
      <c r="O955" t="s">
        <v>69</v>
      </c>
      <c r="P955" t="s">
        <v>25</v>
      </c>
      <c r="Q955">
        <f t="shared" si="57"/>
        <v>1</v>
      </c>
      <c r="R955" t="s">
        <v>25</v>
      </c>
      <c r="S955">
        <f t="shared" si="58"/>
        <v>1</v>
      </c>
      <c r="T955">
        <v>36</v>
      </c>
      <c r="U955" s="1">
        <f t="shared" si="59"/>
        <v>1800</v>
      </c>
      <c r="V955" t="s">
        <v>27</v>
      </c>
      <c r="W955" t="s">
        <v>57</v>
      </c>
      <c r="X955">
        <f t="array" ref="X955">IF(W955="fortnightly",26, IF(W955="monthly", 12, IF(W955="weekly", 52, IF(W955="quarterly", 4, IF(W955="annually", 1, IF(W955="bi-weekly", 104, IF(W955="every 3 months", 4,)))))))</f>
        <v>4</v>
      </c>
    </row>
    <row r="956" spans="1:24" x14ac:dyDescent="0.25">
      <c r="A956">
        <v>955</v>
      </c>
      <c r="B956">
        <v>60</v>
      </c>
      <c r="C956" t="str" cm="1">
        <f t="array" ref="C956">_xlfn.IFS(B956&lt;=19, "Teenagers", B956&lt;=29, "Young Youth",B956&lt;=64, "Adults", B956&gt;=65, "Seniors")</f>
        <v>Adults</v>
      </c>
      <c r="D956" t="s">
        <v>18</v>
      </c>
      <c r="E956" t="s">
        <v>123</v>
      </c>
      <c r="F956" t="s">
        <v>66</v>
      </c>
      <c r="G956" s="1">
        <v>74</v>
      </c>
      <c r="H956" t="s">
        <v>59</v>
      </c>
      <c r="I956" t="s">
        <v>35</v>
      </c>
      <c r="J956" t="s">
        <v>47</v>
      </c>
      <c r="K956" t="s">
        <v>56</v>
      </c>
      <c r="L956">
        <v>3.5</v>
      </c>
      <c r="M956" t="s">
        <v>25</v>
      </c>
      <c r="N956">
        <f t="shared" si="56"/>
        <v>1</v>
      </c>
      <c r="O956" t="s">
        <v>53</v>
      </c>
      <c r="P956" t="s">
        <v>25</v>
      </c>
      <c r="Q956">
        <f t="shared" si="57"/>
        <v>1</v>
      </c>
      <c r="R956" t="s">
        <v>25</v>
      </c>
      <c r="S956">
        <f t="shared" si="58"/>
        <v>1</v>
      </c>
      <c r="T956">
        <v>18</v>
      </c>
      <c r="U956" s="1">
        <f t="shared" si="59"/>
        <v>1332</v>
      </c>
      <c r="V956" t="s">
        <v>38</v>
      </c>
      <c r="W956" t="s">
        <v>96</v>
      </c>
      <c r="X956">
        <f t="array" ref="X956">IF(W956="fortnightly",26, IF(W956="monthly", 12, IF(W956="weekly", 52, IF(W956="quarterly", 4, IF(W956="annually", 1, IF(W956="bi-weekly", 104, IF(W956="every 3 months", 4,)))))))</f>
        <v>4</v>
      </c>
    </row>
    <row r="957" spans="1:24" x14ac:dyDescent="0.25">
      <c r="A957">
        <v>956</v>
      </c>
      <c r="B957">
        <v>55</v>
      </c>
      <c r="C957" t="str" cm="1">
        <f t="array" ref="C957">_xlfn.IFS(B957&lt;=19, "Teenagers", B957&lt;=29, "Young Youth",B957&lt;=64, "Adults", B957&gt;=65, "Seniors")</f>
        <v>Adults</v>
      </c>
      <c r="D957" t="s">
        <v>18</v>
      </c>
      <c r="E957" t="s">
        <v>80</v>
      </c>
      <c r="F957" t="s">
        <v>20</v>
      </c>
      <c r="G957" s="1">
        <v>75</v>
      </c>
      <c r="H957" t="s">
        <v>90</v>
      </c>
      <c r="I957" t="s">
        <v>22</v>
      </c>
      <c r="J957" t="s">
        <v>92</v>
      </c>
      <c r="K957" t="s">
        <v>52</v>
      </c>
      <c r="L957">
        <v>3.4</v>
      </c>
      <c r="M957" t="s">
        <v>25</v>
      </c>
      <c r="N957">
        <f t="shared" si="56"/>
        <v>1</v>
      </c>
      <c r="O957" t="s">
        <v>37</v>
      </c>
      <c r="P957" t="s">
        <v>25</v>
      </c>
      <c r="Q957">
        <f t="shared" si="57"/>
        <v>1</v>
      </c>
      <c r="R957" t="s">
        <v>25</v>
      </c>
      <c r="S957">
        <f t="shared" si="58"/>
        <v>1</v>
      </c>
      <c r="T957">
        <v>4</v>
      </c>
      <c r="U957" s="1">
        <f t="shared" si="59"/>
        <v>300</v>
      </c>
      <c r="V957" t="s">
        <v>45</v>
      </c>
      <c r="W957" t="s">
        <v>87</v>
      </c>
      <c r="X957">
        <f t="array" ref="X957">IF(W957="fortnightly",26, IF(W957="monthly", 12, IF(W957="weekly", 52, IF(W957="quarterly", 4, IF(W957="annually", 1, IF(W957="bi-weekly", 104, IF(W957="every 3 months", 4,)))))))</f>
        <v>12</v>
      </c>
    </row>
    <row r="958" spans="1:24" x14ac:dyDescent="0.25">
      <c r="A958">
        <v>957</v>
      </c>
      <c r="B958">
        <v>29</v>
      </c>
      <c r="C958" t="str" cm="1">
        <f t="array" ref="C958">_xlfn.IFS(B958&lt;=19, "Teenagers", B958&lt;=29, "Young Youth",B958&lt;=64, "Adults", B958&gt;=65, "Seniors")</f>
        <v>Young Youth</v>
      </c>
      <c r="D958" t="s">
        <v>18</v>
      </c>
      <c r="E958" t="s">
        <v>54</v>
      </c>
      <c r="F958" t="s">
        <v>20</v>
      </c>
      <c r="G958" s="1">
        <v>99</v>
      </c>
      <c r="H958" t="s">
        <v>90</v>
      </c>
      <c r="I958" t="s">
        <v>91</v>
      </c>
      <c r="J958" t="s">
        <v>108</v>
      </c>
      <c r="K958" t="s">
        <v>36</v>
      </c>
      <c r="L958">
        <v>2.9</v>
      </c>
      <c r="M958" t="s">
        <v>25</v>
      </c>
      <c r="N958">
        <f t="shared" si="56"/>
        <v>1</v>
      </c>
      <c r="O958" t="s">
        <v>69</v>
      </c>
      <c r="P958" t="s">
        <v>25</v>
      </c>
      <c r="Q958">
        <f t="shared" si="57"/>
        <v>1</v>
      </c>
      <c r="R958" t="s">
        <v>25</v>
      </c>
      <c r="S958">
        <f t="shared" si="58"/>
        <v>1</v>
      </c>
      <c r="T958">
        <v>42</v>
      </c>
      <c r="U958" s="1">
        <f t="shared" si="59"/>
        <v>4158</v>
      </c>
      <c r="V958" t="s">
        <v>85</v>
      </c>
      <c r="W958" t="s">
        <v>57</v>
      </c>
      <c r="X958">
        <f t="array" ref="X958">IF(W958="fortnightly",26, IF(W958="monthly", 12, IF(W958="weekly", 52, IF(W958="quarterly", 4, IF(W958="annually", 1, IF(W958="bi-weekly", 104, IF(W958="every 3 months", 4,)))))))</f>
        <v>4</v>
      </c>
    </row>
    <row r="959" spans="1:24" x14ac:dyDescent="0.25">
      <c r="A959">
        <v>958</v>
      </c>
      <c r="B959">
        <v>38</v>
      </c>
      <c r="C959" t="str" cm="1">
        <f t="array" ref="C959">_xlfn.IFS(B959&lt;=19, "Teenagers", B959&lt;=29, "Young Youth",B959&lt;=64, "Adults", B959&gt;=65, "Seniors")</f>
        <v>Adults</v>
      </c>
      <c r="D959" t="s">
        <v>18</v>
      </c>
      <c r="E959" t="s">
        <v>118</v>
      </c>
      <c r="F959" t="s">
        <v>66</v>
      </c>
      <c r="G959" s="1">
        <v>23</v>
      </c>
      <c r="H959" t="s">
        <v>115</v>
      </c>
      <c r="I959" t="s">
        <v>91</v>
      </c>
      <c r="J959" t="s">
        <v>82</v>
      </c>
      <c r="K959" t="s">
        <v>36</v>
      </c>
      <c r="L959">
        <v>4.7</v>
      </c>
      <c r="M959" t="s">
        <v>25</v>
      </c>
      <c r="N959">
        <f t="shared" si="56"/>
        <v>1</v>
      </c>
      <c r="O959" t="s">
        <v>73</v>
      </c>
      <c r="P959" t="s">
        <v>25</v>
      </c>
      <c r="Q959">
        <f t="shared" si="57"/>
        <v>1</v>
      </c>
      <c r="R959" t="s">
        <v>25</v>
      </c>
      <c r="S959">
        <f t="shared" si="58"/>
        <v>1</v>
      </c>
      <c r="T959">
        <v>11</v>
      </c>
      <c r="U959" s="1">
        <f t="shared" si="59"/>
        <v>253</v>
      </c>
      <c r="V959" t="s">
        <v>32</v>
      </c>
      <c r="W959" t="s">
        <v>57</v>
      </c>
      <c r="X959">
        <f t="array" ref="X959">IF(W959="fortnightly",26, IF(W959="monthly", 12, IF(W959="weekly", 52, IF(W959="quarterly", 4, IF(W959="annually", 1, IF(W959="bi-weekly", 104, IF(W959="every 3 months", 4,)))))))</f>
        <v>4</v>
      </c>
    </row>
    <row r="960" spans="1:24" x14ac:dyDescent="0.25">
      <c r="A960">
        <v>959</v>
      </c>
      <c r="B960">
        <v>70</v>
      </c>
      <c r="C960" t="str" cm="1">
        <f t="array" ref="C960">_xlfn.IFS(B960&lt;=19, "Teenagers", B960&lt;=29, "Young Youth",B960&lt;=64, "Adults", B960&gt;=65, "Seniors")</f>
        <v>Seniors</v>
      </c>
      <c r="D960" t="s">
        <v>18</v>
      </c>
      <c r="E960" t="s">
        <v>49</v>
      </c>
      <c r="F960" t="s">
        <v>41</v>
      </c>
      <c r="G960" s="1">
        <v>53</v>
      </c>
      <c r="H960" t="s">
        <v>148</v>
      </c>
      <c r="I960" t="s">
        <v>91</v>
      </c>
      <c r="J960" t="s">
        <v>117</v>
      </c>
      <c r="K960" t="s">
        <v>24</v>
      </c>
      <c r="L960">
        <v>4.4000000000000004</v>
      </c>
      <c r="M960" t="s">
        <v>25</v>
      </c>
      <c r="N960">
        <f t="shared" si="56"/>
        <v>1</v>
      </c>
      <c r="O960" t="s">
        <v>37</v>
      </c>
      <c r="P960" t="s">
        <v>25</v>
      </c>
      <c r="Q960">
        <f t="shared" si="57"/>
        <v>1</v>
      </c>
      <c r="R960" t="s">
        <v>25</v>
      </c>
      <c r="S960">
        <f t="shared" si="58"/>
        <v>1</v>
      </c>
      <c r="T960">
        <v>31</v>
      </c>
      <c r="U960" s="1">
        <f t="shared" si="59"/>
        <v>1643</v>
      </c>
      <c r="V960" t="s">
        <v>38</v>
      </c>
      <c r="W960" t="s">
        <v>75</v>
      </c>
      <c r="X960">
        <f t="array" ref="X960">IF(W960="fortnightly",26, IF(W960="monthly", 12, IF(W960="weekly", 52, IF(W960="quarterly", 4, IF(W960="annually", 1, IF(W960="bi-weekly", 104, IF(W960="every 3 months", 4,)))))))</f>
        <v>104</v>
      </c>
    </row>
    <row r="961" spans="1:24" x14ac:dyDescent="0.25">
      <c r="A961">
        <v>960</v>
      </c>
      <c r="B961">
        <v>36</v>
      </c>
      <c r="C961" t="str" cm="1">
        <f t="array" ref="C961">_xlfn.IFS(B961&lt;=19, "Teenagers", B961&lt;=29, "Young Youth",B961&lt;=64, "Adults", B961&gt;=65, "Seniors")</f>
        <v>Adults</v>
      </c>
      <c r="D961" t="s">
        <v>18</v>
      </c>
      <c r="E961" t="s">
        <v>86</v>
      </c>
      <c r="F961" t="s">
        <v>20</v>
      </c>
      <c r="G961" s="1">
        <v>99</v>
      </c>
      <c r="H961" t="s">
        <v>106</v>
      </c>
      <c r="I961" t="s">
        <v>43</v>
      </c>
      <c r="J961" t="s">
        <v>108</v>
      </c>
      <c r="K961" t="s">
        <v>36</v>
      </c>
      <c r="L961">
        <v>2.6</v>
      </c>
      <c r="M961" t="s">
        <v>25</v>
      </c>
      <c r="N961">
        <f t="shared" si="56"/>
        <v>1</v>
      </c>
      <c r="O961" t="s">
        <v>53</v>
      </c>
      <c r="P961" t="s">
        <v>25</v>
      </c>
      <c r="Q961">
        <f t="shared" si="57"/>
        <v>1</v>
      </c>
      <c r="R961" t="s">
        <v>25</v>
      </c>
      <c r="S961">
        <f t="shared" si="58"/>
        <v>1</v>
      </c>
      <c r="T961">
        <v>12</v>
      </c>
      <c r="U961" s="1">
        <f t="shared" si="59"/>
        <v>1188</v>
      </c>
      <c r="V961" t="s">
        <v>32</v>
      </c>
      <c r="W961" t="s">
        <v>28</v>
      </c>
      <c r="X961">
        <f t="array" ref="X961">IF(W961="fortnightly",26, IF(W961="monthly", 12, IF(W961="weekly", 52, IF(W961="quarterly", 4, IF(W961="annually", 1, IF(W961="bi-weekly", 104, IF(W961="every 3 months", 4,)))))))</f>
        <v>26</v>
      </c>
    </row>
    <row r="962" spans="1:24" x14ac:dyDescent="0.25">
      <c r="A962">
        <v>961</v>
      </c>
      <c r="B962">
        <v>18</v>
      </c>
      <c r="C962" t="str" cm="1">
        <f t="array" ref="C962">_xlfn.IFS(B962&lt;=19, "Teenagers", B962&lt;=29, "Young Youth",B962&lt;=64, "Adults", B962&gt;=65, "Seniors")</f>
        <v>Teenagers</v>
      </c>
      <c r="D962" t="s">
        <v>18</v>
      </c>
      <c r="E962" t="s">
        <v>105</v>
      </c>
      <c r="F962" t="s">
        <v>66</v>
      </c>
      <c r="G962" s="1">
        <v>48</v>
      </c>
      <c r="H962" t="s">
        <v>59</v>
      </c>
      <c r="I962" t="s">
        <v>91</v>
      </c>
      <c r="J962" t="s">
        <v>125</v>
      </c>
      <c r="K962" t="s">
        <v>36</v>
      </c>
      <c r="L962">
        <v>4.4000000000000004</v>
      </c>
      <c r="M962" t="s">
        <v>25</v>
      </c>
      <c r="N962">
        <f t="shared" si="56"/>
        <v>1</v>
      </c>
      <c r="O962" t="s">
        <v>53</v>
      </c>
      <c r="P962" t="s">
        <v>25</v>
      </c>
      <c r="Q962">
        <f t="shared" si="57"/>
        <v>1</v>
      </c>
      <c r="R962" t="s">
        <v>25</v>
      </c>
      <c r="S962">
        <f t="shared" si="58"/>
        <v>1</v>
      </c>
      <c r="T962">
        <v>20</v>
      </c>
      <c r="U962" s="1">
        <f t="shared" si="59"/>
        <v>960</v>
      </c>
      <c r="V962" t="s">
        <v>27</v>
      </c>
      <c r="W962" t="s">
        <v>57</v>
      </c>
      <c r="X962">
        <f t="array" ref="X962">IF(W962="fortnightly",26, IF(W962="monthly", 12, IF(W962="weekly", 52, IF(W962="quarterly", 4, IF(W962="annually", 1, IF(W962="bi-weekly", 104, IF(W962="every 3 months", 4,)))))))</f>
        <v>4</v>
      </c>
    </row>
    <row r="963" spans="1:24" x14ac:dyDescent="0.25">
      <c r="A963">
        <v>962</v>
      </c>
      <c r="B963">
        <v>62</v>
      </c>
      <c r="C963" t="str" cm="1">
        <f t="array" ref="C963">_xlfn.IFS(B963&lt;=19, "Teenagers", B963&lt;=29, "Young Youth",B963&lt;=64, "Adults", B963&gt;=65, "Seniors")</f>
        <v>Adults</v>
      </c>
      <c r="D963" t="s">
        <v>18</v>
      </c>
      <c r="E963" t="s">
        <v>136</v>
      </c>
      <c r="F963" t="s">
        <v>41</v>
      </c>
      <c r="G963" s="1">
        <v>72</v>
      </c>
      <c r="H963" t="s">
        <v>137</v>
      </c>
      <c r="I963" t="s">
        <v>22</v>
      </c>
      <c r="J963" t="s">
        <v>77</v>
      </c>
      <c r="K963" t="s">
        <v>56</v>
      </c>
      <c r="L963">
        <v>3.7</v>
      </c>
      <c r="M963" t="s">
        <v>25</v>
      </c>
      <c r="N963">
        <f t="shared" ref="N963:N1026" si="60">IF(M963= "yes",1,IF( M963="no",0,))</f>
        <v>1</v>
      </c>
      <c r="O963" t="s">
        <v>44</v>
      </c>
      <c r="P963" t="s">
        <v>25</v>
      </c>
      <c r="Q963">
        <f t="shared" ref="Q963:Q1026" si="61">IF(P963= "yes",1,IF( P963="no",0,))</f>
        <v>1</v>
      </c>
      <c r="R963" t="s">
        <v>25</v>
      </c>
      <c r="S963">
        <f t="shared" ref="S963:S1026" si="62">IF(R963= "yes",1,IF( R963="no",0,))</f>
        <v>1</v>
      </c>
      <c r="T963">
        <v>37</v>
      </c>
      <c r="U963" s="1">
        <f t="shared" ref="U963:U1026" si="63">G963*T963</f>
        <v>2664</v>
      </c>
      <c r="V963" t="s">
        <v>85</v>
      </c>
      <c r="W963" t="s">
        <v>57</v>
      </c>
      <c r="X963">
        <f t="array" ref="X963">IF(W963="fortnightly",26, IF(W963="monthly", 12, IF(W963="weekly", 52, IF(W963="quarterly", 4, IF(W963="annually", 1, IF(W963="bi-weekly", 104, IF(W963="every 3 months", 4,)))))))</f>
        <v>4</v>
      </c>
    </row>
    <row r="964" spans="1:24" x14ac:dyDescent="0.25">
      <c r="A964">
        <v>963</v>
      </c>
      <c r="B964">
        <v>29</v>
      </c>
      <c r="C964" t="str" cm="1">
        <f t="array" ref="C964">_xlfn.IFS(B964&lt;=19, "Teenagers", B964&lt;=29, "Young Youth",B964&lt;=64, "Adults", B964&gt;=65, "Seniors")</f>
        <v>Young Youth</v>
      </c>
      <c r="D964" t="s">
        <v>18</v>
      </c>
      <c r="E964" t="s">
        <v>88</v>
      </c>
      <c r="F964" t="s">
        <v>66</v>
      </c>
      <c r="G964" s="1">
        <v>64</v>
      </c>
      <c r="H964" t="s">
        <v>150</v>
      </c>
      <c r="I964" t="s">
        <v>22</v>
      </c>
      <c r="J964" t="s">
        <v>95</v>
      </c>
      <c r="K964" t="s">
        <v>36</v>
      </c>
      <c r="L964">
        <v>4.4000000000000004</v>
      </c>
      <c r="M964" t="s">
        <v>25</v>
      </c>
      <c r="N964">
        <f t="shared" si="60"/>
        <v>1</v>
      </c>
      <c r="O964" t="s">
        <v>53</v>
      </c>
      <c r="P964" t="s">
        <v>25</v>
      </c>
      <c r="Q964">
        <f t="shared" si="61"/>
        <v>1</v>
      </c>
      <c r="R964" t="s">
        <v>25</v>
      </c>
      <c r="S964">
        <f t="shared" si="62"/>
        <v>1</v>
      </c>
      <c r="T964">
        <v>26</v>
      </c>
      <c r="U964" s="1">
        <f t="shared" si="63"/>
        <v>1664</v>
      </c>
      <c r="V964" t="s">
        <v>85</v>
      </c>
      <c r="W964" t="s">
        <v>28</v>
      </c>
      <c r="X964">
        <f t="array" ref="X964">IF(W964="fortnightly",26, IF(W964="monthly", 12, IF(W964="weekly", 52, IF(W964="quarterly", 4, IF(W964="annually", 1, IF(W964="bi-weekly", 104, IF(W964="every 3 months", 4,)))))))</f>
        <v>26</v>
      </c>
    </row>
    <row r="965" spans="1:24" x14ac:dyDescent="0.25">
      <c r="A965">
        <v>964</v>
      </c>
      <c r="B965">
        <v>21</v>
      </c>
      <c r="C965" t="str" cm="1">
        <f t="array" ref="C965">_xlfn.IFS(B965&lt;=19, "Teenagers", B965&lt;=29, "Young Youth",B965&lt;=64, "Adults", B965&gt;=65, "Seniors")</f>
        <v>Young Youth</v>
      </c>
      <c r="D965" t="s">
        <v>18</v>
      </c>
      <c r="E965" t="s">
        <v>136</v>
      </c>
      <c r="F965" t="s">
        <v>41</v>
      </c>
      <c r="G965" s="1">
        <v>63</v>
      </c>
      <c r="H965" t="s">
        <v>130</v>
      </c>
      <c r="I965" t="s">
        <v>22</v>
      </c>
      <c r="J965" t="s">
        <v>95</v>
      </c>
      <c r="K965" t="s">
        <v>36</v>
      </c>
      <c r="L965">
        <v>2.5</v>
      </c>
      <c r="M965" t="s">
        <v>25</v>
      </c>
      <c r="N965">
        <f t="shared" si="60"/>
        <v>1</v>
      </c>
      <c r="O965" t="s">
        <v>69</v>
      </c>
      <c r="P965" t="s">
        <v>25</v>
      </c>
      <c r="Q965">
        <f t="shared" si="61"/>
        <v>1</v>
      </c>
      <c r="R965" t="s">
        <v>25</v>
      </c>
      <c r="S965">
        <f t="shared" si="62"/>
        <v>1</v>
      </c>
      <c r="T965">
        <v>14</v>
      </c>
      <c r="U965" s="1">
        <f t="shared" si="63"/>
        <v>882</v>
      </c>
      <c r="V965" t="s">
        <v>38</v>
      </c>
      <c r="W965" t="s">
        <v>39</v>
      </c>
      <c r="X965">
        <f t="array" ref="X965">IF(W965="fortnightly",26, IF(W965="monthly", 12, IF(W965="weekly", 52, IF(W965="quarterly", 4, IF(W965="annually", 1, IF(W965="bi-weekly", 104, IF(W965="every 3 months", 4,)))))))</f>
        <v>52</v>
      </c>
    </row>
    <row r="966" spans="1:24" x14ac:dyDescent="0.25">
      <c r="A966">
        <v>965</v>
      </c>
      <c r="B966">
        <v>42</v>
      </c>
      <c r="C966" t="str" cm="1">
        <f t="array" ref="C966">_xlfn.IFS(B966&lt;=19, "Teenagers", B966&lt;=29, "Young Youth",B966&lt;=64, "Adults", B966&gt;=65, "Seniors")</f>
        <v>Adults</v>
      </c>
      <c r="D966" t="s">
        <v>18</v>
      </c>
      <c r="E966" t="s">
        <v>40</v>
      </c>
      <c r="F966" t="s">
        <v>41</v>
      </c>
      <c r="G966" s="1">
        <v>51</v>
      </c>
      <c r="H966" t="s">
        <v>116</v>
      </c>
      <c r="I966" t="s">
        <v>43</v>
      </c>
      <c r="J966" t="s">
        <v>117</v>
      </c>
      <c r="K966" t="s">
        <v>36</v>
      </c>
      <c r="L966">
        <v>2.6</v>
      </c>
      <c r="M966" t="s">
        <v>25</v>
      </c>
      <c r="N966">
        <f t="shared" si="60"/>
        <v>1</v>
      </c>
      <c r="O966" t="s">
        <v>44</v>
      </c>
      <c r="P966" t="s">
        <v>25</v>
      </c>
      <c r="Q966">
        <f t="shared" si="61"/>
        <v>1</v>
      </c>
      <c r="R966" t="s">
        <v>25</v>
      </c>
      <c r="S966">
        <f t="shared" si="62"/>
        <v>1</v>
      </c>
      <c r="T966">
        <v>12</v>
      </c>
      <c r="U966" s="1">
        <f t="shared" si="63"/>
        <v>612</v>
      </c>
      <c r="V966" t="s">
        <v>27</v>
      </c>
      <c r="W966" t="s">
        <v>75</v>
      </c>
      <c r="X966">
        <f t="array" ref="X966">IF(W966="fortnightly",26, IF(W966="monthly", 12, IF(W966="weekly", 52, IF(W966="quarterly", 4, IF(W966="annually", 1, IF(W966="bi-weekly", 104, IF(W966="every 3 months", 4,)))))))</f>
        <v>104</v>
      </c>
    </row>
    <row r="967" spans="1:24" x14ac:dyDescent="0.25">
      <c r="A967">
        <v>966</v>
      </c>
      <c r="B967">
        <v>43</v>
      </c>
      <c r="C967" t="str" cm="1">
        <f t="array" ref="C967">_xlfn.IFS(B967&lt;=19, "Teenagers", B967&lt;=29, "Young Youth",B967&lt;=64, "Adults", B967&gt;=65, "Seniors")</f>
        <v>Adults</v>
      </c>
      <c r="D967" t="s">
        <v>18</v>
      </c>
      <c r="E967" t="s">
        <v>136</v>
      </c>
      <c r="F967" t="s">
        <v>41</v>
      </c>
      <c r="G967" s="1">
        <v>55</v>
      </c>
      <c r="H967" t="s">
        <v>78</v>
      </c>
      <c r="I967" t="s">
        <v>22</v>
      </c>
      <c r="J967" t="s">
        <v>93</v>
      </c>
      <c r="K967" t="s">
        <v>36</v>
      </c>
      <c r="L967">
        <v>5</v>
      </c>
      <c r="M967" t="s">
        <v>25</v>
      </c>
      <c r="N967">
        <f t="shared" si="60"/>
        <v>1</v>
      </c>
      <c r="O967" t="s">
        <v>73</v>
      </c>
      <c r="P967" t="s">
        <v>25</v>
      </c>
      <c r="Q967">
        <f t="shared" si="61"/>
        <v>1</v>
      </c>
      <c r="R967" t="s">
        <v>25</v>
      </c>
      <c r="S967">
        <f t="shared" si="62"/>
        <v>1</v>
      </c>
      <c r="T967">
        <v>10</v>
      </c>
      <c r="U967" s="1">
        <f t="shared" si="63"/>
        <v>550</v>
      </c>
      <c r="V967" t="s">
        <v>38</v>
      </c>
      <c r="W967" t="s">
        <v>48</v>
      </c>
      <c r="X967">
        <f t="array" ref="X967">IF(W967="fortnightly",26, IF(W967="monthly", 12, IF(W967="weekly", 52, IF(W967="quarterly", 4, IF(W967="annually", 1, IF(W967="bi-weekly", 104, IF(W967="every 3 months", 4,)))))))</f>
        <v>1</v>
      </c>
    </row>
    <row r="968" spans="1:24" x14ac:dyDescent="0.25">
      <c r="A968">
        <v>967</v>
      </c>
      <c r="B968">
        <v>58</v>
      </c>
      <c r="C968" t="str" cm="1">
        <f t="array" ref="C968">_xlfn.IFS(B968&lt;=19, "Teenagers", B968&lt;=29, "Young Youth",B968&lt;=64, "Adults", B968&gt;=65, "Seniors")</f>
        <v>Adults</v>
      </c>
      <c r="D968" t="s">
        <v>18</v>
      </c>
      <c r="E968" t="s">
        <v>80</v>
      </c>
      <c r="F968" t="s">
        <v>20</v>
      </c>
      <c r="G968" s="1">
        <v>55</v>
      </c>
      <c r="H968" t="s">
        <v>21</v>
      </c>
      <c r="I968" t="s">
        <v>43</v>
      </c>
      <c r="J968" t="s">
        <v>109</v>
      </c>
      <c r="K968" t="s">
        <v>36</v>
      </c>
      <c r="L968">
        <v>4.9000000000000004</v>
      </c>
      <c r="M968" t="s">
        <v>25</v>
      </c>
      <c r="N968">
        <f t="shared" si="60"/>
        <v>1</v>
      </c>
      <c r="O968" t="s">
        <v>26</v>
      </c>
      <c r="P968" t="s">
        <v>25</v>
      </c>
      <c r="Q968">
        <f t="shared" si="61"/>
        <v>1</v>
      </c>
      <c r="R968" t="s">
        <v>25</v>
      </c>
      <c r="S968">
        <f t="shared" si="62"/>
        <v>1</v>
      </c>
      <c r="T968">
        <v>19</v>
      </c>
      <c r="U968" s="1">
        <f t="shared" si="63"/>
        <v>1045</v>
      </c>
      <c r="V968" t="s">
        <v>32</v>
      </c>
      <c r="W968" t="s">
        <v>48</v>
      </c>
      <c r="X968">
        <f t="array" ref="X968">IF(W968="fortnightly",26, IF(W968="monthly", 12, IF(W968="weekly", 52, IF(W968="quarterly", 4, IF(W968="annually", 1, IF(W968="bi-weekly", 104, IF(W968="every 3 months", 4,)))))))</f>
        <v>1</v>
      </c>
    </row>
    <row r="969" spans="1:24" x14ac:dyDescent="0.25">
      <c r="A969">
        <v>968</v>
      </c>
      <c r="B969">
        <v>27</v>
      </c>
      <c r="C969" t="str" cm="1">
        <f t="array" ref="C969">_xlfn.IFS(B969&lt;=19, "Teenagers", B969&lt;=29, "Young Youth",B969&lt;=64, "Adults", B969&gt;=65, "Seniors")</f>
        <v>Young Youth</v>
      </c>
      <c r="D969" t="s">
        <v>18</v>
      </c>
      <c r="E969" t="s">
        <v>103</v>
      </c>
      <c r="F969" t="s">
        <v>20</v>
      </c>
      <c r="G969" s="1">
        <v>26</v>
      </c>
      <c r="H969" t="s">
        <v>141</v>
      </c>
      <c r="I969" t="s">
        <v>35</v>
      </c>
      <c r="J969" t="s">
        <v>64</v>
      </c>
      <c r="K969" t="s">
        <v>52</v>
      </c>
      <c r="L969">
        <v>3.7</v>
      </c>
      <c r="M969" t="s">
        <v>25</v>
      </c>
      <c r="N969">
        <f t="shared" si="60"/>
        <v>1</v>
      </c>
      <c r="O969" t="s">
        <v>73</v>
      </c>
      <c r="P969" t="s">
        <v>25</v>
      </c>
      <c r="Q969">
        <f t="shared" si="61"/>
        <v>1</v>
      </c>
      <c r="R969" t="s">
        <v>25</v>
      </c>
      <c r="S969">
        <f t="shared" si="62"/>
        <v>1</v>
      </c>
      <c r="T969">
        <v>4</v>
      </c>
      <c r="U969" s="1">
        <f t="shared" si="63"/>
        <v>104</v>
      </c>
      <c r="V969" t="s">
        <v>32</v>
      </c>
      <c r="W969" t="s">
        <v>39</v>
      </c>
      <c r="X969">
        <f t="array" ref="X969">IF(W969="fortnightly",26, IF(W969="monthly", 12, IF(W969="weekly", 52, IF(W969="quarterly", 4, IF(W969="annually", 1, IF(W969="bi-weekly", 104, IF(W969="every 3 months", 4,)))))))</f>
        <v>52</v>
      </c>
    </row>
    <row r="970" spans="1:24" x14ac:dyDescent="0.25">
      <c r="A970">
        <v>969</v>
      </c>
      <c r="B970">
        <v>57</v>
      </c>
      <c r="C970" t="str" cm="1">
        <f t="array" ref="C970">_xlfn.IFS(B970&lt;=19, "Teenagers", B970&lt;=29, "Young Youth",B970&lt;=64, "Adults", B970&gt;=65, "Seniors")</f>
        <v>Adults</v>
      </c>
      <c r="D970" t="s">
        <v>18</v>
      </c>
      <c r="E970" t="s">
        <v>58</v>
      </c>
      <c r="F970" t="s">
        <v>20</v>
      </c>
      <c r="G970" s="1">
        <v>67</v>
      </c>
      <c r="H970" t="s">
        <v>97</v>
      </c>
      <c r="I970" t="s">
        <v>22</v>
      </c>
      <c r="J970" t="s">
        <v>23</v>
      </c>
      <c r="K970" t="s">
        <v>52</v>
      </c>
      <c r="L970">
        <v>3.1</v>
      </c>
      <c r="M970" t="s">
        <v>25</v>
      </c>
      <c r="N970">
        <f t="shared" si="60"/>
        <v>1</v>
      </c>
      <c r="O970" t="s">
        <v>44</v>
      </c>
      <c r="P970" t="s">
        <v>25</v>
      </c>
      <c r="Q970">
        <f t="shared" si="61"/>
        <v>1</v>
      </c>
      <c r="R970" t="s">
        <v>25</v>
      </c>
      <c r="S970">
        <f t="shared" si="62"/>
        <v>1</v>
      </c>
      <c r="T970">
        <v>48</v>
      </c>
      <c r="U970" s="1">
        <f t="shared" si="63"/>
        <v>3216</v>
      </c>
      <c r="V970" t="s">
        <v>74</v>
      </c>
      <c r="W970" t="s">
        <v>57</v>
      </c>
      <c r="X970">
        <f t="array" ref="X970">IF(W970="fortnightly",26, IF(W970="monthly", 12, IF(W970="weekly", 52, IF(W970="quarterly", 4, IF(W970="annually", 1, IF(W970="bi-weekly", 104, IF(W970="every 3 months", 4,)))))))</f>
        <v>4</v>
      </c>
    </row>
    <row r="971" spans="1:24" x14ac:dyDescent="0.25">
      <c r="A971">
        <v>970</v>
      </c>
      <c r="B971">
        <v>40</v>
      </c>
      <c r="C971" t="str" cm="1">
        <f t="array" ref="C971">_xlfn.IFS(B971&lt;=19, "Teenagers", B971&lt;=29, "Young Youth",B971&lt;=64, "Adults", B971&gt;=65, "Seniors")</f>
        <v>Adults</v>
      </c>
      <c r="D971" t="s">
        <v>18</v>
      </c>
      <c r="E971" t="s">
        <v>61</v>
      </c>
      <c r="F971" t="s">
        <v>62</v>
      </c>
      <c r="G971" s="1">
        <v>31</v>
      </c>
      <c r="H971" t="s">
        <v>98</v>
      </c>
      <c r="I971" t="s">
        <v>35</v>
      </c>
      <c r="J971" t="s">
        <v>68</v>
      </c>
      <c r="K971" t="s">
        <v>56</v>
      </c>
      <c r="L971">
        <v>3.2</v>
      </c>
      <c r="M971" t="s">
        <v>25</v>
      </c>
      <c r="N971">
        <f t="shared" si="60"/>
        <v>1</v>
      </c>
      <c r="O971" t="s">
        <v>26</v>
      </c>
      <c r="P971" t="s">
        <v>25</v>
      </c>
      <c r="Q971">
        <f t="shared" si="61"/>
        <v>1</v>
      </c>
      <c r="R971" t="s">
        <v>25</v>
      </c>
      <c r="S971">
        <f t="shared" si="62"/>
        <v>1</v>
      </c>
      <c r="T971">
        <v>37</v>
      </c>
      <c r="U971" s="1">
        <f t="shared" si="63"/>
        <v>1147</v>
      </c>
      <c r="V971" t="s">
        <v>45</v>
      </c>
      <c r="W971" t="s">
        <v>87</v>
      </c>
      <c r="X971">
        <f t="array" ref="X971">IF(W971="fortnightly",26, IF(W971="monthly", 12, IF(W971="weekly", 52, IF(W971="quarterly", 4, IF(W971="annually", 1, IF(W971="bi-weekly", 104, IF(W971="every 3 months", 4,)))))))</f>
        <v>12</v>
      </c>
    </row>
    <row r="972" spans="1:24" x14ac:dyDescent="0.25">
      <c r="A972">
        <v>971</v>
      </c>
      <c r="B972">
        <v>45</v>
      </c>
      <c r="C972" t="str" cm="1">
        <f t="array" ref="C972">_xlfn.IFS(B972&lt;=19, "Teenagers", B972&lt;=29, "Young Youth",B972&lt;=64, "Adults", B972&gt;=65, "Seniors")</f>
        <v>Adults</v>
      </c>
      <c r="D972" t="s">
        <v>18</v>
      </c>
      <c r="E972" t="s">
        <v>33</v>
      </c>
      <c r="F972" t="s">
        <v>20</v>
      </c>
      <c r="G972" s="1">
        <v>66</v>
      </c>
      <c r="H972" t="s">
        <v>98</v>
      </c>
      <c r="I972" t="s">
        <v>35</v>
      </c>
      <c r="J972" t="s">
        <v>31</v>
      </c>
      <c r="K972" t="s">
        <v>24</v>
      </c>
      <c r="L972">
        <v>4.4000000000000004</v>
      </c>
      <c r="M972" t="s">
        <v>25</v>
      </c>
      <c r="N972">
        <f t="shared" si="60"/>
        <v>1</v>
      </c>
      <c r="O972" t="s">
        <v>37</v>
      </c>
      <c r="P972" t="s">
        <v>25</v>
      </c>
      <c r="Q972">
        <f t="shared" si="61"/>
        <v>1</v>
      </c>
      <c r="R972" t="s">
        <v>25</v>
      </c>
      <c r="S972">
        <f t="shared" si="62"/>
        <v>1</v>
      </c>
      <c r="T972">
        <v>4</v>
      </c>
      <c r="U972" s="1">
        <f t="shared" si="63"/>
        <v>264</v>
      </c>
      <c r="V972" t="s">
        <v>32</v>
      </c>
      <c r="W972" t="s">
        <v>87</v>
      </c>
      <c r="X972">
        <f t="array" ref="X972">IF(W972="fortnightly",26, IF(W972="monthly", 12, IF(W972="weekly", 52, IF(W972="quarterly", 4, IF(W972="annually", 1, IF(W972="bi-weekly", 104, IF(W972="every 3 months", 4,)))))))</f>
        <v>12</v>
      </c>
    </row>
    <row r="973" spans="1:24" x14ac:dyDescent="0.25">
      <c r="A973">
        <v>972</v>
      </c>
      <c r="B973">
        <v>47</v>
      </c>
      <c r="C973" t="str" cm="1">
        <f t="array" ref="C973">_xlfn.IFS(B973&lt;=19, "Teenagers", B973&lt;=29, "Young Youth",B973&lt;=64, "Adults", B973&gt;=65, "Seniors")</f>
        <v>Adults</v>
      </c>
      <c r="D973" t="s">
        <v>18</v>
      </c>
      <c r="E973" t="s">
        <v>88</v>
      </c>
      <c r="F973" t="s">
        <v>66</v>
      </c>
      <c r="G973" s="1">
        <v>67</v>
      </c>
      <c r="H973" t="s">
        <v>115</v>
      </c>
      <c r="I973" t="s">
        <v>43</v>
      </c>
      <c r="J973" t="s">
        <v>108</v>
      </c>
      <c r="K973" t="s">
        <v>52</v>
      </c>
      <c r="L973">
        <v>4.3</v>
      </c>
      <c r="M973" t="s">
        <v>25</v>
      </c>
      <c r="N973">
        <f t="shared" si="60"/>
        <v>1</v>
      </c>
      <c r="O973" t="s">
        <v>44</v>
      </c>
      <c r="P973" t="s">
        <v>25</v>
      </c>
      <c r="Q973">
        <f t="shared" si="61"/>
        <v>1</v>
      </c>
      <c r="R973" t="s">
        <v>25</v>
      </c>
      <c r="S973">
        <f t="shared" si="62"/>
        <v>1</v>
      </c>
      <c r="T973">
        <v>15</v>
      </c>
      <c r="U973" s="1">
        <f t="shared" si="63"/>
        <v>1005</v>
      </c>
      <c r="V973" t="s">
        <v>38</v>
      </c>
      <c r="W973" t="s">
        <v>39</v>
      </c>
      <c r="X973">
        <f t="array" ref="X973">IF(W973="fortnightly",26, IF(W973="monthly", 12, IF(W973="weekly", 52, IF(W973="quarterly", 4, IF(W973="annually", 1, IF(W973="bi-weekly", 104, IF(W973="every 3 months", 4,)))))))</f>
        <v>52</v>
      </c>
    </row>
    <row r="974" spans="1:24" x14ac:dyDescent="0.25">
      <c r="A974">
        <v>973</v>
      </c>
      <c r="B974">
        <v>61</v>
      </c>
      <c r="C974" t="str" cm="1">
        <f t="array" ref="C974">_xlfn.IFS(B974&lt;=19, "Teenagers", B974&lt;=29, "Young Youth",B974&lt;=64, "Adults", B974&gt;=65, "Seniors")</f>
        <v>Adults</v>
      </c>
      <c r="D974" t="s">
        <v>18</v>
      </c>
      <c r="E974" t="s">
        <v>49</v>
      </c>
      <c r="F974" t="s">
        <v>41</v>
      </c>
      <c r="G974" s="1">
        <v>61</v>
      </c>
      <c r="H974" t="s">
        <v>111</v>
      </c>
      <c r="I974" t="s">
        <v>22</v>
      </c>
      <c r="J974" t="s">
        <v>79</v>
      </c>
      <c r="K974" t="s">
        <v>24</v>
      </c>
      <c r="L974">
        <v>3</v>
      </c>
      <c r="M974" t="s">
        <v>25</v>
      </c>
      <c r="N974">
        <f t="shared" si="60"/>
        <v>1</v>
      </c>
      <c r="O974" t="s">
        <v>53</v>
      </c>
      <c r="P974" t="s">
        <v>25</v>
      </c>
      <c r="Q974">
        <f t="shared" si="61"/>
        <v>1</v>
      </c>
      <c r="R974" t="s">
        <v>25</v>
      </c>
      <c r="S974">
        <f t="shared" si="62"/>
        <v>1</v>
      </c>
      <c r="T974">
        <v>33</v>
      </c>
      <c r="U974" s="1">
        <f t="shared" si="63"/>
        <v>2013</v>
      </c>
      <c r="V974" t="s">
        <v>38</v>
      </c>
      <c r="W974" t="s">
        <v>39</v>
      </c>
      <c r="X974">
        <f t="array" ref="X974">IF(W974="fortnightly",26, IF(W974="monthly", 12, IF(W974="weekly", 52, IF(W974="quarterly", 4, IF(W974="annually", 1, IF(W974="bi-weekly", 104, IF(W974="every 3 months", 4,)))))))</f>
        <v>52</v>
      </c>
    </row>
    <row r="975" spans="1:24" x14ac:dyDescent="0.25">
      <c r="A975">
        <v>974</v>
      </c>
      <c r="B975">
        <v>60</v>
      </c>
      <c r="C975" t="str" cm="1">
        <f t="array" ref="C975">_xlfn.IFS(B975&lt;=19, "Teenagers", B975&lt;=29, "Young Youth",B975&lt;=64, "Adults", B975&gt;=65, "Seniors")</f>
        <v>Adults</v>
      </c>
      <c r="D975" t="s">
        <v>18</v>
      </c>
      <c r="E975" t="s">
        <v>101</v>
      </c>
      <c r="F975" t="s">
        <v>62</v>
      </c>
      <c r="G975" s="1">
        <v>75</v>
      </c>
      <c r="H975" t="s">
        <v>111</v>
      </c>
      <c r="I975" t="s">
        <v>43</v>
      </c>
      <c r="J975" t="s">
        <v>84</v>
      </c>
      <c r="K975" t="s">
        <v>56</v>
      </c>
      <c r="L975">
        <v>3.5</v>
      </c>
      <c r="M975" t="s">
        <v>25</v>
      </c>
      <c r="N975">
        <f t="shared" si="60"/>
        <v>1</v>
      </c>
      <c r="O975" t="s">
        <v>69</v>
      </c>
      <c r="P975" t="s">
        <v>25</v>
      </c>
      <c r="Q975">
        <f t="shared" si="61"/>
        <v>1</v>
      </c>
      <c r="R975" t="s">
        <v>25</v>
      </c>
      <c r="S975">
        <f t="shared" si="62"/>
        <v>1</v>
      </c>
      <c r="T975">
        <v>30</v>
      </c>
      <c r="U975" s="1">
        <f t="shared" si="63"/>
        <v>2250</v>
      </c>
      <c r="V975" t="s">
        <v>74</v>
      </c>
      <c r="W975" t="s">
        <v>57</v>
      </c>
      <c r="X975">
        <f t="array" ref="X975">IF(W975="fortnightly",26, IF(W975="monthly", 12, IF(W975="weekly", 52, IF(W975="quarterly", 4, IF(W975="annually", 1, IF(W975="bi-weekly", 104, IF(W975="every 3 months", 4,)))))))</f>
        <v>4</v>
      </c>
    </row>
    <row r="976" spans="1:24" x14ac:dyDescent="0.25">
      <c r="A976">
        <v>975</v>
      </c>
      <c r="B976">
        <v>69</v>
      </c>
      <c r="C976" t="str" cm="1">
        <f t="array" ref="C976">_xlfn.IFS(B976&lt;=19, "Teenagers", B976&lt;=29, "Young Youth",B976&lt;=64, "Adults", B976&gt;=65, "Seniors")</f>
        <v>Seniors</v>
      </c>
      <c r="D976" t="s">
        <v>18</v>
      </c>
      <c r="E976" t="s">
        <v>86</v>
      </c>
      <c r="F976" t="s">
        <v>20</v>
      </c>
      <c r="G976" s="1">
        <v>90</v>
      </c>
      <c r="H976" t="s">
        <v>97</v>
      </c>
      <c r="I976" t="s">
        <v>43</v>
      </c>
      <c r="J976" t="s">
        <v>117</v>
      </c>
      <c r="K976" t="s">
        <v>36</v>
      </c>
      <c r="L976">
        <v>3.6</v>
      </c>
      <c r="M976" t="s">
        <v>25</v>
      </c>
      <c r="N976">
        <f t="shared" si="60"/>
        <v>1</v>
      </c>
      <c r="O976" t="s">
        <v>69</v>
      </c>
      <c r="P976" t="s">
        <v>25</v>
      </c>
      <c r="Q976">
        <f t="shared" si="61"/>
        <v>1</v>
      </c>
      <c r="R976" t="s">
        <v>25</v>
      </c>
      <c r="S976">
        <f t="shared" si="62"/>
        <v>1</v>
      </c>
      <c r="T976">
        <v>23</v>
      </c>
      <c r="U976" s="1">
        <f t="shared" si="63"/>
        <v>2070</v>
      </c>
      <c r="V976" t="s">
        <v>74</v>
      </c>
      <c r="W976" t="s">
        <v>87</v>
      </c>
      <c r="X976">
        <f t="array" ref="X976">IF(W976="fortnightly",26, IF(W976="monthly", 12, IF(W976="weekly", 52, IF(W976="quarterly", 4, IF(W976="annually", 1, IF(W976="bi-weekly", 104, IF(W976="every 3 months", 4,)))))))</f>
        <v>12</v>
      </c>
    </row>
    <row r="977" spans="1:24" x14ac:dyDescent="0.25">
      <c r="A977">
        <v>976</v>
      </c>
      <c r="B977">
        <v>58</v>
      </c>
      <c r="C977" t="str" cm="1">
        <f t="array" ref="C977">_xlfn.IFS(B977&lt;=19, "Teenagers", B977&lt;=29, "Young Youth",B977&lt;=64, "Adults", B977&gt;=65, "Seniors")</f>
        <v>Adults</v>
      </c>
      <c r="D977" t="s">
        <v>18</v>
      </c>
      <c r="E977" t="s">
        <v>29</v>
      </c>
      <c r="F977" t="s">
        <v>20</v>
      </c>
      <c r="G977" s="1">
        <v>40</v>
      </c>
      <c r="H977" t="s">
        <v>148</v>
      </c>
      <c r="I977" t="s">
        <v>43</v>
      </c>
      <c r="J977" t="s">
        <v>77</v>
      </c>
      <c r="K977" t="s">
        <v>52</v>
      </c>
      <c r="L977">
        <v>3.8</v>
      </c>
      <c r="M977" t="s">
        <v>25</v>
      </c>
      <c r="N977">
        <f t="shared" si="60"/>
        <v>1</v>
      </c>
      <c r="O977" t="s">
        <v>69</v>
      </c>
      <c r="P977" t="s">
        <v>25</v>
      </c>
      <c r="Q977">
        <f t="shared" si="61"/>
        <v>1</v>
      </c>
      <c r="R977" t="s">
        <v>25</v>
      </c>
      <c r="S977">
        <f t="shared" si="62"/>
        <v>1</v>
      </c>
      <c r="T977">
        <v>2</v>
      </c>
      <c r="U977" s="1">
        <f t="shared" si="63"/>
        <v>80</v>
      </c>
      <c r="V977" t="s">
        <v>74</v>
      </c>
      <c r="W977" t="s">
        <v>39</v>
      </c>
      <c r="X977">
        <f t="array" ref="X977">IF(W977="fortnightly",26, IF(W977="monthly", 12, IF(W977="weekly", 52, IF(W977="quarterly", 4, IF(W977="annually", 1, IF(W977="bi-weekly", 104, IF(W977="every 3 months", 4,)))))))</f>
        <v>52</v>
      </c>
    </row>
    <row r="978" spans="1:24" x14ac:dyDescent="0.25">
      <c r="A978">
        <v>977</v>
      </c>
      <c r="B978">
        <v>34</v>
      </c>
      <c r="C978" t="str" cm="1">
        <f t="array" ref="C978">_xlfn.IFS(B978&lt;=19, "Teenagers", B978&lt;=29, "Young Youth",B978&lt;=64, "Adults", B978&gt;=65, "Seniors")</f>
        <v>Adults</v>
      </c>
      <c r="D978" t="s">
        <v>18</v>
      </c>
      <c r="E978" t="s">
        <v>112</v>
      </c>
      <c r="F978" t="s">
        <v>20</v>
      </c>
      <c r="G978" s="1">
        <v>90</v>
      </c>
      <c r="H978" t="s">
        <v>102</v>
      </c>
      <c r="I978" t="s">
        <v>43</v>
      </c>
      <c r="J978" t="s">
        <v>23</v>
      </c>
      <c r="K978" t="s">
        <v>56</v>
      </c>
      <c r="L978">
        <v>3.6</v>
      </c>
      <c r="M978" t="s">
        <v>25</v>
      </c>
      <c r="N978">
        <f t="shared" si="60"/>
        <v>1</v>
      </c>
      <c r="O978" t="s">
        <v>26</v>
      </c>
      <c r="P978" t="s">
        <v>25</v>
      </c>
      <c r="Q978">
        <f t="shared" si="61"/>
        <v>1</v>
      </c>
      <c r="R978" t="s">
        <v>25</v>
      </c>
      <c r="S978">
        <f t="shared" si="62"/>
        <v>1</v>
      </c>
      <c r="T978">
        <v>50</v>
      </c>
      <c r="U978" s="1">
        <f t="shared" si="63"/>
        <v>4500</v>
      </c>
      <c r="V978" t="s">
        <v>38</v>
      </c>
      <c r="W978" t="s">
        <v>96</v>
      </c>
      <c r="X978">
        <f t="array" ref="X978">IF(W978="fortnightly",26, IF(W978="monthly", 12, IF(W978="weekly", 52, IF(W978="quarterly", 4, IF(W978="annually", 1, IF(W978="bi-weekly", 104, IF(W978="every 3 months", 4,)))))))</f>
        <v>4</v>
      </c>
    </row>
    <row r="979" spans="1:24" x14ac:dyDescent="0.25">
      <c r="A979">
        <v>978</v>
      </c>
      <c r="B979">
        <v>20</v>
      </c>
      <c r="C979" t="str" cm="1">
        <f t="array" ref="C979">_xlfn.IFS(B979&lt;=19, "Teenagers", B979&lt;=29, "Young Youth",B979&lt;=64, "Adults", B979&gt;=65, "Seniors")</f>
        <v>Young Youth</v>
      </c>
      <c r="D979" t="s">
        <v>18</v>
      </c>
      <c r="E979" t="s">
        <v>132</v>
      </c>
      <c r="F979" t="s">
        <v>66</v>
      </c>
      <c r="G979" s="1">
        <v>20</v>
      </c>
      <c r="H979" t="s">
        <v>148</v>
      </c>
      <c r="I979" t="s">
        <v>43</v>
      </c>
      <c r="J979" t="s">
        <v>93</v>
      </c>
      <c r="K979" t="s">
        <v>36</v>
      </c>
      <c r="L979">
        <v>4.5999999999999996</v>
      </c>
      <c r="M979" t="s">
        <v>25</v>
      </c>
      <c r="N979">
        <f t="shared" si="60"/>
        <v>1</v>
      </c>
      <c r="O979" t="s">
        <v>26</v>
      </c>
      <c r="P979" t="s">
        <v>25</v>
      </c>
      <c r="Q979">
        <f t="shared" si="61"/>
        <v>1</v>
      </c>
      <c r="R979" t="s">
        <v>25</v>
      </c>
      <c r="S979">
        <f t="shared" si="62"/>
        <v>1</v>
      </c>
      <c r="T979">
        <v>34</v>
      </c>
      <c r="U979" s="1">
        <f t="shared" si="63"/>
        <v>680</v>
      </c>
      <c r="V979" t="s">
        <v>32</v>
      </c>
      <c r="W979" t="s">
        <v>75</v>
      </c>
      <c r="X979">
        <f t="array" ref="X979">IF(W979="fortnightly",26, IF(W979="monthly", 12, IF(W979="weekly", 52, IF(W979="quarterly", 4, IF(W979="annually", 1, IF(W979="bi-weekly", 104, IF(W979="every 3 months", 4,)))))))</f>
        <v>104</v>
      </c>
    </row>
    <row r="980" spans="1:24" x14ac:dyDescent="0.25">
      <c r="A980">
        <v>979</v>
      </c>
      <c r="B980">
        <v>56</v>
      </c>
      <c r="C980" t="str" cm="1">
        <f t="array" ref="C980">_xlfn.IFS(B980&lt;=19, "Teenagers", B980&lt;=29, "Young Youth",B980&lt;=64, "Adults", B980&gt;=65, "Seniors")</f>
        <v>Adults</v>
      </c>
      <c r="D980" t="s">
        <v>18</v>
      </c>
      <c r="E980" t="s">
        <v>142</v>
      </c>
      <c r="F980" t="s">
        <v>66</v>
      </c>
      <c r="G980" s="1">
        <v>40</v>
      </c>
      <c r="H980" t="s">
        <v>111</v>
      </c>
      <c r="I980" t="s">
        <v>43</v>
      </c>
      <c r="J980" t="s">
        <v>47</v>
      </c>
      <c r="K980" t="s">
        <v>52</v>
      </c>
      <c r="L980">
        <v>2.5</v>
      </c>
      <c r="M980" t="s">
        <v>25</v>
      </c>
      <c r="N980">
        <f t="shared" si="60"/>
        <v>1</v>
      </c>
      <c r="O980" t="s">
        <v>53</v>
      </c>
      <c r="P980" t="s">
        <v>25</v>
      </c>
      <c r="Q980">
        <f t="shared" si="61"/>
        <v>1</v>
      </c>
      <c r="R980" t="s">
        <v>25</v>
      </c>
      <c r="S980">
        <f t="shared" si="62"/>
        <v>1</v>
      </c>
      <c r="T980">
        <v>33</v>
      </c>
      <c r="U980" s="1">
        <f t="shared" si="63"/>
        <v>1320</v>
      </c>
      <c r="V980" t="s">
        <v>38</v>
      </c>
      <c r="W980" t="s">
        <v>39</v>
      </c>
      <c r="X980">
        <f t="array" ref="X980">IF(W980="fortnightly",26, IF(W980="monthly", 12, IF(W980="weekly", 52, IF(W980="quarterly", 4, IF(W980="annually", 1, IF(W980="bi-weekly", 104, IF(W980="every 3 months", 4,)))))))</f>
        <v>52</v>
      </c>
    </row>
    <row r="981" spans="1:24" x14ac:dyDescent="0.25">
      <c r="A981">
        <v>980</v>
      </c>
      <c r="B981">
        <v>64</v>
      </c>
      <c r="C981" t="str" cm="1">
        <f t="array" ref="C981">_xlfn.IFS(B981&lt;=19, "Teenagers", B981&lt;=29, "Young Youth",B981&lt;=64, "Adults", B981&gt;=65, "Seniors")</f>
        <v>Adults</v>
      </c>
      <c r="D981" t="s">
        <v>18</v>
      </c>
      <c r="E981" t="s">
        <v>123</v>
      </c>
      <c r="F981" t="s">
        <v>66</v>
      </c>
      <c r="G981" s="1">
        <v>33</v>
      </c>
      <c r="H981" t="s">
        <v>81</v>
      </c>
      <c r="I981" t="s">
        <v>35</v>
      </c>
      <c r="J981" t="s">
        <v>109</v>
      </c>
      <c r="K981" t="s">
        <v>56</v>
      </c>
      <c r="L981">
        <v>3.5</v>
      </c>
      <c r="M981" t="s">
        <v>25</v>
      </c>
      <c r="N981">
        <f t="shared" si="60"/>
        <v>1</v>
      </c>
      <c r="O981" t="s">
        <v>73</v>
      </c>
      <c r="P981" t="s">
        <v>25</v>
      </c>
      <c r="Q981">
        <f t="shared" si="61"/>
        <v>1</v>
      </c>
      <c r="R981" t="s">
        <v>25</v>
      </c>
      <c r="S981">
        <f t="shared" si="62"/>
        <v>1</v>
      </c>
      <c r="T981">
        <v>34</v>
      </c>
      <c r="U981" s="1">
        <f t="shared" si="63"/>
        <v>1122</v>
      </c>
      <c r="V981" t="s">
        <v>85</v>
      </c>
      <c r="W981" t="s">
        <v>87</v>
      </c>
      <c r="X981">
        <f t="array" ref="X981">IF(W981="fortnightly",26, IF(W981="monthly", 12, IF(W981="weekly", 52, IF(W981="quarterly", 4, IF(W981="annually", 1, IF(W981="bi-weekly", 104, IF(W981="every 3 months", 4,)))))))</f>
        <v>12</v>
      </c>
    </row>
    <row r="982" spans="1:24" x14ac:dyDescent="0.25">
      <c r="A982">
        <v>981</v>
      </c>
      <c r="B982">
        <v>56</v>
      </c>
      <c r="C982" t="str" cm="1">
        <f t="array" ref="C982">_xlfn.IFS(B982&lt;=19, "Teenagers", B982&lt;=29, "Young Youth",B982&lt;=64, "Adults", B982&gt;=65, "Seniors")</f>
        <v>Adults</v>
      </c>
      <c r="D982" t="s">
        <v>18</v>
      </c>
      <c r="E982" t="s">
        <v>136</v>
      </c>
      <c r="F982" t="s">
        <v>41</v>
      </c>
      <c r="G982" s="1">
        <v>98</v>
      </c>
      <c r="H982" t="s">
        <v>127</v>
      </c>
      <c r="I982" t="s">
        <v>35</v>
      </c>
      <c r="J982" t="s">
        <v>135</v>
      </c>
      <c r="K982" t="s">
        <v>36</v>
      </c>
      <c r="L982">
        <v>4</v>
      </c>
      <c r="M982" t="s">
        <v>25</v>
      </c>
      <c r="N982">
        <f t="shared" si="60"/>
        <v>1</v>
      </c>
      <c r="O982" t="s">
        <v>37</v>
      </c>
      <c r="P982" t="s">
        <v>25</v>
      </c>
      <c r="Q982">
        <f t="shared" si="61"/>
        <v>1</v>
      </c>
      <c r="R982" t="s">
        <v>25</v>
      </c>
      <c r="S982">
        <f t="shared" si="62"/>
        <v>1</v>
      </c>
      <c r="T982">
        <v>39</v>
      </c>
      <c r="U982" s="1">
        <f t="shared" si="63"/>
        <v>3822</v>
      </c>
      <c r="V982" t="s">
        <v>45</v>
      </c>
      <c r="W982" t="s">
        <v>96</v>
      </c>
      <c r="X982">
        <f t="array" ref="X982">IF(W982="fortnightly",26, IF(W982="monthly", 12, IF(W982="weekly", 52, IF(W982="quarterly", 4, IF(W982="annually", 1, IF(W982="bi-weekly", 104, IF(W982="every 3 months", 4,)))))))</f>
        <v>4</v>
      </c>
    </row>
    <row r="983" spans="1:24" x14ac:dyDescent="0.25">
      <c r="A983">
        <v>982</v>
      </c>
      <c r="B983">
        <v>27</v>
      </c>
      <c r="C983" t="str" cm="1">
        <f t="array" ref="C983">_xlfn.IFS(B983&lt;=19, "Teenagers", B983&lt;=29, "Young Youth",B983&lt;=64, "Adults", B983&gt;=65, "Seniors")</f>
        <v>Young Youth</v>
      </c>
      <c r="D983" t="s">
        <v>18</v>
      </c>
      <c r="E983" t="s">
        <v>132</v>
      </c>
      <c r="F983" t="s">
        <v>66</v>
      </c>
      <c r="G983" s="1">
        <v>42</v>
      </c>
      <c r="H983" t="s">
        <v>127</v>
      </c>
      <c r="I983" t="s">
        <v>43</v>
      </c>
      <c r="J983" t="s">
        <v>64</v>
      </c>
      <c r="K983" t="s">
        <v>36</v>
      </c>
      <c r="L983">
        <v>3.5</v>
      </c>
      <c r="M983" t="s">
        <v>25</v>
      </c>
      <c r="N983">
        <f t="shared" si="60"/>
        <v>1</v>
      </c>
      <c r="O983" t="s">
        <v>44</v>
      </c>
      <c r="P983" t="s">
        <v>25</v>
      </c>
      <c r="Q983">
        <f t="shared" si="61"/>
        <v>1</v>
      </c>
      <c r="R983" t="s">
        <v>25</v>
      </c>
      <c r="S983">
        <f t="shared" si="62"/>
        <v>1</v>
      </c>
      <c r="T983">
        <v>47</v>
      </c>
      <c r="U983" s="1">
        <f t="shared" si="63"/>
        <v>1974</v>
      </c>
      <c r="V983" t="s">
        <v>38</v>
      </c>
      <c r="W983" t="s">
        <v>57</v>
      </c>
      <c r="X983">
        <f t="array" ref="X983">IF(W983="fortnightly",26, IF(W983="monthly", 12, IF(W983="weekly", 52, IF(W983="quarterly", 4, IF(W983="annually", 1, IF(W983="bi-weekly", 104, IF(W983="every 3 months", 4,)))))))</f>
        <v>4</v>
      </c>
    </row>
    <row r="984" spans="1:24" x14ac:dyDescent="0.25">
      <c r="A984">
        <v>983</v>
      </c>
      <c r="B984">
        <v>35</v>
      </c>
      <c r="C984" t="str" cm="1">
        <f t="array" ref="C984">_xlfn.IFS(B984&lt;=19, "Teenagers", B984&lt;=29, "Young Youth",B984&lt;=64, "Adults", B984&gt;=65, "Seniors")</f>
        <v>Adults</v>
      </c>
      <c r="D984" t="s">
        <v>18</v>
      </c>
      <c r="E984" t="s">
        <v>61</v>
      </c>
      <c r="F984" t="s">
        <v>62</v>
      </c>
      <c r="G984" s="1">
        <v>62</v>
      </c>
      <c r="H984" t="s">
        <v>104</v>
      </c>
      <c r="I984" t="s">
        <v>35</v>
      </c>
      <c r="J984" t="s">
        <v>107</v>
      </c>
      <c r="K984" t="s">
        <v>52</v>
      </c>
      <c r="L984">
        <v>3.2</v>
      </c>
      <c r="M984" t="s">
        <v>25</v>
      </c>
      <c r="N984">
        <f t="shared" si="60"/>
        <v>1</v>
      </c>
      <c r="O984" t="s">
        <v>53</v>
      </c>
      <c r="P984" t="s">
        <v>25</v>
      </c>
      <c r="Q984">
        <f t="shared" si="61"/>
        <v>1</v>
      </c>
      <c r="R984" t="s">
        <v>25</v>
      </c>
      <c r="S984">
        <f t="shared" si="62"/>
        <v>1</v>
      </c>
      <c r="T984">
        <v>37</v>
      </c>
      <c r="U984" s="1">
        <f t="shared" si="63"/>
        <v>2294</v>
      </c>
      <c r="V984" t="s">
        <v>45</v>
      </c>
      <c r="W984" t="s">
        <v>87</v>
      </c>
      <c r="X984">
        <f t="array" ref="X984">IF(W984="fortnightly",26, IF(W984="monthly", 12, IF(W984="weekly", 52, IF(W984="quarterly", 4, IF(W984="annually", 1, IF(W984="bi-weekly", 104, IF(W984="every 3 months", 4,)))))))</f>
        <v>12</v>
      </c>
    </row>
    <row r="985" spans="1:24" x14ac:dyDescent="0.25">
      <c r="A985">
        <v>984</v>
      </c>
      <c r="B985">
        <v>24</v>
      </c>
      <c r="C985" t="str" cm="1">
        <f t="array" ref="C985">_xlfn.IFS(B985&lt;=19, "Teenagers", B985&lt;=29, "Young Youth",B985&lt;=64, "Adults", B985&gt;=65, "Seniors")</f>
        <v>Young Youth</v>
      </c>
      <c r="D985" t="s">
        <v>18</v>
      </c>
      <c r="E985" t="s">
        <v>123</v>
      </c>
      <c r="F985" t="s">
        <v>66</v>
      </c>
      <c r="G985" s="1">
        <v>45</v>
      </c>
      <c r="H985" t="s">
        <v>129</v>
      </c>
      <c r="I985" t="s">
        <v>22</v>
      </c>
      <c r="J985" t="s">
        <v>125</v>
      </c>
      <c r="K985" t="s">
        <v>24</v>
      </c>
      <c r="L985">
        <v>3.5</v>
      </c>
      <c r="M985" t="s">
        <v>25</v>
      </c>
      <c r="N985">
        <f t="shared" si="60"/>
        <v>1</v>
      </c>
      <c r="O985" t="s">
        <v>37</v>
      </c>
      <c r="P985" t="s">
        <v>25</v>
      </c>
      <c r="Q985">
        <f t="shared" si="61"/>
        <v>1</v>
      </c>
      <c r="R985" t="s">
        <v>25</v>
      </c>
      <c r="S985">
        <f t="shared" si="62"/>
        <v>1</v>
      </c>
      <c r="T985">
        <v>40</v>
      </c>
      <c r="U985" s="1">
        <f t="shared" si="63"/>
        <v>1800</v>
      </c>
      <c r="V985" t="s">
        <v>27</v>
      </c>
      <c r="W985" t="s">
        <v>75</v>
      </c>
      <c r="X985">
        <f t="array" ref="X985">IF(W985="fortnightly",26, IF(W985="monthly", 12, IF(W985="weekly", 52, IF(W985="quarterly", 4, IF(W985="annually", 1, IF(W985="bi-weekly", 104, IF(W985="every 3 months", 4,)))))))</f>
        <v>104</v>
      </c>
    </row>
    <row r="986" spans="1:24" x14ac:dyDescent="0.25">
      <c r="A986">
        <v>985</v>
      </c>
      <c r="B986">
        <v>26</v>
      </c>
      <c r="C986" t="str" cm="1">
        <f t="array" ref="C986">_xlfn.IFS(B986&lt;=19, "Teenagers", B986&lt;=29, "Young Youth",B986&lt;=64, "Adults", B986&gt;=65, "Seniors")</f>
        <v>Young Youth</v>
      </c>
      <c r="D986" t="s">
        <v>18</v>
      </c>
      <c r="E986" t="s">
        <v>70</v>
      </c>
      <c r="F986" t="s">
        <v>41</v>
      </c>
      <c r="G986" s="1">
        <v>78</v>
      </c>
      <c r="H986" t="s">
        <v>139</v>
      </c>
      <c r="I986" t="s">
        <v>43</v>
      </c>
      <c r="J986" t="s">
        <v>95</v>
      </c>
      <c r="K986" t="s">
        <v>52</v>
      </c>
      <c r="L986">
        <v>3.4</v>
      </c>
      <c r="M986" t="s">
        <v>25</v>
      </c>
      <c r="N986">
        <f t="shared" si="60"/>
        <v>1</v>
      </c>
      <c r="O986" t="s">
        <v>37</v>
      </c>
      <c r="P986" t="s">
        <v>25</v>
      </c>
      <c r="Q986">
        <f t="shared" si="61"/>
        <v>1</v>
      </c>
      <c r="R986" t="s">
        <v>25</v>
      </c>
      <c r="S986">
        <f t="shared" si="62"/>
        <v>1</v>
      </c>
      <c r="T986">
        <v>8</v>
      </c>
      <c r="U986" s="1">
        <f t="shared" si="63"/>
        <v>624</v>
      </c>
      <c r="V986" t="s">
        <v>38</v>
      </c>
      <c r="W986" t="s">
        <v>75</v>
      </c>
      <c r="X986">
        <f t="array" ref="X986">IF(W986="fortnightly",26, IF(W986="monthly", 12, IF(W986="weekly", 52, IF(W986="quarterly", 4, IF(W986="annually", 1, IF(W986="bi-weekly", 104, IF(W986="every 3 months", 4,)))))))</f>
        <v>104</v>
      </c>
    </row>
    <row r="987" spans="1:24" x14ac:dyDescent="0.25">
      <c r="A987">
        <v>986</v>
      </c>
      <c r="B987">
        <v>32</v>
      </c>
      <c r="C987" t="str" cm="1">
        <f t="array" ref="C987">_xlfn.IFS(B987&lt;=19, "Teenagers", B987&lt;=29, "Young Youth",B987&lt;=64, "Adults", B987&gt;=65, "Seniors")</f>
        <v>Adults</v>
      </c>
      <c r="D987" t="s">
        <v>18</v>
      </c>
      <c r="E987" t="s">
        <v>65</v>
      </c>
      <c r="F987" t="s">
        <v>66</v>
      </c>
      <c r="G987" s="1">
        <v>80</v>
      </c>
      <c r="H987" t="s">
        <v>63</v>
      </c>
      <c r="I987" t="s">
        <v>43</v>
      </c>
      <c r="J987" t="s">
        <v>23</v>
      </c>
      <c r="K987" t="s">
        <v>56</v>
      </c>
      <c r="L987">
        <v>5</v>
      </c>
      <c r="M987" t="s">
        <v>25</v>
      </c>
      <c r="N987">
        <f t="shared" si="60"/>
        <v>1</v>
      </c>
      <c r="O987" t="s">
        <v>26</v>
      </c>
      <c r="P987" t="s">
        <v>25</v>
      </c>
      <c r="Q987">
        <f t="shared" si="61"/>
        <v>1</v>
      </c>
      <c r="R987" t="s">
        <v>25</v>
      </c>
      <c r="S987">
        <f t="shared" si="62"/>
        <v>1</v>
      </c>
      <c r="T987">
        <v>12</v>
      </c>
      <c r="U987" s="1">
        <f t="shared" si="63"/>
        <v>960</v>
      </c>
      <c r="V987" t="s">
        <v>74</v>
      </c>
      <c r="W987" t="s">
        <v>48</v>
      </c>
      <c r="X987">
        <f t="array" ref="X987">IF(W987="fortnightly",26, IF(W987="monthly", 12, IF(W987="weekly", 52, IF(W987="quarterly", 4, IF(W987="annually", 1, IF(W987="bi-weekly", 104, IF(W987="every 3 months", 4,)))))))</f>
        <v>1</v>
      </c>
    </row>
    <row r="988" spans="1:24" x14ac:dyDescent="0.25">
      <c r="A988">
        <v>987</v>
      </c>
      <c r="B988">
        <v>54</v>
      </c>
      <c r="C988" t="str" cm="1">
        <f t="array" ref="C988">_xlfn.IFS(B988&lt;=19, "Teenagers", B988&lt;=29, "Young Youth",B988&lt;=64, "Adults", B988&gt;=65, "Seniors")</f>
        <v>Adults</v>
      </c>
      <c r="D988" t="s">
        <v>18</v>
      </c>
      <c r="E988" t="s">
        <v>118</v>
      </c>
      <c r="F988" t="s">
        <v>66</v>
      </c>
      <c r="G988" s="1">
        <v>96</v>
      </c>
      <c r="H988" t="s">
        <v>138</v>
      </c>
      <c r="I988" t="s">
        <v>35</v>
      </c>
      <c r="J988" t="s">
        <v>99</v>
      </c>
      <c r="K988" t="s">
        <v>36</v>
      </c>
      <c r="L988">
        <v>4.5</v>
      </c>
      <c r="M988" t="s">
        <v>25</v>
      </c>
      <c r="N988">
        <f t="shared" si="60"/>
        <v>1</v>
      </c>
      <c r="O988" t="s">
        <v>73</v>
      </c>
      <c r="P988" t="s">
        <v>25</v>
      </c>
      <c r="Q988">
        <f t="shared" si="61"/>
        <v>1</v>
      </c>
      <c r="R988" t="s">
        <v>25</v>
      </c>
      <c r="S988">
        <f t="shared" si="62"/>
        <v>1</v>
      </c>
      <c r="T988">
        <v>36</v>
      </c>
      <c r="U988" s="1">
        <f t="shared" si="63"/>
        <v>3456</v>
      </c>
      <c r="V988" t="s">
        <v>74</v>
      </c>
      <c r="W988" t="s">
        <v>87</v>
      </c>
      <c r="X988">
        <f t="array" ref="X988">IF(W988="fortnightly",26, IF(W988="monthly", 12, IF(W988="weekly", 52, IF(W988="quarterly", 4, IF(W988="annually", 1, IF(W988="bi-weekly", 104, IF(W988="every 3 months", 4,)))))))</f>
        <v>12</v>
      </c>
    </row>
    <row r="989" spans="1:24" x14ac:dyDescent="0.25">
      <c r="A989">
        <v>988</v>
      </c>
      <c r="B989">
        <v>62</v>
      </c>
      <c r="C989" t="str" cm="1">
        <f t="array" ref="C989">_xlfn.IFS(B989&lt;=19, "Teenagers", B989&lt;=29, "Young Youth",B989&lt;=64, "Adults", B989&gt;=65, "Seniors")</f>
        <v>Adults</v>
      </c>
      <c r="D989" t="s">
        <v>18</v>
      </c>
      <c r="E989" t="s">
        <v>65</v>
      </c>
      <c r="F989" t="s">
        <v>66</v>
      </c>
      <c r="G989" s="1">
        <v>47</v>
      </c>
      <c r="H989" t="s">
        <v>63</v>
      </c>
      <c r="I989" t="s">
        <v>43</v>
      </c>
      <c r="J989" t="s">
        <v>60</v>
      </c>
      <c r="K989" t="s">
        <v>52</v>
      </c>
      <c r="L989">
        <v>2.8</v>
      </c>
      <c r="M989" t="s">
        <v>25</v>
      </c>
      <c r="N989">
        <f t="shared" si="60"/>
        <v>1</v>
      </c>
      <c r="O989" t="s">
        <v>26</v>
      </c>
      <c r="P989" t="s">
        <v>25</v>
      </c>
      <c r="Q989">
        <f t="shared" si="61"/>
        <v>1</v>
      </c>
      <c r="R989" t="s">
        <v>25</v>
      </c>
      <c r="S989">
        <f t="shared" si="62"/>
        <v>1</v>
      </c>
      <c r="T989">
        <v>48</v>
      </c>
      <c r="U989" s="1">
        <f t="shared" si="63"/>
        <v>2256</v>
      </c>
      <c r="V989" t="s">
        <v>45</v>
      </c>
      <c r="W989" t="s">
        <v>39</v>
      </c>
      <c r="X989">
        <f t="array" ref="X989">IF(W989="fortnightly",26, IF(W989="monthly", 12, IF(W989="weekly", 52, IF(W989="quarterly", 4, IF(W989="annually", 1, IF(W989="bi-weekly", 104, IF(W989="every 3 months", 4,)))))))</f>
        <v>52</v>
      </c>
    </row>
    <row r="990" spans="1:24" x14ac:dyDescent="0.25">
      <c r="A990">
        <v>989</v>
      </c>
      <c r="B990">
        <v>50</v>
      </c>
      <c r="C990" t="str" cm="1">
        <f t="array" ref="C990">_xlfn.IFS(B990&lt;=19, "Teenagers", B990&lt;=29, "Young Youth",B990&lt;=64, "Adults", B990&gt;=65, "Seniors")</f>
        <v>Adults</v>
      </c>
      <c r="D990" t="s">
        <v>18</v>
      </c>
      <c r="E990" t="s">
        <v>94</v>
      </c>
      <c r="F990" t="s">
        <v>20</v>
      </c>
      <c r="G990" s="1">
        <v>84</v>
      </c>
      <c r="H990" t="s">
        <v>122</v>
      </c>
      <c r="I990" t="s">
        <v>43</v>
      </c>
      <c r="J990" t="s">
        <v>120</v>
      </c>
      <c r="K990" t="s">
        <v>24</v>
      </c>
      <c r="L990">
        <v>4.9000000000000004</v>
      </c>
      <c r="M990" t="s">
        <v>25</v>
      </c>
      <c r="N990">
        <f t="shared" si="60"/>
        <v>1</v>
      </c>
      <c r="O990" t="s">
        <v>69</v>
      </c>
      <c r="P990" t="s">
        <v>25</v>
      </c>
      <c r="Q990">
        <f t="shared" si="61"/>
        <v>1</v>
      </c>
      <c r="R990" t="s">
        <v>25</v>
      </c>
      <c r="S990">
        <f t="shared" si="62"/>
        <v>1</v>
      </c>
      <c r="T990">
        <v>47</v>
      </c>
      <c r="U990" s="1">
        <f t="shared" si="63"/>
        <v>3948</v>
      </c>
      <c r="V990" t="s">
        <v>45</v>
      </c>
      <c r="W990" t="s">
        <v>28</v>
      </c>
      <c r="X990">
        <f t="array" ref="X990">IF(W990="fortnightly",26, IF(W990="monthly", 12, IF(W990="weekly", 52, IF(W990="quarterly", 4, IF(W990="annually", 1, IF(W990="bi-weekly", 104, IF(W990="every 3 months", 4,)))))))</f>
        <v>26</v>
      </c>
    </row>
    <row r="991" spans="1:24" x14ac:dyDescent="0.25">
      <c r="A991">
        <v>990</v>
      </c>
      <c r="B991">
        <v>70</v>
      </c>
      <c r="C991" t="str" cm="1">
        <f t="array" ref="C991">_xlfn.IFS(B991&lt;=19, "Teenagers", B991&lt;=29, "Young Youth",B991&lt;=64, "Adults", B991&gt;=65, "Seniors")</f>
        <v>Seniors</v>
      </c>
      <c r="D991" t="s">
        <v>18</v>
      </c>
      <c r="E991" t="s">
        <v>70</v>
      </c>
      <c r="F991" t="s">
        <v>41</v>
      </c>
      <c r="G991" s="1">
        <v>31</v>
      </c>
      <c r="H991" t="s">
        <v>104</v>
      </c>
      <c r="I991" t="s">
        <v>43</v>
      </c>
      <c r="J991" t="s">
        <v>117</v>
      </c>
      <c r="K991" t="s">
        <v>36</v>
      </c>
      <c r="L991">
        <v>3.1</v>
      </c>
      <c r="M991" t="s">
        <v>25</v>
      </c>
      <c r="N991">
        <f t="shared" si="60"/>
        <v>1</v>
      </c>
      <c r="O991" t="s">
        <v>73</v>
      </c>
      <c r="P991" t="s">
        <v>25</v>
      </c>
      <c r="Q991">
        <f t="shared" si="61"/>
        <v>1</v>
      </c>
      <c r="R991" t="s">
        <v>25</v>
      </c>
      <c r="S991">
        <f t="shared" si="62"/>
        <v>1</v>
      </c>
      <c r="T991">
        <v>2</v>
      </c>
      <c r="U991" s="1">
        <f t="shared" si="63"/>
        <v>62</v>
      </c>
      <c r="V991" t="s">
        <v>74</v>
      </c>
      <c r="W991" t="s">
        <v>87</v>
      </c>
      <c r="X991">
        <f t="array" ref="X991">IF(W991="fortnightly",26, IF(W991="monthly", 12, IF(W991="weekly", 52, IF(W991="quarterly", 4, IF(W991="annually", 1, IF(W991="bi-weekly", 104, IF(W991="every 3 months", 4,)))))))</f>
        <v>12</v>
      </c>
    </row>
    <row r="992" spans="1:24" x14ac:dyDescent="0.25">
      <c r="A992">
        <v>991</v>
      </c>
      <c r="B992">
        <v>48</v>
      </c>
      <c r="C992" t="str" cm="1">
        <f t="array" ref="C992">_xlfn.IFS(B992&lt;=19, "Teenagers", B992&lt;=29, "Young Youth",B992&lt;=64, "Adults", B992&gt;=65, "Seniors")</f>
        <v>Adults</v>
      </c>
      <c r="D992" t="s">
        <v>18</v>
      </c>
      <c r="E992" t="s">
        <v>88</v>
      </c>
      <c r="F992" t="s">
        <v>66</v>
      </c>
      <c r="G992" s="1">
        <v>63</v>
      </c>
      <c r="H992" t="s">
        <v>148</v>
      </c>
      <c r="I992" t="s">
        <v>35</v>
      </c>
      <c r="J992" t="s">
        <v>133</v>
      </c>
      <c r="K992" t="s">
        <v>36</v>
      </c>
      <c r="L992">
        <v>4.8</v>
      </c>
      <c r="M992" t="s">
        <v>25</v>
      </c>
      <c r="N992">
        <f t="shared" si="60"/>
        <v>1</v>
      </c>
      <c r="O992" t="s">
        <v>73</v>
      </c>
      <c r="P992" t="s">
        <v>25</v>
      </c>
      <c r="Q992">
        <f t="shared" si="61"/>
        <v>1</v>
      </c>
      <c r="R992" t="s">
        <v>25</v>
      </c>
      <c r="S992">
        <f t="shared" si="62"/>
        <v>1</v>
      </c>
      <c r="T992">
        <v>24</v>
      </c>
      <c r="U992" s="1">
        <f t="shared" si="63"/>
        <v>1512</v>
      </c>
      <c r="V992" t="s">
        <v>32</v>
      </c>
      <c r="W992" t="s">
        <v>39</v>
      </c>
      <c r="X992">
        <f t="array" ref="X992">IF(W992="fortnightly",26, IF(W992="monthly", 12, IF(W992="weekly", 52, IF(W992="quarterly", 4, IF(W992="annually", 1, IF(W992="bi-weekly", 104, IF(W992="every 3 months", 4,)))))))</f>
        <v>52</v>
      </c>
    </row>
    <row r="993" spans="1:24" x14ac:dyDescent="0.25">
      <c r="A993">
        <v>992</v>
      </c>
      <c r="B993">
        <v>20</v>
      </c>
      <c r="C993" t="str" cm="1">
        <f t="array" ref="C993">_xlfn.IFS(B993&lt;=19, "Teenagers", B993&lt;=29, "Young Youth",B993&lt;=64, "Adults", B993&gt;=65, "Seniors")</f>
        <v>Young Youth</v>
      </c>
      <c r="D993" t="s">
        <v>18</v>
      </c>
      <c r="E993" t="s">
        <v>58</v>
      </c>
      <c r="F993" t="s">
        <v>20</v>
      </c>
      <c r="G993" s="1">
        <v>97</v>
      </c>
      <c r="H993" t="s">
        <v>149</v>
      </c>
      <c r="I993" t="s">
        <v>91</v>
      </c>
      <c r="J993" t="s">
        <v>51</v>
      </c>
      <c r="K993" t="s">
        <v>36</v>
      </c>
      <c r="L993">
        <v>2.7</v>
      </c>
      <c r="M993" t="s">
        <v>25</v>
      </c>
      <c r="N993">
        <f t="shared" si="60"/>
        <v>1</v>
      </c>
      <c r="O993" t="s">
        <v>53</v>
      </c>
      <c r="P993" t="s">
        <v>25</v>
      </c>
      <c r="Q993">
        <f t="shared" si="61"/>
        <v>1</v>
      </c>
      <c r="R993" t="s">
        <v>25</v>
      </c>
      <c r="S993">
        <f t="shared" si="62"/>
        <v>1</v>
      </c>
      <c r="T993">
        <v>40</v>
      </c>
      <c r="U993" s="1">
        <f t="shared" si="63"/>
        <v>3880</v>
      </c>
      <c r="V993" t="s">
        <v>74</v>
      </c>
      <c r="W993" t="s">
        <v>75</v>
      </c>
      <c r="X993">
        <f t="array" ref="X993">IF(W993="fortnightly",26, IF(W993="monthly", 12, IF(W993="weekly", 52, IF(W993="quarterly", 4, IF(W993="annually", 1, IF(W993="bi-weekly", 104, IF(W993="every 3 months", 4,)))))))</f>
        <v>104</v>
      </c>
    </row>
    <row r="994" spans="1:24" x14ac:dyDescent="0.25">
      <c r="A994">
        <v>993</v>
      </c>
      <c r="B994">
        <v>46</v>
      </c>
      <c r="C994" t="str" cm="1">
        <f t="array" ref="C994">_xlfn.IFS(B994&lt;=19, "Teenagers", B994&lt;=29, "Young Youth",B994&lt;=64, "Adults", B994&gt;=65, "Seniors")</f>
        <v>Adults</v>
      </c>
      <c r="D994" t="s">
        <v>18</v>
      </c>
      <c r="E994" t="s">
        <v>101</v>
      </c>
      <c r="F994" t="s">
        <v>62</v>
      </c>
      <c r="G994" s="1">
        <v>99</v>
      </c>
      <c r="H994" t="s">
        <v>59</v>
      </c>
      <c r="I994" t="s">
        <v>43</v>
      </c>
      <c r="J994" t="s">
        <v>23</v>
      </c>
      <c r="K994" t="s">
        <v>24</v>
      </c>
      <c r="L994">
        <v>4.5999999999999996</v>
      </c>
      <c r="M994" t="s">
        <v>25</v>
      </c>
      <c r="N994">
        <f t="shared" si="60"/>
        <v>1</v>
      </c>
      <c r="O994" t="s">
        <v>26</v>
      </c>
      <c r="P994" t="s">
        <v>25</v>
      </c>
      <c r="Q994">
        <f t="shared" si="61"/>
        <v>1</v>
      </c>
      <c r="R994" t="s">
        <v>25</v>
      </c>
      <c r="S994">
        <f t="shared" si="62"/>
        <v>1</v>
      </c>
      <c r="T994">
        <v>50</v>
      </c>
      <c r="U994" s="1">
        <f t="shared" si="63"/>
        <v>4950</v>
      </c>
      <c r="V994" t="s">
        <v>85</v>
      </c>
      <c r="W994" t="s">
        <v>39</v>
      </c>
      <c r="X994">
        <f t="array" ref="X994">IF(W994="fortnightly",26, IF(W994="monthly", 12, IF(W994="weekly", 52, IF(W994="quarterly", 4, IF(W994="annually", 1, IF(W994="bi-weekly", 104, IF(W994="every 3 months", 4,)))))))</f>
        <v>52</v>
      </c>
    </row>
    <row r="995" spans="1:24" x14ac:dyDescent="0.25">
      <c r="A995">
        <v>994</v>
      </c>
      <c r="B995">
        <v>51</v>
      </c>
      <c r="C995" t="str" cm="1">
        <f t="array" ref="C995">_xlfn.IFS(B995&lt;=19, "Teenagers", B995&lt;=29, "Young Youth",B995&lt;=64, "Adults", B995&gt;=65, "Seniors")</f>
        <v>Adults</v>
      </c>
      <c r="D995" t="s">
        <v>18</v>
      </c>
      <c r="E995" t="s">
        <v>40</v>
      </c>
      <c r="F995" t="s">
        <v>41</v>
      </c>
      <c r="G995" s="1">
        <v>90</v>
      </c>
      <c r="H995" t="s">
        <v>145</v>
      </c>
      <c r="I995" t="s">
        <v>43</v>
      </c>
      <c r="J995" t="s">
        <v>99</v>
      </c>
      <c r="K995" t="s">
        <v>24</v>
      </c>
      <c r="L995">
        <v>4.4000000000000004</v>
      </c>
      <c r="M995" t="s">
        <v>25</v>
      </c>
      <c r="N995">
        <f t="shared" si="60"/>
        <v>1</v>
      </c>
      <c r="O995" t="s">
        <v>73</v>
      </c>
      <c r="P995" t="s">
        <v>25</v>
      </c>
      <c r="Q995">
        <f t="shared" si="61"/>
        <v>1</v>
      </c>
      <c r="R995" t="s">
        <v>25</v>
      </c>
      <c r="S995">
        <f t="shared" si="62"/>
        <v>1</v>
      </c>
      <c r="T995">
        <v>25</v>
      </c>
      <c r="U995" s="1">
        <f t="shared" si="63"/>
        <v>2250</v>
      </c>
      <c r="V995" t="s">
        <v>32</v>
      </c>
      <c r="W995" t="s">
        <v>39</v>
      </c>
      <c r="X995">
        <f t="array" ref="X995">IF(W995="fortnightly",26, IF(W995="monthly", 12, IF(W995="weekly", 52, IF(W995="quarterly", 4, IF(W995="annually", 1, IF(W995="bi-weekly", 104, IF(W995="every 3 months", 4,)))))))</f>
        <v>52</v>
      </c>
    </row>
    <row r="996" spans="1:24" x14ac:dyDescent="0.25">
      <c r="A996">
        <v>995</v>
      </c>
      <c r="B996">
        <v>53</v>
      </c>
      <c r="C996" t="str" cm="1">
        <f t="array" ref="C996">_xlfn.IFS(B996&lt;=19, "Teenagers", B996&lt;=29, "Young Youth",B996&lt;=64, "Adults", B996&gt;=65, "Seniors")</f>
        <v>Adults</v>
      </c>
      <c r="D996" t="s">
        <v>18</v>
      </c>
      <c r="E996" t="s">
        <v>70</v>
      </c>
      <c r="F996" t="s">
        <v>41</v>
      </c>
      <c r="G996" s="1">
        <v>68</v>
      </c>
      <c r="H996" t="s">
        <v>83</v>
      </c>
      <c r="I996" t="s">
        <v>22</v>
      </c>
      <c r="J996" t="s">
        <v>82</v>
      </c>
      <c r="K996" t="s">
        <v>56</v>
      </c>
      <c r="L996">
        <v>3.2</v>
      </c>
      <c r="M996" t="s">
        <v>25</v>
      </c>
      <c r="N996">
        <f t="shared" si="60"/>
        <v>1</v>
      </c>
      <c r="O996" t="s">
        <v>26</v>
      </c>
      <c r="P996" t="s">
        <v>25</v>
      </c>
      <c r="Q996">
        <f t="shared" si="61"/>
        <v>1</v>
      </c>
      <c r="R996" t="s">
        <v>25</v>
      </c>
      <c r="S996">
        <f t="shared" si="62"/>
        <v>1</v>
      </c>
      <c r="T996">
        <v>20</v>
      </c>
      <c r="U996" s="1">
        <f t="shared" si="63"/>
        <v>1360</v>
      </c>
      <c r="V996" t="s">
        <v>85</v>
      </c>
      <c r="W996" t="s">
        <v>87</v>
      </c>
      <c r="X996">
        <f t="array" ref="X996">IF(W996="fortnightly",26, IF(W996="monthly", 12, IF(W996="weekly", 52, IF(W996="quarterly", 4, IF(W996="annually", 1, IF(W996="bi-weekly", 104, IF(W996="every 3 months", 4,)))))))</f>
        <v>12</v>
      </c>
    </row>
    <row r="997" spans="1:24" x14ac:dyDescent="0.25">
      <c r="A997">
        <v>996</v>
      </c>
      <c r="B997">
        <v>44</v>
      </c>
      <c r="C997" t="str" cm="1">
        <f t="array" ref="C997">_xlfn.IFS(B997&lt;=19, "Teenagers", B997&lt;=29, "Young Youth",B997&lt;=64, "Adults", B997&gt;=65, "Seniors")</f>
        <v>Adults</v>
      </c>
      <c r="D997" t="s">
        <v>18</v>
      </c>
      <c r="E997" t="s">
        <v>105</v>
      </c>
      <c r="F997" t="s">
        <v>66</v>
      </c>
      <c r="G997" s="1">
        <v>80</v>
      </c>
      <c r="H997" t="s">
        <v>134</v>
      </c>
      <c r="I997" t="s">
        <v>43</v>
      </c>
      <c r="J997" t="s">
        <v>135</v>
      </c>
      <c r="K997" t="s">
        <v>36</v>
      </c>
      <c r="L997">
        <v>3</v>
      </c>
      <c r="M997" t="s">
        <v>25</v>
      </c>
      <c r="N997">
        <f t="shared" si="60"/>
        <v>1</v>
      </c>
      <c r="O997" t="s">
        <v>69</v>
      </c>
      <c r="P997" t="s">
        <v>25</v>
      </c>
      <c r="Q997">
        <f t="shared" si="61"/>
        <v>1</v>
      </c>
      <c r="R997" t="s">
        <v>25</v>
      </c>
      <c r="S997">
        <f t="shared" si="62"/>
        <v>1</v>
      </c>
      <c r="T997">
        <v>10</v>
      </c>
      <c r="U997" s="1">
        <f t="shared" si="63"/>
        <v>800</v>
      </c>
      <c r="V997" t="s">
        <v>27</v>
      </c>
      <c r="W997" t="s">
        <v>39</v>
      </c>
      <c r="X997">
        <f t="array" ref="X997">IF(W997="fortnightly",26, IF(W997="monthly", 12, IF(W997="weekly", 52, IF(W997="quarterly", 4, IF(W997="annually", 1, IF(W997="bi-weekly", 104, IF(W997="every 3 months", 4,)))))))</f>
        <v>52</v>
      </c>
    </row>
    <row r="998" spans="1:24" x14ac:dyDescent="0.25">
      <c r="A998">
        <v>997</v>
      </c>
      <c r="B998">
        <v>29</v>
      </c>
      <c r="C998" t="str" cm="1">
        <f t="array" ref="C998">_xlfn.IFS(B998&lt;=19, "Teenagers", B998&lt;=29, "Young Youth",B998&lt;=64, "Adults", B998&gt;=65, "Seniors")</f>
        <v>Young Youth</v>
      </c>
      <c r="D998" t="s">
        <v>18</v>
      </c>
      <c r="E998" t="s">
        <v>40</v>
      </c>
      <c r="F998" t="s">
        <v>41</v>
      </c>
      <c r="G998" s="1">
        <v>91</v>
      </c>
      <c r="H998" t="s">
        <v>78</v>
      </c>
      <c r="I998" t="s">
        <v>22</v>
      </c>
      <c r="J998" t="s">
        <v>31</v>
      </c>
      <c r="K998" t="s">
        <v>52</v>
      </c>
      <c r="L998">
        <v>4.9000000000000004</v>
      </c>
      <c r="M998" t="s">
        <v>25</v>
      </c>
      <c r="N998">
        <f t="shared" si="60"/>
        <v>1</v>
      </c>
      <c r="O998" t="s">
        <v>53</v>
      </c>
      <c r="P998" t="s">
        <v>25</v>
      </c>
      <c r="Q998">
        <f t="shared" si="61"/>
        <v>1</v>
      </c>
      <c r="R998" t="s">
        <v>25</v>
      </c>
      <c r="S998">
        <f t="shared" si="62"/>
        <v>1</v>
      </c>
      <c r="T998">
        <v>32</v>
      </c>
      <c r="U998" s="1">
        <f t="shared" si="63"/>
        <v>2912</v>
      </c>
      <c r="V998" t="s">
        <v>74</v>
      </c>
      <c r="W998" t="s">
        <v>57</v>
      </c>
      <c r="X998">
        <f t="array" ref="X998">IF(W998="fortnightly",26, IF(W998="monthly", 12, IF(W998="weekly", 52, IF(W998="quarterly", 4, IF(W998="annually", 1, IF(W998="bi-weekly", 104, IF(W998="every 3 months", 4,)))))))</f>
        <v>4</v>
      </c>
    </row>
    <row r="999" spans="1:24" x14ac:dyDescent="0.25">
      <c r="A999">
        <v>998</v>
      </c>
      <c r="B999">
        <v>64</v>
      </c>
      <c r="C999" t="str" cm="1">
        <f t="array" ref="C999">_xlfn.IFS(B999&lt;=19, "Teenagers", B999&lt;=29, "Young Youth",B999&lt;=64, "Adults", B999&gt;=65, "Seniors")</f>
        <v>Adults</v>
      </c>
      <c r="D999" t="s">
        <v>18</v>
      </c>
      <c r="E999" t="s">
        <v>94</v>
      </c>
      <c r="F999" t="s">
        <v>20</v>
      </c>
      <c r="G999" s="1">
        <v>30</v>
      </c>
      <c r="H999" t="s">
        <v>21</v>
      </c>
      <c r="I999" t="s">
        <v>43</v>
      </c>
      <c r="J999" t="s">
        <v>108</v>
      </c>
      <c r="K999" t="s">
        <v>36</v>
      </c>
      <c r="L999">
        <v>3.6</v>
      </c>
      <c r="M999" t="s">
        <v>25</v>
      </c>
      <c r="N999">
        <f t="shared" si="60"/>
        <v>1</v>
      </c>
      <c r="O999" t="s">
        <v>26</v>
      </c>
      <c r="P999" t="s">
        <v>25</v>
      </c>
      <c r="Q999">
        <f t="shared" si="61"/>
        <v>1</v>
      </c>
      <c r="R999" t="s">
        <v>25</v>
      </c>
      <c r="S999">
        <f t="shared" si="62"/>
        <v>1</v>
      </c>
      <c r="T999">
        <v>31</v>
      </c>
      <c r="U999" s="1">
        <f t="shared" si="63"/>
        <v>930</v>
      </c>
      <c r="V999" t="s">
        <v>32</v>
      </c>
      <c r="W999" t="s">
        <v>28</v>
      </c>
      <c r="X999">
        <f t="array" ref="X999">IF(W999="fortnightly",26, IF(W999="monthly", 12, IF(W999="weekly", 52, IF(W999="quarterly", 4, IF(W999="annually", 1, IF(W999="bi-weekly", 104, IF(W999="every 3 months", 4,)))))))</f>
        <v>26</v>
      </c>
    </row>
    <row r="1000" spans="1:24" x14ac:dyDescent="0.25">
      <c r="A1000">
        <v>999</v>
      </c>
      <c r="B1000">
        <v>51</v>
      </c>
      <c r="C1000" t="str" cm="1">
        <f t="array" ref="C1000">_xlfn.IFS(B1000&lt;=19, "Teenagers", B1000&lt;=29, "Young Youth",B1000&lt;=64, "Adults", B1000&gt;=65, "Seniors")</f>
        <v>Adults</v>
      </c>
      <c r="D1000" t="s">
        <v>18</v>
      </c>
      <c r="E1000" t="s">
        <v>70</v>
      </c>
      <c r="F1000" t="s">
        <v>41</v>
      </c>
      <c r="G1000" s="1">
        <v>90</v>
      </c>
      <c r="H1000" t="s">
        <v>138</v>
      </c>
      <c r="I1000" t="s">
        <v>43</v>
      </c>
      <c r="J1000" t="s">
        <v>51</v>
      </c>
      <c r="K1000" t="s">
        <v>36</v>
      </c>
      <c r="L1000">
        <v>3.8</v>
      </c>
      <c r="M1000" t="s">
        <v>25</v>
      </c>
      <c r="N1000">
        <f t="shared" si="60"/>
        <v>1</v>
      </c>
      <c r="O1000" t="s">
        <v>44</v>
      </c>
      <c r="P1000" t="s">
        <v>25</v>
      </c>
      <c r="Q1000">
        <f t="shared" si="61"/>
        <v>1</v>
      </c>
      <c r="R1000" t="s">
        <v>25</v>
      </c>
      <c r="S1000">
        <f t="shared" si="62"/>
        <v>1</v>
      </c>
      <c r="T1000">
        <v>48</v>
      </c>
      <c r="U1000" s="1">
        <f t="shared" si="63"/>
        <v>4320</v>
      </c>
      <c r="V1000" t="s">
        <v>74</v>
      </c>
      <c r="W1000" t="s">
        <v>75</v>
      </c>
      <c r="X1000">
        <f t="array" ref="X1000">IF(W1000="fortnightly",26, IF(W1000="monthly", 12, IF(W1000="weekly", 52, IF(W1000="quarterly", 4, IF(W1000="annually", 1, IF(W1000="bi-weekly", 104, IF(W1000="every 3 months", 4,)))))))</f>
        <v>104</v>
      </c>
    </row>
    <row r="1001" spans="1:24" x14ac:dyDescent="0.25">
      <c r="A1001">
        <v>1000</v>
      </c>
      <c r="B1001">
        <v>50</v>
      </c>
      <c r="C1001" t="str" cm="1">
        <f t="array" ref="C1001">_xlfn.IFS(B1001&lt;=19, "Teenagers", B1001&lt;=29, "Young Youth",B1001&lt;=64, "Adults", B1001&gt;=65, "Seniors")</f>
        <v>Adults</v>
      </c>
      <c r="D1001" t="s">
        <v>18</v>
      </c>
      <c r="E1001" t="s">
        <v>124</v>
      </c>
      <c r="F1001" t="s">
        <v>20</v>
      </c>
      <c r="G1001" s="1">
        <v>28</v>
      </c>
      <c r="H1001" t="s">
        <v>129</v>
      </c>
      <c r="I1001" t="s">
        <v>22</v>
      </c>
      <c r="J1001" t="s">
        <v>109</v>
      </c>
      <c r="K1001" t="s">
        <v>36</v>
      </c>
      <c r="L1001">
        <v>2.9</v>
      </c>
      <c r="M1001" t="s">
        <v>25</v>
      </c>
      <c r="N1001">
        <f t="shared" si="60"/>
        <v>1</v>
      </c>
      <c r="O1001" t="s">
        <v>53</v>
      </c>
      <c r="P1001" t="s">
        <v>25</v>
      </c>
      <c r="Q1001">
        <f t="shared" si="61"/>
        <v>1</v>
      </c>
      <c r="R1001" t="s">
        <v>25</v>
      </c>
      <c r="S1001">
        <f t="shared" si="62"/>
        <v>1</v>
      </c>
      <c r="T1001">
        <v>23</v>
      </c>
      <c r="U1001" s="1">
        <f t="shared" si="63"/>
        <v>644</v>
      </c>
      <c r="V1001" t="s">
        <v>85</v>
      </c>
      <c r="W1001" t="s">
        <v>87</v>
      </c>
      <c r="X1001">
        <f t="array" ref="X1001">IF(W1001="fortnightly",26, IF(W1001="monthly", 12, IF(W1001="weekly", 52, IF(W1001="quarterly", 4, IF(W1001="annually", 1, IF(W1001="bi-weekly", 104, IF(W1001="every 3 months", 4,)))))))</f>
        <v>12</v>
      </c>
    </row>
    <row r="1002" spans="1:24" x14ac:dyDescent="0.25">
      <c r="A1002">
        <v>1001</v>
      </c>
      <c r="B1002">
        <v>43</v>
      </c>
      <c r="C1002" t="str" cm="1">
        <f t="array" ref="C1002">_xlfn.IFS(B1002&lt;=19, "Teenagers", B1002&lt;=29, "Young Youth",B1002&lt;=64, "Adults", B1002&gt;=65, "Seniors")</f>
        <v>Adults</v>
      </c>
      <c r="D1002" t="s">
        <v>18</v>
      </c>
      <c r="E1002" t="s">
        <v>124</v>
      </c>
      <c r="F1002" t="s">
        <v>20</v>
      </c>
      <c r="G1002" s="1">
        <v>46</v>
      </c>
      <c r="H1002" t="s">
        <v>141</v>
      </c>
      <c r="I1002" t="s">
        <v>43</v>
      </c>
      <c r="J1002" t="s">
        <v>107</v>
      </c>
      <c r="K1002" t="s">
        <v>24</v>
      </c>
      <c r="L1002">
        <v>3.9</v>
      </c>
      <c r="M1002" t="s">
        <v>25</v>
      </c>
      <c r="N1002">
        <f t="shared" si="60"/>
        <v>1</v>
      </c>
      <c r="O1002" t="s">
        <v>26</v>
      </c>
      <c r="P1002" t="s">
        <v>25</v>
      </c>
      <c r="Q1002">
        <f t="shared" si="61"/>
        <v>1</v>
      </c>
      <c r="R1002" t="s">
        <v>25</v>
      </c>
      <c r="S1002">
        <f t="shared" si="62"/>
        <v>1</v>
      </c>
      <c r="T1002">
        <v>1</v>
      </c>
      <c r="U1002" s="1">
        <f t="shared" si="63"/>
        <v>46</v>
      </c>
      <c r="V1002" t="s">
        <v>74</v>
      </c>
      <c r="W1002" t="s">
        <v>75</v>
      </c>
      <c r="X1002">
        <f t="array" ref="X1002">IF(W1002="fortnightly",26, IF(W1002="monthly", 12, IF(W1002="weekly", 52, IF(W1002="quarterly", 4, IF(W1002="annually", 1, IF(W1002="bi-weekly", 104, IF(W1002="every 3 months", 4,)))))))</f>
        <v>104</v>
      </c>
    </row>
    <row r="1003" spans="1:24" x14ac:dyDescent="0.25">
      <c r="A1003">
        <v>1002</v>
      </c>
      <c r="B1003">
        <v>61</v>
      </c>
      <c r="C1003" t="str" cm="1">
        <f t="array" ref="C1003">_xlfn.IFS(B1003&lt;=19, "Teenagers", B1003&lt;=29, "Young Youth",B1003&lt;=64, "Adults", B1003&gt;=65, "Seniors")</f>
        <v>Adults</v>
      </c>
      <c r="D1003" t="s">
        <v>18</v>
      </c>
      <c r="E1003" t="s">
        <v>80</v>
      </c>
      <c r="F1003" t="s">
        <v>20</v>
      </c>
      <c r="G1003" s="1">
        <v>60</v>
      </c>
      <c r="H1003" t="s">
        <v>148</v>
      </c>
      <c r="I1003" t="s">
        <v>43</v>
      </c>
      <c r="J1003" t="s">
        <v>120</v>
      </c>
      <c r="K1003" t="s">
        <v>56</v>
      </c>
      <c r="L1003">
        <v>3.6</v>
      </c>
      <c r="M1003" t="s">
        <v>25</v>
      </c>
      <c r="N1003">
        <f t="shared" si="60"/>
        <v>1</v>
      </c>
      <c r="O1003" t="s">
        <v>53</v>
      </c>
      <c r="P1003" t="s">
        <v>25</v>
      </c>
      <c r="Q1003">
        <f t="shared" si="61"/>
        <v>1</v>
      </c>
      <c r="R1003" t="s">
        <v>25</v>
      </c>
      <c r="S1003">
        <f t="shared" si="62"/>
        <v>1</v>
      </c>
      <c r="T1003">
        <v>4</v>
      </c>
      <c r="U1003" s="1">
        <f t="shared" si="63"/>
        <v>240</v>
      </c>
      <c r="V1003" t="s">
        <v>85</v>
      </c>
      <c r="W1003" t="s">
        <v>28</v>
      </c>
      <c r="X1003">
        <f t="array" ref="X1003">IF(W1003="fortnightly",26, IF(W1003="monthly", 12, IF(W1003="weekly", 52, IF(W1003="quarterly", 4, IF(W1003="annually", 1, IF(W1003="bi-weekly", 104, IF(W1003="every 3 months", 4,)))))))</f>
        <v>26</v>
      </c>
    </row>
    <row r="1004" spans="1:24" x14ac:dyDescent="0.25">
      <c r="A1004">
        <v>1003</v>
      </c>
      <c r="B1004">
        <v>55</v>
      </c>
      <c r="C1004" t="str" cm="1">
        <f t="array" ref="C1004">_xlfn.IFS(B1004&lt;=19, "Teenagers", B1004&lt;=29, "Young Youth",B1004&lt;=64, "Adults", B1004&gt;=65, "Seniors")</f>
        <v>Adults</v>
      </c>
      <c r="D1004" t="s">
        <v>18</v>
      </c>
      <c r="E1004" t="s">
        <v>70</v>
      </c>
      <c r="F1004" t="s">
        <v>41</v>
      </c>
      <c r="G1004" s="1">
        <v>59</v>
      </c>
      <c r="H1004" t="s">
        <v>113</v>
      </c>
      <c r="I1004" t="s">
        <v>43</v>
      </c>
      <c r="J1004" t="s">
        <v>51</v>
      </c>
      <c r="K1004" t="s">
        <v>36</v>
      </c>
      <c r="L1004">
        <v>3.5</v>
      </c>
      <c r="M1004" t="s">
        <v>25</v>
      </c>
      <c r="N1004">
        <f t="shared" si="60"/>
        <v>1</v>
      </c>
      <c r="O1004" t="s">
        <v>73</v>
      </c>
      <c r="P1004" t="s">
        <v>25</v>
      </c>
      <c r="Q1004">
        <f t="shared" si="61"/>
        <v>1</v>
      </c>
      <c r="R1004" t="s">
        <v>25</v>
      </c>
      <c r="S1004">
        <f t="shared" si="62"/>
        <v>1</v>
      </c>
      <c r="T1004">
        <v>3</v>
      </c>
      <c r="U1004" s="1">
        <f t="shared" si="63"/>
        <v>177</v>
      </c>
      <c r="V1004" t="s">
        <v>74</v>
      </c>
      <c r="W1004" t="s">
        <v>75</v>
      </c>
      <c r="X1004">
        <f t="array" ref="X1004">IF(W1004="fortnightly",26, IF(W1004="monthly", 12, IF(W1004="weekly", 52, IF(W1004="quarterly", 4, IF(W1004="annually", 1, IF(W1004="bi-weekly", 104, IF(W1004="every 3 months", 4,)))))))</f>
        <v>104</v>
      </c>
    </row>
    <row r="1005" spans="1:24" x14ac:dyDescent="0.25">
      <c r="A1005">
        <v>1004</v>
      </c>
      <c r="B1005">
        <v>56</v>
      </c>
      <c r="C1005" t="str" cm="1">
        <f t="array" ref="C1005">_xlfn.IFS(B1005&lt;=19, "Teenagers", B1005&lt;=29, "Young Youth",B1005&lt;=64, "Adults", B1005&gt;=65, "Seniors")</f>
        <v>Adults</v>
      </c>
      <c r="D1005" t="s">
        <v>18</v>
      </c>
      <c r="E1005" t="s">
        <v>123</v>
      </c>
      <c r="F1005" t="s">
        <v>66</v>
      </c>
      <c r="G1005" s="1">
        <v>68</v>
      </c>
      <c r="H1005" t="s">
        <v>122</v>
      </c>
      <c r="I1005" t="s">
        <v>43</v>
      </c>
      <c r="J1005" t="s">
        <v>95</v>
      </c>
      <c r="K1005" t="s">
        <v>56</v>
      </c>
      <c r="L1005">
        <v>4</v>
      </c>
      <c r="M1005" t="s">
        <v>25</v>
      </c>
      <c r="N1005">
        <f t="shared" si="60"/>
        <v>1</v>
      </c>
      <c r="O1005" t="s">
        <v>73</v>
      </c>
      <c r="P1005" t="s">
        <v>25</v>
      </c>
      <c r="Q1005">
        <f t="shared" si="61"/>
        <v>1</v>
      </c>
      <c r="R1005" t="s">
        <v>25</v>
      </c>
      <c r="S1005">
        <f t="shared" si="62"/>
        <v>1</v>
      </c>
      <c r="T1005">
        <v>3</v>
      </c>
      <c r="U1005" s="1">
        <f t="shared" si="63"/>
        <v>204</v>
      </c>
      <c r="V1005" t="s">
        <v>32</v>
      </c>
      <c r="W1005" t="s">
        <v>75</v>
      </c>
      <c r="X1005">
        <f t="array" ref="X1005">IF(W1005="fortnightly",26, IF(W1005="monthly", 12, IF(W1005="weekly", 52, IF(W1005="quarterly", 4, IF(W1005="annually", 1, IF(W1005="bi-weekly", 104, IF(W1005="every 3 months", 4,)))))))</f>
        <v>104</v>
      </c>
    </row>
    <row r="1006" spans="1:24" x14ac:dyDescent="0.25">
      <c r="A1006">
        <v>1005</v>
      </c>
      <c r="B1006">
        <v>33</v>
      </c>
      <c r="C1006" t="str" cm="1">
        <f t="array" ref="C1006">_xlfn.IFS(B1006&lt;=19, "Teenagers", B1006&lt;=29, "Young Youth",B1006&lt;=64, "Adults", B1006&gt;=65, "Seniors")</f>
        <v>Adults</v>
      </c>
      <c r="D1006" t="s">
        <v>18</v>
      </c>
      <c r="E1006" t="s">
        <v>131</v>
      </c>
      <c r="F1006" t="s">
        <v>66</v>
      </c>
      <c r="G1006" s="1">
        <v>79</v>
      </c>
      <c r="H1006" t="s">
        <v>121</v>
      </c>
      <c r="I1006" t="s">
        <v>43</v>
      </c>
      <c r="J1006" t="s">
        <v>93</v>
      </c>
      <c r="K1006" t="s">
        <v>52</v>
      </c>
      <c r="L1006">
        <v>4.8</v>
      </c>
      <c r="M1006" t="s">
        <v>25</v>
      </c>
      <c r="N1006">
        <f t="shared" si="60"/>
        <v>1</v>
      </c>
      <c r="O1006" t="s">
        <v>69</v>
      </c>
      <c r="P1006" t="s">
        <v>25</v>
      </c>
      <c r="Q1006">
        <f t="shared" si="61"/>
        <v>1</v>
      </c>
      <c r="R1006" t="s">
        <v>25</v>
      </c>
      <c r="S1006">
        <f t="shared" si="62"/>
        <v>1</v>
      </c>
      <c r="T1006">
        <v>44</v>
      </c>
      <c r="U1006" s="1">
        <f t="shared" si="63"/>
        <v>3476</v>
      </c>
      <c r="V1006" t="s">
        <v>32</v>
      </c>
      <c r="W1006" t="s">
        <v>48</v>
      </c>
      <c r="X1006">
        <f t="array" ref="X1006">IF(W1006="fortnightly",26, IF(W1006="monthly", 12, IF(W1006="weekly", 52, IF(W1006="quarterly", 4, IF(W1006="annually", 1, IF(W1006="bi-weekly", 104, IF(W1006="every 3 months", 4,)))))))</f>
        <v>1</v>
      </c>
    </row>
    <row r="1007" spans="1:24" x14ac:dyDescent="0.25">
      <c r="A1007">
        <v>1006</v>
      </c>
      <c r="B1007">
        <v>43</v>
      </c>
      <c r="C1007" t="str" cm="1">
        <f t="array" ref="C1007">_xlfn.IFS(B1007&lt;=19, "Teenagers", B1007&lt;=29, "Young Youth",B1007&lt;=64, "Adults", B1007&gt;=65, "Seniors")</f>
        <v>Adults</v>
      </c>
      <c r="D1007" t="s">
        <v>18</v>
      </c>
      <c r="E1007" t="s">
        <v>131</v>
      </c>
      <c r="F1007" t="s">
        <v>66</v>
      </c>
      <c r="G1007" s="1">
        <v>94</v>
      </c>
      <c r="H1007" t="s">
        <v>83</v>
      </c>
      <c r="I1007" t="s">
        <v>43</v>
      </c>
      <c r="J1007" t="s">
        <v>79</v>
      </c>
      <c r="K1007" t="s">
        <v>24</v>
      </c>
      <c r="L1007">
        <v>3.9</v>
      </c>
      <c r="M1007" t="s">
        <v>25</v>
      </c>
      <c r="N1007">
        <f t="shared" si="60"/>
        <v>1</v>
      </c>
      <c r="O1007" t="s">
        <v>73</v>
      </c>
      <c r="P1007" t="s">
        <v>25</v>
      </c>
      <c r="Q1007">
        <f t="shared" si="61"/>
        <v>1</v>
      </c>
      <c r="R1007" t="s">
        <v>25</v>
      </c>
      <c r="S1007">
        <f t="shared" si="62"/>
        <v>1</v>
      </c>
      <c r="T1007">
        <v>5</v>
      </c>
      <c r="U1007" s="1">
        <f t="shared" si="63"/>
        <v>470</v>
      </c>
      <c r="V1007" t="s">
        <v>85</v>
      </c>
      <c r="W1007" t="s">
        <v>75</v>
      </c>
      <c r="X1007">
        <f t="array" ref="X1007">IF(W1007="fortnightly",26, IF(W1007="monthly", 12, IF(W1007="weekly", 52, IF(W1007="quarterly", 4, IF(W1007="annually", 1, IF(W1007="bi-weekly", 104, IF(W1007="every 3 months", 4,)))))))</f>
        <v>104</v>
      </c>
    </row>
    <row r="1008" spans="1:24" x14ac:dyDescent="0.25">
      <c r="A1008">
        <v>1007</v>
      </c>
      <c r="B1008">
        <v>21</v>
      </c>
      <c r="C1008" t="str" cm="1">
        <f t="array" ref="C1008">_xlfn.IFS(B1008&lt;=19, "Teenagers", B1008&lt;=29, "Young Youth",B1008&lt;=64, "Adults", B1008&gt;=65, "Seniors")</f>
        <v>Young Youth</v>
      </c>
      <c r="D1008" t="s">
        <v>18</v>
      </c>
      <c r="E1008" t="s">
        <v>94</v>
      </c>
      <c r="F1008" t="s">
        <v>20</v>
      </c>
      <c r="G1008" s="1">
        <v>83</v>
      </c>
      <c r="H1008" t="s">
        <v>150</v>
      </c>
      <c r="I1008" t="s">
        <v>35</v>
      </c>
      <c r="J1008" t="s">
        <v>92</v>
      </c>
      <c r="K1008" t="s">
        <v>52</v>
      </c>
      <c r="L1008">
        <v>4.5</v>
      </c>
      <c r="M1008" t="s">
        <v>25</v>
      </c>
      <c r="N1008">
        <f t="shared" si="60"/>
        <v>1</v>
      </c>
      <c r="O1008" t="s">
        <v>44</v>
      </c>
      <c r="P1008" t="s">
        <v>25</v>
      </c>
      <c r="Q1008">
        <f t="shared" si="61"/>
        <v>1</v>
      </c>
      <c r="R1008" t="s">
        <v>25</v>
      </c>
      <c r="S1008">
        <f t="shared" si="62"/>
        <v>1</v>
      </c>
      <c r="T1008">
        <v>50</v>
      </c>
      <c r="U1008" s="1">
        <f t="shared" si="63"/>
        <v>4150</v>
      </c>
      <c r="V1008" t="s">
        <v>27</v>
      </c>
      <c r="W1008" t="s">
        <v>57</v>
      </c>
      <c r="X1008">
        <f t="array" ref="X1008">IF(W1008="fortnightly",26, IF(W1008="monthly", 12, IF(W1008="weekly", 52, IF(W1008="quarterly", 4, IF(W1008="annually", 1, IF(W1008="bi-weekly", 104, IF(W1008="every 3 months", 4,)))))))</f>
        <v>4</v>
      </c>
    </row>
    <row r="1009" spans="1:24" x14ac:dyDescent="0.25">
      <c r="A1009">
        <v>1008</v>
      </c>
      <c r="B1009">
        <v>58</v>
      </c>
      <c r="C1009" t="str" cm="1">
        <f t="array" ref="C1009">_xlfn.IFS(B1009&lt;=19, "Teenagers", B1009&lt;=29, "Young Youth",B1009&lt;=64, "Adults", B1009&gt;=65, "Seniors")</f>
        <v>Adults</v>
      </c>
      <c r="D1009" t="s">
        <v>18</v>
      </c>
      <c r="E1009" t="s">
        <v>142</v>
      </c>
      <c r="F1009" t="s">
        <v>66</v>
      </c>
      <c r="G1009" s="1">
        <v>62</v>
      </c>
      <c r="H1009" t="s">
        <v>141</v>
      </c>
      <c r="I1009" t="s">
        <v>91</v>
      </c>
      <c r="J1009" t="s">
        <v>47</v>
      </c>
      <c r="K1009" t="s">
        <v>36</v>
      </c>
      <c r="L1009">
        <v>4.8</v>
      </c>
      <c r="M1009" t="s">
        <v>25</v>
      </c>
      <c r="N1009">
        <f t="shared" si="60"/>
        <v>1</v>
      </c>
      <c r="O1009" t="s">
        <v>53</v>
      </c>
      <c r="P1009" t="s">
        <v>25</v>
      </c>
      <c r="Q1009">
        <f t="shared" si="61"/>
        <v>1</v>
      </c>
      <c r="R1009" t="s">
        <v>25</v>
      </c>
      <c r="S1009">
        <f t="shared" si="62"/>
        <v>1</v>
      </c>
      <c r="T1009">
        <v>2</v>
      </c>
      <c r="U1009" s="1">
        <f t="shared" si="63"/>
        <v>124</v>
      </c>
      <c r="V1009" t="s">
        <v>38</v>
      </c>
      <c r="W1009" t="s">
        <v>48</v>
      </c>
      <c r="X1009">
        <f t="array" ref="X1009">IF(W1009="fortnightly",26, IF(W1009="monthly", 12, IF(W1009="weekly", 52, IF(W1009="quarterly", 4, IF(W1009="annually", 1, IF(W1009="bi-weekly", 104, IF(W1009="every 3 months", 4,)))))))</f>
        <v>1</v>
      </c>
    </row>
    <row r="1010" spans="1:24" x14ac:dyDescent="0.25">
      <c r="A1010">
        <v>1009</v>
      </c>
      <c r="B1010">
        <v>41</v>
      </c>
      <c r="C1010" t="str" cm="1">
        <f t="array" ref="C1010">_xlfn.IFS(B1010&lt;=19, "Teenagers", B1010&lt;=29, "Young Youth",B1010&lt;=64, "Adults", B1010&gt;=65, "Seniors")</f>
        <v>Adults</v>
      </c>
      <c r="D1010" t="s">
        <v>18</v>
      </c>
      <c r="E1010" t="s">
        <v>118</v>
      </c>
      <c r="F1010" t="s">
        <v>66</v>
      </c>
      <c r="G1010" s="1">
        <v>85</v>
      </c>
      <c r="H1010" t="s">
        <v>129</v>
      </c>
      <c r="I1010" t="s">
        <v>43</v>
      </c>
      <c r="J1010" t="s">
        <v>68</v>
      </c>
      <c r="K1010" t="s">
        <v>36</v>
      </c>
      <c r="L1010">
        <v>2.6</v>
      </c>
      <c r="M1010" t="s">
        <v>25</v>
      </c>
      <c r="N1010">
        <f t="shared" si="60"/>
        <v>1</v>
      </c>
      <c r="O1010" t="s">
        <v>73</v>
      </c>
      <c r="P1010" t="s">
        <v>25</v>
      </c>
      <c r="Q1010">
        <f t="shared" si="61"/>
        <v>1</v>
      </c>
      <c r="R1010" t="s">
        <v>25</v>
      </c>
      <c r="S1010">
        <f t="shared" si="62"/>
        <v>1</v>
      </c>
      <c r="T1010">
        <v>29</v>
      </c>
      <c r="U1010" s="1">
        <f t="shared" si="63"/>
        <v>2465</v>
      </c>
      <c r="V1010" t="s">
        <v>45</v>
      </c>
      <c r="W1010" t="s">
        <v>48</v>
      </c>
      <c r="X1010">
        <f t="array" ref="X1010">IF(W1010="fortnightly",26, IF(W1010="monthly", 12, IF(W1010="weekly", 52, IF(W1010="quarterly", 4, IF(W1010="annually", 1, IF(W1010="bi-weekly", 104, IF(W1010="every 3 months", 4,)))))))</f>
        <v>1</v>
      </c>
    </row>
    <row r="1011" spans="1:24" x14ac:dyDescent="0.25">
      <c r="A1011">
        <v>1010</v>
      </c>
      <c r="B1011">
        <v>39</v>
      </c>
      <c r="C1011" t="str" cm="1">
        <f t="array" ref="C1011">_xlfn.IFS(B1011&lt;=19, "Teenagers", B1011&lt;=29, "Young Youth",B1011&lt;=64, "Adults", B1011&gt;=65, "Seniors")</f>
        <v>Adults</v>
      </c>
      <c r="D1011" t="s">
        <v>18</v>
      </c>
      <c r="E1011" t="s">
        <v>103</v>
      </c>
      <c r="F1011" t="s">
        <v>20</v>
      </c>
      <c r="G1011" s="1">
        <v>30</v>
      </c>
      <c r="H1011" t="s">
        <v>59</v>
      </c>
      <c r="I1011" t="s">
        <v>43</v>
      </c>
      <c r="J1011" t="s">
        <v>64</v>
      </c>
      <c r="K1011" t="s">
        <v>52</v>
      </c>
      <c r="L1011">
        <v>3.1</v>
      </c>
      <c r="M1011" t="s">
        <v>25</v>
      </c>
      <c r="N1011">
        <f t="shared" si="60"/>
        <v>1</v>
      </c>
      <c r="O1011" t="s">
        <v>26</v>
      </c>
      <c r="P1011" t="s">
        <v>25</v>
      </c>
      <c r="Q1011">
        <f t="shared" si="61"/>
        <v>1</v>
      </c>
      <c r="R1011" t="s">
        <v>25</v>
      </c>
      <c r="S1011">
        <f t="shared" si="62"/>
        <v>1</v>
      </c>
      <c r="T1011">
        <v>11</v>
      </c>
      <c r="U1011" s="1">
        <f t="shared" si="63"/>
        <v>330</v>
      </c>
      <c r="V1011" t="s">
        <v>27</v>
      </c>
      <c r="W1011" t="s">
        <v>48</v>
      </c>
      <c r="X1011">
        <f t="array" ref="X1011">IF(W1011="fortnightly",26, IF(W1011="monthly", 12, IF(W1011="weekly", 52, IF(W1011="quarterly", 4, IF(W1011="annually", 1, IF(W1011="bi-weekly", 104, IF(W1011="every 3 months", 4,)))))))</f>
        <v>1</v>
      </c>
    </row>
    <row r="1012" spans="1:24" x14ac:dyDescent="0.25">
      <c r="A1012">
        <v>1011</v>
      </c>
      <c r="B1012">
        <v>54</v>
      </c>
      <c r="C1012" t="str" cm="1">
        <f t="array" ref="C1012">_xlfn.IFS(B1012&lt;=19, "Teenagers", B1012&lt;=29, "Young Youth",B1012&lt;=64, "Adults", B1012&gt;=65, "Seniors")</f>
        <v>Adults</v>
      </c>
      <c r="D1012" t="s">
        <v>18</v>
      </c>
      <c r="E1012" t="s">
        <v>33</v>
      </c>
      <c r="F1012" t="s">
        <v>20</v>
      </c>
      <c r="G1012" s="1">
        <v>24</v>
      </c>
      <c r="H1012" t="s">
        <v>146</v>
      </c>
      <c r="I1012" t="s">
        <v>91</v>
      </c>
      <c r="J1012" t="s">
        <v>23</v>
      </c>
      <c r="K1012" t="s">
        <v>36</v>
      </c>
      <c r="L1012">
        <v>4.7</v>
      </c>
      <c r="M1012" t="s">
        <v>25</v>
      </c>
      <c r="N1012">
        <f t="shared" si="60"/>
        <v>1</v>
      </c>
      <c r="O1012" t="s">
        <v>69</v>
      </c>
      <c r="P1012" t="s">
        <v>25</v>
      </c>
      <c r="Q1012">
        <f t="shared" si="61"/>
        <v>1</v>
      </c>
      <c r="R1012" t="s">
        <v>25</v>
      </c>
      <c r="S1012">
        <f t="shared" si="62"/>
        <v>1</v>
      </c>
      <c r="T1012">
        <v>37</v>
      </c>
      <c r="U1012" s="1">
        <f t="shared" si="63"/>
        <v>888</v>
      </c>
      <c r="V1012" t="s">
        <v>38</v>
      </c>
      <c r="W1012" t="s">
        <v>28</v>
      </c>
      <c r="X1012">
        <f t="array" ref="X1012">IF(W1012="fortnightly",26, IF(W1012="monthly", 12, IF(W1012="weekly", 52, IF(W1012="quarterly", 4, IF(W1012="annually", 1, IF(W1012="bi-weekly", 104, IF(W1012="every 3 months", 4,)))))))</f>
        <v>26</v>
      </c>
    </row>
    <row r="1013" spans="1:24" x14ac:dyDescent="0.25">
      <c r="A1013">
        <v>1012</v>
      </c>
      <c r="B1013">
        <v>43</v>
      </c>
      <c r="C1013" t="str" cm="1">
        <f t="array" ref="C1013">_xlfn.IFS(B1013&lt;=19, "Teenagers", B1013&lt;=29, "Young Youth",B1013&lt;=64, "Adults", B1013&gt;=65, "Seniors")</f>
        <v>Adults</v>
      </c>
      <c r="D1013" t="s">
        <v>18</v>
      </c>
      <c r="E1013" t="s">
        <v>131</v>
      </c>
      <c r="F1013" t="s">
        <v>66</v>
      </c>
      <c r="G1013" s="1">
        <v>25</v>
      </c>
      <c r="H1013" t="s">
        <v>55</v>
      </c>
      <c r="I1013" t="s">
        <v>22</v>
      </c>
      <c r="J1013" t="s">
        <v>125</v>
      </c>
      <c r="K1013" t="s">
        <v>36</v>
      </c>
      <c r="L1013">
        <v>2.9</v>
      </c>
      <c r="M1013" t="s">
        <v>25</v>
      </c>
      <c r="N1013">
        <f t="shared" si="60"/>
        <v>1</v>
      </c>
      <c r="O1013" t="s">
        <v>44</v>
      </c>
      <c r="P1013" t="s">
        <v>25</v>
      </c>
      <c r="Q1013">
        <f t="shared" si="61"/>
        <v>1</v>
      </c>
      <c r="R1013" t="s">
        <v>25</v>
      </c>
      <c r="S1013">
        <f t="shared" si="62"/>
        <v>1</v>
      </c>
      <c r="T1013">
        <v>32</v>
      </c>
      <c r="U1013" s="1">
        <f t="shared" si="63"/>
        <v>800</v>
      </c>
      <c r="V1013" t="s">
        <v>85</v>
      </c>
      <c r="W1013" t="s">
        <v>28</v>
      </c>
      <c r="X1013">
        <f t="array" ref="X1013">IF(W1013="fortnightly",26, IF(W1013="monthly", 12, IF(W1013="weekly", 52, IF(W1013="quarterly", 4, IF(W1013="annually", 1, IF(W1013="bi-weekly", 104, IF(W1013="every 3 months", 4,)))))))</f>
        <v>26</v>
      </c>
    </row>
    <row r="1014" spans="1:24" x14ac:dyDescent="0.25">
      <c r="A1014">
        <v>1013</v>
      </c>
      <c r="B1014">
        <v>28</v>
      </c>
      <c r="C1014" t="str" cm="1">
        <f t="array" ref="C1014">_xlfn.IFS(B1014&lt;=19, "Teenagers", B1014&lt;=29, "Young Youth",B1014&lt;=64, "Adults", B1014&gt;=65, "Seniors")</f>
        <v>Young Youth</v>
      </c>
      <c r="D1014" t="s">
        <v>18</v>
      </c>
      <c r="E1014" t="s">
        <v>40</v>
      </c>
      <c r="F1014" t="s">
        <v>41</v>
      </c>
      <c r="G1014" s="1">
        <v>37</v>
      </c>
      <c r="H1014" t="s">
        <v>129</v>
      </c>
      <c r="I1014" t="s">
        <v>22</v>
      </c>
      <c r="J1014" t="s">
        <v>84</v>
      </c>
      <c r="K1014" t="s">
        <v>52</v>
      </c>
      <c r="L1014">
        <v>3.8</v>
      </c>
      <c r="M1014" t="s">
        <v>25</v>
      </c>
      <c r="N1014">
        <f t="shared" si="60"/>
        <v>1</v>
      </c>
      <c r="O1014" t="s">
        <v>26</v>
      </c>
      <c r="P1014" t="s">
        <v>25</v>
      </c>
      <c r="Q1014">
        <f t="shared" si="61"/>
        <v>1</v>
      </c>
      <c r="R1014" t="s">
        <v>25</v>
      </c>
      <c r="S1014">
        <f t="shared" si="62"/>
        <v>1</v>
      </c>
      <c r="T1014">
        <v>27</v>
      </c>
      <c r="U1014" s="1">
        <f t="shared" si="63"/>
        <v>999</v>
      </c>
      <c r="V1014" t="s">
        <v>38</v>
      </c>
      <c r="W1014" t="s">
        <v>48</v>
      </c>
      <c r="X1014">
        <f t="array" ref="X1014">IF(W1014="fortnightly",26, IF(W1014="monthly", 12, IF(W1014="weekly", 52, IF(W1014="quarterly", 4, IF(W1014="annually", 1, IF(W1014="bi-weekly", 104, IF(W1014="every 3 months", 4,)))))))</f>
        <v>1</v>
      </c>
    </row>
    <row r="1015" spans="1:24" x14ac:dyDescent="0.25">
      <c r="A1015">
        <v>1014</v>
      </c>
      <c r="B1015">
        <v>59</v>
      </c>
      <c r="C1015" t="str" cm="1">
        <f t="array" ref="C1015">_xlfn.IFS(B1015&lt;=19, "Teenagers", B1015&lt;=29, "Young Youth",B1015&lt;=64, "Adults", B1015&gt;=65, "Seniors")</f>
        <v>Adults</v>
      </c>
      <c r="D1015" t="s">
        <v>18</v>
      </c>
      <c r="E1015" t="s">
        <v>132</v>
      </c>
      <c r="F1015" t="s">
        <v>66</v>
      </c>
      <c r="G1015" s="1">
        <v>69</v>
      </c>
      <c r="H1015" t="s">
        <v>130</v>
      </c>
      <c r="I1015" t="s">
        <v>91</v>
      </c>
      <c r="J1015" t="s">
        <v>95</v>
      </c>
      <c r="K1015" t="s">
        <v>52</v>
      </c>
      <c r="L1015">
        <v>3.8</v>
      </c>
      <c r="M1015" t="s">
        <v>25</v>
      </c>
      <c r="N1015">
        <f t="shared" si="60"/>
        <v>1</v>
      </c>
      <c r="O1015" t="s">
        <v>69</v>
      </c>
      <c r="P1015" t="s">
        <v>25</v>
      </c>
      <c r="Q1015">
        <f t="shared" si="61"/>
        <v>1</v>
      </c>
      <c r="R1015" t="s">
        <v>25</v>
      </c>
      <c r="S1015">
        <f t="shared" si="62"/>
        <v>1</v>
      </c>
      <c r="T1015">
        <v>31</v>
      </c>
      <c r="U1015" s="1">
        <f t="shared" si="63"/>
        <v>2139</v>
      </c>
      <c r="V1015" t="s">
        <v>27</v>
      </c>
      <c r="W1015" t="s">
        <v>75</v>
      </c>
      <c r="X1015">
        <f t="array" ref="X1015">IF(W1015="fortnightly",26, IF(W1015="monthly", 12, IF(W1015="weekly", 52, IF(W1015="quarterly", 4, IF(W1015="annually", 1, IF(W1015="bi-weekly", 104, IF(W1015="every 3 months", 4,)))))))</f>
        <v>104</v>
      </c>
    </row>
    <row r="1016" spans="1:24" x14ac:dyDescent="0.25">
      <c r="A1016">
        <v>1015</v>
      </c>
      <c r="B1016">
        <v>28</v>
      </c>
      <c r="C1016" t="str" cm="1">
        <f t="array" ref="C1016">_xlfn.IFS(B1016&lt;=19, "Teenagers", B1016&lt;=29, "Young Youth",B1016&lt;=64, "Adults", B1016&gt;=65, "Seniors")</f>
        <v>Young Youth</v>
      </c>
      <c r="D1016" t="s">
        <v>18</v>
      </c>
      <c r="E1016" t="s">
        <v>70</v>
      </c>
      <c r="F1016" t="s">
        <v>41</v>
      </c>
      <c r="G1016" s="1">
        <v>97</v>
      </c>
      <c r="H1016" t="s">
        <v>122</v>
      </c>
      <c r="I1016" t="s">
        <v>43</v>
      </c>
      <c r="J1016" t="s">
        <v>82</v>
      </c>
      <c r="K1016" t="s">
        <v>52</v>
      </c>
      <c r="L1016">
        <v>3</v>
      </c>
      <c r="M1016" t="s">
        <v>25</v>
      </c>
      <c r="N1016">
        <f t="shared" si="60"/>
        <v>1</v>
      </c>
      <c r="O1016" t="s">
        <v>53</v>
      </c>
      <c r="P1016" t="s">
        <v>25</v>
      </c>
      <c r="Q1016">
        <f t="shared" si="61"/>
        <v>1</v>
      </c>
      <c r="R1016" t="s">
        <v>25</v>
      </c>
      <c r="S1016">
        <f t="shared" si="62"/>
        <v>1</v>
      </c>
      <c r="T1016">
        <v>36</v>
      </c>
      <c r="U1016" s="1">
        <f t="shared" si="63"/>
        <v>3492</v>
      </c>
      <c r="V1016" t="s">
        <v>85</v>
      </c>
      <c r="W1016" t="s">
        <v>28</v>
      </c>
      <c r="X1016">
        <f t="array" ref="X1016">IF(W1016="fortnightly",26, IF(W1016="monthly", 12, IF(W1016="weekly", 52, IF(W1016="quarterly", 4, IF(W1016="annually", 1, IF(W1016="bi-weekly", 104, IF(W1016="every 3 months", 4,)))))))</f>
        <v>26</v>
      </c>
    </row>
    <row r="1017" spans="1:24" x14ac:dyDescent="0.25">
      <c r="A1017">
        <v>1016</v>
      </c>
      <c r="B1017">
        <v>68</v>
      </c>
      <c r="C1017" t="str" cm="1">
        <f t="array" ref="C1017">_xlfn.IFS(B1017&lt;=19, "Teenagers", B1017&lt;=29, "Young Youth",B1017&lt;=64, "Adults", B1017&gt;=65, "Seniors")</f>
        <v>Seniors</v>
      </c>
      <c r="D1017" t="s">
        <v>18</v>
      </c>
      <c r="E1017" t="s">
        <v>142</v>
      </c>
      <c r="F1017" t="s">
        <v>66</v>
      </c>
      <c r="G1017" s="1">
        <v>24</v>
      </c>
      <c r="H1017" t="s">
        <v>97</v>
      </c>
      <c r="I1017" t="s">
        <v>43</v>
      </c>
      <c r="J1017" t="s">
        <v>108</v>
      </c>
      <c r="K1017" t="s">
        <v>52</v>
      </c>
      <c r="L1017">
        <v>4.0999999999999996</v>
      </c>
      <c r="M1017" t="s">
        <v>25</v>
      </c>
      <c r="N1017">
        <f t="shared" si="60"/>
        <v>1</v>
      </c>
      <c r="O1017" t="s">
        <v>53</v>
      </c>
      <c r="P1017" t="s">
        <v>25</v>
      </c>
      <c r="Q1017">
        <f t="shared" si="61"/>
        <v>1</v>
      </c>
      <c r="R1017" t="s">
        <v>25</v>
      </c>
      <c r="S1017">
        <f t="shared" si="62"/>
        <v>1</v>
      </c>
      <c r="T1017">
        <v>34</v>
      </c>
      <c r="U1017" s="1">
        <f t="shared" si="63"/>
        <v>816</v>
      </c>
      <c r="V1017" t="s">
        <v>32</v>
      </c>
      <c r="W1017" t="s">
        <v>39</v>
      </c>
      <c r="X1017">
        <f t="array" ref="X1017">IF(W1017="fortnightly",26, IF(W1017="monthly", 12, IF(W1017="weekly", 52, IF(W1017="quarterly", 4, IF(W1017="annually", 1, IF(W1017="bi-weekly", 104, IF(W1017="every 3 months", 4,)))))))</f>
        <v>52</v>
      </c>
    </row>
    <row r="1018" spans="1:24" x14ac:dyDescent="0.25">
      <c r="A1018">
        <v>1017</v>
      </c>
      <c r="B1018">
        <v>20</v>
      </c>
      <c r="C1018" t="str" cm="1">
        <f t="array" ref="C1018">_xlfn.IFS(B1018&lt;=19, "Teenagers", B1018&lt;=29, "Young Youth",B1018&lt;=64, "Adults", B1018&gt;=65, "Seniors")</f>
        <v>Young Youth</v>
      </c>
      <c r="D1018" t="s">
        <v>18</v>
      </c>
      <c r="E1018" t="s">
        <v>132</v>
      </c>
      <c r="F1018" t="s">
        <v>66</v>
      </c>
      <c r="G1018" s="1">
        <v>30</v>
      </c>
      <c r="H1018" t="s">
        <v>134</v>
      </c>
      <c r="I1018" t="s">
        <v>91</v>
      </c>
      <c r="J1018" t="s">
        <v>143</v>
      </c>
      <c r="K1018" t="s">
        <v>52</v>
      </c>
      <c r="L1018">
        <v>3.4</v>
      </c>
      <c r="M1018" t="s">
        <v>25</v>
      </c>
      <c r="N1018">
        <f t="shared" si="60"/>
        <v>1</v>
      </c>
      <c r="O1018" t="s">
        <v>26</v>
      </c>
      <c r="P1018" t="s">
        <v>25</v>
      </c>
      <c r="Q1018">
        <f t="shared" si="61"/>
        <v>1</v>
      </c>
      <c r="R1018" t="s">
        <v>25</v>
      </c>
      <c r="S1018">
        <f t="shared" si="62"/>
        <v>1</v>
      </c>
      <c r="T1018">
        <v>15</v>
      </c>
      <c r="U1018" s="1">
        <f t="shared" si="63"/>
        <v>450</v>
      </c>
      <c r="V1018" t="s">
        <v>74</v>
      </c>
      <c r="W1018" t="s">
        <v>96</v>
      </c>
      <c r="X1018">
        <f t="array" ref="X1018">IF(W1018="fortnightly",26, IF(W1018="monthly", 12, IF(W1018="weekly", 52, IF(W1018="quarterly", 4, IF(W1018="annually", 1, IF(W1018="bi-weekly", 104, IF(W1018="every 3 months", 4,)))))))</f>
        <v>4</v>
      </c>
    </row>
    <row r="1019" spans="1:24" x14ac:dyDescent="0.25">
      <c r="A1019">
        <v>1018</v>
      </c>
      <c r="B1019">
        <v>21</v>
      </c>
      <c r="C1019" t="str" cm="1">
        <f t="array" ref="C1019">_xlfn.IFS(B1019&lt;=19, "Teenagers", B1019&lt;=29, "Young Youth",B1019&lt;=64, "Adults", B1019&gt;=65, "Seniors")</f>
        <v>Young Youth</v>
      </c>
      <c r="D1019" t="s">
        <v>18</v>
      </c>
      <c r="E1019" t="s">
        <v>101</v>
      </c>
      <c r="F1019" t="s">
        <v>62</v>
      </c>
      <c r="G1019" s="1">
        <v>53</v>
      </c>
      <c r="H1019" t="s">
        <v>100</v>
      </c>
      <c r="I1019" t="s">
        <v>22</v>
      </c>
      <c r="J1019" t="s">
        <v>120</v>
      </c>
      <c r="K1019" t="s">
        <v>56</v>
      </c>
      <c r="L1019">
        <v>2.5</v>
      </c>
      <c r="M1019" t="s">
        <v>25</v>
      </c>
      <c r="N1019">
        <f t="shared" si="60"/>
        <v>1</v>
      </c>
      <c r="O1019" t="s">
        <v>26</v>
      </c>
      <c r="P1019" t="s">
        <v>25</v>
      </c>
      <c r="Q1019">
        <f t="shared" si="61"/>
        <v>1</v>
      </c>
      <c r="R1019" t="s">
        <v>25</v>
      </c>
      <c r="S1019">
        <f t="shared" si="62"/>
        <v>1</v>
      </c>
      <c r="T1019">
        <v>14</v>
      </c>
      <c r="U1019" s="1">
        <f t="shared" si="63"/>
        <v>742</v>
      </c>
      <c r="V1019" t="s">
        <v>38</v>
      </c>
      <c r="W1019" t="s">
        <v>48</v>
      </c>
      <c r="X1019">
        <f t="array" ref="X1019">IF(W1019="fortnightly",26, IF(W1019="monthly", 12, IF(W1019="weekly", 52, IF(W1019="quarterly", 4, IF(W1019="annually", 1, IF(W1019="bi-weekly", 104, IF(W1019="every 3 months", 4,)))))))</f>
        <v>1</v>
      </c>
    </row>
    <row r="1020" spans="1:24" x14ac:dyDescent="0.25">
      <c r="A1020">
        <v>1019</v>
      </c>
      <c r="B1020">
        <v>50</v>
      </c>
      <c r="C1020" t="str" cm="1">
        <f t="array" ref="C1020">_xlfn.IFS(B1020&lt;=19, "Teenagers", B1020&lt;=29, "Young Youth",B1020&lt;=64, "Adults", B1020&gt;=65, "Seniors")</f>
        <v>Adults</v>
      </c>
      <c r="D1020" t="s">
        <v>18</v>
      </c>
      <c r="E1020" t="s">
        <v>80</v>
      </c>
      <c r="F1020" t="s">
        <v>20</v>
      </c>
      <c r="G1020" s="1">
        <v>70</v>
      </c>
      <c r="H1020" t="s">
        <v>141</v>
      </c>
      <c r="I1020" t="s">
        <v>91</v>
      </c>
      <c r="J1020" t="s">
        <v>60</v>
      </c>
      <c r="K1020" t="s">
        <v>36</v>
      </c>
      <c r="L1020">
        <v>4.9000000000000004</v>
      </c>
      <c r="M1020" t="s">
        <v>25</v>
      </c>
      <c r="N1020">
        <f t="shared" si="60"/>
        <v>1</v>
      </c>
      <c r="O1020" t="s">
        <v>44</v>
      </c>
      <c r="P1020" t="s">
        <v>25</v>
      </c>
      <c r="Q1020">
        <f t="shared" si="61"/>
        <v>1</v>
      </c>
      <c r="R1020" t="s">
        <v>25</v>
      </c>
      <c r="S1020">
        <f t="shared" si="62"/>
        <v>1</v>
      </c>
      <c r="T1020">
        <v>46</v>
      </c>
      <c r="U1020" s="1">
        <f t="shared" si="63"/>
        <v>3220</v>
      </c>
      <c r="V1020" t="s">
        <v>32</v>
      </c>
      <c r="W1020" t="s">
        <v>39</v>
      </c>
      <c r="X1020">
        <f t="array" ref="X1020">IF(W1020="fortnightly",26, IF(W1020="monthly", 12, IF(W1020="weekly", 52, IF(W1020="quarterly", 4, IF(W1020="annually", 1, IF(W1020="bi-weekly", 104, IF(W1020="every 3 months", 4,)))))))</f>
        <v>52</v>
      </c>
    </row>
    <row r="1021" spans="1:24" x14ac:dyDescent="0.25">
      <c r="A1021">
        <v>1020</v>
      </c>
      <c r="B1021">
        <v>32</v>
      </c>
      <c r="C1021" t="str" cm="1">
        <f t="array" ref="C1021">_xlfn.IFS(B1021&lt;=19, "Teenagers", B1021&lt;=29, "Young Youth",B1021&lt;=64, "Adults", B1021&gt;=65, "Seniors")</f>
        <v>Adults</v>
      </c>
      <c r="D1021" t="s">
        <v>18</v>
      </c>
      <c r="E1021" t="s">
        <v>54</v>
      </c>
      <c r="F1021" t="s">
        <v>20</v>
      </c>
      <c r="G1021" s="1">
        <v>76</v>
      </c>
      <c r="H1021" t="s">
        <v>21</v>
      </c>
      <c r="I1021" t="s">
        <v>35</v>
      </c>
      <c r="J1021" t="s">
        <v>117</v>
      </c>
      <c r="K1021" t="s">
        <v>24</v>
      </c>
      <c r="L1021">
        <v>2.8</v>
      </c>
      <c r="M1021" t="s">
        <v>25</v>
      </c>
      <c r="N1021">
        <f t="shared" si="60"/>
        <v>1</v>
      </c>
      <c r="O1021" t="s">
        <v>53</v>
      </c>
      <c r="P1021" t="s">
        <v>25</v>
      </c>
      <c r="Q1021">
        <f t="shared" si="61"/>
        <v>1</v>
      </c>
      <c r="R1021" t="s">
        <v>25</v>
      </c>
      <c r="S1021">
        <f t="shared" si="62"/>
        <v>1</v>
      </c>
      <c r="T1021">
        <v>33</v>
      </c>
      <c r="U1021" s="1">
        <f t="shared" si="63"/>
        <v>2508</v>
      </c>
      <c r="V1021" t="s">
        <v>27</v>
      </c>
      <c r="W1021" t="s">
        <v>75</v>
      </c>
      <c r="X1021">
        <f t="array" ref="X1021">IF(W1021="fortnightly",26, IF(W1021="monthly", 12, IF(W1021="weekly", 52, IF(W1021="quarterly", 4, IF(W1021="annually", 1, IF(W1021="bi-weekly", 104, IF(W1021="every 3 months", 4,)))))))</f>
        <v>104</v>
      </c>
    </row>
    <row r="1022" spans="1:24" x14ac:dyDescent="0.25">
      <c r="A1022">
        <v>1021</v>
      </c>
      <c r="B1022">
        <v>24</v>
      </c>
      <c r="C1022" t="str" cm="1">
        <f t="array" ref="C1022">_xlfn.IFS(B1022&lt;=19, "Teenagers", B1022&lt;=29, "Young Youth",B1022&lt;=64, "Adults", B1022&gt;=65, "Seniors")</f>
        <v>Young Youth</v>
      </c>
      <c r="D1022" t="s">
        <v>18</v>
      </c>
      <c r="E1022" t="s">
        <v>118</v>
      </c>
      <c r="F1022" t="s">
        <v>66</v>
      </c>
      <c r="G1022" s="1">
        <v>95</v>
      </c>
      <c r="H1022" t="s">
        <v>78</v>
      </c>
      <c r="I1022" t="s">
        <v>43</v>
      </c>
      <c r="J1022" t="s">
        <v>93</v>
      </c>
      <c r="K1022" t="s">
        <v>56</v>
      </c>
      <c r="L1022">
        <v>4.5</v>
      </c>
      <c r="M1022" t="s">
        <v>25</v>
      </c>
      <c r="N1022">
        <f t="shared" si="60"/>
        <v>1</v>
      </c>
      <c r="O1022" t="s">
        <v>26</v>
      </c>
      <c r="P1022" t="s">
        <v>25</v>
      </c>
      <c r="Q1022">
        <f t="shared" si="61"/>
        <v>1</v>
      </c>
      <c r="R1022" t="s">
        <v>25</v>
      </c>
      <c r="S1022">
        <f t="shared" si="62"/>
        <v>1</v>
      </c>
      <c r="T1022">
        <v>41</v>
      </c>
      <c r="U1022" s="1">
        <f t="shared" si="63"/>
        <v>3895</v>
      </c>
      <c r="V1022" t="s">
        <v>85</v>
      </c>
      <c r="W1022" t="s">
        <v>48</v>
      </c>
      <c r="X1022">
        <f t="array" ref="X1022">IF(W1022="fortnightly",26, IF(W1022="monthly", 12, IF(W1022="weekly", 52, IF(W1022="quarterly", 4, IF(W1022="annually", 1, IF(W1022="bi-weekly", 104, IF(W1022="every 3 months", 4,)))))))</f>
        <v>1</v>
      </c>
    </row>
    <row r="1023" spans="1:24" x14ac:dyDescent="0.25">
      <c r="A1023">
        <v>1022</v>
      </c>
      <c r="B1023">
        <v>55</v>
      </c>
      <c r="C1023" t="str" cm="1">
        <f t="array" ref="C1023">_xlfn.IFS(B1023&lt;=19, "Teenagers", B1023&lt;=29, "Young Youth",B1023&lt;=64, "Adults", B1023&gt;=65, "Seniors")</f>
        <v>Adults</v>
      </c>
      <c r="D1023" t="s">
        <v>18</v>
      </c>
      <c r="E1023" t="s">
        <v>61</v>
      </c>
      <c r="F1023" t="s">
        <v>62</v>
      </c>
      <c r="G1023" s="1">
        <v>51</v>
      </c>
      <c r="H1023" t="s">
        <v>34</v>
      </c>
      <c r="I1023" t="s">
        <v>35</v>
      </c>
      <c r="J1023" t="s">
        <v>92</v>
      </c>
      <c r="K1023" t="s">
        <v>24</v>
      </c>
      <c r="L1023">
        <v>4.9000000000000004</v>
      </c>
      <c r="M1023" t="s">
        <v>25</v>
      </c>
      <c r="N1023">
        <f t="shared" si="60"/>
        <v>1</v>
      </c>
      <c r="O1023" t="s">
        <v>69</v>
      </c>
      <c r="P1023" t="s">
        <v>25</v>
      </c>
      <c r="Q1023">
        <f t="shared" si="61"/>
        <v>1</v>
      </c>
      <c r="R1023" t="s">
        <v>25</v>
      </c>
      <c r="S1023">
        <f t="shared" si="62"/>
        <v>1</v>
      </c>
      <c r="T1023">
        <v>39</v>
      </c>
      <c r="U1023" s="1">
        <f t="shared" si="63"/>
        <v>1989</v>
      </c>
      <c r="V1023" t="s">
        <v>45</v>
      </c>
      <c r="W1023" t="s">
        <v>39</v>
      </c>
      <c r="X1023">
        <f t="array" ref="X1023">IF(W1023="fortnightly",26, IF(W1023="monthly", 12, IF(W1023="weekly", 52, IF(W1023="quarterly", 4, IF(W1023="annually", 1, IF(W1023="bi-weekly", 104, IF(W1023="every 3 months", 4,)))))))</f>
        <v>52</v>
      </c>
    </row>
    <row r="1024" spans="1:24" x14ac:dyDescent="0.25">
      <c r="A1024">
        <v>1023</v>
      </c>
      <c r="B1024">
        <v>61</v>
      </c>
      <c r="C1024" t="str" cm="1">
        <f t="array" ref="C1024">_xlfn.IFS(B1024&lt;=19, "Teenagers", B1024&lt;=29, "Young Youth",B1024&lt;=64, "Adults", B1024&gt;=65, "Seniors")</f>
        <v>Adults</v>
      </c>
      <c r="D1024" t="s">
        <v>18</v>
      </c>
      <c r="E1024" t="s">
        <v>65</v>
      </c>
      <c r="F1024" t="s">
        <v>66</v>
      </c>
      <c r="G1024" s="1">
        <v>41</v>
      </c>
      <c r="H1024" t="s">
        <v>144</v>
      </c>
      <c r="I1024" t="s">
        <v>43</v>
      </c>
      <c r="J1024" t="s">
        <v>92</v>
      </c>
      <c r="K1024" t="s">
        <v>24</v>
      </c>
      <c r="L1024">
        <v>4.9000000000000004</v>
      </c>
      <c r="M1024" t="s">
        <v>25</v>
      </c>
      <c r="N1024">
        <f t="shared" si="60"/>
        <v>1</v>
      </c>
      <c r="O1024" t="s">
        <v>73</v>
      </c>
      <c r="P1024" t="s">
        <v>25</v>
      </c>
      <c r="Q1024">
        <f t="shared" si="61"/>
        <v>1</v>
      </c>
      <c r="R1024" t="s">
        <v>25</v>
      </c>
      <c r="S1024">
        <f t="shared" si="62"/>
        <v>1</v>
      </c>
      <c r="T1024">
        <v>7</v>
      </c>
      <c r="U1024" s="1">
        <f t="shared" si="63"/>
        <v>287</v>
      </c>
      <c r="V1024" t="s">
        <v>32</v>
      </c>
      <c r="W1024" t="s">
        <v>48</v>
      </c>
      <c r="X1024">
        <f t="array" ref="X1024">IF(W1024="fortnightly",26, IF(W1024="monthly", 12, IF(W1024="weekly", 52, IF(W1024="quarterly", 4, IF(W1024="annually", 1, IF(W1024="bi-weekly", 104, IF(W1024="every 3 months", 4,)))))))</f>
        <v>1</v>
      </c>
    </row>
    <row r="1025" spans="1:24" x14ac:dyDescent="0.25">
      <c r="A1025">
        <v>1024</v>
      </c>
      <c r="B1025">
        <v>61</v>
      </c>
      <c r="C1025" t="str" cm="1">
        <f t="array" ref="C1025">_xlfn.IFS(B1025&lt;=19, "Teenagers", B1025&lt;=29, "Young Youth",B1025&lt;=64, "Adults", B1025&gt;=65, "Seniors")</f>
        <v>Adults</v>
      </c>
      <c r="D1025" t="s">
        <v>18</v>
      </c>
      <c r="E1025" t="s">
        <v>88</v>
      </c>
      <c r="F1025" t="s">
        <v>66</v>
      </c>
      <c r="G1025" s="1">
        <v>71</v>
      </c>
      <c r="H1025" t="s">
        <v>30</v>
      </c>
      <c r="I1025" t="s">
        <v>35</v>
      </c>
      <c r="J1025" t="s">
        <v>47</v>
      </c>
      <c r="K1025" t="s">
        <v>24</v>
      </c>
      <c r="L1025">
        <v>3.5</v>
      </c>
      <c r="M1025" t="s">
        <v>25</v>
      </c>
      <c r="N1025">
        <f t="shared" si="60"/>
        <v>1</v>
      </c>
      <c r="O1025" t="s">
        <v>37</v>
      </c>
      <c r="P1025" t="s">
        <v>25</v>
      </c>
      <c r="Q1025">
        <f t="shared" si="61"/>
        <v>1</v>
      </c>
      <c r="R1025" t="s">
        <v>25</v>
      </c>
      <c r="S1025">
        <f t="shared" si="62"/>
        <v>1</v>
      </c>
      <c r="T1025">
        <v>29</v>
      </c>
      <c r="U1025" s="1">
        <f t="shared" si="63"/>
        <v>2059</v>
      </c>
      <c r="V1025" t="s">
        <v>74</v>
      </c>
      <c r="W1025" t="s">
        <v>96</v>
      </c>
      <c r="X1025">
        <f t="array" ref="X1025">IF(W1025="fortnightly",26, IF(W1025="monthly", 12, IF(W1025="weekly", 52, IF(W1025="quarterly", 4, IF(W1025="annually", 1, IF(W1025="bi-weekly", 104, IF(W1025="every 3 months", 4,)))))))</f>
        <v>4</v>
      </c>
    </row>
    <row r="1026" spans="1:24" x14ac:dyDescent="0.25">
      <c r="A1026">
        <v>1025</v>
      </c>
      <c r="B1026">
        <v>28</v>
      </c>
      <c r="C1026" t="str" cm="1">
        <f t="array" ref="C1026">_xlfn.IFS(B1026&lt;=19, "Teenagers", B1026&lt;=29, "Young Youth",B1026&lt;=64, "Adults", B1026&gt;=65, "Seniors")</f>
        <v>Young Youth</v>
      </c>
      <c r="D1026" t="s">
        <v>18</v>
      </c>
      <c r="E1026" t="s">
        <v>112</v>
      </c>
      <c r="F1026" t="s">
        <v>20</v>
      </c>
      <c r="G1026" s="1">
        <v>66</v>
      </c>
      <c r="H1026" t="s">
        <v>137</v>
      </c>
      <c r="I1026" t="s">
        <v>43</v>
      </c>
      <c r="J1026" t="s">
        <v>72</v>
      </c>
      <c r="K1026" t="s">
        <v>52</v>
      </c>
      <c r="L1026">
        <v>3.5</v>
      </c>
      <c r="M1026" t="s">
        <v>25</v>
      </c>
      <c r="N1026">
        <f t="shared" si="60"/>
        <v>1</v>
      </c>
      <c r="O1026" t="s">
        <v>37</v>
      </c>
      <c r="P1026" t="s">
        <v>25</v>
      </c>
      <c r="Q1026">
        <f t="shared" si="61"/>
        <v>1</v>
      </c>
      <c r="R1026" t="s">
        <v>25</v>
      </c>
      <c r="S1026">
        <f t="shared" si="62"/>
        <v>1</v>
      </c>
      <c r="T1026">
        <v>18</v>
      </c>
      <c r="U1026" s="1">
        <f t="shared" si="63"/>
        <v>1188</v>
      </c>
      <c r="V1026" t="s">
        <v>27</v>
      </c>
      <c r="W1026" t="s">
        <v>57</v>
      </c>
      <c r="X1026">
        <f t="array" ref="X1026">IF(W1026="fortnightly",26, IF(W1026="monthly", 12, IF(W1026="weekly", 52, IF(W1026="quarterly", 4, IF(W1026="annually", 1, IF(W1026="bi-weekly", 104, IF(W1026="every 3 months", 4,)))))))</f>
        <v>4</v>
      </c>
    </row>
    <row r="1027" spans="1:24" x14ac:dyDescent="0.25">
      <c r="A1027">
        <v>1026</v>
      </c>
      <c r="B1027">
        <v>60</v>
      </c>
      <c r="C1027" t="str" cm="1">
        <f t="array" ref="C1027">_xlfn.IFS(B1027&lt;=19, "Teenagers", B1027&lt;=29, "Young Youth",B1027&lt;=64, "Adults", B1027&gt;=65, "Seniors")</f>
        <v>Adults</v>
      </c>
      <c r="D1027" t="s">
        <v>18</v>
      </c>
      <c r="E1027" t="s">
        <v>54</v>
      </c>
      <c r="F1027" t="s">
        <v>20</v>
      </c>
      <c r="G1027" s="1">
        <v>84</v>
      </c>
      <c r="H1027" t="s">
        <v>144</v>
      </c>
      <c r="I1027" t="s">
        <v>43</v>
      </c>
      <c r="J1027" t="s">
        <v>77</v>
      </c>
      <c r="K1027" t="s">
        <v>24</v>
      </c>
      <c r="L1027">
        <v>4.9000000000000004</v>
      </c>
      <c r="M1027" t="s">
        <v>25</v>
      </c>
      <c r="N1027">
        <f t="shared" ref="N1027:N1090" si="64">IF(M1027= "yes",1,IF( M1027="no",0,))</f>
        <v>1</v>
      </c>
      <c r="O1027" t="s">
        <v>37</v>
      </c>
      <c r="P1027" t="s">
        <v>25</v>
      </c>
      <c r="Q1027">
        <f t="shared" ref="Q1027:Q1090" si="65">IF(P1027= "yes",1,IF( P1027="no",0,))</f>
        <v>1</v>
      </c>
      <c r="R1027" t="s">
        <v>25</v>
      </c>
      <c r="S1027">
        <f t="shared" ref="S1027:S1090" si="66">IF(R1027= "yes",1,IF( R1027="no",0,))</f>
        <v>1</v>
      </c>
      <c r="T1027">
        <v>15</v>
      </c>
      <c r="U1027" s="1">
        <f t="shared" ref="U1027:U1090" si="67">G1027*T1027</f>
        <v>1260</v>
      </c>
      <c r="V1027" t="s">
        <v>38</v>
      </c>
      <c r="W1027" t="s">
        <v>48</v>
      </c>
      <c r="X1027">
        <f t="array" ref="X1027">IF(W1027="fortnightly",26, IF(W1027="monthly", 12, IF(W1027="weekly", 52, IF(W1027="quarterly", 4, IF(W1027="annually", 1, IF(W1027="bi-weekly", 104, IF(W1027="every 3 months", 4,)))))))</f>
        <v>1</v>
      </c>
    </row>
    <row r="1028" spans="1:24" x14ac:dyDescent="0.25">
      <c r="A1028">
        <v>1027</v>
      </c>
      <c r="B1028">
        <v>49</v>
      </c>
      <c r="C1028" t="str" cm="1">
        <f t="array" ref="C1028">_xlfn.IFS(B1028&lt;=19, "Teenagers", B1028&lt;=29, "Young Youth",B1028&lt;=64, "Adults", B1028&gt;=65, "Seniors")</f>
        <v>Adults</v>
      </c>
      <c r="D1028" t="s">
        <v>18</v>
      </c>
      <c r="E1028" t="s">
        <v>65</v>
      </c>
      <c r="F1028" t="s">
        <v>66</v>
      </c>
      <c r="G1028" s="1">
        <v>95</v>
      </c>
      <c r="H1028" t="s">
        <v>140</v>
      </c>
      <c r="I1028" t="s">
        <v>22</v>
      </c>
      <c r="J1028" t="s">
        <v>47</v>
      </c>
      <c r="K1028" t="s">
        <v>24</v>
      </c>
      <c r="L1028">
        <v>3</v>
      </c>
      <c r="M1028" t="s">
        <v>25</v>
      </c>
      <c r="N1028">
        <f t="shared" si="64"/>
        <v>1</v>
      </c>
      <c r="O1028" t="s">
        <v>26</v>
      </c>
      <c r="P1028" t="s">
        <v>25</v>
      </c>
      <c r="Q1028">
        <f t="shared" si="65"/>
        <v>1</v>
      </c>
      <c r="R1028" t="s">
        <v>25</v>
      </c>
      <c r="S1028">
        <f t="shared" si="66"/>
        <v>1</v>
      </c>
      <c r="T1028">
        <v>39</v>
      </c>
      <c r="U1028" s="1">
        <f t="shared" si="67"/>
        <v>3705</v>
      </c>
      <c r="V1028" t="s">
        <v>45</v>
      </c>
      <c r="W1028" t="s">
        <v>75</v>
      </c>
      <c r="X1028">
        <f t="array" ref="X1028">IF(W1028="fortnightly",26, IF(W1028="monthly", 12, IF(W1028="weekly", 52, IF(W1028="quarterly", 4, IF(W1028="annually", 1, IF(W1028="bi-weekly", 104, IF(W1028="every 3 months", 4,)))))))</f>
        <v>104</v>
      </c>
    </row>
    <row r="1029" spans="1:24" x14ac:dyDescent="0.25">
      <c r="A1029">
        <v>1028</v>
      </c>
      <c r="B1029">
        <v>33</v>
      </c>
      <c r="C1029" t="str" cm="1">
        <f t="array" ref="C1029">_xlfn.IFS(B1029&lt;=19, "Teenagers", B1029&lt;=29, "Young Youth",B1029&lt;=64, "Adults", B1029&gt;=65, "Seniors")</f>
        <v>Adults</v>
      </c>
      <c r="D1029" t="s">
        <v>18</v>
      </c>
      <c r="E1029" t="s">
        <v>105</v>
      </c>
      <c r="F1029" t="s">
        <v>66</v>
      </c>
      <c r="G1029" s="1">
        <v>90</v>
      </c>
      <c r="H1029" t="s">
        <v>122</v>
      </c>
      <c r="I1029" t="s">
        <v>22</v>
      </c>
      <c r="J1029" t="s">
        <v>84</v>
      </c>
      <c r="K1029" t="s">
        <v>52</v>
      </c>
      <c r="L1029">
        <v>2.8</v>
      </c>
      <c r="M1029" t="s">
        <v>25</v>
      </c>
      <c r="N1029">
        <f t="shared" si="64"/>
        <v>1</v>
      </c>
      <c r="O1029" t="s">
        <v>44</v>
      </c>
      <c r="P1029" t="s">
        <v>25</v>
      </c>
      <c r="Q1029">
        <f t="shared" si="65"/>
        <v>1</v>
      </c>
      <c r="R1029" t="s">
        <v>25</v>
      </c>
      <c r="S1029">
        <f t="shared" si="66"/>
        <v>1</v>
      </c>
      <c r="T1029">
        <v>11</v>
      </c>
      <c r="U1029" s="1">
        <f t="shared" si="67"/>
        <v>990</v>
      </c>
      <c r="V1029" t="s">
        <v>32</v>
      </c>
      <c r="W1029" t="s">
        <v>87</v>
      </c>
      <c r="X1029">
        <f t="array" ref="X1029">IF(W1029="fortnightly",26, IF(W1029="monthly", 12, IF(W1029="weekly", 52, IF(W1029="quarterly", 4, IF(W1029="annually", 1, IF(W1029="bi-weekly", 104, IF(W1029="every 3 months", 4,)))))))</f>
        <v>12</v>
      </c>
    </row>
    <row r="1030" spans="1:24" x14ac:dyDescent="0.25">
      <c r="A1030">
        <v>1029</v>
      </c>
      <c r="B1030">
        <v>45</v>
      </c>
      <c r="C1030" t="str" cm="1">
        <f t="array" ref="C1030">_xlfn.IFS(B1030&lt;=19, "Teenagers", B1030&lt;=29, "Young Youth",B1030&lt;=64, "Adults", B1030&gt;=65, "Seniors")</f>
        <v>Adults</v>
      </c>
      <c r="D1030" t="s">
        <v>18</v>
      </c>
      <c r="E1030" t="s">
        <v>103</v>
      </c>
      <c r="F1030" t="s">
        <v>20</v>
      </c>
      <c r="G1030" s="1">
        <v>36</v>
      </c>
      <c r="H1030" t="s">
        <v>144</v>
      </c>
      <c r="I1030" t="s">
        <v>35</v>
      </c>
      <c r="J1030" t="s">
        <v>92</v>
      </c>
      <c r="K1030" t="s">
        <v>52</v>
      </c>
      <c r="L1030">
        <v>3.7</v>
      </c>
      <c r="M1030" t="s">
        <v>25</v>
      </c>
      <c r="N1030">
        <f t="shared" si="64"/>
        <v>1</v>
      </c>
      <c r="O1030" t="s">
        <v>53</v>
      </c>
      <c r="P1030" t="s">
        <v>25</v>
      </c>
      <c r="Q1030">
        <f t="shared" si="65"/>
        <v>1</v>
      </c>
      <c r="R1030" t="s">
        <v>25</v>
      </c>
      <c r="S1030">
        <f t="shared" si="66"/>
        <v>1</v>
      </c>
      <c r="T1030">
        <v>4</v>
      </c>
      <c r="U1030" s="1">
        <f t="shared" si="67"/>
        <v>144</v>
      </c>
      <c r="V1030" t="s">
        <v>32</v>
      </c>
      <c r="W1030" t="s">
        <v>28</v>
      </c>
      <c r="X1030">
        <f t="array" ref="X1030">IF(W1030="fortnightly",26, IF(W1030="monthly", 12, IF(W1030="weekly", 52, IF(W1030="quarterly", 4, IF(W1030="annually", 1, IF(W1030="bi-weekly", 104, IF(W1030="every 3 months", 4,)))))))</f>
        <v>26</v>
      </c>
    </row>
    <row r="1031" spans="1:24" x14ac:dyDescent="0.25">
      <c r="A1031">
        <v>1030</v>
      </c>
      <c r="B1031">
        <v>29</v>
      </c>
      <c r="C1031" t="str" cm="1">
        <f t="array" ref="C1031">_xlfn.IFS(B1031&lt;=19, "Teenagers", B1031&lt;=29, "Young Youth",B1031&lt;=64, "Adults", B1031&gt;=65, "Seniors")</f>
        <v>Young Youth</v>
      </c>
      <c r="D1031" t="s">
        <v>18</v>
      </c>
      <c r="E1031" t="s">
        <v>142</v>
      </c>
      <c r="F1031" t="s">
        <v>66</v>
      </c>
      <c r="G1031" s="1">
        <v>22</v>
      </c>
      <c r="H1031" t="s">
        <v>122</v>
      </c>
      <c r="I1031" t="s">
        <v>43</v>
      </c>
      <c r="J1031" t="s">
        <v>72</v>
      </c>
      <c r="K1031" t="s">
        <v>36</v>
      </c>
      <c r="L1031">
        <v>3.6</v>
      </c>
      <c r="M1031" t="s">
        <v>25</v>
      </c>
      <c r="N1031">
        <f t="shared" si="64"/>
        <v>1</v>
      </c>
      <c r="O1031" t="s">
        <v>69</v>
      </c>
      <c r="P1031" t="s">
        <v>25</v>
      </c>
      <c r="Q1031">
        <f t="shared" si="65"/>
        <v>1</v>
      </c>
      <c r="R1031" t="s">
        <v>25</v>
      </c>
      <c r="S1031">
        <f t="shared" si="66"/>
        <v>1</v>
      </c>
      <c r="T1031">
        <v>33</v>
      </c>
      <c r="U1031" s="1">
        <f t="shared" si="67"/>
        <v>726</v>
      </c>
      <c r="V1031" t="s">
        <v>27</v>
      </c>
      <c r="W1031" t="s">
        <v>75</v>
      </c>
      <c r="X1031">
        <f t="array" ref="X1031">IF(W1031="fortnightly",26, IF(W1031="monthly", 12, IF(W1031="weekly", 52, IF(W1031="quarterly", 4, IF(W1031="annually", 1, IF(W1031="bi-weekly", 104, IF(W1031="every 3 months", 4,)))))))</f>
        <v>104</v>
      </c>
    </row>
    <row r="1032" spans="1:24" x14ac:dyDescent="0.25">
      <c r="A1032">
        <v>1031</v>
      </c>
      <c r="B1032">
        <v>58</v>
      </c>
      <c r="C1032" t="str" cm="1">
        <f t="array" ref="C1032">_xlfn.IFS(B1032&lt;=19, "Teenagers", B1032&lt;=29, "Young Youth",B1032&lt;=64, "Adults", B1032&gt;=65, "Seniors")</f>
        <v>Adults</v>
      </c>
      <c r="D1032" t="s">
        <v>18</v>
      </c>
      <c r="E1032" t="s">
        <v>61</v>
      </c>
      <c r="F1032" t="s">
        <v>62</v>
      </c>
      <c r="G1032" s="1">
        <v>89</v>
      </c>
      <c r="H1032" t="s">
        <v>21</v>
      </c>
      <c r="I1032" t="s">
        <v>22</v>
      </c>
      <c r="J1032" t="s">
        <v>143</v>
      </c>
      <c r="K1032" t="s">
        <v>24</v>
      </c>
      <c r="L1032">
        <v>3.3</v>
      </c>
      <c r="M1032" t="s">
        <v>25</v>
      </c>
      <c r="N1032">
        <f t="shared" si="64"/>
        <v>1</v>
      </c>
      <c r="O1032" t="s">
        <v>44</v>
      </c>
      <c r="P1032" t="s">
        <v>25</v>
      </c>
      <c r="Q1032">
        <f t="shared" si="65"/>
        <v>1</v>
      </c>
      <c r="R1032" t="s">
        <v>25</v>
      </c>
      <c r="S1032">
        <f t="shared" si="66"/>
        <v>1</v>
      </c>
      <c r="T1032">
        <v>37</v>
      </c>
      <c r="U1032" s="1">
        <f t="shared" si="67"/>
        <v>3293</v>
      </c>
      <c r="V1032" t="s">
        <v>85</v>
      </c>
      <c r="W1032" t="s">
        <v>57</v>
      </c>
      <c r="X1032">
        <f t="array" ref="X1032">IF(W1032="fortnightly",26, IF(W1032="monthly", 12, IF(W1032="weekly", 52, IF(W1032="quarterly", 4, IF(W1032="annually", 1, IF(W1032="bi-weekly", 104, IF(W1032="every 3 months", 4,)))))))</f>
        <v>4</v>
      </c>
    </row>
    <row r="1033" spans="1:24" x14ac:dyDescent="0.25">
      <c r="A1033">
        <v>1032</v>
      </c>
      <c r="B1033">
        <v>22</v>
      </c>
      <c r="C1033" t="str" cm="1">
        <f t="array" ref="C1033">_xlfn.IFS(B1033&lt;=19, "Teenagers", B1033&lt;=29, "Young Youth",B1033&lt;=64, "Adults", B1033&gt;=65, "Seniors")</f>
        <v>Young Youth</v>
      </c>
      <c r="D1033" t="s">
        <v>18</v>
      </c>
      <c r="E1033" t="s">
        <v>40</v>
      </c>
      <c r="F1033" t="s">
        <v>41</v>
      </c>
      <c r="G1033" s="1">
        <v>50</v>
      </c>
      <c r="H1033" t="s">
        <v>121</v>
      </c>
      <c r="I1033" t="s">
        <v>43</v>
      </c>
      <c r="J1033" t="s">
        <v>84</v>
      </c>
      <c r="K1033" t="s">
        <v>36</v>
      </c>
      <c r="L1033">
        <v>3.4</v>
      </c>
      <c r="M1033" t="s">
        <v>25</v>
      </c>
      <c r="N1033">
        <f t="shared" si="64"/>
        <v>1</v>
      </c>
      <c r="O1033" t="s">
        <v>37</v>
      </c>
      <c r="P1033" t="s">
        <v>25</v>
      </c>
      <c r="Q1033">
        <f t="shared" si="65"/>
        <v>1</v>
      </c>
      <c r="R1033" t="s">
        <v>25</v>
      </c>
      <c r="S1033">
        <f t="shared" si="66"/>
        <v>1</v>
      </c>
      <c r="T1033">
        <v>32</v>
      </c>
      <c r="U1033" s="1">
        <f t="shared" si="67"/>
        <v>1600</v>
      </c>
      <c r="V1033" t="s">
        <v>32</v>
      </c>
      <c r="W1033" t="s">
        <v>57</v>
      </c>
      <c r="X1033">
        <f t="array" ref="X1033">IF(W1033="fortnightly",26, IF(W1033="monthly", 12, IF(W1033="weekly", 52, IF(W1033="quarterly", 4, IF(W1033="annually", 1, IF(W1033="bi-weekly", 104, IF(W1033="every 3 months", 4,)))))))</f>
        <v>4</v>
      </c>
    </row>
    <row r="1034" spans="1:24" x14ac:dyDescent="0.25">
      <c r="A1034">
        <v>1033</v>
      </c>
      <c r="B1034">
        <v>55</v>
      </c>
      <c r="C1034" t="str" cm="1">
        <f t="array" ref="C1034">_xlfn.IFS(B1034&lt;=19, "Teenagers", B1034&lt;=29, "Young Youth",B1034&lt;=64, "Adults", B1034&gt;=65, "Seniors")</f>
        <v>Adults</v>
      </c>
      <c r="D1034" t="s">
        <v>18</v>
      </c>
      <c r="E1034" t="s">
        <v>136</v>
      </c>
      <c r="F1034" t="s">
        <v>41</v>
      </c>
      <c r="G1034" s="1">
        <v>36</v>
      </c>
      <c r="H1034" t="s">
        <v>30</v>
      </c>
      <c r="I1034" t="s">
        <v>43</v>
      </c>
      <c r="J1034" t="s">
        <v>92</v>
      </c>
      <c r="K1034" t="s">
        <v>56</v>
      </c>
      <c r="L1034">
        <v>4</v>
      </c>
      <c r="M1034" t="s">
        <v>25</v>
      </c>
      <c r="N1034">
        <f t="shared" si="64"/>
        <v>1</v>
      </c>
      <c r="O1034" t="s">
        <v>37</v>
      </c>
      <c r="P1034" t="s">
        <v>25</v>
      </c>
      <c r="Q1034">
        <f t="shared" si="65"/>
        <v>1</v>
      </c>
      <c r="R1034" t="s">
        <v>25</v>
      </c>
      <c r="S1034">
        <f t="shared" si="66"/>
        <v>1</v>
      </c>
      <c r="T1034">
        <v>44</v>
      </c>
      <c r="U1034" s="1">
        <f t="shared" si="67"/>
        <v>1584</v>
      </c>
      <c r="V1034" t="s">
        <v>38</v>
      </c>
      <c r="W1034" t="s">
        <v>57</v>
      </c>
      <c r="X1034">
        <f t="array" ref="X1034">IF(W1034="fortnightly",26, IF(W1034="monthly", 12, IF(W1034="weekly", 52, IF(W1034="quarterly", 4, IF(W1034="annually", 1, IF(W1034="bi-weekly", 104, IF(W1034="every 3 months", 4,)))))))</f>
        <v>4</v>
      </c>
    </row>
    <row r="1035" spans="1:24" x14ac:dyDescent="0.25">
      <c r="A1035">
        <v>1034</v>
      </c>
      <c r="B1035">
        <v>19</v>
      </c>
      <c r="C1035" t="str" cm="1">
        <f t="array" ref="C1035">_xlfn.IFS(B1035&lt;=19, "Teenagers", B1035&lt;=29, "Young Youth",B1035&lt;=64, "Adults", B1035&gt;=65, "Seniors")</f>
        <v>Teenagers</v>
      </c>
      <c r="D1035" t="s">
        <v>18</v>
      </c>
      <c r="E1035" t="s">
        <v>94</v>
      </c>
      <c r="F1035" t="s">
        <v>20</v>
      </c>
      <c r="G1035" s="1">
        <v>52</v>
      </c>
      <c r="H1035" t="s">
        <v>55</v>
      </c>
      <c r="I1035" t="s">
        <v>35</v>
      </c>
      <c r="J1035" t="s">
        <v>64</v>
      </c>
      <c r="K1035" t="s">
        <v>36</v>
      </c>
      <c r="L1035">
        <v>4.5999999999999996</v>
      </c>
      <c r="M1035" t="s">
        <v>25</v>
      </c>
      <c r="N1035">
        <f t="shared" si="64"/>
        <v>1</v>
      </c>
      <c r="O1035" t="s">
        <v>37</v>
      </c>
      <c r="P1035" t="s">
        <v>25</v>
      </c>
      <c r="Q1035">
        <f t="shared" si="65"/>
        <v>1</v>
      </c>
      <c r="R1035" t="s">
        <v>25</v>
      </c>
      <c r="S1035">
        <f t="shared" si="66"/>
        <v>1</v>
      </c>
      <c r="T1035">
        <v>41</v>
      </c>
      <c r="U1035" s="1">
        <f t="shared" si="67"/>
        <v>2132</v>
      </c>
      <c r="V1035" t="s">
        <v>74</v>
      </c>
      <c r="W1035" t="s">
        <v>57</v>
      </c>
      <c r="X1035">
        <f t="array" ref="X1035">IF(W1035="fortnightly",26, IF(W1035="monthly", 12, IF(W1035="weekly", 52, IF(W1035="quarterly", 4, IF(W1035="annually", 1, IF(W1035="bi-weekly", 104, IF(W1035="every 3 months", 4,)))))))</f>
        <v>4</v>
      </c>
    </row>
    <row r="1036" spans="1:24" x14ac:dyDescent="0.25">
      <c r="A1036">
        <v>1035</v>
      </c>
      <c r="B1036">
        <v>68</v>
      </c>
      <c r="C1036" t="str" cm="1">
        <f t="array" ref="C1036">_xlfn.IFS(B1036&lt;=19, "Teenagers", B1036&lt;=29, "Young Youth",B1036&lt;=64, "Adults", B1036&gt;=65, "Seniors")</f>
        <v>Seniors</v>
      </c>
      <c r="D1036" t="s">
        <v>18</v>
      </c>
      <c r="E1036" t="s">
        <v>124</v>
      </c>
      <c r="F1036" t="s">
        <v>20</v>
      </c>
      <c r="G1036" s="1">
        <v>29</v>
      </c>
      <c r="H1036" t="s">
        <v>127</v>
      </c>
      <c r="I1036" t="s">
        <v>43</v>
      </c>
      <c r="J1036" t="s">
        <v>77</v>
      </c>
      <c r="K1036" t="s">
        <v>56</v>
      </c>
      <c r="L1036">
        <v>4.2</v>
      </c>
      <c r="M1036" t="s">
        <v>25</v>
      </c>
      <c r="N1036">
        <f t="shared" si="64"/>
        <v>1</v>
      </c>
      <c r="O1036" t="s">
        <v>44</v>
      </c>
      <c r="P1036" t="s">
        <v>25</v>
      </c>
      <c r="Q1036">
        <f t="shared" si="65"/>
        <v>1</v>
      </c>
      <c r="R1036" t="s">
        <v>25</v>
      </c>
      <c r="S1036">
        <f t="shared" si="66"/>
        <v>1</v>
      </c>
      <c r="T1036">
        <v>44</v>
      </c>
      <c r="U1036" s="1">
        <f t="shared" si="67"/>
        <v>1276</v>
      </c>
      <c r="V1036" t="s">
        <v>74</v>
      </c>
      <c r="W1036" t="s">
        <v>39</v>
      </c>
      <c r="X1036">
        <f t="array" ref="X1036">IF(W1036="fortnightly",26, IF(W1036="monthly", 12, IF(W1036="weekly", 52, IF(W1036="quarterly", 4, IF(W1036="annually", 1, IF(W1036="bi-weekly", 104, IF(W1036="every 3 months", 4,)))))))</f>
        <v>52</v>
      </c>
    </row>
    <row r="1037" spans="1:24" x14ac:dyDescent="0.25">
      <c r="A1037">
        <v>1036</v>
      </c>
      <c r="B1037">
        <v>61</v>
      </c>
      <c r="C1037" t="str" cm="1">
        <f t="array" ref="C1037">_xlfn.IFS(B1037&lt;=19, "Teenagers", B1037&lt;=29, "Young Youth",B1037&lt;=64, "Adults", B1037&gt;=65, "Seniors")</f>
        <v>Adults</v>
      </c>
      <c r="D1037" t="s">
        <v>18</v>
      </c>
      <c r="E1037" t="s">
        <v>19</v>
      </c>
      <c r="F1037" t="s">
        <v>20</v>
      </c>
      <c r="G1037" s="1">
        <v>89</v>
      </c>
      <c r="H1037" t="s">
        <v>141</v>
      </c>
      <c r="I1037" t="s">
        <v>43</v>
      </c>
      <c r="J1037" t="s">
        <v>109</v>
      </c>
      <c r="K1037" t="s">
        <v>56</v>
      </c>
      <c r="L1037">
        <v>2.8</v>
      </c>
      <c r="M1037" t="s">
        <v>25</v>
      </c>
      <c r="N1037">
        <f t="shared" si="64"/>
        <v>1</v>
      </c>
      <c r="O1037" t="s">
        <v>26</v>
      </c>
      <c r="P1037" t="s">
        <v>25</v>
      </c>
      <c r="Q1037">
        <f t="shared" si="65"/>
        <v>1</v>
      </c>
      <c r="R1037" t="s">
        <v>25</v>
      </c>
      <c r="S1037">
        <f t="shared" si="66"/>
        <v>1</v>
      </c>
      <c r="T1037">
        <v>32</v>
      </c>
      <c r="U1037" s="1">
        <f t="shared" si="67"/>
        <v>2848</v>
      </c>
      <c r="V1037" t="s">
        <v>27</v>
      </c>
      <c r="W1037" t="s">
        <v>48</v>
      </c>
      <c r="X1037">
        <f t="array" ref="X1037">IF(W1037="fortnightly",26, IF(W1037="monthly", 12, IF(W1037="weekly", 52, IF(W1037="quarterly", 4, IF(W1037="annually", 1, IF(W1037="bi-weekly", 104, IF(W1037="every 3 months", 4,)))))))</f>
        <v>1</v>
      </c>
    </row>
    <row r="1038" spans="1:24" x14ac:dyDescent="0.25">
      <c r="A1038">
        <v>1037</v>
      </c>
      <c r="B1038">
        <v>68</v>
      </c>
      <c r="C1038" t="str" cm="1">
        <f t="array" ref="C1038">_xlfn.IFS(B1038&lt;=19, "Teenagers", B1038&lt;=29, "Young Youth",B1038&lt;=64, "Adults", B1038&gt;=65, "Seniors")</f>
        <v>Seniors</v>
      </c>
      <c r="D1038" t="s">
        <v>18</v>
      </c>
      <c r="E1038" t="s">
        <v>65</v>
      </c>
      <c r="F1038" t="s">
        <v>66</v>
      </c>
      <c r="G1038" s="1">
        <v>47</v>
      </c>
      <c r="H1038" t="s">
        <v>76</v>
      </c>
      <c r="I1038" t="s">
        <v>43</v>
      </c>
      <c r="J1038" t="s">
        <v>133</v>
      </c>
      <c r="K1038" t="s">
        <v>56</v>
      </c>
      <c r="L1038">
        <v>3.7</v>
      </c>
      <c r="M1038" t="s">
        <v>25</v>
      </c>
      <c r="N1038">
        <f t="shared" si="64"/>
        <v>1</v>
      </c>
      <c r="O1038" t="s">
        <v>69</v>
      </c>
      <c r="P1038" t="s">
        <v>25</v>
      </c>
      <c r="Q1038">
        <f t="shared" si="65"/>
        <v>1</v>
      </c>
      <c r="R1038" t="s">
        <v>25</v>
      </c>
      <c r="S1038">
        <f t="shared" si="66"/>
        <v>1</v>
      </c>
      <c r="T1038">
        <v>13</v>
      </c>
      <c r="U1038" s="1">
        <f t="shared" si="67"/>
        <v>611</v>
      </c>
      <c r="V1038" t="s">
        <v>74</v>
      </c>
      <c r="W1038" t="s">
        <v>87</v>
      </c>
      <c r="X1038">
        <f t="array" ref="X1038">IF(W1038="fortnightly",26, IF(W1038="monthly", 12, IF(W1038="weekly", 52, IF(W1038="quarterly", 4, IF(W1038="annually", 1, IF(W1038="bi-weekly", 104, IF(W1038="every 3 months", 4,)))))))</f>
        <v>12</v>
      </c>
    </row>
    <row r="1039" spans="1:24" x14ac:dyDescent="0.25">
      <c r="A1039">
        <v>1038</v>
      </c>
      <c r="B1039">
        <v>52</v>
      </c>
      <c r="C1039" t="str" cm="1">
        <f t="array" ref="C1039">_xlfn.IFS(B1039&lt;=19, "Teenagers", B1039&lt;=29, "Young Youth",B1039&lt;=64, "Adults", B1039&gt;=65, "Seniors")</f>
        <v>Adults</v>
      </c>
      <c r="D1039" t="s">
        <v>18</v>
      </c>
      <c r="E1039" t="s">
        <v>105</v>
      </c>
      <c r="F1039" t="s">
        <v>66</v>
      </c>
      <c r="G1039" s="1">
        <v>25</v>
      </c>
      <c r="H1039" t="s">
        <v>42</v>
      </c>
      <c r="I1039" t="s">
        <v>91</v>
      </c>
      <c r="J1039" t="s">
        <v>109</v>
      </c>
      <c r="K1039" t="s">
        <v>36</v>
      </c>
      <c r="L1039">
        <v>3.4</v>
      </c>
      <c r="M1039" t="s">
        <v>25</v>
      </c>
      <c r="N1039">
        <f t="shared" si="64"/>
        <v>1</v>
      </c>
      <c r="O1039" t="s">
        <v>53</v>
      </c>
      <c r="P1039" t="s">
        <v>25</v>
      </c>
      <c r="Q1039">
        <f t="shared" si="65"/>
        <v>1</v>
      </c>
      <c r="R1039" t="s">
        <v>25</v>
      </c>
      <c r="S1039">
        <f t="shared" si="66"/>
        <v>1</v>
      </c>
      <c r="T1039">
        <v>48</v>
      </c>
      <c r="U1039" s="1">
        <f t="shared" si="67"/>
        <v>1200</v>
      </c>
      <c r="V1039" t="s">
        <v>85</v>
      </c>
      <c r="W1039" t="s">
        <v>57</v>
      </c>
      <c r="X1039">
        <f t="array" ref="X1039">IF(W1039="fortnightly",26, IF(W1039="monthly", 12, IF(W1039="weekly", 52, IF(W1039="quarterly", 4, IF(W1039="annually", 1, IF(W1039="bi-weekly", 104, IF(W1039="every 3 months", 4,)))))))</f>
        <v>4</v>
      </c>
    </row>
    <row r="1040" spans="1:24" x14ac:dyDescent="0.25">
      <c r="A1040">
        <v>1039</v>
      </c>
      <c r="B1040">
        <v>41</v>
      </c>
      <c r="C1040" t="str" cm="1">
        <f t="array" ref="C1040">_xlfn.IFS(B1040&lt;=19, "Teenagers", B1040&lt;=29, "Young Youth",B1040&lt;=64, "Adults", B1040&gt;=65, "Seniors")</f>
        <v>Adults</v>
      </c>
      <c r="D1040" t="s">
        <v>18</v>
      </c>
      <c r="E1040" t="s">
        <v>94</v>
      </c>
      <c r="F1040" t="s">
        <v>20</v>
      </c>
      <c r="G1040" s="1">
        <v>74</v>
      </c>
      <c r="H1040" t="s">
        <v>144</v>
      </c>
      <c r="I1040" t="s">
        <v>91</v>
      </c>
      <c r="J1040" t="s">
        <v>108</v>
      </c>
      <c r="K1040" t="s">
        <v>56</v>
      </c>
      <c r="L1040">
        <v>3</v>
      </c>
      <c r="M1040" t="s">
        <v>25</v>
      </c>
      <c r="N1040">
        <f t="shared" si="64"/>
        <v>1</v>
      </c>
      <c r="O1040" t="s">
        <v>26</v>
      </c>
      <c r="P1040" t="s">
        <v>25</v>
      </c>
      <c r="Q1040">
        <f t="shared" si="65"/>
        <v>1</v>
      </c>
      <c r="R1040" t="s">
        <v>25</v>
      </c>
      <c r="S1040">
        <f t="shared" si="66"/>
        <v>1</v>
      </c>
      <c r="T1040">
        <v>3</v>
      </c>
      <c r="U1040" s="1">
        <f t="shared" si="67"/>
        <v>222</v>
      </c>
      <c r="V1040" t="s">
        <v>74</v>
      </c>
      <c r="W1040" t="s">
        <v>39</v>
      </c>
      <c r="X1040">
        <f t="array" ref="X1040">IF(W1040="fortnightly",26, IF(W1040="monthly", 12, IF(W1040="weekly", 52, IF(W1040="quarterly", 4, IF(W1040="annually", 1, IF(W1040="bi-weekly", 104, IF(W1040="every 3 months", 4,)))))))</f>
        <v>52</v>
      </c>
    </row>
    <row r="1041" spans="1:24" x14ac:dyDescent="0.25">
      <c r="A1041">
        <v>1040</v>
      </c>
      <c r="B1041">
        <v>29</v>
      </c>
      <c r="C1041" t="str" cm="1">
        <f t="array" ref="C1041">_xlfn.IFS(B1041&lt;=19, "Teenagers", B1041&lt;=29, "Young Youth",B1041&lt;=64, "Adults", B1041&gt;=65, "Seniors")</f>
        <v>Young Youth</v>
      </c>
      <c r="D1041" t="s">
        <v>18</v>
      </c>
      <c r="E1041" t="s">
        <v>132</v>
      </c>
      <c r="F1041" t="s">
        <v>66</v>
      </c>
      <c r="G1041" s="1">
        <v>46</v>
      </c>
      <c r="H1041" t="s">
        <v>150</v>
      </c>
      <c r="I1041" t="s">
        <v>43</v>
      </c>
      <c r="J1041" t="s">
        <v>135</v>
      </c>
      <c r="K1041" t="s">
        <v>56</v>
      </c>
      <c r="L1041">
        <v>4.8</v>
      </c>
      <c r="M1041" t="s">
        <v>25</v>
      </c>
      <c r="N1041">
        <f t="shared" si="64"/>
        <v>1</v>
      </c>
      <c r="O1041" t="s">
        <v>53</v>
      </c>
      <c r="P1041" t="s">
        <v>25</v>
      </c>
      <c r="Q1041">
        <f t="shared" si="65"/>
        <v>1</v>
      </c>
      <c r="R1041" t="s">
        <v>25</v>
      </c>
      <c r="S1041">
        <f t="shared" si="66"/>
        <v>1</v>
      </c>
      <c r="T1041">
        <v>39</v>
      </c>
      <c r="U1041" s="1">
        <f t="shared" si="67"/>
        <v>1794</v>
      </c>
      <c r="V1041" t="s">
        <v>27</v>
      </c>
      <c r="W1041" t="s">
        <v>87</v>
      </c>
      <c r="X1041">
        <f t="array" ref="X1041">IF(W1041="fortnightly",26, IF(W1041="monthly", 12, IF(W1041="weekly", 52, IF(W1041="quarterly", 4, IF(W1041="annually", 1, IF(W1041="bi-weekly", 104, IF(W1041="every 3 months", 4,)))))))</f>
        <v>12</v>
      </c>
    </row>
    <row r="1042" spans="1:24" x14ac:dyDescent="0.25">
      <c r="A1042">
        <v>1041</v>
      </c>
      <c r="B1042">
        <v>68</v>
      </c>
      <c r="C1042" t="str" cm="1">
        <f t="array" ref="C1042">_xlfn.IFS(B1042&lt;=19, "Teenagers", B1042&lt;=29, "Young Youth",B1042&lt;=64, "Adults", B1042&gt;=65, "Seniors")</f>
        <v>Seniors</v>
      </c>
      <c r="D1042" t="s">
        <v>18</v>
      </c>
      <c r="E1042" t="s">
        <v>33</v>
      </c>
      <c r="F1042" t="s">
        <v>20</v>
      </c>
      <c r="G1042" s="1">
        <v>22</v>
      </c>
      <c r="H1042" t="s">
        <v>97</v>
      </c>
      <c r="I1042" t="s">
        <v>35</v>
      </c>
      <c r="J1042" t="s">
        <v>135</v>
      </c>
      <c r="K1042" t="s">
        <v>56</v>
      </c>
      <c r="L1042">
        <v>4</v>
      </c>
      <c r="M1042" t="s">
        <v>25</v>
      </c>
      <c r="N1042">
        <f t="shared" si="64"/>
        <v>1</v>
      </c>
      <c r="O1042" t="s">
        <v>44</v>
      </c>
      <c r="P1042" t="s">
        <v>25</v>
      </c>
      <c r="Q1042">
        <f t="shared" si="65"/>
        <v>1</v>
      </c>
      <c r="R1042" t="s">
        <v>25</v>
      </c>
      <c r="S1042">
        <f t="shared" si="66"/>
        <v>1</v>
      </c>
      <c r="T1042">
        <v>7</v>
      </c>
      <c r="U1042" s="1">
        <f t="shared" si="67"/>
        <v>154</v>
      </c>
      <c r="V1042" t="s">
        <v>32</v>
      </c>
      <c r="W1042" t="s">
        <v>28</v>
      </c>
      <c r="X1042">
        <f t="array" ref="X1042">IF(W1042="fortnightly",26, IF(W1042="monthly", 12, IF(W1042="weekly", 52, IF(W1042="quarterly", 4, IF(W1042="annually", 1, IF(W1042="bi-weekly", 104, IF(W1042="every 3 months", 4,)))))))</f>
        <v>26</v>
      </c>
    </row>
    <row r="1043" spans="1:24" x14ac:dyDescent="0.25">
      <c r="A1043">
        <v>1042</v>
      </c>
      <c r="B1043">
        <v>36</v>
      </c>
      <c r="C1043" t="str" cm="1">
        <f t="array" ref="C1043">_xlfn.IFS(B1043&lt;=19, "Teenagers", B1043&lt;=29, "Young Youth",B1043&lt;=64, "Adults", B1043&gt;=65, "Seniors")</f>
        <v>Adults</v>
      </c>
      <c r="D1043" t="s">
        <v>18</v>
      </c>
      <c r="E1043" t="s">
        <v>54</v>
      </c>
      <c r="F1043" t="s">
        <v>20</v>
      </c>
      <c r="G1043" s="1">
        <v>25</v>
      </c>
      <c r="H1043" t="s">
        <v>147</v>
      </c>
      <c r="I1043" t="s">
        <v>43</v>
      </c>
      <c r="J1043" t="s">
        <v>120</v>
      </c>
      <c r="K1043" t="s">
        <v>52</v>
      </c>
      <c r="L1043">
        <v>4.9000000000000004</v>
      </c>
      <c r="M1043" t="s">
        <v>25</v>
      </c>
      <c r="N1043">
        <f t="shared" si="64"/>
        <v>1</v>
      </c>
      <c r="O1043" t="s">
        <v>44</v>
      </c>
      <c r="P1043" t="s">
        <v>25</v>
      </c>
      <c r="Q1043">
        <f t="shared" si="65"/>
        <v>1</v>
      </c>
      <c r="R1043" t="s">
        <v>25</v>
      </c>
      <c r="S1043">
        <f t="shared" si="66"/>
        <v>1</v>
      </c>
      <c r="T1043">
        <v>11</v>
      </c>
      <c r="U1043" s="1">
        <f t="shared" si="67"/>
        <v>275</v>
      </c>
      <c r="V1043" t="s">
        <v>32</v>
      </c>
      <c r="W1043" t="s">
        <v>28</v>
      </c>
      <c r="X1043">
        <f t="array" ref="X1043">IF(W1043="fortnightly",26, IF(W1043="monthly", 12, IF(W1043="weekly", 52, IF(W1043="quarterly", 4, IF(W1043="annually", 1, IF(W1043="bi-weekly", 104, IF(W1043="every 3 months", 4,)))))))</f>
        <v>26</v>
      </c>
    </row>
    <row r="1044" spans="1:24" x14ac:dyDescent="0.25">
      <c r="A1044">
        <v>1043</v>
      </c>
      <c r="B1044">
        <v>55</v>
      </c>
      <c r="C1044" t="str" cm="1">
        <f t="array" ref="C1044">_xlfn.IFS(B1044&lt;=19, "Teenagers", B1044&lt;=29, "Young Youth",B1044&lt;=64, "Adults", B1044&gt;=65, "Seniors")</f>
        <v>Adults</v>
      </c>
      <c r="D1044" t="s">
        <v>18</v>
      </c>
      <c r="E1044" t="s">
        <v>132</v>
      </c>
      <c r="F1044" t="s">
        <v>66</v>
      </c>
      <c r="G1044" s="1">
        <v>80</v>
      </c>
      <c r="H1044" t="s">
        <v>127</v>
      </c>
      <c r="I1044" t="s">
        <v>43</v>
      </c>
      <c r="J1044" t="s">
        <v>31</v>
      </c>
      <c r="K1044" t="s">
        <v>36</v>
      </c>
      <c r="L1044">
        <v>4.9000000000000004</v>
      </c>
      <c r="M1044" t="s">
        <v>25</v>
      </c>
      <c r="N1044">
        <f t="shared" si="64"/>
        <v>1</v>
      </c>
      <c r="O1044" t="s">
        <v>44</v>
      </c>
      <c r="P1044" t="s">
        <v>25</v>
      </c>
      <c r="Q1044">
        <f t="shared" si="65"/>
        <v>1</v>
      </c>
      <c r="R1044" t="s">
        <v>25</v>
      </c>
      <c r="S1044">
        <f t="shared" si="66"/>
        <v>1</v>
      </c>
      <c r="T1044">
        <v>47</v>
      </c>
      <c r="U1044" s="1">
        <f t="shared" si="67"/>
        <v>3760</v>
      </c>
      <c r="V1044" t="s">
        <v>38</v>
      </c>
      <c r="W1044" t="s">
        <v>39</v>
      </c>
      <c r="X1044">
        <f t="array" ref="X1044">IF(W1044="fortnightly",26, IF(W1044="monthly", 12, IF(W1044="weekly", 52, IF(W1044="quarterly", 4, IF(W1044="annually", 1, IF(W1044="bi-weekly", 104, IF(W1044="every 3 months", 4,)))))))</f>
        <v>52</v>
      </c>
    </row>
    <row r="1045" spans="1:24" x14ac:dyDescent="0.25">
      <c r="A1045">
        <v>1044</v>
      </c>
      <c r="B1045">
        <v>28</v>
      </c>
      <c r="C1045" t="str" cm="1">
        <f t="array" ref="C1045">_xlfn.IFS(B1045&lt;=19, "Teenagers", B1045&lt;=29, "Young Youth",B1045&lt;=64, "Adults", B1045&gt;=65, "Seniors")</f>
        <v>Young Youth</v>
      </c>
      <c r="D1045" t="s">
        <v>18</v>
      </c>
      <c r="E1045" t="s">
        <v>33</v>
      </c>
      <c r="F1045" t="s">
        <v>20</v>
      </c>
      <c r="G1045" s="1">
        <v>76</v>
      </c>
      <c r="H1045" t="s">
        <v>76</v>
      </c>
      <c r="I1045" t="s">
        <v>43</v>
      </c>
      <c r="J1045" t="s">
        <v>95</v>
      </c>
      <c r="K1045" t="s">
        <v>36</v>
      </c>
      <c r="L1045">
        <v>3.3</v>
      </c>
      <c r="M1045" t="s">
        <v>25</v>
      </c>
      <c r="N1045">
        <f t="shared" si="64"/>
        <v>1</v>
      </c>
      <c r="O1045" t="s">
        <v>69</v>
      </c>
      <c r="P1045" t="s">
        <v>25</v>
      </c>
      <c r="Q1045">
        <f t="shared" si="65"/>
        <v>1</v>
      </c>
      <c r="R1045" t="s">
        <v>25</v>
      </c>
      <c r="S1045">
        <f t="shared" si="66"/>
        <v>1</v>
      </c>
      <c r="T1045">
        <v>28</v>
      </c>
      <c r="U1045" s="1">
        <f t="shared" si="67"/>
        <v>2128</v>
      </c>
      <c r="V1045" t="s">
        <v>85</v>
      </c>
      <c r="W1045" t="s">
        <v>28</v>
      </c>
      <c r="X1045">
        <f t="array" ref="X1045">IF(W1045="fortnightly",26, IF(W1045="monthly", 12, IF(W1045="weekly", 52, IF(W1045="quarterly", 4, IF(W1045="annually", 1, IF(W1045="bi-weekly", 104, IF(W1045="every 3 months", 4,)))))))</f>
        <v>26</v>
      </c>
    </row>
    <row r="1046" spans="1:24" x14ac:dyDescent="0.25">
      <c r="A1046">
        <v>1045</v>
      </c>
      <c r="B1046">
        <v>39</v>
      </c>
      <c r="C1046" t="str" cm="1">
        <f t="array" ref="C1046">_xlfn.IFS(B1046&lt;=19, "Teenagers", B1046&lt;=29, "Young Youth",B1046&lt;=64, "Adults", B1046&gt;=65, "Seniors")</f>
        <v>Adults</v>
      </c>
      <c r="D1046" t="s">
        <v>18</v>
      </c>
      <c r="E1046" t="s">
        <v>33</v>
      </c>
      <c r="F1046" t="s">
        <v>20</v>
      </c>
      <c r="G1046" s="1">
        <v>30</v>
      </c>
      <c r="H1046" t="s">
        <v>46</v>
      </c>
      <c r="I1046" t="s">
        <v>22</v>
      </c>
      <c r="J1046" t="s">
        <v>84</v>
      </c>
      <c r="K1046" t="s">
        <v>52</v>
      </c>
      <c r="L1046">
        <v>4.4000000000000004</v>
      </c>
      <c r="M1046" t="s">
        <v>25</v>
      </c>
      <c r="N1046">
        <f t="shared" si="64"/>
        <v>1</v>
      </c>
      <c r="O1046" t="s">
        <v>44</v>
      </c>
      <c r="P1046" t="s">
        <v>25</v>
      </c>
      <c r="Q1046">
        <f t="shared" si="65"/>
        <v>1</v>
      </c>
      <c r="R1046" t="s">
        <v>25</v>
      </c>
      <c r="S1046">
        <f t="shared" si="66"/>
        <v>1</v>
      </c>
      <c r="T1046">
        <v>17</v>
      </c>
      <c r="U1046" s="1">
        <f t="shared" si="67"/>
        <v>510</v>
      </c>
      <c r="V1046" t="s">
        <v>74</v>
      </c>
      <c r="W1046" t="s">
        <v>96</v>
      </c>
      <c r="X1046">
        <f t="array" ref="X1046">IF(W1046="fortnightly",26, IF(W1046="monthly", 12, IF(W1046="weekly", 52, IF(W1046="quarterly", 4, IF(W1046="annually", 1, IF(W1046="bi-weekly", 104, IF(W1046="every 3 months", 4,)))))))</f>
        <v>4</v>
      </c>
    </row>
    <row r="1047" spans="1:24" x14ac:dyDescent="0.25">
      <c r="A1047">
        <v>1046</v>
      </c>
      <c r="B1047">
        <v>54</v>
      </c>
      <c r="C1047" t="str" cm="1">
        <f t="array" ref="C1047">_xlfn.IFS(B1047&lt;=19, "Teenagers", B1047&lt;=29, "Young Youth",B1047&lt;=64, "Adults", B1047&gt;=65, "Seniors")</f>
        <v>Adults</v>
      </c>
      <c r="D1047" t="s">
        <v>18</v>
      </c>
      <c r="E1047" t="s">
        <v>29</v>
      </c>
      <c r="F1047" t="s">
        <v>20</v>
      </c>
      <c r="G1047" s="1">
        <v>79</v>
      </c>
      <c r="H1047" t="s">
        <v>129</v>
      </c>
      <c r="I1047" t="s">
        <v>22</v>
      </c>
      <c r="J1047" t="s">
        <v>93</v>
      </c>
      <c r="K1047" t="s">
        <v>56</v>
      </c>
      <c r="L1047">
        <v>3.5</v>
      </c>
      <c r="M1047" t="s">
        <v>25</v>
      </c>
      <c r="N1047">
        <f t="shared" si="64"/>
        <v>1</v>
      </c>
      <c r="O1047" t="s">
        <v>69</v>
      </c>
      <c r="P1047" t="s">
        <v>25</v>
      </c>
      <c r="Q1047">
        <f t="shared" si="65"/>
        <v>1</v>
      </c>
      <c r="R1047" t="s">
        <v>25</v>
      </c>
      <c r="S1047">
        <f t="shared" si="66"/>
        <v>1</v>
      </c>
      <c r="T1047">
        <v>11</v>
      </c>
      <c r="U1047" s="1">
        <f t="shared" si="67"/>
        <v>869</v>
      </c>
      <c r="V1047" t="s">
        <v>45</v>
      </c>
      <c r="W1047" t="s">
        <v>75</v>
      </c>
      <c r="X1047">
        <f t="array" ref="X1047">IF(W1047="fortnightly",26, IF(W1047="monthly", 12, IF(W1047="weekly", 52, IF(W1047="quarterly", 4, IF(W1047="annually", 1, IF(W1047="bi-weekly", 104, IF(W1047="every 3 months", 4,)))))))</f>
        <v>104</v>
      </c>
    </row>
    <row r="1048" spans="1:24" x14ac:dyDescent="0.25">
      <c r="A1048">
        <v>1047</v>
      </c>
      <c r="B1048">
        <v>40</v>
      </c>
      <c r="C1048" t="str" cm="1">
        <f t="array" ref="C1048">_xlfn.IFS(B1048&lt;=19, "Teenagers", B1048&lt;=29, "Young Youth",B1048&lt;=64, "Adults", B1048&gt;=65, "Seniors")</f>
        <v>Adults</v>
      </c>
      <c r="D1048" t="s">
        <v>18</v>
      </c>
      <c r="E1048" t="s">
        <v>49</v>
      </c>
      <c r="F1048" t="s">
        <v>41</v>
      </c>
      <c r="G1048" s="1">
        <v>22</v>
      </c>
      <c r="H1048" t="s">
        <v>114</v>
      </c>
      <c r="I1048" t="s">
        <v>43</v>
      </c>
      <c r="J1048" t="s">
        <v>135</v>
      </c>
      <c r="K1048" t="s">
        <v>24</v>
      </c>
      <c r="L1048">
        <v>4.2</v>
      </c>
      <c r="M1048" t="s">
        <v>25</v>
      </c>
      <c r="N1048">
        <f t="shared" si="64"/>
        <v>1</v>
      </c>
      <c r="O1048" t="s">
        <v>53</v>
      </c>
      <c r="P1048" t="s">
        <v>25</v>
      </c>
      <c r="Q1048">
        <f t="shared" si="65"/>
        <v>1</v>
      </c>
      <c r="R1048" t="s">
        <v>25</v>
      </c>
      <c r="S1048">
        <f t="shared" si="66"/>
        <v>1</v>
      </c>
      <c r="T1048">
        <v>12</v>
      </c>
      <c r="U1048" s="1">
        <f t="shared" si="67"/>
        <v>264</v>
      </c>
      <c r="V1048" t="s">
        <v>27</v>
      </c>
      <c r="W1048" t="s">
        <v>48</v>
      </c>
      <c r="X1048">
        <f t="array" ref="X1048">IF(W1048="fortnightly",26, IF(W1048="monthly", 12, IF(W1048="weekly", 52, IF(W1048="quarterly", 4, IF(W1048="annually", 1, IF(W1048="bi-weekly", 104, IF(W1048="every 3 months", 4,)))))))</f>
        <v>1</v>
      </c>
    </row>
    <row r="1049" spans="1:24" x14ac:dyDescent="0.25">
      <c r="A1049">
        <v>1048</v>
      </c>
      <c r="B1049">
        <v>31</v>
      </c>
      <c r="C1049" t="str" cm="1">
        <f t="array" ref="C1049">_xlfn.IFS(B1049&lt;=19, "Teenagers", B1049&lt;=29, "Young Youth",B1049&lt;=64, "Adults", B1049&gt;=65, "Seniors")</f>
        <v>Adults</v>
      </c>
      <c r="D1049" t="s">
        <v>18</v>
      </c>
      <c r="E1049" t="s">
        <v>124</v>
      </c>
      <c r="F1049" t="s">
        <v>20</v>
      </c>
      <c r="G1049" s="1">
        <v>36</v>
      </c>
      <c r="H1049" t="s">
        <v>139</v>
      </c>
      <c r="I1049" t="s">
        <v>35</v>
      </c>
      <c r="J1049" t="s">
        <v>77</v>
      </c>
      <c r="K1049" t="s">
        <v>56</v>
      </c>
      <c r="L1049">
        <v>4.2</v>
      </c>
      <c r="M1049" t="s">
        <v>25</v>
      </c>
      <c r="N1049">
        <f t="shared" si="64"/>
        <v>1</v>
      </c>
      <c r="O1049" t="s">
        <v>53</v>
      </c>
      <c r="P1049" t="s">
        <v>25</v>
      </c>
      <c r="Q1049">
        <f t="shared" si="65"/>
        <v>1</v>
      </c>
      <c r="R1049" t="s">
        <v>25</v>
      </c>
      <c r="S1049">
        <f t="shared" si="66"/>
        <v>1</v>
      </c>
      <c r="T1049">
        <v>7</v>
      </c>
      <c r="U1049" s="1">
        <f t="shared" si="67"/>
        <v>252</v>
      </c>
      <c r="V1049" t="s">
        <v>38</v>
      </c>
      <c r="W1049" t="s">
        <v>28</v>
      </c>
      <c r="X1049">
        <f t="array" ref="X1049">IF(W1049="fortnightly",26, IF(W1049="monthly", 12, IF(W1049="weekly", 52, IF(W1049="quarterly", 4, IF(W1049="annually", 1, IF(W1049="bi-weekly", 104, IF(W1049="every 3 months", 4,)))))))</f>
        <v>26</v>
      </c>
    </row>
    <row r="1050" spans="1:24" x14ac:dyDescent="0.25">
      <c r="A1050">
        <v>1049</v>
      </c>
      <c r="B1050">
        <v>30</v>
      </c>
      <c r="C1050" t="str" cm="1">
        <f t="array" ref="C1050">_xlfn.IFS(B1050&lt;=19, "Teenagers", B1050&lt;=29, "Young Youth",B1050&lt;=64, "Adults", B1050&gt;=65, "Seniors")</f>
        <v>Adults</v>
      </c>
      <c r="D1050" t="s">
        <v>18</v>
      </c>
      <c r="E1050" t="s">
        <v>124</v>
      </c>
      <c r="F1050" t="s">
        <v>20</v>
      </c>
      <c r="G1050" s="1">
        <v>77</v>
      </c>
      <c r="H1050" t="s">
        <v>30</v>
      </c>
      <c r="I1050" t="s">
        <v>22</v>
      </c>
      <c r="J1050" t="s">
        <v>133</v>
      </c>
      <c r="K1050" t="s">
        <v>56</v>
      </c>
      <c r="L1050">
        <v>2.7</v>
      </c>
      <c r="M1050" t="s">
        <v>25</v>
      </c>
      <c r="N1050">
        <f t="shared" si="64"/>
        <v>1</v>
      </c>
      <c r="O1050" t="s">
        <v>53</v>
      </c>
      <c r="P1050" t="s">
        <v>25</v>
      </c>
      <c r="Q1050">
        <f t="shared" si="65"/>
        <v>1</v>
      </c>
      <c r="R1050" t="s">
        <v>25</v>
      </c>
      <c r="S1050">
        <f t="shared" si="66"/>
        <v>1</v>
      </c>
      <c r="T1050">
        <v>19</v>
      </c>
      <c r="U1050" s="1">
        <f t="shared" si="67"/>
        <v>1463</v>
      </c>
      <c r="V1050" t="s">
        <v>27</v>
      </c>
      <c r="W1050" t="s">
        <v>28</v>
      </c>
      <c r="X1050">
        <f t="array" ref="X1050">IF(W1050="fortnightly",26, IF(W1050="monthly", 12, IF(W1050="weekly", 52, IF(W1050="quarterly", 4, IF(W1050="annually", 1, IF(W1050="bi-weekly", 104, IF(W1050="every 3 months", 4,)))))))</f>
        <v>26</v>
      </c>
    </row>
    <row r="1051" spans="1:24" x14ac:dyDescent="0.25">
      <c r="A1051">
        <v>1050</v>
      </c>
      <c r="B1051">
        <v>45</v>
      </c>
      <c r="C1051" t="str" cm="1">
        <f t="array" ref="C1051">_xlfn.IFS(B1051&lt;=19, "Teenagers", B1051&lt;=29, "Young Youth",B1051&lt;=64, "Adults", B1051&gt;=65, "Seniors")</f>
        <v>Adults</v>
      </c>
      <c r="D1051" t="s">
        <v>18</v>
      </c>
      <c r="E1051" t="s">
        <v>88</v>
      </c>
      <c r="F1051" t="s">
        <v>66</v>
      </c>
      <c r="G1051" s="1">
        <v>33</v>
      </c>
      <c r="H1051" t="s">
        <v>140</v>
      </c>
      <c r="I1051" t="s">
        <v>35</v>
      </c>
      <c r="J1051" t="s">
        <v>72</v>
      </c>
      <c r="K1051" t="s">
        <v>56</v>
      </c>
      <c r="L1051">
        <v>2.8</v>
      </c>
      <c r="M1051" t="s">
        <v>25</v>
      </c>
      <c r="N1051">
        <f t="shared" si="64"/>
        <v>1</v>
      </c>
      <c r="O1051" t="s">
        <v>73</v>
      </c>
      <c r="P1051" t="s">
        <v>25</v>
      </c>
      <c r="Q1051">
        <f t="shared" si="65"/>
        <v>1</v>
      </c>
      <c r="R1051" t="s">
        <v>25</v>
      </c>
      <c r="S1051">
        <f t="shared" si="66"/>
        <v>1</v>
      </c>
      <c r="T1051">
        <v>24</v>
      </c>
      <c r="U1051" s="1">
        <f t="shared" si="67"/>
        <v>792</v>
      </c>
      <c r="V1051" t="s">
        <v>32</v>
      </c>
      <c r="W1051" t="s">
        <v>57</v>
      </c>
      <c r="X1051">
        <f t="array" ref="X1051">IF(W1051="fortnightly",26, IF(W1051="monthly", 12, IF(W1051="weekly", 52, IF(W1051="quarterly", 4, IF(W1051="annually", 1, IF(W1051="bi-weekly", 104, IF(W1051="every 3 months", 4,)))))))</f>
        <v>4</v>
      </c>
    </row>
    <row r="1052" spans="1:24" x14ac:dyDescent="0.25">
      <c r="A1052">
        <v>1051</v>
      </c>
      <c r="B1052">
        <v>48</v>
      </c>
      <c r="C1052" t="str" cm="1">
        <f t="array" ref="C1052">_xlfn.IFS(B1052&lt;=19, "Teenagers", B1052&lt;=29, "Young Youth",B1052&lt;=64, "Adults", B1052&gt;=65, "Seniors")</f>
        <v>Adults</v>
      </c>
      <c r="D1052" t="s">
        <v>18</v>
      </c>
      <c r="E1052" t="s">
        <v>49</v>
      </c>
      <c r="F1052" t="s">
        <v>41</v>
      </c>
      <c r="G1052" s="1">
        <v>64</v>
      </c>
      <c r="H1052" t="s">
        <v>102</v>
      </c>
      <c r="I1052" t="s">
        <v>43</v>
      </c>
      <c r="J1052" t="s">
        <v>117</v>
      </c>
      <c r="K1052" t="s">
        <v>24</v>
      </c>
      <c r="L1052">
        <v>3.8</v>
      </c>
      <c r="M1052" t="s">
        <v>25</v>
      </c>
      <c r="N1052">
        <f t="shared" si="64"/>
        <v>1</v>
      </c>
      <c r="O1052" t="s">
        <v>44</v>
      </c>
      <c r="P1052" t="s">
        <v>25</v>
      </c>
      <c r="Q1052">
        <f t="shared" si="65"/>
        <v>1</v>
      </c>
      <c r="R1052" t="s">
        <v>25</v>
      </c>
      <c r="S1052">
        <f t="shared" si="66"/>
        <v>1</v>
      </c>
      <c r="T1052">
        <v>19</v>
      </c>
      <c r="U1052" s="1">
        <f t="shared" si="67"/>
        <v>1216</v>
      </c>
      <c r="V1052" t="s">
        <v>27</v>
      </c>
      <c r="W1052" t="s">
        <v>87</v>
      </c>
      <c r="X1052">
        <f t="array" ref="X1052">IF(W1052="fortnightly",26, IF(W1052="monthly", 12, IF(W1052="weekly", 52, IF(W1052="quarterly", 4, IF(W1052="annually", 1, IF(W1052="bi-weekly", 104, IF(W1052="every 3 months", 4,)))))))</f>
        <v>12</v>
      </c>
    </row>
    <row r="1053" spans="1:24" x14ac:dyDescent="0.25">
      <c r="A1053">
        <v>1052</v>
      </c>
      <c r="B1053">
        <v>45</v>
      </c>
      <c r="C1053" t="str" cm="1">
        <f t="array" ref="C1053">_xlfn.IFS(B1053&lt;=19, "Teenagers", B1053&lt;=29, "Young Youth",B1053&lt;=64, "Adults", B1053&gt;=65, "Seniors")</f>
        <v>Adults</v>
      </c>
      <c r="D1053" t="s">
        <v>18</v>
      </c>
      <c r="E1053" t="s">
        <v>124</v>
      </c>
      <c r="F1053" t="s">
        <v>20</v>
      </c>
      <c r="G1053" s="1">
        <v>53</v>
      </c>
      <c r="H1053" t="s">
        <v>122</v>
      </c>
      <c r="I1053" t="s">
        <v>43</v>
      </c>
      <c r="J1053" t="s">
        <v>125</v>
      </c>
      <c r="K1053" t="s">
        <v>56</v>
      </c>
      <c r="L1053">
        <v>2.6</v>
      </c>
      <c r="M1053" t="s">
        <v>25</v>
      </c>
      <c r="N1053">
        <f t="shared" si="64"/>
        <v>1</v>
      </c>
      <c r="O1053" t="s">
        <v>37</v>
      </c>
      <c r="P1053" t="s">
        <v>25</v>
      </c>
      <c r="Q1053">
        <f t="shared" si="65"/>
        <v>1</v>
      </c>
      <c r="R1053" t="s">
        <v>25</v>
      </c>
      <c r="S1053">
        <f t="shared" si="66"/>
        <v>1</v>
      </c>
      <c r="T1053">
        <v>39</v>
      </c>
      <c r="U1053" s="1">
        <f t="shared" si="67"/>
        <v>2067</v>
      </c>
      <c r="V1053" t="s">
        <v>45</v>
      </c>
      <c r="W1053" t="s">
        <v>48</v>
      </c>
      <c r="X1053">
        <f t="array" ref="X1053">IF(W1053="fortnightly",26, IF(W1053="monthly", 12, IF(W1053="weekly", 52, IF(W1053="quarterly", 4, IF(W1053="annually", 1, IF(W1053="bi-weekly", 104, IF(W1053="every 3 months", 4,)))))))</f>
        <v>1</v>
      </c>
    </row>
    <row r="1054" spans="1:24" x14ac:dyDescent="0.25">
      <c r="A1054">
        <v>1053</v>
      </c>
      <c r="B1054">
        <v>60</v>
      </c>
      <c r="C1054" t="str" cm="1">
        <f t="array" ref="C1054">_xlfn.IFS(B1054&lt;=19, "Teenagers", B1054&lt;=29, "Young Youth",B1054&lt;=64, "Adults", B1054&gt;=65, "Seniors")</f>
        <v>Adults</v>
      </c>
      <c r="D1054" t="s">
        <v>18</v>
      </c>
      <c r="E1054" t="s">
        <v>70</v>
      </c>
      <c r="F1054" t="s">
        <v>41</v>
      </c>
      <c r="G1054" s="1">
        <v>36</v>
      </c>
      <c r="H1054" t="s">
        <v>140</v>
      </c>
      <c r="I1054" t="s">
        <v>91</v>
      </c>
      <c r="J1054" t="s">
        <v>68</v>
      </c>
      <c r="K1054" t="s">
        <v>56</v>
      </c>
      <c r="L1054">
        <v>3</v>
      </c>
      <c r="M1054" t="s">
        <v>25</v>
      </c>
      <c r="N1054">
        <f t="shared" si="64"/>
        <v>1</v>
      </c>
      <c r="O1054" t="s">
        <v>69</v>
      </c>
      <c r="P1054" t="s">
        <v>25</v>
      </c>
      <c r="Q1054">
        <f t="shared" si="65"/>
        <v>1</v>
      </c>
      <c r="R1054" t="s">
        <v>25</v>
      </c>
      <c r="S1054">
        <f t="shared" si="66"/>
        <v>1</v>
      </c>
      <c r="T1054">
        <v>1</v>
      </c>
      <c r="U1054" s="1">
        <f t="shared" si="67"/>
        <v>36</v>
      </c>
      <c r="V1054" t="s">
        <v>38</v>
      </c>
      <c r="W1054" t="s">
        <v>28</v>
      </c>
      <c r="X1054">
        <f t="array" ref="X1054">IF(W1054="fortnightly",26, IF(W1054="monthly", 12, IF(W1054="weekly", 52, IF(W1054="quarterly", 4, IF(W1054="annually", 1, IF(W1054="bi-weekly", 104, IF(W1054="every 3 months", 4,)))))))</f>
        <v>26</v>
      </c>
    </row>
    <row r="1055" spans="1:24" x14ac:dyDescent="0.25">
      <c r="A1055">
        <v>1054</v>
      </c>
      <c r="B1055">
        <v>59</v>
      </c>
      <c r="C1055" t="str" cm="1">
        <f t="array" ref="C1055">_xlfn.IFS(B1055&lt;=19, "Teenagers", B1055&lt;=29, "Young Youth",B1055&lt;=64, "Adults", B1055&gt;=65, "Seniors")</f>
        <v>Adults</v>
      </c>
      <c r="D1055" t="s">
        <v>18</v>
      </c>
      <c r="E1055" t="s">
        <v>19</v>
      </c>
      <c r="F1055" t="s">
        <v>20</v>
      </c>
      <c r="G1055" s="1">
        <v>70</v>
      </c>
      <c r="H1055" t="s">
        <v>110</v>
      </c>
      <c r="I1055" t="s">
        <v>43</v>
      </c>
      <c r="J1055" t="s">
        <v>143</v>
      </c>
      <c r="K1055" t="s">
        <v>36</v>
      </c>
      <c r="L1055">
        <v>3.3</v>
      </c>
      <c r="M1055" t="s">
        <v>151</v>
      </c>
      <c r="N1055">
        <f t="shared" si="64"/>
        <v>0</v>
      </c>
      <c r="O1055" t="s">
        <v>69</v>
      </c>
      <c r="P1055" t="s">
        <v>25</v>
      </c>
      <c r="Q1055">
        <f t="shared" si="65"/>
        <v>1</v>
      </c>
      <c r="R1055" t="s">
        <v>25</v>
      </c>
      <c r="S1055">
        <f t="shared" si="66"/>
        <v>1</v>
      </c>
      <c r="T1055">
        <v>10</v>
      </c>
      <c r="U1055" s="1">
        <f t="shared" si="67"/>
        <v>700</v>
      </c>
      <c r="V1055" t="s">
        <v>85</v>
      </c>
      <c r="W1055" t="s">
        <v>75</v>
      </c>
      <c r="X1055">
        <f t="array" ref="X1055">IF(W1055="fortnightly",26, IF(W1055="monthly", 12, IF(W1055="weekly", 52, IF(W1055="quarterly", 4, IF(W1055="annually", 1, IF(W1055="bi-weekly", 104, IF(W1055="every 3 months", 4,)))))))</f>
        <v>104</v>
      </c>
    </row>
    <row r="1056" spans="1:24" x14ac:dyDescent="0.25">
      <c r="A1056">
        <v>1055</v>
      </c>
      <c r="B1056">
        <v>18</v>
      </c>
      <c r="C1056" t="str" cm="1">
        <f t="array" ref="C1056">_xlfn.IFS(B1056&lt;=19, "Teenagers", B1056&lt;=29, "Young Youth",B1056&lt;=64, "Adults", B1056&gt;=65, "Seniors")</f>
        <v>Teenagers</v>
      </c>
      <c r="D1056" t="s">
        <v>18</v>
      </c>
      <c r="E1056" t="s">
        <v>58</v>
      </c>
      <c r="F1056" t="s">
        <v>20</v>
      </c>
      <c r="G1056" s="1">
        <v>96</v>
      </c>
      <c r="H1056" t="s">
        <v>71</v>
      </c>
      <c r="I1056" t="s">
        <v>22</v>
      </c>
      <c r="J1056" t="s">
        <v>108</v>
      </c>
      <c r="K1056" t="s">
        <v>24</v>
      </c>
      <c r="L1056">
        <v>4.9000000000000004</v>
      </c>
      <c r="M1056" t="s">
        <v>151</v>
      </c>
      <c r="N1056">
        <f t="shared" si="64"/>
        <v>0</v>
      </c>
      <c r="O1056" t="s">
        <v>26</v>
      </c>
      <c r="P1056" t="s">
        <v>25</v>
      </c>
      <c r="Q1056">
        <f t="shared" si="65"/>
        <v>1</v>
      </c>
      <c r="R1056" t="s">
        <v>25</v>
      </c>
      <c r="S1056">
        <f t="shared" si="66"/>
        <v>1</v>
      </c>
      <c r="T1056">
        <v>48</v>
      </c>
      <c r="U1056" s="1">
        <f t="shared" si="67"/>
        <v>4608</v>
      </c>
      <c r="V1056" t="s">
        <v>45</v>
      </c>
      <c r="W1056" t="s">
        <v>57</v>
      </c>
      <c r="X1056">
        <f t="array" ref="X1056">IF(W1056="fortnightly",26, IF(W1056="monthly", 12, IF(W1056="weekly", 52, IF(W1056="quarterly", 4, IF(W1056="annually", 1, IF(W1056="bi-weekly", 104, IF(W1056="every 3 months", 4,)))))))</f>
        <v>4</v>
      </c>
    </row>
    <row r="1057" spans="1:24" x14ac:dyDescent="0.25">
      <c r="A1057">
        <v>1056</v>
      </c>
      <c r="B1057">
        <v>70</v>
      </c>
      <c r="C1057" t="str" cm="1">
        <f t="array" ref="C1057">_xlfn.IFS(B1057&lt;=19, "Teenagers", B1057&lt;=29, "Young Youth",B1057&lt;=64, "Adults", B1057&gt;=65, "Seniors")</f>
        <v>Seniors</v>
      </c>
      <c r="D1057" t="s">
        <v>18</v>
      </c>
      <c r="E1057" t="s">
        <v>101</v>
      </c>
      <c r="F1057" t="s">
        <v>62</v>
      </c>
      <c r="G1057" s="1">
        <v>27</v>
      </c>
      <c r="H1057" t="s">
        <v>34</v>
      </c>
      <c r="I1057" t="s">
        <v>43</v>
      </c>
      <c r="J1057" t="s">
        <v>120</v>
      </c>
      <c r="K1057" t="s">
        <v>36</v>
      </c>
      <c r="L1057">
        <v>3.3</v>
      </c>
      <c r="M1057" t="s">
        <v>151</v>
      </c>
      <c r="N1057">
        <f t="shared" si="64"/>
        <v>0</v>
      </c>
      <c r="O1057" t="s">
        <v>44</v>
      </c>
      <c r="P1057" t="s">
        <v>25</v>
      </c>
      <c r="Q1057">
        <f t="shared" si="65"/>
        <v>1</v>
      </c>
      <c r="R1057" t="s">
        <v>25</v>
      </c>
      <c r="S1057">
        <f t="shared" si="66"/>
        <v>1</v>
      </c>
      <c r="T1057">
        <v>24</v>
      </c>
      <c r="U1057" s="1">
        <f t="shared" si="67"/>
        <v>648</v>
      </c>
      <c r="V1057" t="s">
        <v>85</v>
      </c>
      <c r="W1057" t="s">
        <v>48</v>
      </c>
      <c r="X1057">
        <f t="array" ref="X1057">IF(W1057="fortnightly",26, IF(W1057="monthly", 12, IF(W1057="weekly", 52, IF(W1057="quarterly", 4, IF(W1057="annually", 1, IF(W1057="bi-weekly", 104, IF(W1057="every 3 months", 4,)))))))</f>
        <v>1</v>
      </c>
    </row>
    <row r="1058" spans="1:24" x14ac:dyDescent="0.25">
      <c r="A1058">
        <v>1057</v>
      </c>
      <c r="B1058">
        <v>20</v>
      </c>
      <c r="C1058" t="str" cm="1">
        <f t="array" ref="C1058">_xlfn.IFS(B1058&lt;=19, "Teenagers", B1058&lt;=29, "Young Youth",B1058&lt;=64, "Adults", B1058&gt;=65, "Seniors")</f>
        <v>Young Youth</v>
      </c>
      <c r="D1058" t="s">
        <v>18</v>
      </c>
      <c r="E1058" t="s">
        <v>29</v>
      </c>
      <c r="F1058" t="s">
        <v>20</v>
      </c>
      <c r="G1058" s="1">
        <v>64</v>
      </c>
      <c r="H1058" t="s">
        <v>134</v>
      </c>
      <c r="I1058" t="s">
        <v>22</v>
      </c>
      <c r="J1058" t="s">
        <v>93</v>
      </c>
      <c r="K1058" t="s">
        <v>24</v>
      </c>
      <c r="L1058">
        <v>2.9</v>
      </c>
      <c r="M1058" t="s">
        <v>151</v>
      </c>
      <c r="N1058">
        <f t="shared" si="64"/>
        <v>0</v>
      </c>
      <c r="O1058" t="s">
        <v>69</v>
      </c>
      <c r="P1058" t="s">
        <v>25</v>
      </c>
      <c r="Q1058">
        <f t="shared" si="65"/>
        <v>1</v>
      </c>
      <c r="R1058" t="s">
        <v>25</v>
      </c>
      <c r="S1058">
        <f t="shared" si="66"/>
        <v>1</v>
      </c>
      <c r="T1058">
        <v>42</v>
      </c>
      <c r="U1058" s="1">
        <f t="shared" si="67"/>
        <v>2688</v>
      </c>
      <c r="V1058" t="s">
        <v>27</v>
      </c>
      <c r="W1058" t="s">
        <v>28</v>
      </c>
      <c r="X1058">
        <f t="array" ref="X1058">IF(W1058="fortnightly",26, IF(W1058="monthly", 12, IF(W1058="weekly", 52, IF(W1058="quarterly", 4, IF(W1058="annually", 1, IF(W1058="bi-weekly", 104, IF(W1058="every 3 months", 4,)))))))</f>
        <v>26</v>
      </c>
    </row>
    <row r="1059" spans="1:24" x14ac:dyDescent="0.25">
      <c r="A1059">
        <v>1058</v>
      </c>
      <c r="B1059">
        <v>65</v>
      </c>
      <c r="C1059" t="str" cm="1">
        <f t="array" ref="C1059">_xlfn.IFS(B1059&lt;=19, "Teenagers", B1059&lt;=29, "Young Youth",B1059&lt;=64, "Adults", B1059&gt;=65, "Seniors")</f>
        <v>Seniors</v>
      </c>
      <c r="D1059" t="s">
        <v>18</v>
      </c>
      <c r="E1059" t="s">
        <v>101</v>
      </c>
      <c r="F1059" t="s">
        <v>62</v>
      </c>
      <c r="G1059" s="1">
        <v>23</v>
      </c>
      <c r="H1059" t="s">
        <v>149</v>
      </c>
      <c r="I1059" t="s">
        <v>35</v>
      </c>
      <c r="J1059" t="s">
        <v>31</v>
      </c>
      <c r="K1059" t="s">
        <v>36</v>
      </c>
      <c r="L1059">
        <v>4.4000000000000004</v>
      </c>
      <c r="M1059" t="s">
        <v>151</v>
      </c>
      <c r="N1059">
        <f t="shared" si="64"/>
        <v>0</v>
      </c>
      <c r="O1059" t="s">
        <v>69</v>
      </c>
      <c r="P1059" t="s">
        <v>25</v>
      </c>
      <c r="Q1059">
        <f t="shared" si="65"/>
        <v>1</v>
      </c>
      <c r="R1059" t="s">
        <v>25</v>
      </c>
      <c r="S1059">
        <f t="shared" si="66"/>
        <v>1</v>
      </c>
      <c r="T1059">
        <v>20</v>
      </c>
      <c r="U1059" s="1">
        <f t="shared" si="67"/>
        <v>460</v>
      </c>
      <c r="V1059" t="s">
        <v>38</v>
      </c>
      <c r="W1059" t="s">
        <v>39</v>
      </c>
      <c r="X1059">
        <f t="array" ref="X1059">IF(W1059="fortnightly",26, IF(W1059="monthly", 12, IF(W1059="weekly", 52, IF(W1059="quarterly", 4, IF(W1059="annually", 1, IF(W1059="bi-weekly", 104, IF(W1059="every 3 months", 4,)))))))</f>
        <v>52</v>
      </c>
    </row>
    <row r="1060" spans="1:24" x14ac:dyDescent="0.25">
      <c r="A1060">
        <v>1059</v>
      </c>
      <c r="B1060">
        <v>29</v>
      </c>
      <c r="C1060" t="str" cm="1">
        <f t="array" ref="C1060">_xlfn.IFS(B1060&lt;=19, "Teenagers", B1060&lt;=29, "Young Youth",B1060&lt;=64, "Adults", B1060&gt;=65, "Seniors")</f>
        <v>Young Youth</v>
      </c>
      <c r="D1060" t="s">
        <v>18</v>
      </c>
      <c r="E1060" t="s">
        <v>118</v>
      </c>
      <c r="F1060" t="s">
        <v>66</v>
      </c>
      <c r="G1060" s="1">
        <v>33</v>
      </c>
      <c r="H1060" t="s">
        <v>129</v>
      </c>
      <c r="I1060" t="s">
        <v>22</v>
      </c>
      <c r="J1060" t="s">
        <v>82</v>
      </c>
      <c r="K1060" t="s">
        <v>52</v>
      </c>
      <c r="L1060">
        <v>3.1</v>
      </c>
      <c r="M1060" t="s">
        <v>151</v>
      </c>
      <c r="N1060">
        <f t="shared" si="64"/>
        <v>0</v>
      </c>
      <c r="O1060" t="s">
        <v>44</v>
      </c>
      <c r="P1060" t="s">
        <v>25</v>
      </c>
      <c r="Q1060">
        <f t="shared" si="65"/>
        <v>1</v>
      </c>
      <c r="R1060" t="s">
        <v>25</v>
      </c>
      <c r="S1060">
        <f t="shared" si="66"/>
        <v>1</v>
      </c>
      <c r="T1060">
        <v>49</v>
      </c>
      <c r="U1060" s="1">
        <f t="shared" si="67"/>
        <v>1617</v>
      </c>
      <c r="V1060" t="s">
        <v>74</v>
      </c>
      <c r="W1060" t="s">
        <v>96</v>
      </c>
      <c r="X1060">
        <f t="array" ref="X1060">IF(W1060="fortnightly",26, IF(W1060="monthly", 12, IF(W1060="weekly", 52, IF(W1060="quarterly", 4, IF(W1060="annually", 1, IF(W1060="bi-weekly", 104, IF(W1060="every 3 months", 4,)))))))</f>
        <v>4</v>
      </c>
    </row>
    <row r="1061" spans="1:24" x14ac:dyDescent="0.25">
      <c r="A1061">
        <v>1060</v>
      </c>
      <c r="B1061">
        <v>22</v>
      </c>
      <c r="C1061" t="str" cm="1">
        <f t="array" ref="C1061">_xlfn.IFS(B1061&lt;=19, "Teenagers", B1061&lt;=29, "Young Youth",B1061&lt;=64, "Adults", B1061&gt;=65, "Seniors")</f>
        <v>Young Youth</v>
      </c>
      <c r="D1061" t="s">
        <v>18</v>
      </c>
      <c r="E1061" t="s">
        <v>101</v>
      </c>
      <c r="F1061" t="s">
        <v>62</v>
      </c>
      <c r="G1061" s="1">
        <v>34</v>
      </c>
      <c r="H1061" t="s">
        <v>97</v>
      </c>
      <c r="I1061" t="s">
        <v>43</v>
      </c>
      <c r="J1061" t="s">
        <v>117</v>
      </c>
      <c r="K1061" t="s">
        <v>24</v>
      </c>
      <c r="L1061">
        <v>2.5</v>
      </c>
      <c r="M1061" t="s">
        <v>151</v>
      </c>
      <c r="N1061">
        <f t="shared" si="64"/>
        <v>0</v>
      </c>
      <c r="O1061" t="s">
        <v>53</v>
      </c>
      <c r="P1061" t="s">
        <v>25</v>
      </c>
      <c r="Q1061">
        <f t="shared" si="65"/>
        <v>1</v>
      </c>
      <c r="R1061" t="s">
        <v>25</v>
      </c>
      <c r="S1061">
        <f t="shared" si="66"/>
        <v>1</v>
      </c>
      <c r="T1061">
        <v>25</v>
      </c>
      <c r="U1061" s="1">
        <f t="shared" si="67"/>
        <v>850</v>
      </c>
      <c r="V1061" t="s">
        <v>85</v>
      </c>
      <c r="W1061" t="s">
        <v>87</v>
      </c>
      <c r="X1061">
        <f t="array" ref="X1061">IF(W1061="fortnightly",26, IF(W1061="monthly", 12, IF(W1061="weekly", 52, IF(W1061="quarterly", 4, IF(W1061="annually", 1, IF(W1061="bi-weekly", 104, IF(W1061="every 3 months", 4,)))))))</f>
        <v>12</v>
      </c>
    </row>
    <row r="1062" spans="1:24" x14ac:dyDescent="0.25">
      <c r="A1062">
        <v>1061</v>
      </c>
      <c r="B1062">
        <v>27</v>
      </c>
      <c r="C1062" t="str" cm="1">
        <f t="array" ref="C1062">_xlfn.IFS(B1062&lt;=19, "Teenagers", B1062&lt;=29, "Young Youth",B1062&lt;=64, "Adults", B1062&gt;=65, "Seniors")</f>
        <v>Young Youth</v>
      </c>
      <c r="D1062" t="s">
        <v>18</v>
      </c>
      <c r="E1062" t="s">
        <v>29</v>
      </c>
      <c r="F1062" t="s">
        <v>20</v>
      </c>
      <c r="G1062" s="1">
        <v>35</v>
      </c>
      <c r="H1062" t="s">
        <v>145</v>
      </c>
      <c r="I1062" t="s">
        <v>35</v>
      </c>
      <c r="J1062" t="s">
        <v>23</v>
      </c>
      <c r="K1062" t="s">
        <v>52</v>
      </c>
      <c r="L1062">
        <v>2.6</v>
      </c>
      <c r="M1062" t="s">
        <v>151</v>
      </c>
      <c r="N1062">
        <f t="shared" si="64"/>
        <v>0</v>
      </c>
      <c r="O1062" t="s">
        <v>44</v>
      </c>
      <c r="P1062" t="s">
        <v>25</v>
      </c>
      <c r="Q1062">
        <f t="shared" si="65"/>
        <v>1</v>
      </c>
      <c r="R1062" t="s">
        <v>25</v>
      </c>
      <c r="S1062">
        <f t="shared" si="66"/>
        <v>1</v>
      </c>
      <c r="T1062">
        <v>21</v>
      </c>
      <c r="U1062" s="1">
        <f t="shared" si="67"/>
        <v>735</v>
      </c>
      <c r="V1062" t="s">
        <v>85</v>
      </c>
      <c r="W1062" t="s">
        <v>96</v>
      </c>
      <c r="X1062">
        <f t="array" ref="X1062">IF(W1062="fortnightly",26, IF(W1062="monthly", 12, IF(W1062="weekly", 52, IF(W1062="quarterly", 4, IF(W1062="annually", 1, IF(W1062="bi-weekly", 104, IF(W1062="every 3 months", 4,)))))))</f>
        <v>4</v>
      </c>
    </row>
    <row r="1063" spans="1:24" x14ac:dyDescent="0.25">
      <c r="A1063">
        <v>1062</v>
      </c>
      <c r="B1063">
        <v>36</v>
      </c>
      <c r="C1063" t="str" cm="1">
        <f t="array" ref="C1063">_xlfn.IFS(B1063&lt;=19, "Teenagers", B1063&lt;=29, "Young Youth",B1063&lt;=64, "Adults", B1063&gt;=65, "Seniors")</f>
        <v>Adults</v>
      </c>
      <c r="D1063" t="s">
        <v>18</v>
      </c>
      <c r="E1063" t="s">
        <v>61</v>
      </c>
      <c r="F1063" t="s">
        <v>62</v>
      </c>
      <c r="G1063" s="1">
        <v>62</v>
      </c>
      <c r="H1063" t="s">
        <v>134</v>
      </c>
      <c r="I1063" t="s">
        <v>43</v>
      </c>
      <c r="J1063" t="s">
        <v>23</v>
      </c>
      <c r="K1063" t="s">
        <v>52</v>
      </c>
      <c r="L1063">
        <v>4.4000000000000004</v>
      </c>
      <c r="M1063" t="s">
        <v>151</v>
      </c>
      <c r="N1063">
        <f t="shared" si="64"/>
        <v>0</v>
      </c>
      <c r="O1063" t="s">
        <v>37</v>
      </c>
      <c r="P1063" t="s">
        <v>25</v>
      </c>
      <c r="Q1063">
        <f t="shared" si="65"/>
        <v>1</v>
      </c>
      <c r="R1063" t="s">
        <v>25</v>
      </c>
      <c r="S1063">
        <f t="shared" si="66"/>
        <v>1</v>
      </c>
      <c r="T1063">
        <v>12</v>
      </c>
      <c r="U1063" s="1">
        <f t="shared" si="67"/>
        <v>744</v>
      </c>
      <c r="V1063" t="s">
        <v>27</v>
      </c>
      <c r="W1063" t="s">
        <v>96</v>
      </c>
      <c r="X1063">
        <f t="array" ref="X1063">IF(W1063="fortnightly",26, IF(W1063="monthly", 12, IF(W1063="weekly", 52, IF(W1063="quarterly", 4, IF(W1063="annually", 1, IF(W1063="bi-weekly", 104, IF(W1063="every 3 months", 4,)))))))</f>
        <v>4</v>
      </c>
    </row>
    <row r="1064" spans="1:24" x14ac:dyDescent="0.25">
      <c r="A1064">
        <v>1063</v>
      </c>
      <c r="B1064">
        <v>59</v>
      </c>
      <c r="C1064" t="str" cm="1">
        <f t="array" ref="C1064">_xlfn.IFS(B1064&lt;=19, "Teenagers", B1064&lt;=29, "Young Youth",B1064&lt;=64, "Adults", B1064&gt;=65, "Seniors")</f>
        <v>Adults</v>
      </c>
      <c r="D1064" t="s">
        <v>18</v>
      </c>
      <c r="E1064" t="s">
        <v>136</v>
      </c>
      <c r="F1064" t="s">
        <v>41</v>
      </c>
      <c r="G1064" s="1">
        <v>75</v>
      </c>
      <c r="H1064" t="s">
        <v>122</v>
      </c>
      <c r="I1064" t="s">
        <v>43</v>
      </c>
      <c r="J1064" t="s">
        <v>109</v>
      </c>
      <c r="K1064" t="s">
        <v>56</v>
      </c>
      <c r="L1064">
        <v>2.6</v>
      </c>
      <c r="M1064" t="s">
        <v>151</v>
      </c>
      <c r="N1064">
        <f t="shared" si="64"/>
        <v>0</v>
      </c>
      <c r="O1064" t="s">
        <v>44</v>
      </c>
      <c r="P1064" t="s">
        <v>25</v>
      </c>
      <c r="Q1064">
        <f t="shared" si="65"/>
        <v>1</v>
      </c>
      <c r="R1064" t="s">
        <v>25</v>
      </c>
      <c r="S1064">
        <f t="shared" si="66"/>
        <v>1</v>
      </c>
      <c r="T1064">
        <v>21</v>
      </c>
      <c r="U1064" s="1">
        <f t="shared" si="67"/>
        <v>1575</v>
      </c>
      <c r="V1064" t="s">
        <v>85</v>
      </c>
      <c r="W1064" t="s">
        <v>96</v>
      </c>
      <c r="X1064">
        <f t="array" ref="X1064">IF(W1064="fortnightly",26, IF(W1064="monthly", 12, IF(W1064="weekly", 52, IF(W1064="quarterly", 4, IF(W1064="annually", 1, IF(W1064="bi-weekly", 104, IF(W1064="every 3 months", 4,)))))))</f>
        <v>4</v>
      </c>
    </row>
    <row r="1065" spans="1:24" x14ac:dyDescent="0.25">
      <c r="A1065">
        <v>1064</v>
      </c>
      <c r="B1065">
        <v>62</v>
      </c>
      <c r="C1065" t="str" cm="1">
        <f t="array" ref="C1065">_xlfn.IFS(B1065&lt;=19, "Teenagers", B1065&lt;=29, "Young Youth",B1065&lt;=64, "Adults", B1065&gt;=65, "Seniors")</f>
        <v>Adults</v>
      </c>
      <c r="D1065" t="s">
        <v>18</v>
      </c>
      <c r="E1065" t="s">
        <v>103</v>
      </c>
      <c r="F1065" t="s">
        <v>20</v>
      </c>
      <c r="G1065" s="1">
        <v>29</v>
      </c>
      <c r="H1065" t="s">
        <v>89</v>
      </c>
      <c r="I1065" t="s">
        <v>35</v>
      </c>
      <c r="J1065" t="s">
        <v>125</v>
      </c>
      <c r="K1065" t="s">
        <v>52</v>
      </c>
      <c r="L1065">
        <v>3.3</v>
      </c>
      <c r="M1065" t="s">
        <v>151</v>
      </c>
      <c r="N1065">
        <f t="shared" si="64"/>
        <v>0</v>
      </c>
      <c r="O1065" t="s">
        <v>37</v>
      </c>
      <c r="P1065" t="s">
        <v>25</v>
      </c>
      <c r="Q1065">
        <f t="shared" si="65"/>
        <v>1</v>
      </c>
      <c r="R1065" t="s">
        <v>25</v>
      </c>
      <c r="S1065">
        <f t="shared" si="66"/>
        <v>1</v>
      </c>
      <c r="T1065">
        <v>35</v>
      </c>
      <c r="U1065" s="1">
        <f t="shared" si="67"/>
        <v>1015</v>
      </c>
      <c r="V1065" t="s">
        <v>32</v>
      </c>
      <c r="W1065" t="s">
        <v>87</v>
      </c>
      <c r="X1065">
        <f t="array" ref="X1065">IF(W1065="fortnightly",26, IF(W1065="monthly", 12, IF(W1065="weekly", 52, IF(W1065="quarterly", 4, IF(W1065="annually", 1, IF(W1065="bi-weekly", 104, IF(W1065="every 3 months", 4,)))))))</f>
        <v>12</v>
      </c>
    </row>
    <row r="1066" spans="1:24" x14ac:dyDescent="0.25">
      <c r="A1066">
        <v>1065</v>
      </c>
      <c r="B1066">
        <v>34</v>
      </c>
      <c r="C1066" t="str" cm="1">
        <f t="array" ref="C1066">_xlfn.IFS(B1066&lt;=19, "Teenagers", B1066&lt;=29, "Young Youth",B1066&lt;=64, "Adults", B1066&gt;=65, "Seniors")</f>
        <v>Adults</v>
      </c>
      <c r="D1066" t="s">
        <v>18</v>
      </c>
      <c r="E1066" t="s">
        <v>123</v>
      </c>
      <c r="F1066" t="s">
        <v>66</v>
      </c>
      <c r="G1066" s="1">
        <v>28</v>
      </c>
      <c r="H1066" t="s">
        <v>50</v>
      </c>
      <c r="I1066" t="s">
        <v>43</v>
      </c>
      <c r="J1066" t="s">
        <v>82</v>
      </c>
      <c r="K1066" t="s">
        <v>36</v>
      </c>
      <c r="L1066">
        <v>3.5</v>
      </c>
      <c r="M1066" t="s">
        <v>151</v>
      </c>
      <c r="N1066">
        <f t="shared" si="64"/>
        <v>0</v>
      </c>
      <c r="O1066" t="s">
        <v>26</v>
      </c>
      <c r="P1066" t="s">
        <v>25</v>
      </c>
      <c r="Q1066">
        <f t="shared" si="65"/>
        <v>1</v>
      </c>
      <c r="R1066" t="s">
        <v>25</v>
      </c>
      <c r="S1066">
        <f t="shared" si="66"/>
        <v>1</v>
      </c>
      <c r="T1066">
        <v>42</v>
      </c>
      <c r="U1066" s="1">
        <f t="shared" si="67"/>
        <v>1176</v>
      </c>
      <c r="V1066" t="s">
        <v>38</v>
      </c>
      <c r="W1066" t="s">
        <v>96</v>
      </c>
      <c r="X1066">
        <f t="array" ref="X1066">IF(W1066="fortnightly",26, IF(W1066="monthly", 12, IF(W1066="weekly", 52, IF(W1066="quarterly", 4, IF(W1066="annually", 1, IF(W1066="bi-weekly", 104, IF(W1066="every 3 months", 4,)))))))</f>
        <v>4</v>
      </c>
    </row>
    <row r="1067" spans="1:24" x14ac:dyDescent="0.25">
      <c r="A1067">
        <v>1066</v>
      </c>
      <c r="B1067">
        <v>59</v>
      </c>
      <c r="C1067" t="str" cm="1">
        <f t="array" ref="C1067">_xlfn.IFS(B1067&lt;=19, "Teenagers", B1067&lt;=29, "Young Youth",B1067&lt;=64, "Adults", B1067&gt;=65, "Seniors")</f>
        <v>Adults</v>
      </c>
      <c r="D1067" t="s">
        <v>18</v>
      </c>
      <c r="E1067" t="s">
        <v>112</v>
      </c>
      <c r="F1067" t="s">
        <v>20</v>
      </c>
      <c r="G1067" s="1">
        <v>20</v>
      </c>
      <c r="H1067" t="s">
        <v>89</v>
      </c>
      <c r="I1067" t="s">
        <v>91</v>
      </c>
      <c r="J1067" t="s">
        <v>143</v>
      </c>
      <c r="K1067" t="s">
        <v>36</v>
      </c>
      <c r="L1067">
        <v>4.0999999999999996</v>
      </c>
      <c r="M1067" t="s">
        <v>151</v>
      </c>
      <c r="N1067">
        <f t="shared" si="64"/>
        <v>0</v>
      </c>
      <c r="O1067" t="s">
        <v>73</v>
      </c>
      <c r="P1067" t="s">
        <v>25</v>
      </c>
      <c r="Q1067">
        <f t="shared" si="65"/>
        <v>1</v>
      </c>
      <c r="R1067" t="s">
        <v>25</v>
      </c>
      <c r="S1067">
        <f t="shared" si="66"/>
        <v>1</v>
      </c>
      <c r="T1067">
        <v>3</v>
      </c>
      <c r="U1067" s="1">
        <f t="shared" si="67"/>
        <v>60</v>
      </c>
      <c r="V1067" t="s">
        <v>45</v>
      </c>
      <c r="W1067" t="s">
        <v>96</v>
      </c>
      <c r="X1067">
        <f t="array" ref="X1067">IF(W1067="fortnightly",26, IF(W1067="monthly", 12, IF(W1067="weekly", 52, IF(W1067="quarterly", 4, IF(W1067="annually", 1, IF(W1067="bi-weekly", 104, IF(W1067="every 3 months", 4,)))))))</f>
        <v>4</v>
      </c>
    </row>
    <row r="1068" spans="1:24" x14ac:dyDescent="0.25">
      <c r="A1068">
        <v>1067</v>
      </c>
      <c r="B1068">
        <v>49</v>
      </c>
      <c r="C1068" t="str" cm="1">
        <f t="array" ref="C1068">_xlfn.IFS(B1068&lt;=19, "Teenagers", B1068&lt;=29, "Young Youth",B1068&lt;=64, "Adults", B1068&gt;=65, "Seniors")</f>
        <v>Adults</v>
      </c>
      <c r="D1068" t="s">
        <v>18</v>
      </c>
      <c r="E1068" t="s">
        <v>61</v>
      </c>
      <c r="F1068" t="s">
        <v>62</v>
      </c>
      <c r="G1068" s="1">
        <v>96</v>
      </c>
      <c r="H1068" t="s">
        <v>90</v>
      </c>
      <c r="I1068" t="s">
        <v>43</v>
      </c>
      <c r="J1068" t="s">
        <v>107</v>
      </c>
      <c r="K1068" t="s">
        <v>24</v>
      </c>
      <c r="L1068">
        <v>4</v>
      </c>
      <c r="M1068" t="s">
        <v>151</v>
      </c>
      <c r="N1068">
        <f t="shared" si="64"/>
        <v>0</v>
      </c>
      <c r="O1068" t="s">
        <v>73</v>
      </c>
      <c r="P1068" t="s">
        <v>25</v>
      </c>
      <c r="Q1068">
        <f t="shared" si="65"/>
        <v>1</v>
      </c>
      <c r="R1068" t="s">
        <v>25</v>
      </c>
      <c r="S1068">
        <f t="shared" si="66"/>
        <v>1</v>
      </c>
      <c r="T1068">
        <v>11</v>
      </c>
      <c r="U1068" s="1">
        <f t="shared" si="67"/>
        <v>1056</v>
      </c>
      <c r="V1068" t="s">
        <v>45</v>
      </c>
      <c r="W1068" t="s">
        <v>75</v>
      </c>
      <c r="X1068">
        <f t="array" ref="X1068">IF(W1068="fortnightly",26, IF(W1068="monthly", 12, IF(W1068="weekly", 52, IF(W1068="quarterly", 4, IF(W1068="annually", 1, IF(W1068="bi-weekly", 104, IF(W1068="every 3 months", 4,)))))))</f>
        <v>104</v>
      </c>
    </row>
    <row r="1069" spans="1:24" x14ac:dyDescent="0.25">
      <c r="A1069">
        <v>1068</v>
      </c>
      <c r="B1069">
        <v>18</v>
      </c>
      <c r="C1069" t="str" cm="1">
        <f t="array" ref="C1069">_xlfn.IFS(B1069&lt;=19, "Teenagers", B1069&lt;=29, "Young Youth",B1069&lt;=64, "Adults", B1069&gt;=65, "Seniors")</f>
        <v>Teenagers</v>
      </c>
      <c r="D1069" t="s">
        <v>18</v>
      </c>
      <c r="E1069" t="s">
        <v>80</v>
      </c>
      <c r="F1069" t="s">
        <v>20</v>
      </c>
      <c r="G1069" s="1">
        <v>43</v>
      </c>
      <c r="H1069" t="s">
        <v>137</v>
      </c>
      <c r="I1069" t="s">
        <v>35</v>
      </c>
      <c r="J1069" t="s">
        <v>99</v>
      </c>
      <c r="K1069" t="s">
        <v>52</v>
      </c>
      <c r="L1069">
        <v>2.7</v>
      </c>
      <c r="M1069" t="s">
        <v>151</v>
      </c>
      <c r="N1069">
        <f t="shared" si="64"/>
        <v>0</v>
      </c>
      <c r="O1069" t="s">
        <v>69</v>
      </c>
      <c r="P1069" t="s">
        <v>25</v>
      </c>
      <c r="Q1069">
        <f t="shared" si="65"/>
        <v>1</v>
      </c>
      <c r="R1069" t="s">
        <v>25</v>
      </c>
      <c r="S1069">
        <f t="shared" si="66"/>
        <v>1</v>
      </c>
      <c r="T1069">
        <v>22</v>
      </c>
      <c r="U1069" s="1">
        <f t="shared" si="67"/>
        <v>946</v>
      </c>
      <c r="V1069" t="s">
        <v>45</v>
      </c>
      <c r="W1069" t="s">
        <v>57</v>
      </c>
      <c r="X1069">
        <f t="array" ref="X1069">IF(W1069="fortnightly",26, IF(W1069="monthly", 12, IF(W1069="weekly", 52, IF(W1069="quarterly", 4, IF(W1069="annually", 1, IF(W1069="bi-weekly", 104, IF(W1069="every 3 months", 4,)))))))</f>
        <v>4</v>
      </c>
    </row>
    <row r="1070" spans="1:24" x14ac:dyDescent="0.25">
      <c r="A1070">
        <v>1069</v>
      </c>
      <c r="B1070">
        <v>55</v>
      </c>
      <c r="C1070" t="str" cm="1">
        <f t="array" ref="C1070">_xlfn.IFS(B1070&lt;=19, "Teenagers", B1070&lt;=29, "Young Youth",B1070&lt;=64, "Adults", B1070&gt;=65, "Seniors")</f>
        <v>Adults</v>
      </c>
      <c r="D1070" t="s">
        <v>18</v>
      </c>
      <c r="E1070" t="s">
        <v>54</v>
      </c>
      <c r="F1070" t="s">
        <v>20</v>
      </c>
      <c r="G1070" s="1">
        <v>94</v>
      </c>
      <c r="H1070" t="s">
        <v>50</v>
      </c>
      <c r="I1070" t="s">
        <v>43</v>
      </c>
      <c r="J1070" t="s">
        <v>77</v>
      </c>
      <c r="K1070" t="s">
        <v>56</v>
      </c>
      <c r="L1070">
        <v>2.5</v>
      </c>
      <c r="M1070" t="s">
        <v>151</v>
      </c>
      <c r="N1070">
        <f t="shared" si="64"/>
        <v>0</v>
      </c>
      <c r="O1070" t="s">
        <v>53</v>
      </c>
      <c r="P1070" t="s">
        <v>25</v>
      </c>
      <c r="Q1070">
        <f t="shared" si="65"/>
        <v>1</v>
      </c>
      <c r="R1070" t="s">
        <v>25</v>
      </c>
      <c r="S1070">
        <f t="shared" si="66"/>
        <v>1</v>
      </c>
      <c r="T1070">
        <v>47</v>
      </c>
      <c r="U1070" s="1">
        <f t="shared" si="67"/>
        <v>4418</v>
      </c>
      <c r="V1070" t="s">
        <v>38</v>
      </c>
      <c r="W1070" t="s">
        <v>39</v>
      </c>
      <c r="X1070">
        <f t="array" ref="X1070">IF(W1070="fortnightly",26, IF(W1070="monthly", 12, IF(W1070="weekly", 52, IF(W1070="quarterly", 4, IF(W1070="annually", 1, IF(W1070="bi-weekly", 104, IF(W1070="every 3 months", 4,)))))))</f>
        <v>52</v>
      </c>
    </row>
    <row r="1071" spans="1:24" x14ac:dyDescent="0.25">
      <c r="A1071">
        <v>1070</v>
      </c>
      <c r="B1071">
        <v>38</v>
      </c>
      <c r="C1071" t="str" cm="1">
        <f t="array" ref="C1071">_xlfn.IFS(B1071&lt;=19, "Teenagers", B1071&lt;=29, "Young Youth",B1071&lt;=64, "Adults", B1071&gt;=65, "Seniors")</f>
        <v>Adults</v>
      </c>
      <c r="D1071" t="s">
        <v>18</v>
      </c>
      <c r="E1071" t="s">
        <v>86</v>
      </c>
      <c r="F1071" t="s">
        <v>20</v>
      </c>
      <c r="G1071" s="1">
        <v>81</v>
      </c>
      <c r="H1071" t="s">
        <v>127</v>
      </c>
      <c r="I1071" t="s">
        <v>91</v>
      </c>
      <c r="J1071" t="s">
        <v>51</v>
      </c>
      <c r="K1071" t="s">
        <v>56</v>
      </c>
      <c r="L1071">
        <v>4.3</v>
      </c>
      <c r="M1071" t="s">
        <v>151</v>
      </c>
      <c r="N1071">
        <f t="shared" si="64"/>
        <v>0</v>
      </c>
      <c r="O1071" t="s">
        <v>44</v>
      </c>
      <c r="P1071" t="s">
        <v>25</v>
      </c>
      <c r="Q1071">
        <f t="shared" si="65"/>
        <v>1</v>
      </c>
      <c r="R1071" t="s">
        <v>25</v>
      </c>
      <c r="S1071">
        <f t="shared" si="66"/>
        <v>1</v>
      </c>
      <c r="T1071">
        <v>33</v>
      </c>
      <c r="U1071" s="1">
        <f t="shared" si="67"/>
        <v>2673</v>
      </c>
      <c r="V1071" t="s">
        <v>27</v>
      </c>
      <c r="W1071" t="s">
        <v>96</v>
      </c>
      <c r="X1071">
        <f t="array" ref="X1071">IF(W1071="fortnightly",26, IF(W1071="monthly", 12, IF(W1071="weekly", 52, IF(W1071="quarterly", 4, IF(W1071="annually", 1, IF(W1071="bi-weekly", 104, IF(W1071="every 3 months", 4,)))))))</f>
        <v>4</v>
      </c>
    </row>
    <row r="1072" spans="1:24" x14ac:dyDescent="0.25">
      <c r="A1072">
        <v>1071</v>
      </c>
      <c r="B1072">
        <v>50</v>
      </c>
      <c r="C1072" t="str" cm="1">
        <f t="array" ref="C1072">_xlfn.IFS(B1072&lt;=19, "Teenagers", B1072&lt;=29, "Young Youth",B1072&lt;=64, "Adults", B1072&gt;=65, "Seniors")</f>
        <v>Adults</v>
      </c>
      <c r="D1072" t="s">
        <v>18</v>
      </c>
      <c r="E1072" t="s">
        <v>105</v>
      </c>
      <c r="F1072" t="s">
        <v>66</v>
      </c>
      <c r="G1072" s="1">
        <v>75</v>
      </c>
      <c r="H1072" t="s">
        <v>97</v>
      </c>
      <c r="I1072" t="s">
        <v>43</v>
      </c>
      <c r="J1072" t="s">
        <v>135</v>
      </c>
      <c r="K1072" t="s">
        <v>52</v>
      </c>
      <c r="L1072">
        <v>3.3</v>
      </c>
      <c r="M1072" t="s">
        <v>151</v>
      </c>
      <c r="N1072">
        <f t="shared" si="64"/>
        <v>0</v>
      </c>
      <c r="O1072" t="s">
        <v>37</v>
      </c>
      <c r="P1072" t="s">
        <v>25</v>
      </c>
      <c r="Q1072">
        <f t="shared" si="65"/>
        <v>1</v>
      </c>
      <c r="R1072" t="s">
        <v>25</v>
      </c>
      <c r="S1072">
        <f t="shared" si="66"/>
        <v>1</v>
      </c>
      <c r="T1072">
        <v>50</v>
      </c>
      <c r="U1072" s="1">
        <f t="shared" si="67"/>
        <v>3750</v>
      </c>
      <c r="V1072" t="s">
        <v>85</v>
      </c>
      <c r="W1072" t="s">
        <v>39</v>
      </c>
      <c r="X1072">
        <f t="array" ref="X1072">IF(W1072="fortnightly",26, IF(W1072="monthly", 12, IF(W1072="weekly", 52, IF(W1072="quarterly", 4, IF(W1072="annually", 1, IF(W1072="bi-weekly", 104, IF(W1072="every 3 months", 4,)))))))</f>
        <v>52</v>
      </c>
    </row>
    <row r="1073" spans="1:24" x14ac:dyDescent="0.25">
      <c r="A1073">
        <v>1072</v>
      </c>
      <c r="B1073">
        <v>61</v>
      </c>
      <c r="C1073" t="str" cm="1">
        <f t="array" ref="C1073">_xlfn.IFS(B1073&lt;=19, "Teenagers", B1073&lt;=29, "Young Youth",B1073&lt;=64, "Adults", B1073&gt;=65, "Seniors")</f>
        <v>Adults</v>
      </c>
      <c r="D1073" t="s">
        <v>18</v>
      </c>
      <c r="E1073" t="s">
        <v>123</v>
      </c>
      <c r="F1073" t="s">
        <v>66</v>
      </c>
      <c r="G1073" s="1">
        <v>81</v>
      </c>
      <c r="H1073" t="s">
        <v>137</v>
      </c>
      <c r="I1073" t="s">
        <v>43</v>
      </c>
      <c r="J1073" t="s">
        <v>117</v>
      </c>
      <c r="K1073" t="s">
        <v>52</v>
      </c>
      <c r="L1073">
        <v>2.6</v>
      </c>
      <c r="M1073" t="s">
        <v>151</v>
      </c>
      <c r="N1073">
        <f t="shared" si="64"/>
        <v>0</v>
      </c>
      <c r="O1073" t="s">
        <v>26</v>
      </c>
      <c r="P1073" t="s">
        <v>25</v>
      </c>
      <c r="Q1073">
        <f t="shared" si="65"/>
        <v>1</v>
      </c>
      <c r="R1073" t="s">
        <v>25</v>
      </c>
      <c r="S1073">
        <f t="shared" si="66"/>
        <v>1</v>
      </c>
      <c r="T1073">
        <v>46</v>
      </c>
      <c r="U1073" s="1">
        <f t="shared" si="67"/>
        <v>3726</v>
      </c>
      <c r="V1073" t="s">
        <v>38</v>
      </c>
      <c r="W1073" t="s">
        <v>87</v>
      </c>
      <c r="X1073">
        <f t="array" ref="X1073">IF(W1073="fortnightly",26, IF(W1073="monthly", 12, IF(W1073="weekly", 52, IF(W1073="quarterly", 4, IF(W1073="annually", 1, IF(W1073="bi-weekly", 104, IF(W1073="every 3 months", 4,)))))))</f>
        <v>12</v>
      </c>
    </row>
    <row r="1074" spans="1:24" x14ac:dyDescent="0.25">
      <c r="A1074">
        <v>1073</v>
      </c>
      <c r="B1074">
        <v>48</v>
      </c>
      <c r="C1074" t="str" cm="1">
        <f t="array" ref="C1074">_xlfn.IFS(B1074&lt;=19, "Teenagers", B1074&lt;=29, "Young Youth",B1074&lt;=64, "Adults", B1074&gt;=65, "Seniors")</f>
        <v>Adults</v>
      </c>
      <c r="D1074" t="s">
        <v>18</v>
      </c>
      <c r="E1074" t="s">
        <v>58</v>
      </c>
      <c r="F1074" t="s">
        <v>20</v>
      </c>
      <c r="G1074" s="1">
        <v>92</v>
      </c>
      <c r="H1074" t="s">
        <v>134</v>
      </c>
      <c r="I1074" t="s">
        <v>22</v>
      </c>
      <c r="J1074" t="s">
        <v>79</v>
      </c>
      <c r="K1074" t="s">
        <v>56</v>
      </c>
      <c r="L1074">
        <v>3.5</v>
      </c>
      <c r="M1074" t="s">
        <v>151</v>
      </c>
      <c r="N1074">
        <f t="shared" si="64"/>
        <v>0</v>
      </c>
      <c r="O1074" t="s">
        <v>26</v>
      </c>
      <c r="P1074" t="s">
        <v>25</v>
      </c>
      <c r="Q1074">
        <f t="shared" si="65"/>
        <v>1</v>
      </c>
      <c r="R1074" t="s">
        <v>25</v>
      </c>
      <c r="S1074">
        <f t="shared" si="66"/>
        <v>1</v>
      </c>
      <c r="T1074">
        <v>34</v>
      </c>
      <c r="U1074" s="1">
        <f t="shared" si="67"/>
        <v>3128</v>
      </c>
      <c r="V1074" t="s">
        <v>85</v>
      </c>
      <c r="W1074" t="s">
        <v>28</v>
      </c>
      <c r="X1074">
        <f t="array" ref="X1074">IF(W1074="fortnightly",26, IF(W1074="monthly", 12, IF(W1074="weekly", 52, IF(W1074="quarterly", 4, IF(W1074="annually", 1, IF(W1074="bi-weekly", 104, IF(W1074="every 3 months", 4,)))))))</f>
        <v>26</v>
      </c>
    </row>
    <row r="1075" spans="1:24" x14ac:dyDescent="0.25">
      <c r="A1075">
        <v>1074</v>
      </c>
      <c r="B1075">
        <v>22</v>
      </c>
      <c r="C1075" t="str" cm="1">
        <f t="array" ref="C1075">_xlfn.IFS(B1075&lt;=19, "Teenagers", B1075&lt;=29, "Young Youth",B1075&lt;=64, "Adults", B1075&gt;=65, "Seniors")</f>
        <v>Young Youth</v>
      </c>
      <c r="D1075" t="s">
        <v>18</v>
      </c>
      <c r="E1075" t="s">
        <v>118</v>
      </c>
      <c r="F1075" t="s">
        <v>66</v>
      </c>
      <c r="G1075" s="1">
        <v>96</v>
      </c>
      <c r="H1075" t="s">
        <v>98</v>
      </c>
      <c r="I1075" t="s">
        <v>91</v>
      </c>
      <c r="J1075" t="s">
        <v>72</v>
      </c>
      <c r="K1075" t="s">
        <v>36</v>
      </c>
      <c r="L1075">
        <v>4</v>
      </c>
      <c r="M1075" t="s">
        <v>151</v>
      </c>
      <c r="N1075">
        <f t="shared" si="64"/>
        <v>0</v>
      </c>
      <c r="O1075" t="s">
        <v>73</v>
      </c>
      <c r="P1075" t="s">
        <v>25</v>
      </c>
      <c r="Q1075">
        <f t="shared" si="65"/>
        <v>1</v>
      </c>
      <c r="R1075" t="s">
        <v>25</v>
      </c>
      <c r="S1075">
        <f t="shared" si="66"/>
        <v>1</v>
      </c>
      <c r="T1075">
        <v>33</v>
      </c>
      <c r="U1075" s="1">
        <f t="shared" si="67"/>
        <v>3168</v>
      </c>
      <c r="V1075" t="s">
        <v>38</v>
      </c>
      <c r="W1075" t="s">
        <v>87</v>
      </c>
      <c r="X1075">
        <f t="array" ref="X1075">IF(W1075="fortnightly",26, IF(W1075="monthly", 12, IF(W1075="weekly", 52, IF(W1075="quarterly", 4, IF(W1075="annually", 1, IF(W1075="bi-weekly", 104, IF(W1075="every 3 months", 4,)))))))</f>
        <v>12</v>
      </c>
    </row>
    <row r="1076" spans="1:24" x14ac:dyDescent="0.25">
      <c r="A1076">
        <v>1075</v>
      </c>
      <c r="B1076">
        <v>48</v>
      </c>
      <c r="C1076" t="str" cm="1">
        <f t="array" ref="C1076">_xlfn.IFS(B1076&lt;=19, "Teenagers", B1076&lt;=29, "Young Youth",B1076&lt;=64, "Adults", B1076&gt;=65, "Seniors")</f>
        <v>Adults</v>
      </c>
      <c r="D1076" t="s">
        <v>18</v>
      </c>
      <c r="E1076" t="s">
        <v>105</v>
      </c>
      <c r="F1076" t="s">
        <v>66</v>
      </c>
      <c r="G1076" s="1">
        <v>71</v>
      </c>
      <c r="H1076" t="s">
        <v>121</v>
      </c>
      <c r="I1076" t="s">
        <v>35</v>
      </c>
      <c r="J1076" t="s">
        <v>51</v>
      </c>
      <c r="K1076" t="s">
        <v>56</v>
      </c>
      <c r="L1076">
        <v>2.6</v>
      </c>
      <c r="M1076" t="s">
        <v>151</v>
      </c>
      <c r="N1076">
        <f t="shared" si="64"/>
        <v>0</v>
      </c>
      <c r="O1076" t="s">
        <v>53</v>
      </c>
      <c r="P1076" t="s">
        <v>25</v>
      </c>
      <c r="Q1076">
        <f t="shared" si="65"/>
        <v>1</v>
      </c>
      <c r="R1076" t="s">
        <v>25</v>
      </c>
      <c r="S1076">
        <f t="shared" si="66"/>
        <v>1</v>
      </c>
      <c r="T1076">
        <v>45</v>
      </c>
      <c r="U1076" s="1">
        <f t="shared" si="67"/>
        <v>3195</v>
      </c>
      <c r="V1076" t="s">
        <v>74</v>
      </c>
      <c r="W1076" t="s">
        <v>28</v>
      </c>
      <c r="X1076">
        <f t="array" ref="X1076">IF(W1076="fortnightly",26, IF(W1076="monthly", 12, IF(W1076="weekly", 52, IF(W1076="quarterly", 4, IF(W1076="annually", 1, IF(W1076="bi-weekly", 104, IF(W1076="every 3 months", 4,)))))))</f>
        <v>26</v>
      </c>
    </row>
    <row r="1077" spans="1:24" x14ac:dyDescent="0.25">
      <c r="A1077">
        <v>1076</v>
      </c>
      <c r="B1077">
        <v>57</v>
      </c>
      <c r="C1077" t="str" cm="1">
        <f t="array" ref="C1077">_xlfn.IFS(B1077&lt;=19, "Teenagers", B1077&lt;=29, "Young Youth",B1077&lt;=64, "Adults", B1077&gt;=65, "Seniors")</f>
        <v>Adults</v>
      </c>
      <c r="D1077" t="s">
        <v>18</v>
      </c>
      <c r="E1077" t="s">
        <v>88</v>
      </c>
      <c r="F1077" t="s">
        <v>66</v>
      </c>
      <c r="G1077" s="1">
        <v>50</v>
      </c>
      <c r="H1077" t="s">
        <v>67</v>
      </c>
      <c r="I1077" t="s">
        <v>22</v>
      </c>
      <c r="J1077" t="s">
        <v>125</v>
      </c>
      <c r="K1077" t="s">
        <v>52</v>
      </c>
      <c r="L1077">
        <v>4.9000000000000004</v>
      </c>
      <c r="M1077" t="s">
        <v>151</v>
      </c>
      <c r="N1077">
        <f t="shared" si="64"/>
        <v>0</v>
      </c>
      <c r="O1077" t="s">
        <v>44</v>
      </c>
      <c r="P1077" t="s">
        <v>25</v>
      </c>
      <c r="Q1077">
        <f t="shared" si="65"/>
        <v>1</v>
      </c>
      <c r="R1077" t="s">
        <v>25</v>
      </c>
      <c r="S1077">
        <f t="shared" si="66"/>
        <v>1</v>
      </c>
      <c r="T1077">
        <v>32</v>
      </c>
      <c r="U1077" s="1">
        <f t="shared" si="67"/>
        <v>1600</v>
      </c>
      <c r="V1077" t="s">
        <v>85</v>
      </c>
      <c r="W1077" t="s">
        <v>75</v>
      </c>
      <c r="X1077">
        <f t="array" ref="X1077">IF(W1077="fortnightly",26, IF(W1077="monthly", 12, IF(W1077="weekly", 52, IF(W1077="quarterly", 4, IF(W1077="annually", 1, IF(W1077="bi-weekly", 104, IF(W1077="every 3 months", 4,)))))))</f>
        <v>104</v>
      </c>
    </row>
    <row r="1078" spans="1:24" x14ac:dyDescent="0.25">
      <c r="A1078">
        <v>1077</v>
      </c>
      <c r="B1078">
        <v>33</v>
      </c>
      <c r="C1078" t="str" cm="1">
        <f t="array" ref="C1078">_xlfn.IFS(B1078&lt;=19, "Teenagers", B1078&lt;=29, "Young Youth",B1078&lt;=64, "Adults", B1078&gt;=65, "Seniors")</f>
        <v>Adults</v>
      </c>
      <c r="D1078" t="s">
        <v>18</v>
      </c>
      <c r="E1078" t="s">
        <v>61</v>
      </c>
      <c r="F1078" t="s">
        <v>62</v>
      </c>
      <c r="G1078" s="1">
        <v>72</v>
      </c>
      <c r="H1078" t="s">
        <v>113</v>
      </c>
      <c r="I1078" t="s">
        <v>22</v>
      </c>
      <c r="J1078" t="s">
        <v>60</v>
      </c>
      <c r="K1078" t="s">
        <v>36</v>
      </c>
      <c r="L1078">
        <v>2.9</v>
      </c>
      <c r="M1078" t="s">
        <v>151</v>
      </c>
      <c r="N1078">
        <f t="shared" si="64"/>
        <v>0</v>
      </c>
      <c r="O1078" t="s">
        <v>53</v>
      </c>
      <c r="P1078" t="s">
        <v>25</v>
      </c>
      <c r="Q1078">
        <f t="shared" si="65"/>
        <v>1</v>
      </c>
      <c r="R1078" t="s">
        <v>25</v>
      </c>
      <c r="S1078">
        <f t="shared" si="66"/>
        <v>1</v>
      </c>
      <c r="T1078">
        <v>47</v>
      </c>
      <c r="U1078" s="1">
        <f t="shared" si="67"/>
        <v>3384</v>
      </c>
      <c r="V1078" t="s">
        <v>27</v>
      </c>
      <c r="W1078" t="s">
        <v>75</v>
      </c>
      <c r="X1078">
        <f t="array" ref="X1078">IF(W1078="fortnightly",26, IF(W1078="monthly", 12, IF(W1078="weekly", 52, IF(W1078="quarterly", 4, IF(W1078="annually", 1, IF(W1078="bi-weekly", 104, IF(W1078="every 3 months", 4,)))))))</f>
        <v>104</v>
      </c>
    </row>
    <row r="1079" spans="1:24" x14ac:dyDescent="0.25">
      <c r="A1079">
        <v>1078</v>
      </c>
      <c r="B1079">
        <v>58</v>
      </c>
      <c r="C1079" t="str" cm="1">
        <f t="array" ref="C1079">_xlfn.IFS(B1079&lt;=19, "Teenagers", B1079&lt;=29, "Young Youth",B1079&lt;=64, "Adults", B1079&gt;=65, "Seniors")</f>
        <v>Adults</v>
      </c>
      <c r="D1079" t="s">
        <v>18</v>
      </c>
      <c r="E1079" t="s">
        <v>101</v>
      </c>
      <c r="F1079" t="s">
        <v>62</v>
      </c>
      <c r="G1079" s="1">
        <v>28</v>
      </c>
      <c r="H1079" t="s">
        <v>63</v>
      </c>
      <c r="I1079" t="s">
        <v>43</v>
      </c>
      <c r="J1079" t="s">
        <v>68</v>
      </c>
      <c r="K1079" t="s">
        <v>24</v>
      </c>
      <c r="L1079">
        <v>3.7</v>
      </c>
      <c r="M1079" t="s">
        <v>151</v>
      </c>
      <c r="N1079">
        <f t="shared" si="64"/>
        <v>0</v>
      </c>
      <c r="O1079" t="s">
        <v>53</v>
      </c>
      <c r="P1079" t="s">
        <v>25</v>
      </c>
      <c r="Q1079">
        <f t="shared" si="65"/>
        <v>1</v>
      </c>
      <c r="R1079" t="s">
        <v>25</v>
      </c>
      <c r="S1079">
        <f t="shared" si="66"/>
        <v>1</v>
      </c>
      <c r="T1079">
        <v>5</v>
      </c>
      <c r="U1079" s="1">
        <f t="shared" si="67"/>
        <v>140</v>
      </c>
      <c r="V1079" t="s">
        <v>45</v>
      </c>
      <c r="W1079" t="s">
        <v>57</v>
      </c>
      <c r="X1079">
        <f t="array" ref="X1079">IF(W1079="fortnightly",26, IF(W1079="monthly", 12, IF(W1079="weekly", 52, IF(W1079="quarterly", 4, IF(W1079="annually", 1, IF(W1079="bi-weekly", 104, IF(W1079="every 3 months", 4,)))))))</f>
        <v>4</v>
      </c>
    </row>
    <row r="1080" spans="1:24" x14ac:dyDescent="0.25">
      <c r="A1080">
        <v>1079</v>
      </c>
      <c r="B1080">
        <v>37</v>
      </c>
      <c r="C1080" t="str" cm="1">
        <f t="array" ref="C1080">_xlfn.IFS(B1080&lt;=19, "Teenagers", B1080&lt;=29, "Young Youth",B1080&lt;=64, "Adults", B1080&gt;=65, "Seniors")</f>
        <v>Adults</v>
      </c>
      <c r="D1080" t="s">
        <v>18</v>
      </c>
      <c r="E1080" t="s">
        <v>29</v>
      </c>
      <c r="F1080" t="s">
        <v>20</v>
      </c>
      <c r="G1080" s="1">
        <v>59</v>
      </c>
      <c r="H1080" t="s">
        <v>116</v>
      </c>
      <c r="I1080" t="s">
        <v>43</v>
      </c>
      <c r="J1080" t="s">
        <v>64</v>
      </c>
      <c r="K1080" t="s">
        <v>56</v>
      </c>
      <c r="L1080">
        <v>4.4000000000000004</v>
      </c>
      <c r="M1080" t="s">
        <v>151</v>
      </c>
      <c r="N1080">
        <f t="shared" si="64"/>
        <v>0</v>
      </c>
      <c r="O1080" t="s">
        <v>26</v>
      </c>
      <c r="P1080" t="s">
        <v>25</v>
      </c>
      <c r="Q1080">
        <f t="shared" si="65"/>
        <v>1</v>
      </c>
      <c r="R1080" t="s">
        <v>25</v>
      </c>
      <c r="S1080">
        <f t="shared" si="66"/>
        <v>1</v>
      </c>
      <c r="T1080">
        <v>49</v>
      </c>
      <c r="U1080" s="1">
        <f t="shared" si="67"/>
        <v>2891</v>
      </c>
      <c r="V1080" t="s">
        <v>38</v>
      </c>
      <c r="W1080" t="s">
        <v>28</v>
      </c>
      <c r="X1080">
        <f t="array" ref="X1080">IF(W1080="fortnightly",26, IF(W1080="monthly", 12, IF(W1080="weekly", 52, IF(W1080="quarterly", 4, IF(W1080="annually", 1, IF(W1080="bi-weekly", 104, IF(W1080="every 3 months", 4,)))))))</f>
        <v>26</v>
      </c>
    </row>
    <row r="1081" spans="1:24" x14ac:dyDescent="0.25">
      <c r="A1081">
        <v>1080</v>
      </c>
      <c r="B1081">
        <v>18</v>
      </c>
      <c r="C1081" t="str" cm="1">
        <f t="array" ref="C1081">_xlfn.IFS(B1081&lt;=19, "Teenagers", B1081&lt;=29, "Young Youth",B1081&lt;=64, "Adults", B1081&gt;=65, "Seniors")</f>
        <v>Teenagers</v>
      </c>
      <c r="D1081" t="s">
        <v>18</v>
      </c>
      <c r="E1081" t="s">
        <v>61</v>
      </c>
      <c r="F1081" t="s">
        <v>62</v>
      </c>
      <c r="G1081" s="1">
        <v>33</v>
      </c>
      <c r="H1081" t="s">
        <v>100</v>
      </c>
      <c r="I1081" t="s">
        <v>35</v>
      </c>
      <c r="J1081" t="s">
        <v>143</v>
      </c>
      <c r="K1081" t="s">
        <v>52</v>
      </c>
      <c r="L1081">
        <v>4.4000000000000004</v>
      </c>
      <c r="M1081" t="s">
        <v>151</v>
      </c>
      <c r="N1081">
        <f t="shared" si="64"/>
        <v>0</v>
      </c>
      <c r="O1081" t="s">
        <v>37</v>
      </c>
      <c r="P1081" t="s">
        <v>25</v>
      </c>
      <c r="Q1081">
        <f t="shared" si="65"/>
        <v>1</v>
      </c>
      <c r="R1081" t="s">
        <v>25</v>
      </c>
      <c r="S1081">
        <f t="shared" si="66"/>
        <v>1</v>
      </c>
      <c r="T1081">
        <v>48</v>
      </c>
      <c r="U1081" s="1">
        <f t="shared" si="67"/>
        <v>1584</v>
      </c>
      <c r="V1081" t="s">
        <v>74</v>
      </c>
      <c r="W1081" t="s">
        <v>87</v>
      </c>
      <c r="X1081">
        <f t="array" ref="X1081">IF(W1081="fortnightly",26, IF(W1081="monthly", 12, IF(W1081="weekly", 52, IF(W1081="quarterly", 4, IF(W1081="annually", 1, IF(W1081="bi-weekly", 104, IF(W1081="every 3 months", 4,)))))))</f>
        <v>12</v>
      </c>
    </row>
    <row r="1082" spans="1:24" x14ac:dyDescent="0.25">
      <c r="A1082">
        <v>1081</v>
      </c>
      <c r="B1082">
        <v>65</v>
      </c>
      <c r="C1082" t="str" cm="1">
        <f t="array" ref="C1082">_xlfn.IFS(B1082&lt;=19, "Teenagers", B1082&lt;=29, "Young Youth",B1082&lt;=64, "Adults", B1082&gt;=65, "Seniors")</f>
        <v>Seniors</v>
      </c>
      <c r="D1082" t="s">
        <v>18</v>
      </c>
      <c r="E1082" t="s">
        <v>118</v>
      </c>
      <c r="F1082" t="s">
        <v>66</v>
      </c>
      <c r="G1082" s="1">
        <v>59</v>
      </c>
      <c r="H1082" t="s">
        <v>137</v>
      </c>
      <c r="I1082" t="s">
        <v>22</v>
      </c>
      <c r="J1082" t="s">
        <v>143</v>
      </c>
      <c r="K1082" t="s">
        <v>56</v>
      </c>
      <c r="L1082">
        <v>3.8</v>
      </c>
      <c r="M1082" t="s">
        <v>151</v>
      </c>
      <c r="N1082">
        <f t="shared" si="64"/>
        <v>0</v>
      </c>
      <c r="O1082" t="s">
        <v>26</v>
      </c>
      <c r="P1082" t="s">
        <v>25</v>
      </c>
      <c r="Q1082">
        <f t="shared" si="65"/>
        <v>1</v>
      </c>
      <c r="R1082" t="s">
        <v>25</v>
      </c>
      <c r="S1082">
        <f t="shared" si="66"/>
        <v>1</v>
      </c>
      <c r="T1082">
        <v>22</v>
      </c>
      <c r="U1082" s="1">
        <f t="shared" si="67"/>
        <v>1298</v>
      </c>
      <c r="V1082" t="s">
        <v>32</v>
      </c>
      <c r="W1082" t="s">
        <v>96</v>
      </c>
      <c r="X1082">
        <f t="array" ref="X1082">IF(W1082="fortnightly",26, IF(W1082="monthly", 12, IF(W1082="weekly", 52, IF(W1082="quarterly", 4, IF(W1082="annually", 1, IF(W1082="bi-weekly", 104, IF(W1082="every 3 months", 4,)))))))</f>
        <v>4</v>
      </c>
    </row>
    <row r="1083" spans="1:24" x14ac:dyDescent="0.25">
      <c r="A1083">
        <v>1082</v>
      </c>
      <c r="B1083">
        <v>62</v>
      </c>
      <c r="C1083" t="str" cm="1">
        <f t="array" ref="C1083">_xlfn.IFS(B1083&lt;=19, "Teenagers", B1083&lt;=29, "Young Youth",B1083&lt;=64, "Adults", B1083&gt;=65, "Seniors")</f>
        <v>Adults</v>
      </c>
      <c r="D1083" t="s">
        <v>18</v>
      </c>
      <c r="E1083" t="s">
        <v>132</v>
      </c>
      <c r="F1083" t="s">
        <v>66</v>
      </c>
      <c r="G1083" s="1">
        <v>30</v>
      </c>
      <c r="H1083" t="s">
        <v>134</v>
      </c>
      <c r="I1083" t="s">
        <v>91</v>
      </c>
      <c r="J1083" t="s">
        <v>109</v>
      </c>
      <c r="K1083" t="s">
        <v>36</v>
      </c>
      <c r="L1083">
        <v>4.5</v>
      </c>
      <c r="M1083" t="s">
        <v>151</v>
      </c>
      <c r="N1083">
        <f t="shared" si="64"/>
        <v>0</v>
      </c>
      <c r="O1083" t="s">
        <v>53</v>
      </c>
      <c r="P1083" t="s">
        <v>25</v>
      </c>
      <c r="Q1083">
        <f t="shared" si="65"/>
        <v>1</v>
      </c>
      <c r="R1083" t="s">
        <v>25</v>
      </c>
      <c r="S1083">
        <f t="shared" si="66"/>
        <v>1</v>
      </c>
      <c r="T1083">
        <v>45</v>
      </c>
      <c r="U1083" s="1">
        <f t="shared" si="67"/>
        <v>1350</v>
      </c>
      <c r="V1083" t="s">
        <v>38</v>
      </c>
      <c r="W1083" t="s">
        <v>48</v>
      </c>
      <c r="X1083">
        <f t="array" ref="X1083">IF(W1083="fortnightly",26, IF(W1083="monthly", 12, IF(W1083="weekly", 52, IF(W1083="quarterly", 4, IF(W1083="annually", 1, IF(W1083="bi-weekly", 104, IF(W1083="every 3 months", 4,)))))))</f>
        <v>1</v>
      </c>
    </row>
    <row r="1084" spans="1:24" x14ac:dyDescent="0.25">
      <c r="A1084">
        <v>1083</v>
      </c>
      <c r="B1084">
        <v>54</v>
      </c>
      <c r="C1084" t="str" cm="1">
        <f t="array" ref="C1084">_xlfn.IFS(B1084&lt;=19, "Teenagers", B1084&lt;=29, "Young Youth",B1084&lt;=64, "Adults", B1084&gt;=65, "Seniors")</f>
        <v>Adults</v>
      </c>
      <c r="D1084" t="s">
        <v>18</v>
      </c>
      <c r="E1084" t="s">
        <v>123</v>
      </c>
      <c r="F1084" t="s">
        <v>66</v>
      </c>
      <c r="G1084" s="1">
        <v>85</v>
      </c>
      <c r="H1084" t="s">
        <v>130</v>
      </c>
      <c r="I1084" t="s">
        <v>91</v>
      </c>
      <c r="J1084" t="s">
        <v>108</v>
      </c>
      <c r="K1084" t="s">
        <v>24</v>
      </c>
      <c r="L1084">
        <v>2.6</v>
      </c>
      <c r="M1084" t="s">
        <v>151</v>
      </c>
      <c r="N1084">
        <f t="shared" si="64"/>
        <v>0</v>
      </c>
      <c r="O1084" t="s">
        <v>44</v>
      </c>
      <c r="P1084" t="s">
        <v>25</v>
      </c>
      <c r="Q1084">
        <f t="shared" si="65"/>
        <v>1</v>
      </c>
      <c r="R1084" t="s">
        <v>25</v>
      </c>
      <c r="S1084">
        <f t="shared" si="66"/>
        <v>1</v>
      </c>
      <c r="T1084">
        <v>30</v>
      </c>
      <c r="U1084" s="1">
        <f t="shared" si="67"/>
        <v>2550</v>
      </c>
      <c r="V1084" t="s">
        <v>27</v>
      </c>
      <c r="W1084" t="s">
        <v>57</v>
      </c>
      <c r="X1084">
        <f t="array" ref="X1084">IF(W1084="fortnightly",26, IF(W1084="monthly", 12, IF(W1084="weekly", 52, IF(W1084="quarterly", 4, IF(W1084="annually", 1, IF(W1084="bi-weekly", 104, IF(W1084="every 3 months", 4,)))))))</f>
        <v>4</v>
      </c>
    </row>
    <row r="1085" spans="1:24" x14ac:dyDescent="0.25">
      <c r="A1085">
        <v>1084</v>
      </c>
      <c r="B1085">
        <v>35</v>
      </c>
      <c r="C1085" t="str" cm="1">
        <f t="array" ref="C1085">_xlfn.IFS(B1085&lt;=19, "Teenagers", B1085&lt;=29, "Young Youth",B1085&lt;=64, "Adults", B1085&gt;=65, "Seniors")</f>
        <v>Adults</v>
      </c>
      <c r="D1085" t="s">
        <v>18</v>
      </c>
      <c r="E1085" t="s">
        <v>131</v>
      </c>
      <c r="F1085" t="s">
        <v>66</v>
      </c>
      <c r="G1085" s="1">
        <v>97</v>
      </c>
      <c r="H1085" t="s">
        <v>148</v>
      </c>
      <c r="I1085" t="s">
        <v>22</v>
      </c>
      <c r="J1085" t="s">
        <v>84</v>
      </c>
      <c r="K1085" t="s">
        <v>52</v>
      </c>
      <c r="L1085">
        <v>3.3</v>
      </c>
      <c r="M1085" t="s">
        <v>151</v>
      </c>
      <c r="N1085">
        <f t="shared" si="64"/>
        <v>0</v>
      </c>
      <c r="O1085" t="s">
        <v>73</v>
      </c>
      <c r="P1085" t="s">
        <v>25</v>
      </c>
      <c r="Q1085">
        <f t="shared" si="65"/>
        <v>1</v>
      </c>
      <c r="R1085" t="s">
        <v>25</v>
      </c>
      <c r="S1085">
        <f t="shared" si="66"/>
        <v>1</v>
      </c>
      <c r="T1085">
        <v>43</v>
      </c>
      <c r="U1085" s="1">
        <f t="shared" si="67"/>
        <v>4171</v>
      </c>
      <c r="V1085" t="s">
        <v>32</v>
      </c>
      <c r="W1085" t="s">
        <v>39</v>
      </c>
      <c r="X1085">
        <f t="array" ref="X1085">IF(W1085="fortnightly",26, IF(W1085="monthly", 12, IF(W1085="weekly", 52, IF(W1085="quarterly", 4, IF(W1085="annually", 1, IF(W1085="bi-weekly", 104, IF(W1085="every 3 months", 4,)))))))</f>
        <v>52</v>
      </c>
    </row>
    <row r="1086" spans="1:24" x14ac:dyDescent="0.25">
      <c r="A1086">
        <v>1085</v>
      </c>
      <c r="B1086">
        <v>34</v>
      </c>
      <c r="C1086" t="str" cm="1">
        <f t="array" ref="C1086">_xlfn.IFS(B1086&lt;=19, "Teenagers", B1086&lt;=29, "Young Youth",B1086&lt;=64, "Adults", B1086&gt;=65, "Seniors")</f>
        <v>Adults</v>
      </c>
      <c r="D1086" t="s">
        <v>18</v>
      </c>
      <c r="E1086" t="s">
        <v>112</v>
      </c>
      <c r="F1086" t="s">
        <v>20</v>
      </c>
      <c r="G1086" s="1">
        <v>36</v>
      </c>
      <c r="H1086" t="s">
        <v>71</v>
      </c>
      <c r="I1086" t="s">
        <v>35</v>
      </c>
      <c r="J1086" t="s">
        <v>72</v>
      </c>
      <c r="K1086" t="s">
        <v>56</v>
      </c>
      <c r="L1086">
        <v>4.0999999999999996</v>
      </c>
      <c r="M1086" t="s">
        <v>151</v>
      </c>
      <c r="N1086">
        <f t="shared" si="64"/>
        <v>0</v>
      </c>
      <c r="O1086" t="s">
        <v>44</v>
      </c>
      <c r="P1086" t="s">
        <v>25</v>
      </c>
      <c r="Q1086">
        <f t="shared" si="65"/>
        <v>1</v>
      </c>
      <c r="R1086" t="s">
        <v>25</v>
      </c>
      <c r="S1086">
        <f t="shared" si="66"/>
        <v>1</v>
      </c>
      <c r="T1086">
        <v>48</v>
      </c>
      <c r="U1086" s="1">
        <f t="shared" si="67"/>
        <v>1728</v>
      </c>
      <c r="V1086" t="s">
        <v>32</v>
      </c>
      <c r="W1086" t="s">
        <v>57</v>
      </c>
      <c r="X1086">
        <f t="array" ref="X1086">IF(W1086="fortnightly",26, IF(W1086="monthly", 12, IF(W1086="weekly", 52, IF(W1086="quarterly", 4, IF(W1086="annually", 1, IF(W1086="bi-weekly", 104, IF(W1086="every 3 months", 4,)))))))</f>
        <v>4</v>
      </c>
    </row>
    <row r="1087" spans="1:24" x14ac:dyDescent="0.25">
      <c r="A1087">
        <v>1086</v>
      </c>
      <c r="B1087">
        <v>25</v>
      </c>
      <c r="C1087" t="str" cm="1">
        <f t="array" ref="C1087">_xlfn.IFS(B1087&lt;=19, "Teenagers", B1087&lt;=29, "Young Youth",B1087&lt;=64, "Adults", B1087&gt;=65, "Seniors")</f>
        <v>Young Youth</v>
      </c>
      <c r="D1087" t="s">
        <v>18</v>
      </c>
      <c r="E1087" t="s">
        <v>105</v>
      </c>
      <c r="F1087" t="s">
        <v>66</v>
      </c>
      <c r="G1087" s="1">
        <v>85</v>
      </c>
      <c r="H1087" t="s">
        <v>139</v>
      </c>
      <c r="I1087" t="s">
        <v>43</v>
      </c>
      <c r="J1087" t="s">
        <v>47</v>
      </c>
      <c r="K1087" t="s">
        <v>24</v>
      </c>
      <c r="L1087">
        <v>3</v>
      </c>
      <c r="M1087" t="s">
        <v>151</v>
      </c>
      <c r="N1087">
        <f t="shared" si="64"/>
        <v>0</v>
      </c>
      <c r="O1087" t="s">
        <v>73</v>
      </c>
      <c r="P1087" t="s">
        <v>25</v>
      </c>
      <c r="Q1087">
        <f t="shared" si="65"/>
        <v>1</v>
      </c>
      <c r="R1087" t="s">
        <v>25</v>
      </c>
      <c r="S1087">
        <f t="shared" si="66"/>
        <v>1</v>
      </c>
      <c r="T1087">
        <v>23</v>
      </c>
      <c r="U1087" s="1">
        <f t="shared" si="67"/>
        <v>1955</v>
      </c>
      <c r="V1087" t="s">
        <v>27</v>
      </c>
      <c r="W1087" t="s">
        <v>28</v>
      </c>
      <c r="X1087">
        <f t="array" ref="X1087">IF(W1087="fortnightly",26, IF(W1087="monthly", 12, IF(W1087="weekly", 52, IF(W1087="quarterly", 4, IF(W1087="annually", 1, IF(W1087="bi-weekly", 104, IF(W1087="every 3 months", 4,)))))))</f>
        <v>26</v>
      </c>
    </row>
    <row r="1088" spans="1:24" x14ac:dyDescent="0.25">
      <c r="A1088">
        <v>1087</v>
      </c>
      <c r="B1088">
        <v>53</v>
      </c>
      <c r="C1088" t="str" cm="1">
        <f t="array" ref="C1088">_xlfn.IFS(B1088&lt;=19, "Teenagers", B1088&lt;=29, "Young Youth",B1088&lt;=64, "Adults", B1088&gt;=65, "Seniors")</f>
        <v>Adults</v>
      </c>
      <c r="D1088" t="s">
        <v>18</v>
      </c>
      <c r="E1088" t="s">
        <v>88</v>
      </c>
      <c r="F1088" t="s">
        <v>66</v>
      </c>
      <c r="G1088" s="1">
        <v>62</v>
      </c>
      <c r="H1088" t="s">
        <v>119</v>
      </c>
      <c r="I1088" t="s">
        <v>43</v>
      </c>
      <c r="J1088" t="s">
        <v>77</v>
      </c>
      <c r="K1088" t="s">
        <v>24</v>
      </c>
      <c r="L1088">
        <v>3</v>
      </c>
      <c r="M1088" t="s">
        <v>151</v>
      </c>
      <c r="N1088">
        <f t="shared" si="64"/>
        <v>0</v>
      </c>
      <c r="O1088" t="s">
        <v>37</v>
      </c>
      <c r="P1088" t="s">
        <v>25</v>
      </c>
      <c r="Q1088">
        <f t="shared" si="65"/>
        <v>1</v>
      </c>
      <c r="R1088" t="s">
        <v>25</v>
      </c>
      <c r="S1088">
        <f t="shared" si="66"/>
        <v>1</v>
      </c>
      <c r="T1088">
        <v>27</v>
      </c>
      <c r="U1088" s="1">
        <f t="shared" si="67"/>
        <v>1674</v>
      </c>
      <c r="V1088" t="s">
        <v>45</v>
      </c>
      <c r="W1088" t="s">
        <v>75</v>
      </c>
      <c r="X1088">
        <f t="array" ref="X1088">IF(W1088="fortnightly",26, IF(W1088="monthly", 12, IF(W1088="weekly", 52, IF(W1088="quarterly", 4, IF(W1088="annually", 1, IF(W1088="bi-weekly", 104, IF(W1088="every 3 months", 4,)))))))</f>
        <v>104</v>
      </c>
    </row>
    <row r="1089" spans="1:24" x14ac:dyDescent="0.25">
      <c r="A1089">
        <v>1088</v>
      </c>
      <c r="B1089">
        <v>45</v>
      </c>
      <c r="C1089" t="str" cm="1">
        <f t="array" ref="C1089">_xlfn.IFS(B1089&lt;=19, "Teenagers", B1089&lt;=29, "Young Youth",B1089&lt;=64, "Adults", B1089&gt;=65, "Seniors")</f>
        <v>Adults</v>
      </c>
      <c r="D1089" t="s">
        <v>18</v>
      </c>
      <c r="E1089" t="s">
        <v>33</v>
      </c>
      <c r="F1089" t="s">
        <v>20</v>
      </c>
      <c r="G1089" s="1">
        <v>71</v>
      </c>
      <c r="H1089" t="s">
        <v>63</v>
      </c>
      <c r="I1089" t="s">
        <v>35</v>
      </c>
      <c r="J1089" t="s">
        <v>51</v>
      </c>
      <c r="K1089" t="s">
        <v>24</v>
      </c>
      <c r="L1089">
        <v>3.4</v>
      </c>
      <c r="M1089" t="s">
        <v>151</v>
      </c>
      <c r="N1089">
        <f t="shared" si="64"/>
        <v>0</v>
      </c>
      <c r="O1089" t="s">
        <v>44</v>
      </c>
      <c r="P1089" t="s">
        <v>25</v>
      </c>
      <c r="Q1089">
        <f t="shared" si="65"/>
        <v>1</v>
      </c>
      <c r="R1089" t="s">
        <v>25</v>
      </c>
      <c r="S1089">
        <f t="shared" si="66"/>
        <v>1</v>
      </c>
      <c r="T1089">
        <v>7</v>
      </c>
      <c r="U1089" s="1">
        <f t="shared" si="67"/>
        <v>497</v>
      </c>
      <c r="V1089" t="s">
        <v>74</v>
      </c>
      <c r="W1089" t="s">
        <v>87</v>
      </c>
      <c r="X1089">
        <f t="array" ref="X1089">IF(W1089="fortnightly",26, IF(W1089="monthly", 12, IF(W1089="weekly", 52, IF(W1089="quarterly", 4, IF(W1089="annually", 1, IF(W1089="bi-weekly", 104, IF(W1089="every 3 months", 4,)))))))</f>
        <v>12</v>
      </c>
    </row>
    <row r="1090" spans="1:24" x14ac:dyDescent="0.25">
      <c r="A1090">
        <v>1089</v>
      </c>
      <c r="B1090">
        <v>49</v>
      </c>
      <c r="C1090" t="str" cm="1">
        <f t="array" ref="C1090">_xlfn.IFS(B1090&lt;=19, "Teenagers", B1090&lt;=29, "Young Youth",B1090&lt;=64, "Adults", B1090&gt;=65, "Seniors")</f>
        <v>Adults</v>
      </c>
      <c r="D1090" t="s">
        <v>18</v>
      </c>
      <c r="E1090" t="s">
        <v>94</v>
      </c>
      <c r="F1090" t="s">
        <v>20</v>
      </c>
      <c r="G1090" s="1">
        <v>21</v>
      </c>
      <c r="H1090" t="s">
        <v>59</v>
      </c>
      <c r="I1090" t="s">
        <v>43</v>
      </c>
      <c r="J1090" t="s">
        <v>47</v>
      </c>
      <c r="K1090" t="s">
        <v>24</v>
      </c>
      <c r="L1090">
        <v>2.7</v>
      </c>
      <c r="M1090" t="s">
        <v>151</v>
      </c>
      <c r="N1090">
        <f t="shared" si="64"/>
        <v>0</v>
      </c>
      <c r="O1090" t="s">
        <v>37</v>
      </c>
      <c r="P1090" t="s">
        <v>25</v>
      </c>
      <c r="Q1090">
        <f t="shared" si="65"/>
        <v>1</v>
      </c>
      <c r="R1090" t="s">
        <v>25</v>
      </c>
      <c r="S1090">
        <f t="shared" si="66"/>
        <v>1</v>
      </c>
      <c r="T1090">
        <v>2</v>
      </c>
      <c r="U1090" s="1">
        <f t="shared" si="67"/>
        <v>42</v>
      </c>
      <c r="V1090" t="s">
        <v>45</v>
      </c>
      <c r="W1090" t="s">
        <v>39</v>
      </c>
      <c r="X1090">
        <f t="array" ref="X1090">IF(W1090="fortnightly",26, IF(W1090="monthly", 12, IF(W1090="weekly", 52, IF(W1090="quarterly", 4, IF(W1090="annually", 1, IF(W1090="bi-weekly", 104, IF(W1090="every 3 months", 4,)))))))</f>
        <v>52</v>
      </c>
    </row>
    <row r="1091" spans="1:24" x14ac:dyDescent="0.25">
      <c r="A1091">
        <v>1090</v>
      </c>
      <c r="B1091">
        <v>40</v>
      </c>
      <c r="C1091" t="str" cm="1">
        <f t="array" ref="C1091">_xlfn.IFS(B1091&lt;=19, "Teenagers", B1091&lt;=29, "Young Youth",B1091&lt;=64, "Adults", B1091&gt;=65, "Seniors")</f>
        <v>Adults</v>
      </c>
      <c r="D1091" t="s">
        <v>18</v>
      </c>
      <c r="E1091" t="s">
        <v>131</v>
      </c>
      <c r="F1091" t="s">
        <v>66</v>
      </c>
      <c r="G1091" s="1">
        <v>61</v>
      </c>
      <c r="H1091" t="s">
        <v>116</v>
      </c>
      <c r="I1091" t="s">
        <v>43</v>
      </c>
      <c r="J1091" t="s">
        <v>64</v>
      </c>
      <c r="K1091" t="s">
        <v>36</v>
      </c>
      <c r="L1091">
        <v>3.8</v>
      </c>
      <c r="M1091" t="s">
        <v>151</v>
      </c>
      <c r="N1091">
        <f t="shared" ref="N1091:N1154" si="68">IF(M1091= "yes",1,IF( M1091="no",0,))</f>
        <v>0</v>
      </c>
      <c r="O1091" t="s">
        <v>44</v>
      </c>
      <c r="P1091" t="s">
        <v>25</v>
      </c>
      <c r="Q1091">
        <f t="shared" ref="Q1091:Q1154" si="69">IF(P1091= "yes",1,IF( P1091="no",0,))</f>
        <v>1</v>
      </c>
      <c r="R1091" t="s">
        <v>25</v>
      </c>
      <c r="S1091">
        <f t="shared" ref="S1091:S1154" si="70">IF(R1091= "yes",1,IF( R1091="no",0,))</f>
        <v>1</v>
      </c>
      <c r="T1091">
        <v>33</v>
      </c>
      <c r="U1091" s="1">
        <f t="shared" ref="U1091:U1154" si="71">G1091*T1091</f>
        <v>2013</v>
      </c>
      <c r="V1091" t="s">
        <v>45</v>
      </c>
      <c r="W1091" t="s">
        <v>75</v>
      </c>
      <c r="X1091">
        <f t="array" ref="X1091">IF(W1091="fortnightly",26, IF(W1091="monthly", 12, IF(W1091="weekly", 52, IF(W1091="quarterly", 4, IF(W1091="annually", 1, IF(W1091="bi-weekly", 104, IF(W1091="every 3 months", 4,)))))))</f>
        <v>104</v>
      </c>
    </row>
    <row r="1092" spans="1:24" x14ac:dyDescent="0.25">
      <c r="A1092">
        <v>1091</v>
      </c>
      <c r="B1092">
        <v>38</v>
      </c>
      <c r="C1092" t="str" cm="1">
        <f t="array" ref="C1092">_xlfn.IFS(B1092&lt;=19, "Teenagers", B1092&lt;=29, "Young Youth",B1092&lt;=64, "Adults", B1092&gt;=65, "Seniors")</f>
        <v>Adults</v>
      </c>
      <c r="D1092" t="s">
        <v>18</v>
      </c>
      <c r="E1092" t="s">
        <v>118</v>
      </c>
      <c r="F1092" t="s">
        <v>66</v>
      </c>
      <c r="G1092" s="1">
        <v>58</v>
      </c>
      <c r="H1092" t="s">
        <v>138</v>
      </c>
      <c r="I1092" t="s">
        <v>43</v>
      </c>
      <c r="J1092" t="s">
        <v>82</v>
      </c>
      <c r="K1092" t="s">
        <v>36</v>
      </c>
      <c r="L1092">
        <v>4.2</v>
      </c>
      <c r="M1092" t="s">
        <v>151</v>
      </c>
      <c r="N1092">
        <f t="shared" si="68"/>
        <v>0</v>
      </c>
      <c r="O1092" t="s">
        <v>73</v>
      </c>
      <c r="P1092" t="s">
        <v>25</v>
      </c>
      <c r="Q1092">
        <f t="shared" si="69"/>
        <v>1</v>
      </c>
      <c r="R1092" t="s">
        <v>25</v>
      </c>
      <c r="S1092">
        <f t="shared" si="70"/>
        <v>1</v>
      </c>
      <c r="T1092">
        <v>27</v>
      </c>
      <c r="U1092" s="1">
        <f t="shared" si="71"/>
        <v>1566</v>
      </c>
      <c r="V1092" t="s">
        <v>32</v>
      </c>
      <c r="W1092" t="s">
        <v>28</v>
      </c>
      <c r="X1092">
        <f t="array" ref="X1092">IF(W1092="fortnightly",26, IF(W1092="monthly", 12, IF(W1092="weekly", 52, IF(W1092="quarterly", 4, IF(W1092="annually", 1, IF(W1092="bi-weekly", 104, IF(W1092="every 3 months", 4,)))))))</f>
        <v>26</v>
      </c>
    </row>
    <row r="1093" spans="1:24" x14ac:dyDescent="0.25">
      <c r="A1093">
        <v>1092</v>
      </c>
      <c r="B1093">
        <v>44</v>
      </c>
      <c r="C1093" t="str" cm="1">
        <f t="array" ref="C1093">_xlfn.IFS(B1093&lt;=19, "Teenagers", B1093&lt;=29, "Young Youth",B1093&lt;=64, "Adults", B1093&gt;=65, "Seniors")</f>
        <v>Adults</v>
      </c>
      <c r="D1093" t="s">
        <v>18</v>
      </c>
      <c r="E1093" t="s">
        <v>29</v>
      </c>
      <c r="F1093" t="s">
        <v>20</v>
      </c>
      <c r="G1093" s="1">
        <v>80</v>
      </c>
      <c r="H1093" t="s">
        <v>97</v>
      </c>
      <c r="I1093" t="s">
        <v>22</v>
      </c>
      <c r="J1093" t="s">
        <v>92</v>
      </c>
      <c r="K1093" t="s">
        <v>36</v>
      </c>
      <c r="L1093">
        <v>4.7</v>
      </c>
      <c r="M1093" t="s">
        <v>151</v>
      </c>
      <c r="N1093">
        <f t="shared" si="68"/>
        <v>0</v>
      </c>
      <c r="O1093" t="s">
        <v>73</v>
      </c>
      <c r="P1093" t="s">
        <v>25</v>
      </c>
      <c r="Q1093">
        <f t="shared" si="69"/>
        <v>1</v>
      </c>
      <c r="R1093" t="s">
        <v>25</v>
      </c>
      <c r="S1093">
        <f t="shared" si="70"/>
        <v>1</v>
      </c>
      <c r="T1093">
        <v>6</v>
      </c>
      <c r="U1093" s="1">
        <f t="shared" si="71"/>
        <v>480</v>
      </c>
      <c r="V1093" t="s">
        <v>38</v>
      </c>
      <c r="W1093" t="s">
        <v>28</v>
      </c>
      <c r="X1093">
        <f t="array" ref="X1093">IF(W1093="fortnightly",26, IF(W1093="monthly", 12, IF(W1093="weekly", 52, IF(W1093="quarterly", 4, IF(W1093="annually", 1, IF(W1093="bi-weekly", 104, IF(W1093="every 3 months", 4,)))))))</f>
        <v>26</v>
      </c>
    </row>
    <row r="1094" spans="1:24" x14ac:dyDescent="0.25">
      <c r="A1094">
        <v>1093</v>
      </c>
      <c r="B1094">
        <v>68</v>
      </c>
      <c r="C1094" t="str" cm="1">
        <f t="array" ref="C1094">_xlfn.IFS(B1094&lt;=19, "Teenagers", B1094&lt;=29, "Young Youth",B1094&lt;=64, "Adults", B1094&gt;=65, "Seniors")</f>
        <v>Seniors</v>
      </c>
      <c r="D1094" t="s">
        <v>18</v>
      </c>
      <c r="E1094" t="s">
        <v>105</v>
      </c>
      <c r="F1094" t="s">
        <v>66</v>
      </c>
      <c r="G1094" s="1">
        <v>50</v>
      </c>
      <c r="H1094" t="s">
        <v>146</v>
      </c>
      <c r="I1094" t="s">
        <v>22</v>
      </c>
      <c r="J1094" t="s">
        <v>135</v>
      </c>
      <c r="K1094" t="s">
        <v>36</v>
      </c>
      <c r="L1094">
        <v>4.0999999999999996</v>
      </c>
      <c r="M1094" t="s">
        <v>151</v>
      </c>
      <c r="N1094">
        <f t="shared" si="68"/>
        <v>0</v>
      </c>
      <c r="O1094" t="s">
        <v>69</v>
      </c>
      <c r="P1094" t="s">
        <v>25</v>
      </c>
      <c r="Q1094">
        <f t="shared" si="69"/>
        <v>1</v>
      </c>
      <c r="R1094" t="s">
        <v>25</v>
      </c>
      <c r="S1094">
        <f t="shared" si="70"/>
        <v>1</v>
      </c>
      <c r="T1094">
        <v>20</v>
      </c>
      <c r="U1094" s="1">
        <f t="shared" si="71"/>
        <v>1000</v>
      </c>
      <c r="V1094" t="s">
        <v>27</v>
      </c>
      <c r="W1094" t="s">
        <v>57</v>
      </c>
      <c r="X1094">
        <f t="array" ref="X1094">IF(W1094="fortnightly",26, IF(W1094="monthly", 12, IF(W1094="weekly", 52, IF(W1094="quarterly", 4, IF(W1094="annually", 1, IF(W1094="bi-weekly", 104, IF(W1094="every 3 months", 4,)))))))</f>
        <v>4</v>
      </c>
    </row>
    <row r="1095" spans="1:24" x14ac:dyDescent="0.25">
      <c r="A1095">
        <v>1094</v>
      </c>
      <c r="B1095">
        <v>60</v>
      </c>
      <c r="C1095" t="str" cm="1">
        <f t="array" ref="C1095">_xlfn.IFS(B1095&lt;=19, "Teenagers", B1095&lt;=29, "Young Youth",B1095&lt;=64, "Adults", B1095&gt;=65, "Seniors")</f>
        <v>Adults</v>
      </c>
      <c r="D1095" t="s">
        <v>18</v>
      </c>
      <c r="E1095" t="s">
        <v>49</v>
      </c>
      <c r="F1095" t="s">
        <v>41</v>
      </c>
      <c r="G1095" s="1">
        <v>48</v>
      </c>
      <c r="H1095" t="s">
        <v>78</v>
      </c>
      <c r="I1095" t="s">
        <v>35</v>
      </c>
      <c r="J1095" t="s">
        <v>125</v>
      </c>
      <c r="K1095" t="s">
        <v>24</v>
      </c>
      <c r="L1095">
        <v>4.2</v>
      </c>
      <c r="M1095" t="s">
        <v>151</v>
      </c>
      <c r="N1095">
        <f t="shared" si="68"/>
        <v>0</v>
      </c>
      <c r="O1095" t="s">
        <v>69</v>
      </c>
      <c r="P1095" t="s">
        <v>25</v>
      </c>
      <c r="Q1095">
        <f t="shared" si="69"/>
        <v>1</v>
      </c>
      <c r="R1095" t="s">
        <v>25</v>
      </c>
      <c r="S1095">
        <f t="shared" si="70"/>
        <v>1</v>
      </c>
      <c r="T1095">
        <v>46</v>
      </c>
      <c r="U1095" s="1">
        <f t="shared" si="71"/>
        <v>2208</v>
      </c>
      <c r="V1095" t="s">
        <v>27</v>
      </c>
      <c r="W1095" t="s">
        <v>96</v>
      </c>
      <c r="X1095">
        <f t="array" ref="X1095">IF(W1095="fortnightly",26, IF(W1095="monthly", 12, IF(W1095="weekly", 52, IF(W1095="quarterly", 4, IF(W1095="annually", 1, IF(W1095="bi-weekly", 104, IF(W1095="every 3 months", 4,)))))))</f>
        <v>4</v>
      </c>
    </row>
    <row r="1096" spans="1:24" x14ac:dyDescent="0.25">
      <c r="A1096">
        <v>1095</v>
      </c>
      <c r="B1096">
        <v>25</v>
      </c>
      <c r="C1096" t="str" cm="1">
        <f t="array" ref="C1096">_xlfn.IFS(B1096&lt;=19, "Teenagers", B1096&lt;=29, "Young Youth",B1096&lt;=64, "Adults", B1096&gt;=65, "Seniors")</f>
        <v>Young Youth</v>
      </c>
      <c r="D1096" t="s">
        <v>18</v>
      </c>
      <c r="E1096" t="s">
        <v>105</v>
      </c>
      <c r="F1096" t="s">
        <v>66</v>
      </c>
      <c r="G1096" s="1">
        <v>40</v>
      </c>
      <c r="H1096" t="s">
        <v>138</v>
      </c>
      <c r="I1096" t="s">
        <v>43</v>
      </c>
      <c r="J1096" t="s">
        <v>93</v>
      </c>
      <c r="K1096" t="s">
        <v>24</v>
      </c>
      <c r="L1096">
        <v>4.8</v>
      </c>
      <c r="M1096" t="s">
        <v>151</v>
      </c>
      <c r="N1096">
        <f t="shared" si="68"/>
        <v>0</v>
      </c>
      <c r="O1096" t="s">
        <v>44</v>
      </c>
      <c r="P1096" t="s">
        <v>25</v>
      </c>
      <c r="Q1096">
        <f t="shared" si="69"/>
        <v>1</v>
      </c>
      <c r="R1096" t="s">
        <v>25</v>
      </c>
      <c r="S1096">
        <f t="shared" si="70"/>
        <v>1</v>
      </c>
      <c r="T1096">
        <v>25</v>
      </c>
      <c r="U1096" s="1">
        <f t="shared" si="71"/>
        <v>1000</v>
      </c>
      <c r="V1096" t="s">
        <v>32</v>
      </c>
      <c r="W1096" t="s">
        <v>57</v>
      </c>
      <c r="X1096">
        <f t="array" ref="X1096">IF(W1096="fortnightly",26, IF(W1096="monthly", 12, IF(W1096="weekly", 52, IF(W1096="quarterly", 4, IF(W1096="annually", 1, IF(W1096="bi-weekly", 104, IF(W1096="every 3 months", 4,)))))))</f>
        <v>4</v>
      </c>
    </row>
    <row r="1097" spans="1:24" x14ac:dyDescent="0.25">
      <c r="A1097">
        <v>1096</v>
      </c>
      <c r="B1097">
        <v>19</v>
      </c>
      <c r="C1097" t="str" cm="1">
        <f t="array" ref="C1097">_xlfn.IFS(B1097&lt;=19, "Teenagers", B1097&lt;=29, "Young Youth",B1097&lt;=64, "Adults", B1097&gt;=65, "Seniors")</f>
        <v>Teenagers</v>
      </c>
      <c r="D1097" t="s">
        <v>18</v>
      </c>
      <c r="E1097" t="s">
        <v>61</v>
      </c>
      <c r="F1097" t="s">
        <v>62</v>
      </c>
      <c r="G1097" s="1">
        <v>34</v>
      </c>
      <c r="H1097" t="s">
        <v>121</v>
      </c>
      <c r="I1097" t="s">
        <v>35</v>
      </c>
      <c r="J1097" t="s">
        <v>99</v>
      </c>
      <c r="K1097" t="s">
        <v>52</v>
      </c>
      <c r="L1097">
        <v>3</v>
      </c>
      <c r="M1097" t="s">
        <v>151</v>
      </c>
      <c r="N1097">
        <f t="shared" si="68"/>
        <v>0</v>
      </c>
      <c r="O1097" t="s">
        <v>37</v>
      </c>
      <c r="P1097" t="s">
        <v>25</v>
      </c>
      <c r="Q1097">
        <f t="shared" si="69"/>
        <v>1</v>
      </c>
      <c r="R1097" t="s">
        <v>25</v>
      </c>
      <c r="S1097">
        <f t="shared" si="70"/>
        <v>1</v>
      </c>
      <c r="T1097">
        <v>30</v>
      </c>
      <c r="U1097" s="1">
        <f t="shared" si="71"/>
        <v>1020</v>
      </c>
      <c r="V1097" t="s">
        <v>74</v>
      </c>
      <c r="W1097" t="s">
        <v>57</v>
      </c>
      <c r="X1097">
        <f t="array" ref="X1097">IF(W1097="fortnightly",26, IF(W1097="monthly", 12, IF(W1097="weekly", 52, IF(W1097="quarterly", 4, IF(W1097="annually", 1, IF(W1097="bi-weekly", 104, IF(W1097="every 3 months", 4,)))))))</f>
        <v>4</v>
      </c>
    </row>
    <row r="1098" spans="1:24" x14ac:dyDescent="0.25">
      <c r="A1098">
        <v>1097</v>
      </c>
      <c r="B1098">
        <v>57</v>
      </c>
      <c r="C1098" t="str" cm="1">
        <f t="array" ref="C1098">_xlfn.IFS(B1098&lt;=19, "Teenagers", B1098&lt;=29, "Young Youth",B1098&lt;=64, "Adults", B1098&gt;=65, "Seniors")</f>
        <v>Adults</v>
      </c>
      <c r="D1098" t="s">
        <v>18</v>
      </c>
      <c r="E1098" t="s">
        <v>61</v>
      </c>
      <c r="F1098" t="s">
        <v>62</v>
      </c>
      <c r="G1098" s="1">
        <v>46</v>
      </c>
      <c r="H1098" t="s">
        <v>81</v>
      </c>
      <c r="I1098" t="s">
        <v>35</v>
      </c>
      <c r="J1098" t="s">
        <v>117</v>
      </c>
      <c r="K1098" t="s">
        <v>56</v>
      </c>
      <c r="L1098">
        <v>2.6</v>
      </c>
      <c r="M1098" t="s">
        <v>151</v>
      </c>
      <c r="N1098">
        <f t="shared" si="68"/>
        <v>0</v>
      </c>
      <c r="O1098" t="s">
        <v>53</v>
      </c>
      <c r="P1098" t="s">
        <v>25</v>
      </c>
      <c r="Q1098">
        <f t="shared" si="69"/>
        <v>1</v>
      </c>
      <c r="R1098" t="s">
        <v>25</v>
      </c>
      <c r="S1098">
        <f t="shared" si="70"/>
        <v>1</v>
      </c>
      <c r="T1098">
        <v>48</v>
      </c>
      <c r="U1098" s="1">
        <f t="shared" si="71"/>
        <v>2208</v>
      </c>
      <c r="V1098" t="s">
        <v>38</v>
      </c>
      <c r="W1098" t="s">
        <v>48</v>
      </c>
      <c r="X1098">
        <f t="array" ref="X1098">IF(W1098="fortnightly",26, IF(W1098="monthly", 12, IF(W1098="weekly", 52, IF(W1098="quarterly", 4, IF(W1098="annually", 1, IF(W1098="bi-weekly", 104, IF(W1098="every 3 months", 4,)))))))</f>
        <v>1</v>
      </c>
    </row>
    <row r="1099" spans="1:24" x14ac:dyDescent="0.25">
      <c r="A1099">
        <v>1098</v>
      </c>
      <c r="B1099">
        <v>58</v>
      </c>
      <c r="C1099" t="str" cm="1">
        <f t="array" ref="C1099">_xlfn.IFS(B1099&lt;=19, "Teenagers", B1099&lt;=29, "Young Youth",B1099&lt;=64, "Adults", B1099&gt;=65, "Seniors")</f>
        <v>Adults</v>
      </c>
      <c r="D1099" t="s">
        <v>18</v>
      </c>
      <c r="E1099" t="s">
        <v>88</v>
      </c>
      <c r="F1099" t="s">
        <v>66</v>
      </c>
      <c r="G1099" s="1">
        <v>27</v>
      </c>
      <c r="H1099" t="s">
        <v>128</v>
      </c>
      <c r="I1099" t="s">
        <v>43</v>
      </c>
      <c r="J1099" t="s">
        <v>93</v>
      </c>
      <c r="K1099" t="s">
        <v>52</v>
      </c>
      <c r="L1099">
        <v>3.2</v>
      </c>
      <c r="M1099" t="s">
        <v>151</v>
      </c>
      <c r="N1099">
        <f t="shared" si="68"/>
        <v>0</v>
      </c>
      <c r="O1099" t="s">
        <v>73</v>
      </c>
      <c r="P1099" t="s">
        <v>25</v>
      </c>
      <c r="Q1099">
        <f t="shared" si="69"/>
        <v>1</v>
      </c>
      <c r="R1099" t="s">
        <v>25</v>
      </c>
      <c r="S1099">
        <f t="shared" si="70"/>
        <v>1</v>
      </c>
      <c r="T1099">
        <v>47</v>
      </c>
      <c r="U1099" s="1">
        <f t="shared" si="71"/>
        <v>1269</v>
      </c>
      <c r="V1099" t="s">
        <v>74</v>
      </c>
      <c r="W1099" t="s">
        <v>39</v>
      </c>
      <c r="X1099">
        <f t="array" ref="X1099">IF(W1099="fortnightly",26, IF(W1099="monthly", 12, IF(W1099="weekly", 52, IF(W1099="quarterly", 4, IF(W1099="annually", 1, IF(W1099="bi-weekly", 104, IF(W1099="every 3 months", 4,)))))))</f>
        <v>52</v>
      </c>
    </row>
    <row r="1100" spans="1:24" x14ac:dyDescent="0.25">
      <c r="A1100">
        <v>1099</v>
      </c>
      <c r="B1100">
        <v>49</v>
      </c>
      <c r="C1100" t="str" cm="1">
        <f t="array" ref="C1100">_xlfn.IFS(B1100&lt;=19, "Teenagers", B1100&lt;=29, "Young Youth",B1100&lt;=64, "Adults", B1100&gt;=65, "Seniors")</f>
        <v>Adults</v>
      </c>
      <c r="D1100" t="s">
        <v>18</v>
      </c>
      <c r="E1100" t="s">
        <v>65</v>
      </c>
      <c r="F1100" t="s">
        <v>66</v>
      </c>
      <c r="G1100" s="1">
        <v>98</v>
      </c>
      <c r="H1100" t="s">
        <v>134</v>
      </c>
      <c r="I1100" t="s">
        <v>35</v>
      </c>
      <c r="J1100" t="s">
        <v>47</v>
      </c>
      <c r="K1100" t="s">
        <v>36</v>
      </c>
      <c r="L1100">
        <v>3.6</v>
      </c>
      <c r="M1100" t="s">
        <v>151</v>
      </c>
      <c r="N1100">
        <f t="shared" si="68"/>
        <v>0</v>
      </c>
      <c r="O1100" t="s">
        <v>44</v>
      </c>
      <c r="P1100" t="s">
        <v>25</v>
      </c>
      <c r="Q1100">
        <f t="shared" si="69"/>
        <v>1</v>
      </c>
      <c r="R1100" t="s">
        <v>25</v>
      </c>
      <c r="S1100">
        <f t="shared" si="70"/>
        <v>1</v>
      </c>
      <c r="T1100">
        <v>27</v>
      </c>
      <c r="U1100" s="1">
        <f t="shared" si="71"/>
        <v>2646</v>
      </c>
      <c r="V1100" t="s">
        <v>38</v>
      </c>
      <c r="W1100" t="s">
        <v>39</v>
      </c>
      <c r="X1100">
        <f t="array" ref="X1100">IF(W1100="fortnightly",26, IF(W1100="monthly", 12, IF(W1100="weekly", 52, IF(W1100="quarterly", 4, IF(W1100="annually", 1, IF(W1100="bi-weekly", 104, IF(W1100="every 3 months", 4,)))))))</f>
        <v>52</v>
      </c>
    </row>
    <row r="1101" spans="1:24" x14ac:dyDescent="0.25">
      <c r="A1101">
        <v>1100</v>
      </c>
      <c r="B1101">
        <v>19</v>
      </c>
      <c r="C1101" t="str" cm="1">
        <f t="array" ref="C1101">_xlfn.IFS(B1101&lt;=19, "Teenagers", B1101&lt;=29, "Young Youth",B1101&lt;=64, "Adults", B1101&gt;=65, "Seniors")</f>
        <v>Teenagers</v>
      </c>
      <c r="D1101" t="s">
        <v>18</v>
      </c>
      <c r="E1101" t="s">
        <v>29</v>
      </c>
      <c r="F1101" t="s">
        <v>20</v>
      </c>
      <c r="G1101" s="1">
        <v>73</v>
      </c>
      <c r="H1101" t="s">
        <v>97</v>
      </c>
      <c r="I1101" t="s">
        <v>43</v>
      </c>
      <c r="J1101" t="s">
        <v>99</v>
      </c>
      <c r="K1101" t="s">
        <v>56</v>
      </c>
      <c r="L1101">
        <v>2.6</v>
      </c>
      <c r="M1101" t="s">
        <v>151</v>
      </c>
      <c r="N1101">
        <f t="shared" si="68"/>
        <v>0</v>
      </c>
      <c r="O1101" t="s">
        <v>44</v>
      </c>
      <c r="P1101" t="s">
        <v>25</v>
      </c>
      <c r="Q1101">
        <f t="shared" si="69"/>
        <v>1</v>
      </c>
      <c r="R1101" t="s">
        <v>25</v>
      </c>
      <c r="S1101">
        <f t="shared" si="70"/>
        <v>1</v>
      </c>
      <c r="T1101">
        <v>45</v>
      </c>
      <c r="U1101" s="1">
        <f t="shared" si="71"/>
        <v>3285</v>
      </c>
      <c r="V1101" t="s">
        <v>74</v>
      </c>
      <c r="W1101" t="s">
        <v>28</v>
      </c>
      <c r="X1101">
        <f t="array" ref="X1101">IF(W1101="fortnightly",26, IF(W1101="monthly", 12, IF(W1101="weekly", 52, IF(W1101="quarterly", 4, IF(W1101="annually", 1, IF(W1101="bi-weekly", 104, IF(W1101="every 3 months", 4,)))))))</f>
        <v>26</v>
      </c>
    </row>
    <row r="1102" spans="1:24" x14ac:dyDescent="0.25">
      <c r="A1102">
        <v>1101</v>
      </c>
      <c r="B1102">
        <v>50</v>
      </c>
      <c r="C1102" t="str" cm="1">
        <f t="array" ref="C1102">_xlfn.IFS(B1102&lt;=19, "Teenagers", B1102&lt;=29, "Young Youth",B1102&lt;=64, "Adults", B1102&gt;=65, "Seniors")</f>
        <v>Adults</v>
      </c>
      <c r="D1102" t="s">
        <v>18</v>
      </c>
      <c r="E1102" t="s">
        <v>94</v>
      </c>
      <c r="F1102" t="s">
        <v>20</v>
      </c>
      <c r="G1102" s="1">
        <v>28</v>
      </c>
      <c r="H1102" t="s">
        <v>106</v>
      </c>
      <c r="I1102" t="s">
        <v>22</v>
      </c>
      <c r="J1102" t="s">
        <v>79</v>
      </c>
      <c r="K1102" t="s">
        <v>36</v>
      </c>
      <c r="L1102">
        <v>4.4000000000000004</v>
      </c>
      <c r="M1102" t="s">
        <v>151</v>
      </c>
      <c r="N1102">
        <f t="shared" si="68"/>
        <v>0</v>
      </c>
      <c r="O1102" t="s">
        <v>26</v>
      </c>
      <c r="P1102" t="s">
        <v>25</v>
      </c>
      <c r="Q1102">
        <f t="shared" si="69"/>
        <v>1</v>
      </c>
      <c r="R1102" t="s">
        <v>25</v>
      </c>
      <c r="S1102">
        <f t="shared" si="70"/>
        <v>1</v>
      </c>
      <c r="T1102">
        <v>2</v>
      </c>
      <c r="U1102" s="1">
        <f t="shared" si="71"/>
        <v>56</v>
      </c>
      <c r="V1102" t="s">
        <v>38</v>
      </c>
      <c r="W1102" t="s">
        <v>39</v>
      </c>
      <c r="X1102">
        <f t="array" ref="X1102">IF(W1102="fortnightly",26, IF(W1102="monthly", 12, IF(W1102="weekly", 52, IF(W1102="quarterly", 4, IF(W1102="annually", 1, IF(W1102="bi-weekly", 104, IF(W1102="every 3 months", 4,)))))))</f>
        <v>52</v>
      </c>
    </row>
    <row r="1103" spans="1:24" x14ac:dyDescent="0.25">
      <c r="A1103">
        <v>1102</v>
      </c>
      <c r="B1103">
        <v>30</v>
      </c>
      <c r="C1103" t="str" cm="1">
        <f t="array" ref="C1103">_xlfn.IFS(B1103&lt;=19, "Teenagers", B1103&lt;=29, "Young Youth",B1103&lt;=64, "Adults", B1103&gt;=65, "Seniors")</f>
        <v>Adults</v>
      </c>
      <c r="D1103" t="s">
        <v>18</v>
      </c>
      <c r="E1103" t="s">
        <v>142</v>
      </c>
      <c r="F1103" t="s">
        <v>66</v>
      </c>
      <c r="G1103" s="1">
        <v>76</v>
      </c>
      <c r="H1103" t="s">
        <v>78</v>
      </c>
      <c r="I1103" t="s">
        <v>91</v>
      </c>
      <c r="J1103" t="s">
        <v>64</v>
      </c>
      <c r="K1103" t="s">
        <v>56</v>
      </c>
      <c r="L1103">
        <v>3</v>
      </c>
      <c r="M1103" t="s">
        <v>151</v>
      </c>
      <c r="N1103">
        <f t="shared" si="68"/>
        <v>0</v>
      </c>
      <c r="O1103" t="s">
        <v>37</v>
      </c>
      <c r="P1103" t="s">
        <v>25</v>
      </c>
      <c r="Q1103">
        <f t="shared" si="69"/>
        <v>1</v>
      </c>
      <c r="R1103" t="s">
        <v>25</v>
      </c>
      <c r="S1103">
        <f t="shared" si="70"/>
        <v>1</v>
      </c>
      <c r="T1103">
        <v>39</v>
      </c>
      <c r="U1103" s="1">
        <f t="shared" si="71"/>
        <v>2964</v>
      </c>
      <c r="V1103" t="s">
        <v>32</v>
      </c>
      <c r="W1103" t="s">
        <v>28</v>
      </c>
      <c r="X1103">
        <f t="array" ref="X1103">IF(W1103="fortnightly",26, IF(W1103="monthly", 12, IF(W1103="weekly", 52, IF(W1103="quarterly", 4, IF(W1103="annually", 1, IF(W1103="bi-weekly", 104, IF(W1103="every 3 months", 4,)))))))</f>
        <v>26</v>
      </c>
    </row>
    <row r="1104" spans="1:24" x14ac:dyDescent="0.25">
      <c r="A1104">
        <v>1103</v>
      </c>
      <c r="B1104">
        <v>52</v>
      </c>
      <c r="C1104" t="str" cm="1">
        <f t="array" ref="C1104">_xlfn.IFS(B1104&lt;=19, "Teenagers", B1104&lt;=29, "Young Youth",B1104&lt;=64, "Adults", B1104&gt;=65, "Seniors")</f>
        <v>Adults</v>
      </c>
      <c r="D1104" t="s">
        <v>18</v>
      </c>
      <c r="E1104" t="s">
        <v>29</v>
      </c>
      <c r="F1104" t="s">
        <v>20</v>
      </c>
      <c r="G1104" s="1">
        <v>83</v>
      </c>
      <c r="H1104" t="s">
        <v>104</v>
      </c>
      <c r="I1104" t="s">
        <v>43</v>
      </c>
      <c r="J1104" t="s">
        <v>99</v>
      </c>
      <c r="K1104" t="s">
        <v>56</v>
      </c>
      <c r="L1104">
        <v>2.9</v>
      </c>
      <c r="M1104" t="s">
        <v>151</v>
      </c>
      <c r="N1104">
        <f t="shared" si="68"/>
        <v>0</v>
      </c>
      <c r="O1104" t="s">
        <v>26</v>
      </c>
      <c r="P1104" t="s">
        <v>25</v>
      </c>
      <c r="Q1104">
        <f t="shared" si="69"/>
        <v>1</v>
      </c>
      <c r="R1104" t="s">
        <v>25</v>
      </c>
      <c r="S1104">
        <f t="shared" si="70"/>
        <v>1</v>
      </c>
      <c r="T1104">
        <v>24</v>
      </c>
      <c r="U1104" s="1">
        <f t="shared" si="71"/>
        <v>1992</v>
      </c>
      <c r="V1104" t="s">
        <v>32</v>
      </c>
      <c r="W1104" t="s">
        <v>28</v>
      </c>
      <c r="X1104">
        <f t="array" ref="X1104">IF(W1104="fortnightly",26, IF(W1104="monthly", 12, IF(W1104="weekly", 52, IF(W1104="quarterly", 4, IF(W1104="annually", 1, IF(W1104="bi-weekly", 104, IF(W1104="every 3 months", 4,)))))))</f>
        <v>26</v>
      </c>
    </row>
    <row r="1105" spans="1:24" x14ac:dyDescent="0.25">
      <c r="A1105">
        <v>1104</v>
      </c>
      <c r="B1105">
        <v>35</v>
      </c>
      <c r="C1105" t="str" cm="1">
        <f t="array" ref="C1105">_xlfn.IFS(B1105&lt;=19, "Teenagers", B1105&lt;=29, "Young Youth",B1105&lt;=64, "Adults", B1105&gt;=65, "Seniors")</f>
        <v>Adults</v>
      </c>
      <c r="D1105" t="s">
        <v>18</v>
      </c>
      <c r="E1105" t="s">
        <v>103</v>
      </c>
      <c r="F1105" t="s">
        <v>20</v>
      </c>
      <c r="G1105" s="1">
        <v>23</v>
      </c>
      <c r="H1105" t="s">
        <v>121</v>
      </c>
      <c r="I1105" t="s">
        <v>35</v>
      </c>
      <c r="J1105" t="s">
        <v>60</v>
      </c>
      <c r="K1105" t="s">
        <v>36</v>
      </c>
      <c r="L1105">
        <v>4.3</v>
      </c>
      <c r="M1105" t="s">
        <v>151</v>
      </c>
      <c r="N1105">
        <f t="shared" si="68"/>
        <v>0</v>
      </c>
      <c r="O1105" t="s">
        <v>37</v>
      </c>
      <c r="P1105" t="s">
        <v>25</v>
      </c>
      <c r="Q1105">
        <f t="shared" si="69"/>
        <v>1</v>
      </c>
      <c r="R1105" t="s">
        <v>25</v>
      </c>
      <c r="S1105">
        <f t="shared" si="70"/>
        <v>1</v>
      </c>
      <c r="T1105">
        <v>8</v>
      </c>
      <c r="U1105" s="1">
        <f t="shared" si="71"/>
        <v>184</v>
      </c>
      <c r="V1105" t="s">
        <v>85</v>
      </c>
      <c r="W1105" t="s">
        <v>75</v>
      </c>
      <c r="X1105">
        <f t="array" ref="X1105">IF(W1105="fortnightly",26, IF(W1105="monthly", 12, IF(W1105="weekly", 52, IF(W1105="quarterly", 4, IF(W1105="annually", 1, IF(W1105="bi-weekly", 104, IF(W1105="every 3 months", 4,)))))))</f>
        <v>104</v>
      </c>
    </row>
    <row r="1106" spans="1:24" x14ac:dyDescent="0.25">
      <c r="A1106">
        <v>1105</v>
      </c>
      <c r="B1106">
        <v>35</v>
      </c>
      <c r="C1106" t="str" cm="1">
        <f t="array" ref="C1106">_xlfn.IFS(B1106&lt;=19, "Teenagers", B1106&lt;=29, "Young Youth",B1106&lt;=64, "Adults", B1106&gt;=65, "Seniors")</f>
        <v>Adults</v>
      </c>
      <c r="D1106" t="s">
        <v>18</v>
      </c>
      <c r="E1106" t="s">
        <v>123</v>
      </c>
      <c r="F1106" t="s">
        <v>66</v>
      </c>
      <c r="G1106" s="1">
        <v>28</v>
      </c>
      <c r="H1106" t="s">
        <v>78</v>
      </c>
      <c r="I1106" t="s">
        <v>43</v>
      </c>
      <c r="J1106" t="s">
        <v>117</v>
      </c>
      <c r="K1106" t="s">
        <v>56</v>
      </c>
      <c r="L1106">
        <v>3.1</v>
      </c>
      <c r="M1106" t="s">
        <v>151</v>
      </c>
      <c r="N1106">
        <f t="shared" si="68"/>
        <v>0</v>
      </c>
      <c r="O1106" t="s">
        <v>26</v>
      </c>
      <c r="P1106" t="s">
        <v>25</v>
      </c>
      <c r="Q1106">
        <f t="shared" si="69"/>
        <v>1</v>
      </c>
      <c r="R1106" t="s">
        <v>25</v>
      </c>
      <c r="S1106">
        <f t="shared" si="70"/>
        <v>1</v>
      </c>
      <c r="T1106">
        <v>8</v>
      </c>
      <c r="U1106" s="1">
        <f t="shared" si="71"/>
        <v>224</v>
      </c>
      <c r="V1106" t="s">
        <v>74</v>
      </c>
      <c r="W1106" t="s">
        <v>57</v>
      </c>
      <c r="X1106">
        <f t="array" ref="X1106">IF(W1106="fortnightly",26, IF(W1106="monthly", 12, IF(W1106="weekly", 52, IF(W1106="quarterly", 4, IF(W1106="annually", 1, IF(W1106="bi-weekly", 104, IF(W1106="every 3 months", 4,)))))))</f>
        <v>4</v>
      </c>
    </row>
    <row r="1107" spans="1:24" x14ac:dyDescent="0.25">
      <c r="A1107">
        <v>1106</v>
      </c>
      <c r="B1107">
        <v>33</v>
      </c>
      <c r="C1107" t="str" cm="1">
        <f t="array" ref="C1107">_xlfn.IFS(B1107&lt;=19, "Teenagers", B1107&lt;=29, "Young Youth",B1107&lt;=64, "Adults", B1107&gt;=65, "Seniors")</f>
        <v>Adults</v>
      </c>
      <c r="D1107" t="s">
        <v>18</v>
      </c>
      <c r="E1107" t="s">
        <v>112</v>
      </c>
      <c r="F1107" t="s">
        <v>20</v>
      </c>
      <c r="G1107" s="1">
        <v>83</v>
      </c>
      <c r="H1107" t="s">
        <v>34</v>
      </c>
      <c r="I1107" t="s">
        <v>35</v>
      </c>
      <c r="J1107" t="s">
        <v>77</v>
      </c>
      <c r="K1107" t="s">
        <v>36</v>
      </c>
      <c r="L1107">
        <v>3</v>
      </c>
      <c r="M1107" t="s">
        <v>151</v>
      </c>
      <c r="N1107">
        <f t="shared" si="68"/>
        <v>0</v>
      </c>
      <c r="O1107" t="s">
        <v>44</v>
      </c>
      <c r="P1107" t="s">
        <v>25</v>
      </c>
      <c r="Q1107">
        <f t="shared" si="69"/>
        <v>1</v>
      </c>
      <c r="R1107" t="s">
        <v>25</v>
      </c>
      <c r="S1107">
        <f t="shared" si="70"/>
        <v>1</v>
      </c>
      <c r="T1107">
        <v>6</v>
      </c>
      <c r="U1107" s="1">
        <f t="shared" si="71"/>
        <v>498</v>
      </c>
      <c r="V1107" t="s">
        <v>27</v>
      </c>
      <c r="W1107" t="s">
        <v>96</v>
      </c>
      <c r="X1107">
        <f t="array" ref="X1107">IF(W1107="fortnightly",26, IF(W1107="monthly", 12, IF(W1107="weekly", 52, IF(W1107="quarterly", 4, IF(W1107="annually", 1, IF(W1107="bi-weekly", 104, IF(W1107="every 3 months", 4,)))))))</f>
        <v>4</v>
      </c>
    </row>
    <row r="1108" spans="1:24" x14ac:dyDescent="0.25">
      <c r="A1108">
        <v>1107</v>
      </c>
      <c r="B1108">
        <v>52</v>
      </c>
      <c r="C1108" t="str" cm="1">
        <f t="array" ref="C1108">_xlfn.IFS(B1108&lt;=19, "Teenagers", B1108&lt;=29, "Young Youth",B1108&lt;=64, "Adults", B1108&gt;=65, "Seniors")</f>
        <v>Adults</v>
      </c>
      <c r="D1108" t="s">
        <v>18</v>
      </c>
      <c r="E1108" t="s">
        <v>86</v>
      </c>
      <c r="F1108" t="s">
        <v>20</v>
      </c>
      <c r="G1108" s="1">
        <v>96</v>
      </c>
      <c r="H1108" t="s">
        <v>147</v>
      </c>
      <c r="I1108" t="s">
        <v>22</v>
      </c>
      <c r="J1108" t="s">
        <v>82</v>
      </c>
      <c r="K1108" t="s">
        <v>24</v>
      </c>
      <c r="L1108">
        <v>3.6</v>
      </c>
      <c r="M1108" t="s">
        <v>151</v>
      </c>
      <c r="N1108">
        <f t="shared" si="68"/>
        <v>0</v>
      </c>
      <c r="O1108" t="s">
        <v>73</v>
      </c>
      <c r="P1108" t="s">
        <v>25</v>
      </c>
      <c r="Q1108">
        <f t="shared" si="69"/>
        <v>1</v>
      </c>
      <c r="R1108" t="s">
        <v>25</v>
      </c>
      <c r="S1108">
        <f t="shared" si="70"/>
        <v>1</v>
      </c>
      <c r="T1108">
        <v>12</v>
      </c>
      <c r="U1108" s="1">
        <f t="shared" si="71"/>
        <v>1152</v>
      </c>
      <c r="V1108" t="s">
        <v>27</v>
      </c>
      <c r="W1108" t="s">
        <v>28</v>
      </c>
      <c r="X1108">
        <f t="array" ref="X1108">IF(W1108="fortnightly",26, IF(W1108="monthly", 12, IF(W1108="weekly", 52, IF(W1108="quarterly", 4, IF(W1108="annually", 1, IF(W1108="bi-weekly", 104, IF(W1108="every 3 months", 4,)))))))</f>
        <v>26</v>
      </c>
    </row>
    <row r="1109" spans="1:24" x14ac:dyDescent="0.25">
      <c r="A1109">
        <v>1108</v>
      </c>
      <c r="B1109">
        <v>69</v>
      </c>
      <c r="C1109" t="str" cm="1">
        <f t="array" ref="C1109">_xlfn.IFS(B1109&lt;=19, "Teenagers", B1109&lt;=29, "Young Youth",B1109&lt;=64, "Adults", B1109&gt;=65, "Seniors")</f>
        <v>Seniors</v>
      </c>
      <c r="D1109" t="s">
        <v>18</v>
      </c>
      <c r="E1109" t="s">
        <v>49</v>
      </c>
      <c r="F1109" t="s">
        <v>41</v>
      </c>
      <c r="G1109" s="1">
        <v>62</v>
      </c>
      <c r="H1109" t="s">
        <v>104</v>
      </c>
      <c r="I1109" t="s">
        <v>43</v>
      </c>
      <c r="J1109" t="s">
        <v>99</v>
      </c>
      <c r="K1109" t="s">
        <v>56</v>
      </c>
      <c r="L1109">
        <v>2.8</v>
      </c>
      <c r="M1109" t="s">
        <v>151</v>
      </c>
      <c r="N1109">
        <f t="shared" si="68"/>
        <v>0</v>
      </c>
      <c r="O1109" t="s">
        <v>73</v>
      </c>
      <c r="P1109" t="s">
        <v>25</v>
      </c>
      <c r="Q1109">
        <f t="shared" si="69"/>
        <v>1</v>
      </c>
      <c r="R1109" t="s">
        <v>25</v>
      </c>
      <c r="S1109">
        <f t="shared" si="70"/>
        <v>1</v>
      </c>
      <c r="T1109">
        <v>26</v>
      </c>
      <c r="U1109" s="1">
        <f t="shared" si="71"/>
        <v>1612</v>
      </c>
      <c r="V1109" t="s">
        <v>74</v>
      </c>
      <c r="W1109" t="s">
        <v>39</v>
      </c>
      <c r="X1109">
        <f t="array" ref="X1109">IF(W1109="fortnightly",26, IF(W1109="monthly", 12, IF(W1109="weekly", 52, IF(W1109="quarterly", 4, IF(W1109="annually", 1, IF(W1109="bi-weekly", 104, IF(W1109="every 3 months", 4,)))))))</f>
        <v>52</v>
      </c>
    </row>
    <row r="1110" spans="1:24" x14ac:dyDescent="0.25">
      <c r="A1110">
        <v>1109</v>
      </c>
      <c r="B1110">
        <v>27</v>
      </c>
      <c r="C1110" t="str" cm="1">
        <f t="array" ref="C1110">_xlfn.IFS(B1110&lt;=19, "Teenagers", B1110&lt;=29, "Young Youth",B1110&lt;=64, "Adults", B1110&gt;=65, "Seniors")</f>
        <v>Young Youth</v>
      </c>
      <c r="D1110" t="s">
        <v>18</v>
      </c>
      <c r="E1110" t="s">
        <v>58</v>
      </c>
      <c r="F1110" t="s">
        <v>20</v>
      </c>
      <c r="G1110" s="1">
        <v>25</v>
      </c>
      <c r="H1110" t="s">
        <v>144</v>
      </c>
      <c r="I1110" t="s">
        <v>43</v>
      </c>
      <c r="J1110" t="s">
        <v>84</v>
      </c>
      <c r="K1110" t="s">
        <v>56</v>
      </c>
      <c r="L1110">
        <v>2.8</v>
      </c>
      <c r="M1110" t="s">
        <v>151</v>
      </c>
      <c r="N1110">
        <f t="shared" si="68"/>
        <v>0</v>
      </c>
      <c r="O1110" t="s">
        <v>53</v>
      </c>
      <c r="P1110" t="s">
        <v>25</v>
      </c>
      <c r="Q1110">
        <f t="shared" si="69"/>
        <v>1</v>
      </c>
      <c r="R1110" t="s">
        <v>25</v>
      </c>
      <c r="S1110">
        <f t="shared" si="70"/>
        <v>1</v>
      </c>
      <c r="T1110">
        <v>50</v>
      </c>
      <c r="U1110" s="1">
        <f t="shared" si="71"/>
        <v>1250</v>
      </c>
      <c r="V1110" t="s">
        <v>32</v>
      </c>
      <c r="W1110" t="s">
        <v>28</v>
      </c>
      <c r="X1110">
        <f t="array" ref="X1110">IF(W1110="fortnightly",26, IF(W1110="monthly", 12, IF(W1110="weekly", 52, IF(W1110="quarterly", 4, IF(W1110="annually", 1, IF(W1110="bi-weekly", 104, IF(W1110="every 3 months", 4,)))))))</f>
        <v>26</v>
      </c>
    </row>
    <row r="1111" spans="1:24" x14ac:dyDescent="0.25">
      <c r="A1111">
        <v>1110</v>
      </c>
      <c r="B1111">
        <v>66</v>
      </c>
      <c r="C1111" t="str" cm="1">
        <f t="array" ref="C1111">_xlfn.IFS(B1111&lt;=19, "Teenagers", B1111&lt;=29, "Young Youth",B1111&lt;=64, "Adults", B1111&gt;=65, "Seniors")</f>
        <v>Seniors</v>
      </c>
      <c r="D1111" t="s">
        <v>18</v>
      </c>
      <c r="E1111" t="s">
        <v>103</v>
      </c>
      <c r="F1111" t="s">
        <v>20</v>
      </c>
      <c r="G1111" s="1">
        <v>97</v>
      </c>
      <c r="H1111" t="s">
        <v>100</v>
      </c>
      <c r="I1111" t="s">
        <v>22</v>
      </c>
      <c r="J1111" t="s">
        <v>82</v>
      </c>
      <c r="K1111" t="s">
        <v>24</v>
      </c>
      <c r="L1111">
        <v>4.9000000000000004</v>
      </c>
      <c r="M1111" t="s">
        <v>151</v>
      </c>
      <c r="N1111">
        <f t="shared" si="68"/>
        <v>0</v>
      </c>
      <c r="O1111" t="s">
        <v>44</v>
      </c>
      <c r="P1111" t="s">
        <v>25</v>
      </c>
      <c r="Q1111">
        <f t="shared" si="69"/>
        <v>1</v>
      </c>
      <c r="R1111" t="s">
        <v>25</v>
      </c>
      <c r="S1111">
        <f t="shared" si="70"/>
        <v>1</v>
      </c>
      <c r="T1111">
        <v>2</v>
      </c>
      <c r="U1111" s="1">
        <f t="shared" si="71"/>
        <v>194</v>
      </c>
      <c r="V1111" t="s">
        <v>27</v>
      </c>
      <c r="W1111" t="s">
        <v>39</v>
      </c>
      <c r="X1111">
        <f t="array" ref="X1111">IF(W1111="fortnightly",26, IF(W1111="monthly", 12, IF(W1111="weekly", 52, IF(W1111="quarterly", 4, IF(W1111="annually", 1, IF(W1111="bi-weekly", 104, IF(W1111="every 3 months", 4,)))))))</f>
        <v>52</v>
      </c>
    </row>
    <row r="1112" spans="1:24" x14ac:dyDescent="0.25">
      <c r="A1112">
        <v>1111</v>
      </c>
      <c r="B1112">
        <v>28</v>
      </c>
      <c r="C1112" t="str" cm="1">
        <f t="array" ref="C1112">_xlfn.IFS(B1112&lt;=19, "Teenagers", B1112&lt;=29, "Young Youth",B1112&lt;=64, "Adults", B1112&gt;=65, "Seniors")</f>
        <v>Young Youth</v>
      </c>
      <c r="D1112" t="s">
        <v>18</v>
      </c>
      <c r="E1112" t="s">
        <v>103</v>
      </c>
      <c r="F1112" t="s">
        <v>20</v>
      </c>
      <c r="G1112" s="1">
        <v>61</v>
      </c>
      <c r="H1112" t="s">
        <v>104</v>
      </c>
      <c r="I1112" t="s">
        <v>22</v>
      </c>
      <c r="J1112" t="s">
        <v>108</v>
      </c>
      <c r="K1112" t="s">
        <v>56</v>
      </c>
      <c r="L1112">
        <v>3</v>
      </c>
      <c r="M1112" t="s">
        <v>151</v>
      </c>
      <c r="N1112">
        <f t="shared" si="68"/>
        <v>0</v>
      </c>
      <c r="O1112" t="s">
        <v>53</v>
      </c>
      <c r="P1112" t="s">
        <v>25</v>
      </c>
      <c r="Q1112">
        <f t="shared" si="69"/>
        <v>1</v>
      </c>
      <c r="R1112" t="s">
        <v>25</v>
      </c>
      <c r="S1112">
        <f t="shared" si="70"/>
        <v>1</v>
      </c>
      <c r="T1112">
        <v>31</v>
      </c>
      <c r="U1112" s="1">
        <f t="shared" si="71"/>
        <v>1891</v>
      </c>
      <c r="V1112" t="s">
        <v>32</v>
      </c>
      <c r="W1112" t="s">
        <v>75</v>
      </c>
      <c r="X1112">
        <f t="array" ref="X1112">IF(W1112="fortnightly",26, IF(W1112="monthly", 12, IF(W1112="weekly", 52, IF(W1112="quarterly", 4, IF(W1112="annually", 1, IF(W1112="bi-weekly", 104, IF(W1112="every 3 months", 4,)))))))</f>
        <v>104</v>
      </c>
    </row>
    <row r="1113" spans="1:24" x14ac:dyDescent="0.25">
      <c r="A1113">
        <v>1112</v>
      </c>
      <c r="B1113">
        <v>22</v>
      </c>
      <c r="C1113" t="str" cm="1">
        <f t="array" ref="C1113">_xlfn.IFS(B1113&lt;=19, "Teenagers", B1113&lt;=29, "Young Youth",B1113&lt;=64, "Adults", B1113&gt;=65, "Seniors")</f>
        <v>Young Youth</v>
      </c>
      <c r="D1113" t="s">
        <v>18</v>
      </c>
      <c r="E1113" t="s">
        <v>70</v>
      </c>
      <c r="F1113" t="s">
        <v>41</v>
      </c>
      <c r="G1113" s="1">
        <v>66</v>
      </c>
      <c r="H1113" t="s">
        <v>83</v>
      </c>
      <c r="I1113" t="s">
        <v>35</v>
      </c>
      <c r="J1113" t="s">
        <v>77</v>
      </c>
      <c r="K1113" t="s">
        <v>52</v>
      </c>
      <c r="L1113">
        <v>4.0999999999999996</v>
      </c>
      <c r="M1113" t="s">
        <v>151</v>
      </c>
      <c r="N1113">
        <f t="shared" si="68"/>
        <v>0</v>
      </c>
      <c r="O1113" t="s">
        <v>44</v>
      </c>
      <c r="P1113" t="s">
        <v>25</v>
      </c>
      <c r="Q1113">
        <f t="shared" si="69"/>
        <v>1</v>
      </c>
      <c r="R1113" t="s">
        <v>25</v>
      </c>
      <c r="S1113">
        <f t="shared" si="70"/>
        <v>1</v>
      </c>
      <c r="T1113">
        <v>4</v>
      </c>
      <c r="U1113" s="1">
        <f t="shared" si="71"/>
        <v>264</v>
      </c>
      <c r="V1113" t="s">
        <v>38</v>
      </c>
      <c r="W1113" t="s">
        <v>75</v>
      </c>
      <c r="X1113">
        <f t="array" ref="X1113">IF(W1113="fortnightly",26, IF(W1113="monthly", 12, IF(W1113="weekly", 52, IF(W1113="quarterly", 4, IF(W1113="annually", 1, IF(W1113="bi-weekly", 104, IF(W1113="every 3 months", 4,)))))))</f>
        <v>104</v>
      </c>
    </row>
    <row r="1114" spans="1:24" x14ac:dyDescent="0.25">
      <c r="A1114">
        <v>1113</v>
      </c>
      <c r="B1114">
        <v>69</v>
      </c>
      <c r="C1114" t="str" cm="1">
        <f t="array" ref="C1114">_xlfn.IFS(B1114&lt;=19, "Teenagers", B1114&lt;=29, "Young Youth",B1114&lt;=64, "Adults", B1114&gt;=65, "Seniors")</f>
        <v>Seniors</v>
      </c>
      <c r="D1114" t="s">
        <v>18</v>
      </c>
      <c r="E1114" t="s">
        <v>103</v>
      </c>
      <c r="F1114" t="s">
        <v>20</v>
      </c>
      <c r="G1114" s="1">
        <v>67</v>
      </c>
      <c r="H1114" t="s">
        <v>148</v>
      </c>
      <c r="I1114" t="s">
        <v>91</v>
      </c>
      <c r="J1114" t="s">
        <v>68</v>
      </c>
      <c r="K1114" t="s">
        <v>36</v>
      </c>
      <c r="L1114">
        <v>4.5999999999999996</v>
      </c>
      <c r="M1114" t="s">
        <v>151</v>
      </c>
      <c r="N1114">
        <f t="shared" si="68"/>
        <v>0</v>
      </c>
      <c r="O1114" t="s">
        <v>37</v>
      </c>
      <c r="P1114" t="s">
        <v>25</v>
      </c>
      <c r="Q1114">
        <f t="shared" si="69"/>
        <v>1</v>
      </c>
      <c r="R1114" t="s">
        <v>25</v>
      </c>
      <c r="S1114">
        <f t="shared" si="70"/>
        <v>1</v>
      </c>
      <c r="T1114">
        <v>32</v>
      </c>
      <c r="U1114" s="1">
        <f t="shared" si="71"/>
        <v>2144</v>
      </c>
      <c r="V1114" t="s">
        <v>45</v>
      </c>
      <c r="W1114" t="s">
        <v>57</v>
      </c>
      <c r="X1114">
        <f t="array" ref="X1114">IF(W1114="fortnightly",26, IF(W1114="monthly", 12, IF(W1114="weekly", 52, IF(W1114="quarterly", 4, IF(W1114="annually", 1, IF(W1114="bi-weekly", 104, IF(W1114="every 3 months", 4,)))))))</f>
        <v>4</v>
      </c>
    </row>
    <row r="1115" spans="1:24" x14ac:dyDescent="0.25">
      <c r="A1115">
        <v>1114</v>
      </c>
      <c r="B1115">
        <v>28</v>
      </c>
      <c r="C1115" t="str" cm="1">
        <f t="array" ref="C1115">_xlfn.IFS(B1115&lt;=19, "Teenagers", B1115&lt;=29, "Young Youth",B1115&lt;=64, "Adults", B1115&gt;=65, "Seniors")</f>
        <v>Young Youth</v>
      </c>
      <c r="D1115" t="s">
        <v>18</v>
      </c>
      <c r="E1115" t="s">
        <v>88</v>
      </c>
      <c r="F1115" t="s">
        <v>66</v>
      </c>
      <c r="G1115" s="1">
        <v>80</v>
      </c>
      <c r="H1115" t="s">
        <v>127</v>
      </c>
      <c r="I1115" t="s">
        <v>43</v>
      </c>
      <c r="J1115" t="s">
        <v>72</v>
      </c>
      <c r="K1115" t="s">
        <v>52</v>
      </c>
      <c r="L1115">
        <v>4.8</v>
      </c>
      <c r="M1115" t="s">
        <v>151</v>
      </c>
      <c r="N1115">
        <f t="shared" si="68"/>
        <v>0</v>
      </c>
      <c r="O1115" t="s">
        <v>44</v>
      </c>
      <c r="P1115" t="s">
        <v>25</v>
      </c>
      <c r="Q1115">
        <f t="shared" si="69"/>
        <v>1</v>
      </c>
      <c r="R1115" t="s">
        <v>25</v>
      </c>
      <c r="S1115">
        <f t="shared" si="70"/>
        <v>1</v>
      </c>
      <c r="T1115">
        <v>11</v>
      </c>
      <c r="U1115" s="1">
        <f t="shared" si="71"/>
        <v>880</v>
      </c>
      <c r="V1115" t="s">
        <v>45</v>
      </c>
      <c r="W1115" t="s">
        <v>75</v>
      </c>
      <c r="X1115">
        <f t="array" ref="X1115">IF(W1115="fortnightly",26, IF(W1115="monthly", 12, IF(W1115="weekly", 52, IF(W1115="quarterly", 4, IF(W1115="annually", 1, IF(W1115="bi-weekly", 104, IF(W1115="every 3 months", 4,)))))))</f>
        <v>104</v>
      </c>
    </row>
    <row r="1116" spans="1:24" x14ac:dyDescent="0.25">
      <c r="A1116">
        <v>1115</v>
      </c>
      <c r="B1116">
        <v>55</v>
      </c>
      <c r="C1116" t="str" cm="1">
        <f t="array" ref="C1116">_xlfn.IFS(B1116&lt;=19, "Teenagers", B1116&lt;=29, "Young Youth",B1116&lt;=64, "Adults", B1116&gt;=65, "Seniors")</f>
        <v>Adults</v>
      </c>
      <c r="D1116" t="s">
        <v>18</v>
      </c>
      <c r="E1116" t="s">
        <v>86</v>
      </c>
      <c r="F1116" t="s">
        <v>20</v>
      </c>
      <c r="G1116" s="1">
        <v>25</v>
      </c>
      <c r="H1116" t="s">
        <v>81</v>
      </c>
      <c r="I1116" t="s">
        <v>22</v>
      </c>
      <c r="J1116" t="s">
        <v>82</v>
      </c>
      <c r="K1116" t="s">
        <v>56</v>
      </c>
      <c r="L1116">
        <v>2.6</v>
      </c>
      <c r="M1116" t="s">
        <v>151</v>
      </c>
      <c r="N1116">
        <f t="shared" si="68"/>
        <v>0</v>
      </c>
      <c r="O1116" t="s">
        <v>44</v>
      </c>
      <c r="P1116" t="s">
        <v>25</v>
      </c>
      <c r="Q1116">
        <f t="shared" si="69"/>
        <v>1</v>
      </c>
      <c r="R1116" t="s">
        <v>25</v>
      </c>
      <c r="S1116">
        <f t="shared" si="70"/>
        <v>1</v>
      </c>
      <c r="T1116">
        <v>47</v>
      </c>
      <c r="U1116" s="1">
        <f t="shared" si="71"/>
        <v>1175</v>
      </c>
      <c r="V1116" t="s">
        <v>74</v>
      </c>
      <c r="W1116" t="s">
        <v>96</v>
      </c>
      <c r="X1116">
        <f t="array" ref="X1116">IF(W1116="fortnightly",26, IF(W1116="monthly", 12, IF(W1116="weekly", 52, IF(W1116="quarterly", 4, IF(W1116="annually", 1, IF(W1116="bi-weekly", 104, IF(W1116="every 3 months", 4,)))))))</f>
        <v>4</v>
      </c>
    </row>
    <row r="1117" spans="1:24" x14ac:dyDescent="0.25">
      <c r="A1117">
        <v>1116</v>
      </c>
      <c r="B1117">
        <v>30</v>
      </c>
      <c r="C1117" t="str" cm="1">
        <f t="array" ref="C1117">_xlfn.IFS(B1117&lt;=19, "Teenagers", B1117&lt;=29, "Young Youth",B1117&lt;=64, "Adults", B1117&gt;=65, "Seniors")</f>
        <v>Adults</v>
      </c>
      <c r="D1117" t="s">
        <v>18</v>
      </c>
      <c r="E1117" t="s">
        <v>123</v>
      </c>
      <c r="F1117" t="s">
        <v>66</v>
      </c>
      <c r="G1117" s="1">
        <v>58</v>
      </c>
      <c r="H1117" t="s">
        <v>83</v>
      </c>
      <c r="I1117" t="s">
        <v>35</v>
      </c>
      <c r="J1117" t="s">
        <v>99</v>
      </c>
      <c r="K1117" t="s">
        <v>56</v>
      </c>
      <c r="L1117">
        <v>4</v>
      </c>
      <c r="M1117" t="s">
        <v>151</v>
      </c>
      <c r="N1117">
        <f t="shared" si="68"/>
        <v>0</v>
      </c>
      <c r="O1117" t="s">
        <v>69</v>
      </c>
      <c r="P1117" t="s">
        <v>25</v>
      </c>
      <c r="Q1117">
        <f t="shared" si="69"/>
        <v>1</v>
      </c>
      <c r="R1117" t="s">
        <v>25</v>
      </c>
      <c r="S1117">
        <f t="shared" si="70"/>
        <v>1</v>
      </c>
      <c r="T1117">
        <v>37</v>
      </c>
      <c r="U1117" s="1">
        <f t="shared" si="71"/>
        <v>2146</v>
      </c>
      <c r="V1117" t="s">
        <v>32</v>
      </c>
      <c r="W1117" t="s">
        <v>39</v>
      </c>
      <c r="X1117">
        <f t="array" ref="X1117">IF(W1117="fortnightly",26, IF(W1117="monthly", 12, IF(W1117="weekly", 52, IF(W1117="quarterly", 4, IF(W1117="annually", 1, IF(W1117="bi-weekly", 104, IF(W1117="every 3 months", 4,)))))))</f>
        <v>52</v>
      </c>
    </row>
    <row r="1118" spans="1:24" x14ac:dyDescent="0.25">
      <c r="A1118">
        <v>1117</v>
      </c>
      <c r="B1118">
        <v>67</v>
      </c>
      <c r="C1118" t="str" cm="1">
        <f t="array" ref="C1118">_xlfn.IFS(B1118&lt;=19, "Teenagers", B1118&lt;=29, "Young Youth",B1118&lt;=64, "Adults", B1118&gt;=65, "Seniors")</f>
        <v>Seniors</v>
      </c>
      <c r="D1118" t="s">
        <v>18</v>
      </c>
      <c r="E1118" t="s">
        <v>131</v>
      </c>
      <c r="F1118" t="s">
        <v>66</v>
      </c>
      <c r="G1118" s="1">
        <v>96</v>
      </c>
      <c r="H1118" t="s">
        <v>76</v>
      </c>
      <c r="I1118" t="s">
        <v>43</v>
      </c>
      <c r="J1118" t="s">
        <v>60</v>
      </c>
      <c r="K1118" t="s">
        <v>24</v>
      </c>
      <c r="L1118">
        <v>4.2</v>
      </c>
      <c r="M1118" t="s">
        <v>151</v>
      </c>
      <c r="N1118">
        <f t="shared" si="68"/>
        <v>0</v>
      </c>
      <c r="O1118" t="s">
        <v>26</v>
      </c>
      <c r="P1118" t="s">
        <v>25</v>
      </c>
      <c r="Q1118">
        <f t="shared" si="69"/>
        <v>1</v>
      </c>
      <c r="R1118" t="s">
        <v>25</v>
      </c>
      <c r="S1118">
        <f t="shared" si="70"/>
        <v>1</v>
      </c>
      <c r="T1118">
        <v>39</v>
      </c>
      <c r="U1118" s="1">
        <f t="shared" si="71"/>
        <v>3744</v>
      </c>
      <c r="V1118" t="s">
        <v>45</v>
      </c>
      <c r="W1118" t="s">
        <v>28</v>
      </c>
      <c r="X1118">
        <f t="array" ref="X1118">IF(W1118="fortnightly",26, IF(W1118="monthly", 12, IF(W1118="weekly", 52, IF(W1118="quarterly", 4, IF(W1118="annually", 1, IF(W1118="bi-weekly", 104, IF(W1118="every 3 months", 4,)))))))</f>
        <v>26</v>
      </c>
    </row>
    <row r="1119" spans="1:24" x14ac:dyDescent="0.25">
      <c r="A1119">
        <v>1118</v>
      </c>
      <c r="B1119">
        <v>25</v>
      </c>
      <c r="C1119" t="str" cm="1">
        <f t="array" ref="C1119">_xlfn.IFS(B1119&lt;=19, "Teenagers", B1119&lt;=29, "Young Youth",B1119&lt;=64, "Adults", B1119&gt;=65, "Seniors")</f>
        <v>Young Youth</v>
      </c>
      <c r="D1119" t="s">
        <v>18</v>
      </c>
      <c r="E1119" t="s">
        <v>88</v>
      </c>
      <c r="F1119" t="s">
        <v>66</v>
      </c>
      <c r="G1119" s="1">
        <v>77</v>
      </c>
      <c r="H1119" t="s">
        <v>98</v>
      </c>
      <c r="I1119" t="s">
        <v>22</v>
      </c>
      <c r="J1119" t="s">
        <v>92</v>
      </c>
      <c r="K1119" t="s">
        <v>36</v>
      </c>
      <c r="L1119">
        <v>4.5</v>
      </c>
      <c r="M1119" t="s">
        <v>151</v>
      </c>
      <c r="N1119">
        <f t="shared" si="68"/>
        <v>0</v>
      </c>
      <c r="O1119" t="s">
        <v>73</v>
      </c>
      <c r="P1119" t="s">
        <v>25</v>
      </c>
      <c r="Q1119">
        <f t="shared" si="69"/>
        <v>1</v>
      </c>
      <c r="R1119" t="s">
        <v>25</v>
      </c>
      <c r="S1119">
        <f t="shared" si="70"/>
        <v>1</v>
      </c>
      <c r="T1119">
        <v>24</v>
      </c>
      <c r="U1119" s="1">
        <f t="shared" si="71"/>
        <v>1848</v>
      </c>
      <c r="V1119" t="s">
        <v>38</v>
      </c>
      <c r="W1119" t="s">
        <v>87</v>
      </c>
      <c r="X1119">
        <f t="array" ref="X1119">IF(W1119="fortnightly",26, IF(W1119="monthly", 12, IF(W1119="weekly", 52, IF(W1119="quarterly", 4, IF(W1119="annually", 1, IF(W1119="bi-weekly", 104, IF(W1119="every 3 months", 4,)))))))</f>
        <v>12</v>
      </c>
    </row>
    <row r="1120" spans="1:24" x14ac:dyDescent="0.25">
      <c r="A1120">
        <v>1119</v>
      </c>
      <c r="B1120">
        <v>49</v>
      </c>
      <c r="C1120" t="str" cm="1">
        <f t="array" ref="C1120">_xlfn.IFS(B1120&lt;=19, "Teenagers", B1120&lt;=29, "Young Youth",B1120&lt;=64, "Adults", B1120&gt;=65, "Seniors")</f>
        <v>Adults</v>
      </c>
      <c r="D1120" t="s">
        <v>18</v>
      </c>
      <c r="E1120" t="s">
        <v>132</v>
      </c>
      <c r="F1120" t="s">
        <v>66</v>
      </c>
      <c r="G1120" s="1">
        <v>65</v>
      </c>
      <c r="H1120" t="s">
        <v>115</v>
      </c>
      <c r="I1120" t="s">
        <v>43</v>
      </c>
      <c r="J1120" t="s">
        <v>72</v>
      </c>
      <c r="K1120" t="s">
        <v>52</v>
      </c>
      <c r="L1120">
        <v>4.9000000000000004</v>
      </c>
      <c r="M1120" t="s">
        <v>151</v>
      </c>
      <c r="N1120">
        <f t="shared" si="68"/>
        <v>0</v>
      </c>
      <c r="O1120" t="s">
        <v>53</v>
      </c>
      <c r="P1120" t="s">
        <v>25</v>
      </c>
      <c r="Q1120">
        <f t="shared" si="69"/>
        <v>1</v>
      </c>
      <c r="R1120" t="s">
        <v>25</v>
      </c>
      <c r="S1120">
        <f t="shared" si="70"/>
        <v>1</v>
      </c>
      <c r="T1120">
        <v>11</v>
      </c>
      <c r="U1120" s="1">
        <f t="shared" si="71"/>
        <v>715</v>
      </c>
      <c r="V1120" t="s">
        <v>45</v>
      </c>
      <c r="W1120" t="s">
        <v>96</v>
      </c>
      <c r="X1120">
        <f t="array" ref="X1120">IF(W1120="fortnightly",26, IF(W1120="monthly", 12, IF(W1120="weekly", 52, IF(W1120="quarterly", 4, IF(W1120="annually", 1, IF(W1120="bi-weekly", 104, IF(W1120="every 3 months", 4,)))))))</f>
        <v>4</v>
      </c>
    </row>
    <row r="1121" spans="1:24" x14ac:dyDescent="0.25">
      <c r="A1121">
        <v>1120</v>
      </c>
      <c r="B1121">
        <v>34</v>
      </c>
      <c r="C1121" t="str" cm="1">
        <f t="array" ref="C1121">_xlfn.IFS(B1121&lt;=19, "Teenagers", B1121&lt;=29, "Young Youth",B1121&lt;=64, "Adults", B1121&gt;=65, "Seniors")</f>
        <v>Adults</v>
      </c>
      <c r="D1121" t="s">
        <v>18</v>
      </c>
      <c r="E1121" t="s">
        <v>105</v>
      </c>
      <c r="F1121" t="s">
        <v>66</v>
      </c>
      <c r="G1121" s="1">
        <v>36</v>
      </c>
      <c r="H1121" t="s">
        <v>59</v>
      </c>
      <c r="I1121" t="s">
        <v>43</v>
      </c>
      <c r="J1121" t="s">
        <v>125</v>
      </c>
      <c r="K1121" t="s">
        <v>36</v>
      </c>
      <c r="L1121">
        <v>3.1</v>
      </c>
      <c r="M1121" t="s">
        <v>151</v>
      </c>
      <c r="N1121">
        <f t="shared" si="68"/>
        <v>0</v>
      </c>
      <c r="O1121" t="s">
        <v>53</v>
      </c>
      <c r="P1121" t="s">
        <v>25</v>
      </c>
      <c r="Q1121">
        <f t="shared" si="69"/>
        <v>1</v>
      </c>
      <c r="R1121" t="s">
        <v>25</v>
      </c>
      <c r="S1121">
        <f t="shared" si="70"/>
        <v>1</v>
      </c>
      <c r="T1121">
        <v>36</v>
      </c>
      <c r="U1121" s="1">
        <f t="shared" si="71"/>
        <v>1296</v>
      </c>
      <c r="V1121" t="s">
        <v>38</v>
      </c>
      <c r="W1121" t="s">
        <v>39</v>
      </c>
      <c r="X1121">
        <f t="array" ref="X1121">IF(W1121="fortnightly",26, IF(W1121="monthly", 12, IF(W1121="weekly", 52, IF(W1121="quarterly", 4, IF(W1121="annually", 1, IF(W1121="bi-weekly", 104, IF(W1121="every 3 months", 4,)))))))</f>
        <v>52</v>
      </c>
    </row>
    <row r="1122" spans="1:24" x14ac:dyDescent="0.25">
      <c r="A1122">
        <v>1121</v>
      </c>
      <c r="B1122">
        <v>22</v>
      </c>
      <c r="C1122" t="str" cm="1">
        <f t="array" ref="C1122">_xlfn.IFS(B1122&lt;=19, "Teenagers", B1122&lt;=29, "Young Youth",B1122&lt;=64, "Adults", B1122&gt;=65, "Seniors")</f>
        <v>Young Youth</v>
      </c>
      <c r="D1122" t="s">
        <v>18</v>
      </c>
      <c r="E1122" t="s">
        <v>49</v>
      </c>
      <c r="F1122" t="s">
        <v>41</v>
      </c>
      <c r="G1122" s="1">
        <v>84</v>
      </c>
      <c r="H1122" t="s">
        <v>137</v>
      </c>
      <c r="I1122" t="s">
        <v>43</v>
      </c>
      <c r="J1122" t="s">
        <v>135</v>
      </c>
      <c r="K1122" t="s">
        <v>24</v>
      </c>
      <c r="L1122">
        <v>4</v>
      </c>
      <c r="M1122" t="s">
        <v>151</v>
      </c>
      <c r="N1122">
        <f t="shared" si="68"/>
        <v>0</v>
      </c>
      <c r="O1122" t="s">
        <v>44</v>
      </c>
      <c r="P1122" t="s">
        <v>25</v>
      </c>
      <c r="Q1122">
        <f t="shared" si="69"/>
        <v>1</v>
      </c>
      <c r="R1122" t="s">
        <v>25</v>
      </c>
      <c r="S1122">
        <f t="shared" si="70"/>
        <v>1</v>
      </c>
      <c r="T1122">
        <v>40</v>
      </c>
      <c r="U1122" s="1">
        <f t="shared" si="71"/>
        <v>3360</v>
      </c>
      <c r="V1122" t="s">
        <v>85</v>
      </c>
      <c r="W1122" t="s">
        <v>87</v>
      </c>
      <c r="X1122">
        <f t="array" ref="X1122">IF(W1122="fortnightly",26, IF(W1122="monthly", 12, IF(W1122="weekly", 52, IF(W1122="quarterly", 4, IF(W1122="annually", 1, IF(W1122="bi-weekly", 104, IF(W1122="every 3 months", 4,)))))))</f>
        <v>12</v>
      </c>
    </row>
    <row r="1123" spans="1:24" x14ac:dyDescent="0.25">
      <c r="A1123">
        <v>1122</v>
      </c>
      <c r="B1123">
        <v>63</v>
      </c>
      <c r="C1123" t="str" cm="1">
        <f t="array" ref="C1123">_xlfn.IFS(B1123&lt;=19, "Teenagers", B1123&lt;=29, "Young Youth",B1123&lt;=64, "Adults", B1123&gt;=65, "Seniors")</f>
        <v>Adults</v>
      </c>
      <c r="D1123" t="s">
        <v>18</v>
      </c>
      <c r="E1123" t="s">
        <v>112</v>
      </c>
      <c r="F1123" t="s">
        <v>20</v>
      </c>
      <c r="G1123" s="1">
        <v>58</v>
      </c>
      <c r="H1123" t="s">
        <v>102</v>
      </c>
      <c r="I1123" t="s">
        <v>91</v>
      </c>
      <c r="J1123" t="s">
        <v>99</v>
      </c>
      <c r="K1123" t="s">
        <v>56</v>
      </c>
      <c r="L1123">
        <v>3.2</v>
      </c>
      <c r="M1123" t="s">
        <v>151</v>
      </c>
      <c r="N1123">
        <f t="shared" si="68"/>
        <v>0</v>
      </c>
      <c r="O1123" t="s">
        <v>26</v>
      </c>
      <c r="P1123" t="s">
        <v>25</v>
      </c>
      <c r="Q1123">
        <f t="shared" si="69"/>
        <v>1</v>
      </c>
      <c r="R1123" t="s">
        <v>25</v>
      </c>
      <c r="S1123">
        <f t="shared" si="70"/>
        <v>1</v>
      </c>
      <c r="T1123">
        <v>25</v>
      </c>
      <c r="U1123" s="1">
        <f t="shared" si="71"/>
        <v>1450</v>
      </c>
      <c r="V1123" t="s">
        <v>32</v>
      </c>
      <c r="W1123" t="s">
        <v>57</v>
      </c>
      <c r="X1123">
        <f t="array" ref="X1123">IF(W1123="fortnightly",26, IF(W1123="monthly", 12, IF(W1123="weekly", 52, IF(W1123="quarterly", 4, IF(W1123="annually", 1, IF(W1123="bi-weekly", 104, IF(W1123="every 3 months", 4,)))))))</f>
        <v>4</v>
      </c>
    </row>
    <row r="1124" spans="1:24" x14ac:dyDescent="0.25">
      <c r="A1124">
        <v>1123</v>
      </c>
      <c r="B1124">
        <v>70</v>
      </c>
      <c r="C1124" t="str" cm="1">
        <f t="array" ref="C1124">_xlfn.IFS(B1124&lt;=19, "Teenagers", B1124&lt;=29, "Young Youth",B1124&lt;=64, "Adults", B1124&gt;=65, "Seniors")</f>
        <v>Seniors</v>
      </c>
      <c r="D1124" t="s">
        <v>18</v>
      </c>
      <c r="E1124" t="s">
        <v>65</v>
      </c>
      <c r="F1124" t="s">
        <v>66</v>
      </c>
      <c r="G1124" s="1">
        <v>62</v>
      </c>
      <c r="H1124" t="s">
        <v>97</v>
      </c>
      <c r="I1124" t="s">
        <v>35</v>
      </c>
      <c r="J1124" t="s">
        <v>60</v>
      </c>
      <c r="K1124" t="s">
        <v>36</v>
      </c>
      <c r="L1124">
        <v>4.3</v>
      </c>
      <c r="M1124" t="s">
        <v>151</v>
      </c>
      <c r="N1124">
        <f t="shared" si="68"/>
        <v>0</v>
      </c>
      <c r="O1124" t="s">
        <v>69</v>
      </c>
      <c r="P1124" t="s">
        <v>25</v>
      </c>
      <c r="Q1124">
        <f t="shared" si="69"/>
        <v>1</v>
      </c>
      <c r="R1124" t="s">
        <v>25</v>
      </c>
      <c r="S1124">
        <f t="shared" si="70"/>
        <v>1</v>
      </c>
      <c r="T1124">
        <v>12</v>
      </c>
      <c r="U1124" s="1">
        <f t="shared" si="71"/>
        <v>744</v>
      </c>
      <c r="V1124" t="s">
        <v>38</v>
      </c>
      <c r="W1124" t="s">
        <v>48</v>
      </c>
      <c r="X1124">
        <f t="array" ref="X1124">IF(W1124="fortnightly",26, IF(W1124="monthly", 12, IF(W1124="weekly", 52, IF(W1124="quarterly", 4, IF(W1124="annually", 1, IF(W1124="bi-weekly", 104, IF(W1124="every 3 months", 4,)))))))</f>
        <v>1</v>
      </c>
    </row>
    <row r="1125" spans="1:24" x14ac:dyDescent="0.25">
      <c r="A1125">
        <v>1124</v>
      </c>
      <c r="B1125">
        <v>36</v>
      </c>
      <c r="C1125" t="str" cm="1">
        <f t="array" ref="C1125">_xlfn.IFS(B1125&lt;=19, "Teenagers", B1125&lt;=29, "Young Youth",B1125&lt;=64, "Adults", B1125&gt;=65, "Seniors")</f>
        <v>Adults</v>
      </c>
      <c r="D1125" t="s">
        <v>18</v>
      </c>
      <c r="E1125" t="s">
        <v>123</v>
      </c>
      <c r="F1125" t="s">
        <v>66</v>
      </c>
      <c r="G1125" s="1">
        <v>67</v>
      </c>
      <c r="H1125" t="s">
        <v>34</v>
      </c>
      <c r="I1125" t="s">
        <v>35</v>
      </c>
      <c r="J1125" t="s">
        <v>72</v>
      </c>
      <c r="K1125" t="s">
        <v>56</v>
      </c>
      <c r="L1125">
        <v>2.5</v>
      </c>
      <c r="M1125" t="s">
        <v>151</v>
      </c>
      <c r="N1125">
        <f t="shared" si="68"/>
        <v>0</v>
      </c>
      <c r="O1125" t="s">
        <v>73</v>
      </c>
      <c r="P1125" t="s">
        <v>25</v>
      </c>
      <c r="Q1125">
        <f t="shared" si="69"/>
        <v>1</v>
      </c>
      <c r="R1125" t="s">
        <v>25</v>
      </c>
      <c r="S1125">
        <f t="shared" si="70"/>
        <v>1</v>
      </c>
      <c r="T1125">
        <v>38</v>
      </c>
      <c r="U1125" s="1">
        <f t="shared" si="71"/>
        <v>2546</v>
      </c>
      <c r="V1125" t="s">
        <v>32</v>
      </c>
      <c r="W1125" t="s">
        <v>87</v>
      </c>
      <c r="X1125">
        <f t="array" ref="X1125">IF(W1125="fortnightly",26, IF(W1125="monthly", 12, IF(W1125="weekly", 52, IF(W1125="quarterly", 4, IF(W1125="annually", 1, IF(W1125="bi-weekly", 104, IF(W1125="every 3 months", 4,)))))))</f>
        <v>12</v>
      </c>
    </row>
    <row r="1126" spans="1:24" x14ac:dyDescent="0.25">
      <c r="A1126">
        <v>1125</v>
      </c>
      <c r="B1126">
        <v>42</v>
      </c>
      <c r="C1126" t="str" cm="1">
        <f t="array" ref="C1126">_xlfn.IFS(B1126&lt;=19, "Teenagers", B1126&lt;=29, "Young Youth",B1126&lt;=64, "Adults", B1126&gt;=65, "Seniors")</f>
        <v>Adults</v>
      </c>
      <c r="D1126" t="s">
        <v>18</v>
      </c>
      <c r="E1126" t="s">
        <v>29</v>
      </c>
      <c r="F1126" t="s">
        <v>20</v>
      </c>
      <c r="G1126" s="1">
        <v>20</v>
      </c>
      <c r="H1126" t="s">
        <v>145</v>
      </c>
      <c r="I1126" t="s">
        <v>43</v>
      </c>
      <c r="J1126" t="s">
        <v>120</v>
      </c>
      <c r="K1126" t="s">
        <v>36</v>
      </c>
      <c r="L1126">
        <v>4.9000000000000004</v>
      </c>
      <c r="M1126" t="s">
        <v>151</v>
      </c>
      <c r="N1126">
        <f t="shared" si="68"/>
        <v>0</v>
      </c>
      <c r="O1126" t="s">
        <v>26</v>
      </c>
      <c r="P1126" t="s">
        <v>25</v>
      </c>
      <c r="Q1126">
        <f t="shared" si="69"/>
        <v>1</v>
      </c>
      <c r="R1126" t="s">
        <v>25</v>
      </c>
      <c r="S1126">
        <f t="shared" si="70"/>
        <v>1</v>
      </c>
      <c r="T1126">
        <v>40</v>
      </c>
      <c r="U1126" s="1">
        <f t="shared" si="71"/>
        <v>800</v>
      </c>
      <c r="V1126" t="s">
        <v>32</v>
      </c>
      <c r="W1126" t="s">
        <v>57</v>
      </c>
      <c r="X1126">
        <f t="array" ref="X1126">IF(W1126="fortnightly",26, IF(W1126="monthly", 12, IF(W1126="weekly", 52, IF(W1126="quarterly", 4, IF(W1126="annually", 1, IF(W1126="bi-weekly", 104, IF(W1126="every 3 months", 4,)))))))</f>
        <v>4</v>
      </c>
    </row>
    <row r="1127" spans="1:24" x14ac:dyDescent="0.25">
      <c r="A1127">
        <v>1126</v>
      </c>
      <c r="B1127">
        <v>27</v>
      </c>
      <c r="C1127" t="str" cm="1">
        <f t="array" ref="C1127">_xlfn.IFS(B1127&lt;=19, "Teenagers", B1127&lt;=29, "Young Youth",B1127&lt;=64, "Adults", B1127&gt;=65, "Seniors")</f>
        <v>Young Youth</v>
      </c>
      <c r="D1127" t="s">
        <v>18</v>
      </c>
      <c r="E1127" t="s">
        <v>40</v>
      </c>
      <c r="F1127" t="s">
        <v>41</v>
      </c>
      <c r="G1127" s="1">
        <v>90</v>
      </c>
      <c r="H1127" t="s">
        <v>113</v>
      </c>
      <c r="I1127" t="s">
        <v>43</v>
      </c>
      <c r="J1127" t="s">
        <v>92</v>
      </c>
      <c r="K1127" t="s">
        <v>52</v>
      </c>
      <c r="L1127">
        <v>2.7</v>
      </c>
      <c r="M1127" t="s">
        <v>151</v>
      </c>
      <c r="N1127">
        <f t="shared" si="68"/>
        <v>0</v>
      </c>
      <c r="O1127" t="s">
        <v>69</v>
      </c>
      <c r="P1127" t="s">
        <v>25</v>
      </c>
      <c r="Q1127">
        <f t="shared" si="69"/>
        <v>1</v>
      </c>
      <c r="R1127" t="s">
        <v>25</v>
      </c>
      <c r="S1127">
        <f t="shared" si="70"/>
        <v>1</v>
      </c>
      <c r="T1127">
        <v>10</v>
      </c>
      <c r="U1127" s="1">
        <f t="shared" si="71"/>
        <v>900</v>
      </c>
      <c r="V1127" t="s">
        <v>74</v>
      </c>
      <c r="W1127" t="s">
        <v>39</v>
      </c>
      <c r="X1127">
        <f t="array" ref="X1127">IF(W1127="fortnightly",26, IF(W1127="monthly", 12, IF(W1127="weekly", 52, IF(W1127="quarterly", 4, IF(W1127="annually", 1, IF(W1127="bi-weekly", 104, IF(W1127="every 3 months", 4,)))))))</f>
        <v>52</v>
      </c>
    </row>
    <row r="1128" spans="1:24" x14ac:dyDescent="0.25">
      <c r="A1128">
        <v>1127</v>
      </c>
      <c r="B1128">
        <v>23</v>
      </c>
      <c r="C1128" t="str" cm="1">
        <f t="array" ref="C1128">_xlfn.IFS(B1128&lt;=19, "Teenagers", B1128&lt;=29, "Young Youth",B1128&lt;=64, "Adults", B1128&gt;=65, "Seniors")</f>
        <v>Young Youth</v>
      </c>
      <c r="D1128" t="s">
        <v>18</v>
      </c>
      <c r="E1128" t="s">
        <v>118</v>
      </c>
      <c r="F1128" t="s">
        <v>66</v>
      </c>
      <c r="G1128" s="1">
        <v>58</v>
      </c>
      <c r="H1128" t="s">
        <v>145</v>
      </c>
      <c r="I1128" t="s">
        <v>22</v>
      </c>
      <c r="J1128" t="s">
        <v>117</v>
      </c>
      <c r="K1128" t="s">
        <v>24</v>
      </c>
      <c r="L1128">
        <v>3.4</v>
      </c>
      <c r="M1128" t="s">
        <v>151</v>
      </c>
      <c r="N1128">
        <f t="shared" si="68"/>
        <v>0</v>
      </c>
      <c r="O1128" t="s">
        <v>53</v>
      </c>
      <c r="P1128" t="s">
        <v>25</v>
      </c>
      <c r="Q1128">
        <f t="shared" si="69"/>
        <v>1</v>
      </c>
      <c r="R1128" t="s">
        <v>25</v>
      </c>
      <c r="S1128">
        <f t="shared" si="70"/>
        <v>1</v>
      </c>
      <c r="T1128">
        <v>47</v>
      </c>
      <c r="U1128" s="1">
        <f t="shared" si="71"/>
        <v>2726</v>
      </c>
      <c r="V1128" t="s">
        <v>27</v>
      </c>
      <c r="W1128" t="s">
        <v>28</v>
      </c>
      <c r="X1128">
        <f t="array" ref="X1128">IF(W1128="fortnightly",26, IF(W1128="monthly", 12, IF(W1128="weekly", 52, IF(W1128="quarterly", 4, IF(W1128="annually", 1, IF(W1128="bi-weekly", 104, IF(W1128="every 3 months", 4,)))))))</f>
        <v>26</v>
      </c>
    </row>
    <row r="1129" spans="1:24" x14ac:dyDescent="0.25">
      <c r="A1129">
        <v>1128</v>
      </c>
      <c r="B1129">
        <v>50</v>
      </c>
      <c r="C1129" t="str" cm="1">
        <f t="array" ref="C1129">_xlfn.IFS(B1129&lt;=19, "Teenagers", B1129&lt;=29, "Young Youth",B1129&lt;=64, "Adults", B1129&gt;=65, "Seniors")</f>
        <v>Adults</v>
      </c>
      <c r="D1129" t="s">
        <v>18</v>
      </c>
      <c r="E1129" t="s">
        <v>54</v>
      </c>
      <c r="F1129" t="s">
        <v>20</v>
      </c>
      <c r="G1129" s="1">
        <v>53</v>
      </c>
      <c r="H1129" t="s">
        <v>78</v>
      </c>
      <c r="I1129" t="s">
        <v>91</v>
      </c>
      <c r="J1129" t="s">
        <v>31</v>
      </c>
      <c r="K1129" t="s">
        <v>36</v>
      </c>
      <c r="L1129">
        <v>4.8</v>
      </c>
      <c r="M1129" t="s">
        <v>151</v>
      </c>
      <c r="N1129">
        <f t="shared" si="68"/>
        <v>0</v>
      </c>
      <c r="O1129" t="s">
        <v>73</v>
      </c>
      <c r="P1129" t="s">
        <v>25</v>
      </c>
      <c r="Q1129">
        <f t="shared" si="69"/>
        <v>1</v>
      </c>
      <c r="R1129" t="s">
        <v>25</v>
      </c>
      <c r="S1129">
        <f t="shared" si="70"/>
        <v>1</v>
      </c>
      <c r="T1129">
        <v>22</v>
      </c>
      <c r="U1129" s="1">
        <f t="shared" si="71"/>
        <v>1166</v>
      </c>
      <c r="V1129" t="s">
        <v>85</v>
      </c>
      <c r="W1129" t="s">
        <v>87</v>
      </c>
      <c r="X1129">
        <f t="array" ref="X1129">IF(W1129="fortnightly",26, IF(W1129="monthly", 12, IF(W1129="weekly", 52, IF(W1129="quarterly", 4, IF(W1129="annually", 1, IF(W1129="bi-weekly", 104, IF(W1129="every 3 months", 4,)))))))</f>
        <v>12</v>
      </c>
    </row>
    <row r="1130" spans="1:24" x14ac:dyDescent="0.25">
      <c r="A1130">
        <v>1129</v>
      </c>
      <c r="B1130">
        <v>56</v>
      </c>
      <c r="C1130" t="str" cm="1">
        <f t="array" ref="C1130">_xlfn.IFS(B1130&lt;=19, "Teenagers", B1130&lt;=29, "Young Youth",B1130&lt;=64, "Adults", B1130&gt;=65, "Seniors")</f>
        <v>Adults</v>
      </c>
      <c r="D1130" t="s">
        <v>18</v>
      </c>
      <c r="E1130" t="s">
        <v>142</v>
      </c>
      <c r="F1130" t="s">
        <v>66</v>
      </c>
      <c r="G1130" s="1">
        <v>30</v>
      </c>
      <c r="H1130" t="s">
        <v>83</v>
      </c>
      <c r="I1130" t="s">
        <v>22</v>
      </c>
      <c r="J1130" t="s">
        <v>60</v>
      </c>
      <c r="K1130" t="s">
        <v>24</v>
      </c>
      <c r="L1130">
        <v>4.7</v>
      </c>
      <c r="M1130" t="s">
        <v>151</v>
      </c>
      <c r="N1130">
        <f t="shared" si="68"/>
        <v>0</v>
      </c>
      <c r="O1130" t="s">
        <v>44</v>
      </c>
      <c r="P1130" t="s">
        <v>25</v>
      </c>
      <c r="Q1130">
        <f t="shared" si="69"/>
        <v>1</v>
      </c>
      <c r="R1130" t="s">
        <v>25</v>
      </c>
      <c r="S1130">
        <f t="shared" si="70"/>
        <v>1</v>
      </c>
      <c r="T1130">
        <v>35</v>
      </c>
      <c r="U1130" s="1">
        <f t="shared" si="71"/>
        <v>1050</v>
      </c>
      <c r="V1130" t="s">
        <v>85</v>
      </c>
      <c r="W1130" t="s">
        <v>87</v>
      </c>
      <c r="X1130">
        <f t="array" ref="X1130">IF(W1130="fortnightly",26, IF(W1130="monthly", 12, IF(W1130="weekly", 52, IF(W1130="quarterly", 4, IF(W1130="annually", 1, IF(W1130="bi-weekly", 104, IF(W1130="every 3 months", 4,)))))))</f>
        <v>12</v>
      </c>
    </row>
    <row r="1131" spans="1:24" x14ac:dyDescent="0.25">
      <c r="A1131">
        <v>1130</v>
      </c>
      <c r="B1131">
        <v>37</v>
      </c>
      <c r="C1131" t="str" cm="1">
        <f t="array" ref="C1131">_xlfn.IFS(B1131&lt;=19, "Teenagers", B1131&lt;=29, "Young Youth",B1131&lt;=64, "Adults", B1131&gt;=65, "Seniors")</f>
        <v>Adults</v>
      </c>
      <c r="D1131" t="s">
        <v>18</v>
      </c>
      <c r="E1131" t="s">
        <v>103</v>
      </c>
      <c r="F1131" t="s">
        <v>20</v>
      </c>
      <c r="G1131" s="1">
        <v>65</v>
      </c>
      <c r="H1131" t="s">
        <v>81</v>
      </c>
      <c r="I1131" t="s">
        <v>91</v>
      </c>
      <c r="J1131" t="s">
        <v>51</v>
      </c>
      <c r="K1131" t="s">
        <v>24</v>
      </c>
      <c r="L1131">
        <v>4.7</v>
      </c>
      <c r="M1131" t="s">
        <v>151</v>
      </c>
      <c r="N1131">
        <f t="shared" si="68"/>
        <v>0</v>
      </c>
      <c r="O1131" t="s">
        <v>26</v>
      </c>
      <c r="P1131" t="s">
        <v>25</v>
      </c>
      <c r="Q1131">
        <f t="shared" si="69"/>
        <v>1</v>
      </c>
      <c r="R1131" t="s">
        <v>25</v>
      </c>
      <c r="S1131">
        <f t="shared" si="70"/>
        <v>1</v>
      </c>
      <c r="T1131">
        <v>46</v>
      </c>
      <c r="U1131" s="1">
        <f t="shared" si="71"/>
        <v>2990</v>
      </c>
      <c r="V1131" t="s">
        <v>27</v>
      </c>
      <c r="W1131" t="s">
        <v>28</v>
      </c>
      <c r="X1131">
        <f t="array" ref="X1131">IF(W1131="fortnightly",26, IF(W1131="monthly", 12, IF(W1131="weekly", 52, IF(W1131="quarterly", 4, IF(W1131="annually", 1, IF(W1131="bi-weekly", 104, IF(W1131="every 3 months", 4,)))))))</f>
        <v>26</v>
      </c>
    </row>
    <row r="1132" spans="1:24" x14ac:dyDescent="0.25">
      <c r="A1132">
        <v>1131</v>
      </c>
      <c r="B1132">
        <v>67</v>
      </c>
      <c r="C1132" t="str" cm="1">
        <f t="array" ref="C1132">_xlfn.IFS(B1132&lt;=19, "Teenagers", B1132&lt;=29, "Young Youth",B1132&lt;=64, "Adults", B1132&gt;=65, "Seniors")</f>
        <v>Seniors</v>
      </c>
      <c r="D1132" t="s">
        <v>18</v>
      </c>
      <c r="E1132" t="s">
        <v>105</v>
      </c>
      <c r="F1132" t="s">
        <v>66</v>
      </c>
      <c r="G1132" s="1">
        <v>41</v>
      </c>
      <c r="H1132" t="s">
        <v>21</v>
      </c>
      <c r="I1132" t="s">
        <v>43</v>
      </c>
      <c r="J1132" t="s">
        <v>92</v>
      </c>
      <c r="K1132" t="s">
        <v>52</v>
      </c>
      <c r="L1132">
        <v>3.9</v>
      </c>
      <c r="M1132" t="s">
        <v>151</v>
      </c>
      <c r="N1132">
        <f t="shared" si="68"/>
        <v>0</v>
      </c>
      <c r="O1132" t="s">
        <v>53</v>
      </c>
      <c r="P1132" t="s">
        <v>25</v>
      </c>
      <c r="Q1132">
        <f t="shared" si="69"/>
        <v>1</v>
      </c>
      <c r="R1132" t="s">
        <v>25</v>
      </c>
      <c r="S1132">
        <f t="shared" si="70"/>
        <v>1</v>
      </c>
      <c r="T1132">
        <v>30</v>
      </c>
      <c r="U1132" s="1">
        <f t="shared" si="71"/>
        <v>1230</v>
      </c>
      <c r="V1132" t="s">
        <v>45</v>
      </c>
      <c r="W1132" t="s">
        <v>75</v>
      </c>
      <c r="X1132">
        <f t="array" ref="X1132">IF(W1132="fortnightly",26, IF(W1132="monthly", 12, IF(W1132="weekly", 52, IF(W1132="quarterly", 4, IF(W1132="annually", 1, IF(W1132="bi-weekly", 104, IF(W1132="every 3 months", 4,)))))))</f>
        <v>104</v>
      </c>
    </row>
    <row r="1133" spans="1:24" x14ac:dyDescent="0.25">
      <c r="A1133">
        <v>1132</v>
      </c>
      <c r="B1133">
        <v>67</v>
      </c>
      <c r="C1133" t="str" cm="1">
        <f t="array" ref="C1133">_xlfn.IFS(B1133&lt;=19, "Teenagers", B1133&lt;=29, "Young Youth",B1133&lt;=64, "Adults", B1133&gt;=65, "Seniors")</f>
        <v>Seniors</v>
      </c>
      <c r="D1133" t="s">
        <v>18</v>
      </c>
      <c r="E1133" t="s">
        <v>54</v>
      </c>
      <c r="F1133" t="s">
        <v>20</v>
      </c>
      <c r="G1133" s="1">
        <v>73</v>
      </c>
      <c r="H1133" t="s">
        <v>114</v>
      </c>
      <c r="I1133" t="s">
        <v>43</v>
      </c>
      <c r="J1133" t="s">
        <v>93</v>
      </c>
      <c r="K1133" t="s">
        <v>36</v>
      </c>
      <c r="L1133">
        <v>3.7</v>
      </c>
      <c r="M1133" t="s">
        <v>151</v>
      </c>
      <c r="N1133">
        <f t="shared" si="68"/>
        <v>0</v>
      </c>
      <c r="O1133" t="s">
        <v>26</v>
      </c>
      <c r="P1133" t="s">
        <v>25</v>
      </c>
      <c r="Q1133">
        <f t="shared" si="69"/>
        <v>1</v>
      </c>
      <c r="R1133" t="s">
        <v>25</v>
      </c>
      <c r="S1133">
        <f t="shared" si="70"/>
        <v>1</v>
      </c>
      <c r="T1133">
        <v>20</v>
      </c>
      <c r="U1133" s="1">
        <f t="shared" si="71"/>
        <v>1460</v>
      </c>
      <c r="V1133" t="s">
        <v>74</v>
      </c>
      <c r="W1133" t="s">
        <v>87</v>
      </c>
      <c r="X1133">
        <f t="array" ref="X1133">IF(W1133="fortnightly",26, IF(W1133="monthly", 12, IF(W1133="weekly", 52, IF(W1133="quarterly", 4, IF(W1133="annually", 1, IF(W1133="bi-weekly", 104, IF(W1133="every 3 months", 4,)))))))</f>
        <v>12</v>
      </c>
    </row>
    <row r="1134" spans="1:24" x14ac:dyDescent="0.25">
      <c r="A1134">
        <v>1133</v>
      </c>
      <c r="B1134">
        <v>50</v>
      </c>
      <c r="C1134" t="str" cm="1">
        <f t="array" ref="C1134">_xlfn.IFS(B1134&lt;=19, "Teenagers", B1134&lt;=29, "Young Youth",B1134&lt;=64, "Adults", B1134&gt;=65, "Seniors")</f>
        <v>Adults</v>
      </c>
      <c r="D1134" t="s">
        <v>18</v>
      </c>
      <c r="E1134" t="s">
        <v>103</v>
      </c>
      <c r="F1134" t="s">
        <v>20</v>
      </c>
      <c r="G1134" s="1">
        <v>98</v>
      </c>
      <c r="H1134" t="s">
        <v>97</v>
      </c>
      <c r="I1134" t="s">
        <v>35</v>
      </c>
      <c r="J1134" t="s">
        <v>84</v>
      </c>
      <c r="K1134" t="s">
        <v>36</v>
      </c>
      <c r="L1134">
        <v>4.3</v>
      </c>
      <c r="M1134" t="s">
        <v>151</v>
      </c>
      <c r="N1134">
        <f t="shared" si="68"/>
        <v>0</v>
      </c>
      <c r="O1134" t="s">
        <v>73</v>
      </c>
      <c r="P1134" t="s">
        <v>25</v>
      </c>
      <c r="Q1134">
        <f t="shared" si="69"/>
        <v>1</v>
      </c>
      <c r="R1134" t="s">
        <v>25</v>
      </c>
      <c r="S1134">
        <f t="shared" si="70"/>
        <v>1</v>
      </c>
      <c r="T1134">
        <v>25</v>
      </c>
      <c r="U1134" s="1">
        <f t="shared" si="71"/>
        <v>2450</v>
      </c>
      <c r="V1134" t="s">
        <v>32</v>
      </c>
      <c r="W1134" t="s">
        <v>28</v>
      </c>
      <c r="X1134">
        <f t="array" ref="X1134">IF(W1134="fortnightly",26, IF(W1134="monthly", 12, IF(W1134="weekly", 52, IF(W1134="quarterly", 4, IF(W1134="annually", 1, IF(W1134="bi-weekly", 104, IF(W1134="every 3 months", 4,)))))))</f>
        <v>26</v>
      </c>
    </row>
    <row r="1135" spans="1:24" x14ac:dyDescent="0.25">
      <c r="A1135">
        <v>1134</v>
      </c>
      <c r="B1135">
        <v>36</v>
      </c>
      <c r="C1135" t="str" cm="1">
        <f t="array" ref="C1135">_xlfn.IFS(B1135&lt;=19, "Teenagers", B1135&lt;=29, "Young Youth",B1135&lt;=64, "Adults", B1135&gt;=65, "Seniors")</f>
        <v>Adults</v>
      </c>
      <c r="D1135" t="s">
        <v>18</v>
      </c>
      <c r="E1135" t="s">
        <v>70</v>
      </c>
      <c r="F1135" t="s">
        <v>41</v>
      </c>
      <c r="G1135" s="1">
        <v>36</v>
      </c>
      <c r="H1135" t="s">
        <v>138</v>
      </c>
      <c r="I1135" t="s">
        <v>91</v>
      </c>
      <c r="J1135" t="s">
        <v>135</v>
      </c>
      <c r="K1135" t="s">
        <v>24</v>
      </c>
      <c r="L1135">
        <v>4.0999999999999996</v>
      </c>
      <c r="M1135" t="s">
        <v>151</v>
      </c>
      <c r="N1135">
        <f t="shared" si="68"/>
        <v>0</v>
      </c>
      <c r="O1135" t="s">
        <v>69</v>
      </c>
      <c r="P1135" t="s">
        <v>25</v>
      </c>
      <c r="Q1135">
        <f t="shared" si="69"/>
        <v>1</v>
      </c>
      <c r="R1135" t="s">
        <v>25</v>
      </c>
      <c r="S1135">
        <f t="shared" si="70"/>
        <v>1</v>
      </c>
      <c r="T1135">
        <v>29</v>
      </c>
      <c r="U1135" s="1">
        <f t="shared" si="71"/>
        <v>1044</v>
      </c>
      <c r="V1135" t="s">
        <v>32</v>
      </c>
      <c r="W1135" t="s">
        <v>39</v>
      </c>
      <c r="X1135">
        <f t="array" ref="X1135">IF(W1135="fortnightly",26, IF(W1135="monthly", 12, IF(W1135="weekly", 52, IF(W1135="quarterly", 4, IF(W1135="annually", 1, IF(W1135="bi-weekly", 104, IF(W1135="every 3 months", 4,)))))))</f>
        <v>52</v>
      </c>
    </row>
    <row r="1136" spans="1:24" x14ac:dyDescent="0.25">
      <c r="A1136">
        <v>1135</v>
      </c>
      <c r="B1136">
        <v>62</v>
      </c>
      <c r="C1136" t="str" cm="1">
        <f t="array" ref="C1136">_xlfn.IFS(B1136&lt;=19, "Teenagers", B1136&lt;=29, "Young Youth",B1136&lt;=64, "Adults", B1136&gt;=65, "Seniors")</f>
        <v>Adults</v>
      </c>
      <c r="D1136" t="s">
        <v>18</v>
      </c>
      <c r="E1136" t="s">
        <v>112</v>
      </c>
      <c r="F1136" t="s">
        <v>20</v>
      </c>
      <c r="G1136" s="1">
        <v>81</v>
      </c>
      <c r="H1136" t="s">
        <v>149</v>
      </c>
      <c r="I1136" t="s">
        <v>43</v>
      </c>
      <c r="J1136" t="s">
        <v>109</v>
      </c>
      <c r="K1136" t="s">
        <v>52</v>
      </c>
      <c r="L1136">
        <v>4.5999999999999996</v>
      </c>
      <c r="M1136" t="s">
        <v>151</v>
      </c>
      <c r="N1136">
        <f t="shared" si="68"/>
        <v>0</v>
      </c>
      <c r="O1136" t="s">
        <v>26</v>
      </c>
      <c r="P1136" t="s">
        <v>25</v>
      </c>
      <c r="Q1136">
        <f t="shared" si="69"/>
        <v>1</v>
      </c>
      <c r="R1136" t="s">
        <v>25</v>
      </c>
      <c r="S1136">
        <f t="shared" si="70"/>
        <v>1</v>
      </c>
      <c r="T1136">
        <v>2</v>
      </c>
      <c r="U1136" s="1">
        <f t="shared" si="71"/>
        <v>162</v>
      </c>
      <c r="V1136" t="s">
        <v>27</v>
      </c>
      <c r="W1136" t="s">
        <v>96</v>
      </c>
      <c r="X1136">
        <f t="array" ref="X1136">IF(W1136="fortnightly",26, IF(W1136="monthly", 12, IF(W1136="weekly", 52, IF(W1136="quarterly", 4, IF(W1136="annually", 1, IF(W1136="bi-weekly", 104, IF(W1136="every 3 months", 4,)))))))</f>
        <v>4</v>
      </c>
    </row>
    <row r="1137" spans="1:24" x14ac:dyDescent="0.25">
      <c r="A1137">
        <v>1136</v>
      </c>
      <c r="B1137">
        <v>65</v>
      </c>
      <c r="C1137" t="str" cm="1">
        <f t="array" ref="C1137">_xlfn.IFS(B1137&lt;=19, "Teenagers", B1137&lt;=29, "Young Youth",B1137&lt;=64, "Adults", B1137&gt;=65, "Seniors")</f>
        <v>Seniors</v>
      </c>
      <c r="D1137" t="s">
        <v>18</v>
      </c>
      <c r="E1137" t="s">
        <v>86</v>
      </c>
      <c r="F1137" t="s">
        <v>20</v>
      </c>
      <c r="G1137" s="1">
        <v>90</v>
      </c>
      <c r="H1137" t="s">
        <v>34</v>
      </c>
      <c r="I1137" t="s">
        <v>22</v>
      </c>
      <c r="J1137" t="s">
        <v>99</v>
      </c>
      <c r="K1137" t="s">
        <v>24</v>
      </c>
      <c r="L1137">
        <v>3.6</v>
      </c>
      <c r="M1137" t="s">
        <v>151</v>
      </c>
      <c r="N1137">
        <f t="shared" si="68"/>
        <v>0</v>
      </c>
      <c r="O1137" t="s">
        <v>69</v>
      </c>
      <c r="P1137" t="s">
        <v>25</v>
      </c>
      <c r="Q1137">
        <f t="shared" si="69"/>
        <v>1</v>
      </c>
      <c r="R1137" t="s">
        <v>25</v>
      </c>
      <c r="S1137">
        <f t="shared" si="70"/>
        <v>1</v>
      </c>
      <c r="T1137">
        <v>32</v>
      </c>
      <c r="U1137" s="1">
        <f t="shared" si="71"/>
        <v>2880</v>
      </c>
      <c r="V1137" t="s">
        <v>74</v>
      </c>
      <c r="W1137" t="s">
        <v>57</v>
      </c>
      <c r="X1137">
        <f t="array" ref="X1137">IF(W1137="fortnightly",26, IF(W1137="monthly", 12, IF(W1137="weekly", 52, IF(W1137="quarterly", 4, IF(W1137="annually", 1, IF(W1137="bi-weekly", 104, IF(W1137="every 3 months", 4,)))))))</f>
        <v>4</v>
      </c>
    </row>
    <row r="1138" spans="1:24" x14ac:dyDescent="0.25">
      <c r="A1138">
        <v>1137</v>
      </c>
      <c r="B1138">
        <v>23</v>
      </c>
      <c r="C1138" t="str" cm="1">
        <f t="array" ref="C1138">_xlfn.IFS(B1138&lt;=19, "Teenagers", B1138&lt;=29, "Young Youth",B1138&lt;=64, "Adults", B1138&gt;=65, "Seniors")</f>
        <v>Young Youth</v>
      </c>
      <c r="D1138" t="s">
        <v>18</v>
      </c>
      <c r="E1138" t="s">
        <v>65</v>
      </c>
      <c r="F1138" t="s">
        <v>66</v>
      </c>
      <c r="G1138" s="1">
        <v>83</v>
      </c>
      <c r="H1138" t="s">
        <v>114</v>
      </c>
      <c r="I1138" t="s">
        <v>35</v>
      </c>
      <c r="J1138" t="s">
        <v>108</v>
      </c>
      <c r="K1138" t="s">
        <v>52</v>
      </c>
      <c r="L1138">
        <v>4.8</v>
      </c>
      <c r="M1138" t="s">
        <v>151</v>
      </c>
      <c r="N1138">
        <f t="shared" si="68"/>
        <v>0</v>
      </c>
      <c r="O1138" t="s">
        <v>37</v>
      </c>
      <c r="P1138" t="s">
        <v>25</v>
      </c>
      <c r="Q1138">
        <f t="shared" si="69"/>
        <v>1</v>
      </c>
      <c r="R1138" t="s">
        <v>25</v>
      </c>
      <c r="S1138">
        <f t="shared" si="70"/>
        <v>1</v>
      </c>
      <c r="T1138">
        <v>37</v>
      </c>
      <c r="U1138" s="1">
        <f t="shared" si="71"/>
        <v>3071</v>
      </c>
      <c r="V1138" t="s">
        <v>32</v>
      </c>
      <c r="W1138" t="s">
        <v>87</v>
      </c>
      <c r="X1138">
        <f t="array" ref="X1138">IF(W1138="fortnightly",26, IF(W1138="monthly", 12, IF(W1138="weekly", 52, IF(W1138="quarterly", 4, IF(W1138="annually", 1, IF(W1138="bi-weekly", 104, IF(W1138="every 3 months", 4,)))))))</f>
        <v>12</v>
      </c>
    </row>
    <row r="1139" spans="1:24" x14ac:dyDescent="0.25">
      <c r="A1139">
        <v>1138</v>
      </c>
      <c r="B1139">
        <v>46</v>
      </c>
      <c r="C1139" t="str" cm="1">
        <f t="array" ref="C1139">_xlfn.IFS(B1139&lt;=19, "Teenagers", B1139&lt;=29, "Young Youth",B1139&lt;=64, "Adults", B1139&gt;=65, "Seniors")</f>
        <v>Adults</v>
      </c>
      <c r="D1139" t="s">
        <v>18</v>
      </c>
      <c r="E1139" t="s">
        <v>54</v>
      </c>
      <c r="F1139" t="s">
        <v>20</v>
      </c>
      <c r="G1139" s="1">
        <v>91</v>
      </c>
      <c r="H1139" t="s">
        <v>129</v>
      </c>
      <c r="I1139" t="s">
        <v>91</v>
      </c>
      <c r="J1139" t="s">
        <v>68</v>
      </c>
      <c r="K1139" t="s">
        <v>24</v>
      </c>
      <c r="L1139">
        <v>2.8</v>
      </c>
      <c r="M1139" t="s">
        <v>151</v>
      </c>
      <c r="N1139">
        <f t="shared" si="68"/>
        <v>0</v>
      </c>
      <c r="O1139" t="s">
        <v>69</v>
      </c>
      <c r="P1139" t="s">
        <v>25</v>
      </c>
      <c r="Q1139">
        <f t="shared" si="69"/>
        <v>1</v>
      </c>
      <c r="R1139" t="s">
        <v>25</v>
      </c>
      <c r="S1139">
        <f t="shared" si="70"/>
        <v>1</v>
      </c>
      <c r="T1139">
        <v>16</v>
      </c>
      <c r="U1139" s="1">
        <f t="shared" si="71"/>
        <v>1456</v>
      </c>
      <c r="V1139" t="s">
        <v>74</v>
      </c>
      <c r="W1139" t="s">
        <v>96</v>
      </c>
      <c r="X1139">
        <f t="array" ref="X1139">IF(W1139="fortnightly",26, IF(W1139="monthly", 12, IF(W1139="weekly", 52, IF(W1139="quarterly", 4, IF(W1139="annually", 1, IF(W1139="bi-weekly", 104, IF(W1139="every 3 months", 4,)))))))</f>
        <v>4</v>
      </c>
    </row>
    <row r="1140" spans="1:24" x14ac:dyDescent="0.25">
      <c r="A1140">
        <v>1139</v>
      </c>
      <c r="B1140">
        <v>18</v>
      </c>
      <c r="C1140" t="str" cm="1">
        <f t="array" ref="C1140">_xlfn.IFS(B1140&lt;=19, "Teenagers", B1140&lt;=29, "Young Youth",B1140&lt;=64, "Adults", B1140&gt;=65, "Seniors")</f>
        <v>Teenagers</v>
      </c>
      <c r="D1140" t="s">
        <v>18</v>
      </c>
      <c r="E1140" t="s">
        <v>94</v>
      </c>
      <c r="F1140" t="s">
        <v>20</v>
      </c>
      <c r="G1140" s="1">
        <v>36</v>
      </c>
      <c r="H1140" t="s">
        <v>145</v>
      </c>
      <c r="I1140" t="s">
        <v>43</v>
      </c>
      <c r="J1140" t="s">
        <v>72</v>
      </c>
      <c r="K1140" t="s">
        <v>52</v>
      </c>
      <c r="L1140">
        <v>4.7</v>
      </c>
      <c r="M1140" t="s">
        <v>151</v>
      </c>
      <c r="N1140">
        <f t="shared" si="68"/>
        <v>0</v>
      </c>
      <c r="O1140" t="s">
        <v>26</v>
      </c>
      <c r="P1140" t="s">
        <v>25</v>
      </c>
      <c r="Q1140">
        <f t="shared" si="69"/>
        <v>1</v>
      </c>
      <c r="R1140" t="s">
        <v>25</v>
      </c>
      <c r="S1140">
        <f t="shared" si="70"/>
        <v>1</v>
      </c>
      <c r="T1140">
        <v>32</v>
      </c>
      <c r="U1140" s="1">
        <f t="shared" si="71"/>
        <v>1152</v>
      </c>
      <c r="V1140" t="s">
        <v>27</v>
      </c>
      <c r="W1140" t="s">
        <v>28</v>
      </c>
      <c r="X1140">
        <f t="array" ref="X1140">IF(W1140="fortnightly",26, IF(W1140="monthly", 12, IF(W1140="weekly", 52, IF(W1140="quarterly", 4, IF(W1140="annually", 1, IF(W1140="bi-weekly", 104, IF(W1140="every 3 months", 4,)))))))</f>
        <v>26</v>
      </c>
    </row>
    <row r="1141" spans="1:24" x14ac:dyDescent="0.25">
      <c r="A1141">
        <v>1140</v>
      </c>
      <c r="B1141">
        <v>58</v>
      </c>
      <c r="C1141" t="str" cm="1">
        <f t="array" ref="C1141">_xlfn.IFS(B1141&lt;=19, "Teenagers", B1141&lt;=29, "Young Youth",B1141&lt;=64, "Adults", B1141&gt;=65, "Seniors")</f>
        <v>Adults</v>
      </c>
      <c r="D1141" t="s">
        <v>18</v>
      </c>
      <c r="E1141" t="s">
        <v>61</v>
      </c>
      <c r="F1141" t="s">
        <v>62</v>
      </c>
      <c r="G1141" s="1">
        <v>53</v>
      </c>
      <c r="H1141" t="s">
        <v>89</v>
      </c>
      <c r="I1141" t="s">
        <v>22</v>
      </c>
      <c r="J1141" t="s">
        <v>72</v>
      </c>
      <c r="K1141" t="s">
        <v>36</v>
      </c>
      <c r="L1141">
        <v>3.9</v>
      </c>
      <c r="M1141" t="s">
        <v>151</v>
      </c>
      <c r="N1141">
        <f t="shared" si="68"/>
        <v>0</v>
      </c>
      <c r="O1141" t="s">
        <v>53</v>
      </c>
      <c r="P1141" t="s">
        <v>25</v>
      </c>
      <c r="Q1141">
        <f t="shared" si="69"/>
        <v>1</v>
      </c>
      <c r="R1141" t="s">
        <v>25</v>
      </c>
      <c r="S1141">
        <f t="shared" si="70"/>
        <v>1</v>
      </c>
      <c r="T1141">
        <v>42</v>
      </c>
      <c r="U1141" s="1">
        <f t="shared" si="71"/>
        <v>2226</v>
      </c>
      <c r="V1141" t="s">
        <v>85</v>
      </c>
      <c r="W1141" t="s">
        <v>75</v>
      </c>
      <c r="X1141">
        <f t="array" ref="X1141">IF(W1141="fortnightly",26, IF(W1141="monthly", 12, IF(W1141="weekly", 52, IF(W1141="quarterly", 4, IF(W1141="annually", 1, IF(W1141="bi-weekly", 104, IF(W1141="every 3 months", 4,)))))))</f>
        <v>104</v>
      </c>
    </row>
    <row r="1142" spans="1:24" x14ac:dyDescent="0.25">
      <c r="A1142">
        <v>1141</v>
      </c>
      <c r="B1142">
        <v>31</v>
      </c>
      <c r="C1142" t="str" cm="1">
        <f t="array" ref="C1142">_xlfn.IFS(B1142&lt;=19, "Teenagers", B1142&lt;=29, "Young Youth",B1142&lt;=64, "Adults", B1142&gt;=65, "Seniors")</f>
        <v>Adults</v>
      </c>
      <c r="D1142" t="s">
        <v>18</v>
      </c>
      <c r="E1142" t="s">
        <v>33</v>
      </c>
      <c r="F1142" t="s">
        <v>20</v>
      </c>
      <c r="G1142" s="1">
        <v>39</v>
      </c>
      <c r="H1142" t="s">
        <v>127</v>
      </c>
      <c r="I1142" t="s">
        <v>43</v>
      </c>
      <c r="J1142" t="s">
        <v>51</v>
      </c>
      <c r="K1142" t="s">
        <v>24</v>
      </c>
      <c r="L1142">
        <v>2.6</v>
      </c>
      <c r="M1142" t="s">
        <v>151</v>
      </c>
      <c r="N1142">
        <f t="shared" si="68"/>
        <v>0</v>
      </c>
      <c r="O1142" t="s">
        <v>73</v>
      </c>
      <c r="P1142" t="s">
        <v>25</v>
      </c>
      <c r="Q1142">
        <f t="shared" si="69"/>
        <v>1</v>
      </c>
      <c r="R1142" t="s">
        <v>25</v>
      </c>
      <c r="S1142">
        <f t="shared" si="70"/>
        <v>1</v>
      </c>
      <c r="T1142">
        <v>6</v>
      </c>
      <c r="U1142" s="1">
        <f t="shared" si="71"/>
        <v>234</v>
      </c>
      <c r="V1142" t="s">
        <v>38</v>
      </c>
      <c r="W1142" t="s">
        <v>96</v>
      </c>
      <c r="X1142">
        <f t="array" ref="X1142">IF(W1142="fortnightly",26, IF(W1142="monthly", 12, IF(W1142="weekly", 52, IF(W1142="quarterly", 4, IF(W1142="annually", 1, IF(W1142="bi-weekly", 104, IF(W1142="every 3 months", 4,)))))))</f>
        <v>4</v>
      </c>
    </row>
    <row r="1143" spans="1:24" x14ac:dyDescent="0.25">
      <c r="A1143">
        <v>1142</v>
      </c>
      <c r="B1143">
        <v>39</v>
      </c>
      <c r="C1143" t="str" cm="1">
        <f t="array" ref="C1143">_xlfn.IFS(B1143&lt;=19, "Teenagers", B1143&lt;=29, "Young Youth",B1143&lt;=64, "Adults", B1143&gt;=65, "Seniors")</f>
        <v>Adults</v>
      </c>
      <c r="D1143" t="s">
        <v>18</v>
      </c>
      <c r="E1143" t="s">
        <v>142</v>
      </c>
      <c r="F1143" t="s">
        <v>66</v>
      </c>
      <c r="G1143" s="1">
        <v>33</v>
      </c>
      <c r="H1143" t="s">
        <v>122</v>
      </c>
      <c r="I1143" t="s">
        <v>35</v>
      </c>
      <c r="J1143" t="s">
        <v>64</v>
      </c>
      <c r="K1143" t="s">
        <v>24</v>
      </c>
      <c r="L1143">
        <v>4.7</v>
      </c>
      <c r="M1143" t="s">
        <v>151</v>
      </c>
      <c r="N1143">
        <f t="shared" si="68"/>
        <v>0</v>
      </c>
      <c r="O1143" t="s">
        <v>44</v>
      </c>
      <c r="P1143" t="s">
        <v>25</v>
      </c>
      <c r="Q1143">
        <f t="shared" si="69"/>
        <v>1</v>
      </c>
      <c r="R1143" t="s">
        <v>25</v>
      </c>
      <c r="S1143">
        <f t="shared" si="70"/>
        <v>1</v>
      </c>
      <c r="T1143">
        <v>23</v>
      </c>
      <c r="U1143" s="1">
        <f t="shared" si="71"/>
        <v>759</v>
      </c>
      <c r="V1143" t="s">
        <v>45</v>
      </c>
      <c r="W1143" t="s">
        <v>28</v>
      </c>
      <c r="X1143">
        <f t="array" ref="X1143">IF(W1143="fortnightly",26, IF(W1143="monthly", 12, IF(W1143="weekly", 52, IF(W1143="quarterly", 4, IF(W1143="annually", 1, IF(W1143="bi-weekly", 104, IF(W1143="every 3 months", 4,)))))))</f>
        <v>26</v>
      </c>
    </row>
    <row r="1144" spans="1:24" x14ac:dyDescent="0.25">
      <c r="A1144">
        <v>1143</v>
      </c>
      <c r="B1144">
        <v>69</v>
      </c>
      <c r="C1144" t="str" cm="1">
        <f t="array" ref="C1144">_xlfn.IFS(B1144&lt;=19, "Teenagers", B1144&lt;=29, "Young Youth",B1144&lt;=64, "Adults", B1144&gt;=65, "Seniors")</f>
        <v>Seniors</v>
      </c>
      <c r="D1144" t="s">
        <v>18</v>
      </c>
      <c r="E1144" t="s">
        <v>112</v>
      </c>
      <c r="F1144" t="s">
        <v>20</v>
      </c>
      <c r="G1144" s="1">
        <v>76</v>
      </c>
      <c r="H1144" t="s">
        <v>122</v>
      </c>
      <c r="I1144" t="s">
        <v>22</v>
      </c>
      <c r="J1144" t="s">
        <v>95</v>
      </c>
      <c r="K1144" t="s">
        <v>36</v>
      </c>
      <c r="L1144">
        <v>3.5</v>
      </c>
      <c r="M1144" t="s">
        <v>151</v>
      </c>
      <c r="N1144">
        <f t="shared" si="68"/>
        <v>0</v>
      </c>
      <c r="O1144" t="s">
        <v>73</v>
      </c>
      <c r="P1144" t="s">
        <v>25</v>
      </c>
      <c r="Q1144">
        <f t="shared" si="69"/>
        <v>1</v>
      </c>
      <c r="R1144" t="s">
        <v>25</v>
      </c>
      <c r="S1144">
        <f t="shared" si="70"/>
        <v>1</v>
      </c>
      <c r="T1144">
        <v>27</v>
      </c>
      <c r="U1144" s="1">
        <f t="shared" si="71"/>
        <v>2052</v>
      </c>
      <c r="V1144" t="s">
        <v>27</v>
      </c>
      <c r="W1144" t="s">
        <v>75</v>
      </c>
      <c r="X1144">
        <f t="array" ref="X1144">IF(W1144="fortnightly",26, IF(W1144="monthly", 12, IF(W1144="weekly", 52, IF(W1144="quarterly", 4, IF(W1144="annually", 1, IF(W1144="bi-weekly", 104, IF(W1144="every 3 months", 4,)))))))</f>
        <v>104</v>
      </c>
    </row>
    <row r="1145" spans="1:24" x14ac:dyDescent="0.25">
      <c r="A1145">
        <v>1144</v>
      </c>
      <c r="B1145">
        <v>68</v>
      </c>
      <c r="C1145" t="str" cm="1">
        <f t="array" ref="C1145">_xlfn.IFS(B1145&lt;=19, "Teenagers", B1145&lt;=29, "Young Youth",B1145&lt;=64, "Adults", B1145&gt;=65, "Seniors")</f>
        <v>Seniors</v>
      </c>
      <c r="D1145" t="s">
        <v>18</v>
      </c>
      <c r="E1145" t="s">
        <v>136</v>
      </c>
      <c r="F1145" t="s">
        <v>41</v>
      </c>
      <c r="G1145" s="1">
        <v>23</v>
      </c>
      <c r="H1145" t="s">
        <v>106</v>
      </c>
      <c r="I1145" t="s">
        <v>22</v>
      </c>
      <c r="J1145" t="s">
        <v>84</v>
      </c>
      <c r="K1145" t="s">
        <v>24</v>
      </c>
      <c r="L1145">
        <v>4.4000000000000004</v>
      </c>
      <c r="M1145" t="s">
        <v>151</v>
      </c>
      <c r="N1145">
        <f t="shared" si="68"/>
        <v>0</v>
      </c>
      <c r="O1145" t="s">
        <v>53</v>
      </c>
      <c r="P1145" t="s">
        <v>25</v>
      </c>
      <c r="Q1145">
        <f t="shared" si="69"/>
        <v>1</v>
      </c>
      <c r="R1145" t="s">
        <v>25</v>
      </c>
      <c r="S1145">
        <f t="shared" si="70"/>
        <v>1</v>
      </c>
      <c r="T1145">
        <v>43</v>
      </c>
      <c r="U1145" s="1">
        <f t="shared" si="71"/>
        <v>989</v>
      </c>
      <c r="V1145" t="s">
        <v>45</v>
      </c>
      <c r="W1145" t="s">
        <v>57</v>
      </c>
      <c r="X1145">
        <f t="array" ref="X1145">IF(W1145="fortnightly",26, IF(W1145="monthly", 12, IF(W1145="weekly", 52, IF(W1145="quarterly", 4, IF(W1145="annually", 1, IF(W1145="bi-weekly", 104, IF(W1145="every 3 months", 4,)))))))</f>
        <v>4</v>
      </c>
    </row>
    <row r="1146" spans="1:24" x14ac:dyDescent="0.25">
      <c r="A1146">
        <v>1145</v>
      </c>
      <c r="B1146">
        <v>41</v>
      </c>
      <c r="C1146" t="str" cm="1">
        <f t="array" ref="C1146">_xlfn.IFS(B1146&lt;=19, "Teenagers", B1146&lt;=29, "Young Youth",B1146&lt;=64, "Adults", B1146&gt;=65, "Seniors")</f>
        <v>Adults</v>
      </c>
      <c r="D1146" t="s">
        <v>18</v>
      </c>
      <c r="E1146" t="s">
        <v>33</v>
      </c>
      <c r="F1146" t="s">
        <v>20</v>
      </c>
      <c r="G1146" s="1">
        <v>54</v>
      </c>
      <c r="H1146" t="s">
        <v>130</v>
      </c>
      <c r="I1146" t="s">
        <v>35</v>
      </c>
      <c r="J1146" t="s">
        <v>125</v>
      </c>
      <c r="K1146" t="s">
        <v>56</v>
      </c>
      <c r="L1146">
        <v>4.4000000000000004</v>
      </c>
      <c r="M1146" t="s">
        <v>151</v>
      </c>
      <c r="N1146">
        <f t="shared" si="68"/>
        <v>0</v>
      </c>
      <c r="O1146" t="s">
        <v>69</v>
      </c>
      <c r="P1146" t="s">
        <v>25</v>
      </c>
      <c r="Q1146">
        <f t="shared" si="69"/>
        <v>1</v>
      </c>
      <c r="R1146" t="s">
        <v>25</v>
      </c>
      <c r="S1146">
        <f t="shared" si="70"/>
        <v>1</v>
      </c>
      <c r="T1146">
        <v>25</v>
      </c>
      <c r="U1146" s="1">
        <f t="shared" si="71"/>
        <v>1350</v>
      </c>
      <c r="V1146" t="s">
        <v>74</v>
      </c>
      <c r="W1146" t="s">
        <v>28</v>
      </c>
      <c r="X1146">
        <f t="array" ref="X1146">IF(W1146="fortnightly",26, IF(W1146="monthly", 12, IF(W1146="weekly", 52, IF(W1146="quarterly", 4, IF(W1146="annually", 1, IF(W1146="bi-weekly", 104, IF(W1146="every 3 months", 4,)))))))</f>
        <v>26</v>
      </c>
    </row>
    <row r="1147" spans="1:24" x14ac:dyDescent="0.25">
      <c r="A1147">
        <v>1146</v>
      </c>
      <c r="B1147">
        <v>31</v>
      </c>
      <c r="C1147" t="str" cm="1">
        <f t="array" ref="C1147">_xlfn.IFS(B1147&lt;=19, "Teenagers", B1147&lt;=29, "Young Youth",B1147&lt;=64, "Adults", B1147&gt;=65, "Seniors")</f>
        <v>Adults</v>
      </c>
      <c r="D1147" t="s">
        <v>18</v>
      </c>
      <c r="E1147" t="s">
        <v>49</v>
      </c>
      <c r="F1147" t="s">
        <v>41</v>
      </c>
      <c r="G1147" s="1">
        <v>89</v>
      </c>
      <c r="H1147" t="s">
        <v>106</v>
      </c>
      <c r="I1147" t="s">
        <v>22</v>
      </c>
      <c r="J1147" t="s">
        <v>68</v>
      </c>
      <c r="K1147" t="s">
        <v>52</v>
      </c>
      <c r="L1147">
        <v>3</v>
      </c>
      <c r="M1147" t="s">
        <v>151</v>
      </c>
      <c r="N1147">
        <f t="shared" si="68"/>
        <v>0</v>
      </c>
      <c r="O1147" t="s">
        <v>26</v>
      </c>
      <c r="P1147" t="s">
        <v>25</v>
      </c>
      <c r="Q1147">
        <f t="shared" si="69"/>
        <v>1</v>
      </c>
      <c r="R1147" t="s">
        <v>25</v>
      </c>
      <c r="S1147">
        <f t="shared" si="70"/>
        <v>1</v>
      </c>
      <c r="T1147">
        <v>30</v>
      </c>
      <c r="U1147" s="1">
        <f t="shared" si="71"/>
        <v>2670</v>
      </c>
      <c r="V1147" t="s">
        <v>32</v>
      </c>
      <c r="W1147" t="s">
        <v>96</v>
      </c>
      <c r="X1147">
        <f t="array" ref="X1147">IF(W1147="fortnightly",26, IF(W1147="monthly", 12, IF(W1147="weekly", 52, IF(W1147="quarterly", 4, IF(W1147="annually", 1, IF(W1147="bi-weekly", 104, IF(W1147="every 3 months", 4,)))))))</f>
        <v>4</v>
      </c>
    </row>
    <row r="1148" spans="1:24" x14ac:dyDescent="0.25">
      <c r="A1148">
        <v>1147</v>
      </c>
      <c r="B1148">
        <v>48</v>
      </c>
      <c r="C1148" t="str" cm="1">
        <f t="array" ref="C1148">_xlfn.IFS(B1148&lt;=19, "Teenagers", B1148&lt;=29, "Young Youth",B1148&lt;=64, "Adults", B1148&gt;=65, "Seniors")</f>
        <v>Adults</v>
      </c>
      <c r="D1148" t="s">
        <v>18</v>
      </c>
      <c r="E1148" t="s">
        <v>49</v>
      </c>
      <c r="F1148" t="s">
        <v>41</v>
      </c>
      <c r="G1148" s="1">
        <v>38</v>
      </c>
      <c r="H1148" t="s">
        <v>149</v>
      </c>
      <c r="I1148" t="s">
        <v>43</v>
      </c>
      <c r="J1148" t="s">
        <v>125</v>
      </c>
      <c r="K1148" t="s">
        <v>52</v>
      </c>
      <c r="L1148">
        <v>4.2</v>
      </c>
      <c r="M1148" t="s">
        <v>151</v>
      </c>
      <c r="N1148">
        <f t="shared" si="68"/>
        <v>0</v>
      </c>
      <c r="O1148" t="s">
        <v>53</v>
      </c>
      <c r="P1148" t="s">
        <v>25</v>
      </c>
      <c r="Q1148">
        <f t="shared" si="69"/>
        <v>1</v>
      </c>
      <c r="R1148" t="s">
        <v>25</v>
      </c>
      <c r="S1148">
        <f t="shared" si="70"/>
        <v>1</v>
      </c>
      <c r="T1148">
        <v>7</v>
      </c>
      <c r="U1148" s="1">
        <f t="shared" si="71"/>
        <v>266</v>
      </c>
      <c r="V1148" t="s">
        <v>74</v>
      </c>
      <c r="W1148" t="s">
        <v>96</v>
      </c>
      <c r="X1148">
        <f t="array" ref="X1148">IF(W1148="fortnightly",26, IF(W1148="monthly", 12, IF(W1148="weekly", 52, IF(W1148="quarterly", 4, IF(W1148="annually", 1, IF(W1148="bi-weekly", 104, IF(W1148="every 3 months", 4,)))))))</f>
        <v>4</v>
      </c>
    </row>
    <row r="1149" spans="1:24" x14ac:dyDescent="0.25">
      <c r="A1149">
        <v>1148</v>
      </c>
      <c r="B1149">
        <v>59</v>
      </c>
      <c r="C1149" t="str" cm="1">
        <f t="array" ref="C1149">_xlfn.IFS(B1149&lt;=19, "Teenagers", B1149&lt;=29, "Young Youth",B1149&lt;=64, "Adults", B1149&gt;=65, "Seniors")</f>
        <v>Adults</v>
      </c>
      <c r="D1149" t="s">
        <v>18</v>
      </c>
      <c r="E1149" t="s">
        <v>123</v>
      </c>
      <c r="F1149" t="s">
        <v>66</v>
      </c>
      <c r="G1149" s="1">
        <v>36</v>
      </c>
      <c r="H1149" t="s">
        <v>121</v>
      </c>
      <c r="I1149" t="s">
        <v>91</v>
      </c>
      <c r="J1149" t="s">
        <v>107</v>
      </c>
      <c r="K1149" t="s">
        <v>24</v>
      </c>
      <c r="L1149">
        <v>4.3</v>
      </c>
      <c r="M1149" t="s">
        <v>151</v>
      </c>
      <c r="N1149">
        <f t="shared" si="68"/>
        <v>0</v>
      </c>
      <c r="O1149" t="s">
        <v>44</v>
      </c>
      <c r="P1149" t="s">
        <v>25</v>
      </c>
      <c r="Q1149">
        <f t="shared" si="69"/>
        <v>1</v>
      </c>
      <c r="R1149" t="s">
        <v>25</v>
      </c>
      <c r="S1149">
        <f t="shared" si="70"/>
        <v>1</v>
      </c>
      <c r="T1149">
        <v>17</v>
      </c>
      <c r="U1149" s="1">
        <f t="shared" si="71"/>
        <v>612</v>
      </c>
      <c r="V1149" t="s">
        <v>85</v>
      </c>
      <c r="W1149" t="s">
        <v>48</v>
      </c>
      <c r="X1149">
        <f t="array" ref="X1149">IF(W1149="fortnightly",26, IF(W1149="monthly", 12, IF(W1149="weekly", 52, IF(W1149="quarterly", 4, IF(W1149="annually", 1, IF(W1149="bi-weekly", 104, IF(W1149="every 3 months", 4,)))))))</f>
        <v>1</v>
      </c>
    </row>
    <row r="1150" spans="1:24" x14ac:dyDescent="0.25">
      <c r="A1150">
        <v>1149</v>
      </c>
      <c r="B1150">
        <v>34</v>
      </c>
      <c r="C1150" t="str" cm="1">
        <f t="array" ref="C1150">_xlfn.IFS(B1150&lt;=19, "Teenagers", B1150&lt;=29, "Young Youth",B1150&lt;=64, "Adults", B1150&gt;=65, "Seniors")</f>
        <v>Adults</v>
      </c>
      <c r="D1150" t="s">
        <v>18</v>
      </c>
      <c r="E1150" t="s">
        <v>94</v>
      </c>
      <c r="F1150" t="s">
        <v>20</v>
      </c>
      <c r="G1150" s="1">
        <v>66</v>
      </c>
      <c r="H1150" t="s">
        <v>102</v>
      </c>
      <c r="I1150" t="s">
        <v>43</v>
      </c>
      <c r="J1150" t="s">
        <v>82</v>
      </c>
      <c r="K1150" t="s">
        <v>36</v>
      </c>
      <c r="L1150">
        <v>2.6</v>
      </c>
      <c r="M1150" t="s">
        <v>151</v>
      </c>
      <c r="N1150">
        <f t="shared" si="68"/>
        <v>0</v>
      </c>
      <c r="O1150" t="s">
        <v>73</v>
      </c>
      <c r="P1150" t="s">
        <v>25</v>
      </c>
      <c r="Q1150">
        <f t="shared" si="69"/>
        <v>1</v>
      </c>
      <c r="R1150" t="s">
        <v>25</v>
      </c>
      <c r="S1150">
        <f t="shared" si="70"/>
        <v>1</v>
      </c>
      <c r="T1150">
        <v>10</v>
      </c>
      <c r="U1150" s="1">
        <f t="shared" si="71"/>
        <v>660</v>
      </c>
      <c r="V1150" t="s">
        <v>45</v>
      </c>
      <c r="W1150" t="s">
        <v>28</v>
      </c>
      <c r="X1150">
        <f t="array" ref="X1150">IF(W1150="fortnightly",26, IF(W1150="monthly", 12, IF(W1150="weekly", 52, IF(W1150="quarterly", 4, IF(W1150="annually", 1, IF(W1150="bi-weekly", 104, IF(W1150="every 3 months", 4,)))))))</f>
        <v>26</v>
      </c>
    </row>
    <row r="1151" spans="1:24" x14ac:dyDescent="0.25">
      <c r="A1151">
        <v>1150</v>
      </c>
      <c r="B1151">
        <v>21</v>
      </c>
      <c r="C1151" t="str" cm="1">
        <f t="array" ref="C1151">_xlfn.IFS(B1151&lt;=19, "Teenagers", B1151&lt;=29, "Young Youth",B1151&lt;=64, "Adults", B1151&gt;=65, "Seniors")</f>
        <v>Young Youth</v>
      </c>
      <c r="D1151" t="s">
        <v>18</v>
      </c>
      <c r="E1151" t="s">
        <v>105</v>
      </c>
      <c r="F1151" t="s">
        <v>66</v>
      </c>
      <c r="G1151" s="1">
        <v>42</v>
      </c>
      <c r="H1151" t="s">
        <v>141</v>
      </c>
      <c r="I1151" t="s">
        <v>22</v>
      </c>
      <c r="J1151" t="s">
        <v>108</v>
      </c>
      <c r="K1151" t="s">
        <v>36</v>
      </c>
      <c r="L1151">
        <v>3.3</v>
      </c>
      <c r="M1151" t="s">
        <v>151</v>
      </c>
      <c r="N1151">
        <f t="shared" si="68"/>
        <v>0</v>
      </c>
      <c r="O1151" t="s">
        <v>73</v>
      </c>
      <c r="P1151" t="s">
        <v>25</v>
      </c>
      <c r="Q1151">
        <f t="shared" si="69"/>
        <v>1</v>
      </c>
      <c r="R1151" t="s">
        <v>25</v>
      </c>
      <c r="S1151">
        <f t="shared" si="70"/>
        <v>1</v>
      </c>
      <c r="T1151">
        <v>40</v>
      </c>
      <c r="U1151" s="1">
        <f t="shared" si="71"/>
        <v>1680</v>
      </c>
      <c r="V1151" t="s">
        <v>27</v>
      </c>
      <c r="W1151" t="s">
        <v>48</v>
      </c>
      <c r="X1151">
        <f t="array" ref="X1151">IF(W1151="fortnightly",26, IF(W1151="monthly", 12, IF(W1151="weekly", 52, IF(W1151="quarterly", 4, IF(W1151="annually", 1, IF(W1151="bi-weekly", 104, IF(W1151="every 3 months", 4,)))))))</f>
        <v>1</v>
      </c>
    </row>
    <row r="1152" spans="1:24" x14ac:dyDescent="0.25">
      <c r="A1152">
        <v>1151</v>
      </c>
      <c r="B1152">
        <v>29</v>
      </c>
      <c r="C1152" t="str" cm="1">
        <f t="array" ref="C1152">_xlfn.IFS(B1152&lt;=19, "Teenagers", B1152&lt;=29, "Young Youth",B1152&lt;=64, "Adults", B1152&gt;=65, "Seniors")</f>
        <v>Young Youth</v>
      </c>
      <c r="D1152" t="s">
        <v>18</v>
      </c>
      <c r="E1152" t="s">
        <v>105</v>
      </c>
      <c r="F1152" t="s">
        <v>66</v>
      </c>
      <c r="G1152" s="1">
        <v>36</v>
      </c>
      <c r="H1152" t="s">
        <v>21</v>
      </c>
      <c r="I1152" t="s">
        <v>35</v>
      </c>
      <c r="J1152" t="s">
        <v>107</v>
      </c>
      <c r="K1152" t="s">
        <v>24</v>
      </c>
      <c r="L1152">
        <v>2.7</v>
      </c>
      <c r="M1152" t="s">
        <v>151</v>
      </c>
      <c r="N1152">
        <f t="shared" si="68"/>
        <v>0</v>
      </c>
      <c r="O1152" t="s">
        <v>44</v>
      </c>
      <c r="P1152" t="s">
        <v>25</v>
      </c>
      <c r="Q1152">
        <f t="shared" si="69"/>
        <v>1</v>
      </c>
      <c r="R1152" t="s">
        <v>25</v>
      </c>
      <c r="S1152">
        <f t="shared" si="70"/>
        <v>1</v>
      </c>
      <c r="T1152">
        <v>50</v>
      </c>
      <c r="U1152" s="1">
        <f t="shared" si="71"/>
        <v>1800</v>
      </c>
      <c r="V1152" t="s">
        <v>27</v>
      </c>
      <c r="W1152" t="s">
        <v>75</v>
      </c>
      <c r="X1152">
        <f t="array" ref="X1152">IF(W1152="fortnightly",26, IF(W1152="monthly", 12, IF(W1152="weekly", 52, IF(W1152="quarterly", 4, IF(W1152="annually", 1, IF(W1152="bi-weekly", 104, IF(W1152="every 3 months", 4,)))))))</f>
        <v>104</v>
      </c>
    </row>
    <row r="1153" spans="1:24" x14ac:dyDescent="0.25">
      <c r="A1153">
        <v>1152</v>
      </c>
      <c r="B1153">
        <v>41</v>
      </c>
      <c r="C1153" t="str" cm="1">
        <f t="array" ref="C1153">_xlfn.IFS(B1153&lt;=19, "Teenagers", B1153&lt;=29, "Young Youth",B1153&lt;=64, "Adults", B1153&gt;=65, "Seniors")</f>
        <v>Adults</v>
      </c>
      <c r="D1153" t="s">
        <v>18</v>
      </c>
      <c r="E1153" t="s">
        <v>19</v>
      </c>
      <c r="F1153" t="s">
        <v>20</v>
      </c>
      <c r="G1153" s="1">
        <v>86</v>
      </c>
      <c r="H1153" t="s">
        <v>122</v>
      </c>
      <c r="I1153" t="s">
        <v>43</v>
      </c>
      <c r="J1153" t="s">
        <v>23</v>
      </c>
      <c r="K1153" t="s">
        <v>36</v>
      </c>
      <c r="L1153">
        <v>4.2</v>
      </c>
      <c r="M1153" t="s">
        <v>151</v>
      </c>
      <c r="N1153">
        <f t="shared" si="68"/>
        <v>0</v>
      </c>
      <c r="O1153" t="s">
        <v>26</v>
      </c>
      <c r="P1153" t="s">
        <v>25</v>
      </c>
      <c r="Q1153">
        <f t="shared" si="69"/>
        <v>1</v>
      </c>
      <c r="R1153" t="s">
        <v>25</v>
      </c>
      <c r="S1153">
        <f t="shared" si="70"/>
        <v>1</v>
      </c>
      <c r="T1153">
        <v>24</v>
      </c>
      <c r="U1153" s="1">
        <f t="shared" si="71"/>
        <v>2064</v>
      </c>
      <c r="V1153" t="s">
        <v>38</v>
      </c>
      <c r="W1153" t="s">
        <v>39</v>
      </c>
      <c r="X1153">
        <f t="array" ref="X1153">IF(W1153="fortnightly",26, IF(W1153="monthly", 12, IF(W1153="weekly", 52, IF(W1153="quarterly", 4, IF(W1153="annually", 1, IF(W1153="bi-weekly", 104, IF(W1153="every 3 months", 4,)))))))</f>
        <v>52</v>
      </c>
    </row>
    <row r="1154" spans="1:24" x14ac:dyDescent="0.25">
      <c r="A1154">
        <v>1153</v>
      </c>
      <c r="B1154">
        <v>62</v>
      </c>
      <c r="C1154" t="str" cm="1">
        <f t="array" ref="C1154">_xlfn.IFS(B1154&lt;=19, "Teenagers", B1154&lt;=29, "Young Youth",B1154&lt;=64, "Adults", B1154&gt;=65, "Seniors")</f>
        <v>Adults</v>
      </c>
      <c r="D1154" t="s">
        <v>18</v>
      </c>
      <c r="E1154" t="s">
        <v>65</v>
      </c>
      <c r="F1154" t="s">
        <v>66</v>
      </c>
      <c r="G1154" s="1">
        <v>49</v>
      </c>
      <c r="H1154" t="s">
        <v>138</v>
      </c>
      <c r="I1154" t="s">
        <v>43</v>
      </c>
      <c r="J1154" t="s">
        <v>79</v>
      </c>
      <c r="K1154" t="s">
        <v>56</v>
      </c>
      <c r="L1154">
        <v>4</v>
      </c>
      <c r="M1154" t="s">
        <v>151</v>
      </c>
      <c r="N1154">
        <f t="shared" si="68"/>
        <v>0</v>
      </c>
      <c r="O1154" t="s">
        <v>53</v>
      </c>
      <c r="P1154" t="s">
        <v>25</v>
      </c>
      <c r="Q1154">
        <f t="shared" si="69"/>
        <v>1</v>
      </c>
      <c r="R1154" t="s">
        <v>25</v>
      </c>
      <c r="S1154">
        <f t="shared" si="70"/>
        <v>1</v>
      </c>
      <c r="T1154">
        <v>8</v>
      </c>
      <c r="U1154" s="1">
        <f t="shared" si="71"/>
        <v>392</v>
      </c>
      <c r="V1154" t="s">
        <v>45</v>
      </c>
      <c r="W1154" t="s">
        <v>96</v>
      </c>
      <c r="X1154">
        <f t="array" ref="X1154">IF(W1154="fortnightly",26, IF(W1154="monthly", 12, IF(W1154="weekly", 52, IF(W1154="quarterly", 4, IF(W1154="annually", 1, IF(W1154="bi-weekly", 104, IF(W1154="every 3 months", 4,)))))))</f>
        <v>4</v>
      </c>
    </row>
    <row r="1155" spans="1:24" x14ac:dyDescent="0.25">
      <c r="A1155">
        <v>1154</v>
      </c>
      <c r="B1155">
        <v>27</v>
      </c>
      <c r="C1155" t="str" cm="1">
        <f t="array" ref="C1155">_xlfn.IFS(B1155&lt;=19, "Teenagers", B1155&lt;=29, "Young Youth",B1155&lt;=64, "Adults", B1155&gt;=65, "Seniors")</f>
        <v>Young Youth</v>
      </c>
      <c r="D1155" t="s">
        <v>18</v>
      </c>
      <c r="E1155" t="s">
        <v>54</v>
      </c>
      <c r="F1155" t="s">
        <v>20</v>
      </c>
      <c r="G1155" s="1">
        <v>41</v>
      </c>
      <c r="H1155" t="s">
        <v>134</v>
      </c>
      <c r="I1155" t="s">
        <v>43</v>
      </c>
      <c r="J1155" t="s">
        <v>68</v>
      </c>
      <c r="K1155" t="s">
        <v>52</v>
      </c>
      <c r="L1155">
        <v>4</v>
      </c>
      <c r="M1155" t="s">
        <v>151</v>
      </c>
      <c r="N1155">
        <f t="shared" ref="N1155:N1218" si="72">IF(M1155= "yes",1,IF( M1155="no",0,))</f>
        <v>0</v>
      </c>
      <c r="O1155" t="s">
        <v>37</v>
      </c>
      <c r="P1155" t="s">
        <v>25</v>
      </c>
      <c r="Q1155">
        <f t="shared" ref="Q1155:Q1218" si="73">IF(P1155= "yes",1,IF( P1155="no",0,))</f>
        <v>1</v>
      </c>
      <c r="R1155" t="s">
        <v>25</v>
      </c>
      <c r="S1155">
        <f t="shared" ref="S1155:S1218" si="74">IF(R1155= "yes",1,IF( R1155="no",0,))</f>
        <v>1</v>
      </c>
      <c r="T1155">
        <v>6</v>
      </c>
      <c r="U1155" s="1">
        <f t="shared" ref="U1155:U1218" si="75">G1155*T1155</f>
        <v>246</v>
      </c>
      <c r="V1155" t="s">
        <v>74</v>
      </c>
      <c r="W1155" t="s">
        <v>57</v>
      </c>
      <c r="X1155">
        <f t="array" ref="X1155">IF(W1155="fortnightly",26, IF(W1155="monthly", 12, IF(W1155="weekly", 52, IF(W1155="quarterly", 4, IF(W1155="annually", 1, IF(W1155="bi-weekly", 104, IF(W1155="every 3 months", 4,)))))))</f>
        <v>4</v>
      </c>
    </row>
    <row r="1156" spans="1:24" x14ac:dyDescent="0.25">
      <c r="A1156">
        <v>1155</v>
      </c>
      <c r="B1156">
        <v>49</v>
      </c>
      <c r="C1156" t="str" cm="1">
        <f t="array" ref="C1156">_xlfn.IFS(B1156&lt;=19, "Teenagers", B1156&lt;=29, "Young Youth",B1156&lt;=64, "Adults", B1156&gt;=65, "Seniors")</f>
        <v>Adults</v>
      </c>
      <c r="D1156" t="s">
        <v>18</v>
      </c>
      <c r="E1156" t="s">
        <v>80</v>
      </c>
      <c r="F1156" t="s">
        <v>20</v>
      </c>
      <c r="G1156" s="1">
        <v>82</v>
      </c>
      <c r="H1156" t="s">
        <v>141</v>
      </c>
      <c r="I1156" t="s">
        <v>22</v>
      </c>
      <c r="J1156" t="s">
        <v>108</v>
      </c>
      <c r="K1156" t="s">
        <v>36</v>
      </c>
      <c r="L1156">
        <v>2.9</v>
      </c>
      <c r="M1156" t="s">
        <v>151</v>
      </c>
      <c r="N1156">
        <f t="shared" si="72"/>
        <v>0</v>
      </c>
      <c r="O1156" t="s">
        <v>69</v>
      </c>
      <c r="P1156" t="s">
        <v>25</v>
      </c>
      <c r="Q1156">
        <f t="shared" si="73"/>
        <v>1</v>
      </c>
      <c r="R1156" t="s">
        <v>25</v>
      </c>
      <c r="S1156">
        <f t="shared" si="74"/>
        <v>1</v>
      </c>
      <c r="T1156">
        <v>44</v>
      </c>
      <c r="U1156" s="1">
        <f t="shared" si="75"/>
        <v>3608</v>
      </c>
      <c r="V1156" t="s">
        <v>38</v>
      </c>
      <c r="W1156" t="s">
        <v>75</v>
      </c>
      <c r="X1156">
        <f t="array" ref="X1156">IF(W1156="fortnightly",26, IF(W1156="monthly", 12, IF(W1156="weekly", 52, IF(W1156="quarterly", 4, IF(W1156="annually", 1, IF(W1156="bi-weekly", 104, IF(W1156="every 3 months", 4,)))))))</f>
        <v>104</v>
      </c>
    </row>
    <row r="1157" spans="1:24" x14ac:dyDescent="0.25">
      <c r="A1157">
        <v>1156</v>
      </c>
      <c r="B1157">
        <v>67</v>
      </c>
      <c r="C1157" t="str" cm="1">
        <f t="array" ref="C1157">_xlfn.IFS(B1157&lt;=19, "Teenagers", B1157&lt;=29, "Young Youth",B1157&lt;=64, "Adults", B1157&gt;=65, "Seniors")</f>
        <v>Seniors</v>
      </c>
      <c r="D1157" t="s">
        <v>18</v>
      </c>
      <c r="E1157" t="s">
        <v>112</v>
      </c>
      <c r="F1157" t="s">
        <v>20</v>
      </c>
      <c r="G1157" s="1">
        <v>53</v>
      </c>
      <c r="H1157" t="s">
        <v>121</v>
      </c>
      <c r="I1157" t="s">
        <v>35</v>
      </c>
      <c r="J1157" t="s">
        <v>107</v>
      </c>
      <c r="K1157" t="s">
        <v>56</v>
      </c>
      <c r="L1157">
        <v>2.6</v>
      </c>
      <c r="M1157" t="s">
        <v>151</v>
      </c>
      <c r="N1157">
        <f t="shared" si="72"/>
        <v>0</v>
      </c>
      <c r="O1157" t="s">
        <v>26</v>
      </c>
      <c r="P1157" t="s">
        <v>25</v>
      </c>
      <c r="Q1157">
        <f t="shared" si="73"/>
        <v>1</v>
      </c>
      <c r="R1157" t="s">
        <v>25</v>
      </c>
      <c r="S1157">
        <f t="shared" si="74"/>
        <v>1</v>
      </c>
      <c r="T1157">
        <v>47</v>
      </c>
      <c r="U1157" s="1">
        <f t="shared" si="75"/>
        <v>2491</v>
      </c>
      <c r="V1157" t="s">
        <v>45</v>
      </c>
      <c r="W1157" t="s">
        <v>57</v>
      </c>
      <c r="X1157">
        <f t="array" ref="X1157">IF(W1157="fortnightly",26, IF(W1157="monthly", 12, IF(W1157="weekly", 52, IF(W1157="quarterly", 4, IF(W1157="annually", 1, IF(W1157="bi-weekly", 104, IF(W1157="every 3 months", 4,)))))))</f>
        <v>4</v>
      </c>
    </row>
    <row r="1158" spans="1:24" x14ac:dyDescent="0.25">
      <c r="A1158">
        <v>1157</v>
      </c>
      <c r="B1158">
        <v>20</v>
      </c>
      <c r="C1158" t="str" cm="1">
        <f t="array" ref="C1158">_xlfn.IFS(B1158&lt;=19, "Teenagers", B1158&lt;=29, "Young Youth",B1158&lt;=64, "Adults", B1158&gt;=65, "Seniors")</f>
        <v>Young Youth</v>
      </c>
      <c r="D1158" t="s">
        <v>18</v>
      </c>
      <c r="E1158" t="s">
        <v>70</v>
      </c>
      <c r="F1158" t="s">
        <v>41</v>
      </c>
      <c r="G1158" s="1">
        <v>21</v>
      </c>
      <c r="H1158" t="s">
        <v>76</v>
      </c>
      <c r="I1158" t="s">
        <v>43</v>
      </c>
      <c r="J1158" t="s">
        <v>79</v>
      </c>
      <c r="K1158" t="s">
        <v>52</v>
      </c>
      <c r="L1158">
        <v>4.8</v>
      </c>
      <c r="M1158" t="s">
        <v>151</v>
      </c>
      <c r="N1158">
        <f t="shared" si="72"/>
        <v>0</v>
      </c>
      <c r="O1158" t="s">
        <v>26</v>
      </c>
      <c r="P1158" t="s">
        <v>25</v>
      </c>
      <c r="Q1158">
        <f t="shared" si="73"/>
        <v>1</v>
      </c>
      <c r="R1158" t="s">
        <v>25</v>
      </c>
      <c r="S1158">
        <f t="shared" si="74"/>
        <v>1</v>
      </c>
      <c r="T1158">
        <v>6</v>
      </c>
      <c r="U1158" s="1">
        <f t="shared" si="75"/>
        <v>126</v>
      </c>
      <c r="V1158" t="s">
        <v>27</v>
      </c>
      <c r="W1158" t="s">
        <v>96</v>
      </c>
      <c r="X1158">
        <f t="array" ref="X1158">IF(W1158="fortnightly",26, IF(W1158="monthly", 12, IF(W1158="weekly", 52, IF(W1158="quarterly", 4, IF(W1158="annually", 1, IF(W1158="bi-weekly", 104, IF(W1158="every 3 months", 4,)))))))</f>
        <v>4</v>
      </c>
    </row>
    <row r="1159" spans="1:24" x14ac:dyDescent="0.25">
      <c r="A1159">
        <v>1158</v>
      </c>
      <c r="B1159">
        <v>37</v>
      </c>
      <c r="C1159" t="str" cm="1">
        <f t="array" ref="C1159">_xlfn.IFS(B1159&lt;=19, "Teenagers", B1159&lt;=29, "Young Youth",B1159&lt;=64, "Adults", B1159&gt;=65, "Seniors")</f>
        <v>Adults</v>
      </c>
      <c r="D1159" t="s">
        <v>18</v>
      </c>
      <c r="E1159" t="s">
        <v>132</v>
      </c>
      <c r="F1159" t="s">
        <v>66</v>
      </c>
      <c r="G1159" s="1">
        <v>66</v>
      </c>
      <c r="H1159" t="s">
        <v>127</v>
      </c>
      <c r="I1159" t="s">
        <v>43</v>
      </c>
      <c r="J1159" t="s">
        <v>60</v>
      </c>
      <c r="K1159" t="s">
        <v>56</v>
      </c>
      <c r="L1159">
        <v>4.4000000000000004</v>
      </c>
      <c r="M1159" t="s">
        <v>151</v>
      </c>
      <c r="N1159">
        <f t="shared" si="72"/>
        <v>0</v>
      </c>
      <c r="O1159" t="s">
        <v>53</v>
      </c>
      <c r="P1159" t="s">
        <v>25</v>
      </c>
      <c r="Q1159">
        <f t="shared" si="73"/>
        <v>1</v>
      </c>
      <c r="R1159" t="s">
        <v>25</v>
      </c>
      <c r="S1159">
        <f t="shared" si="74"/>
        <v>1</v>
      </c>
      <c r="T1159">
        <v>11</v>
      </c>
      <c r="U1159" s="1">
        <f t="shared" si="75"/>
        <v>726</v>
      </c>
      <c r="V1159" t="s">
        <v>32</v>
      </c>
      <c r="W1159" t="s">
        <v>57</v>
      </c>
      <c r="X1159">
        <f t="array" ref="X1159">IF(W1159="fortnightly",26, IF(W1159="monthly", 12, IF(W1159="weekly", 52, IF(W1159="quarterly", 4, IF(W1159="annually", 1, IF(W1159="bi-weekly", 104, IF(W1159="every 3 months", 4,)))))))</f>
        <v>4</v>
      </c>
    </row>
    <row r="1160" spans="1:24" x14ac:dyDescent="0.25">
      <c r="A1160">
        <v>1159</v>
      </c>
      <c r="B1160">
        <v>69</v>
      </c>
      <c r="C1160" t="str" cm="1">
        <f t="array" ref="C1160">_xlfn.IFS(B1160&lt;=19, "Teenagers", B1160&lt;=29, "Young Youth",B1160&lt;=64, "Adults", B1160&gt;=65, "Seniors")</f>
        <v>Seniors</v>
      </c>
      <c r="D1160" t="s">
        <v>18</v>
      </c>
      <c r="E1160" t="s">
        <v>132</v>
      </c>
      <c r="F1160" t="s">
        <v>66</v>
      </c>
      <c r="G1160" s="1">
        <v>89</v>
      </c>
      <c r="H1160" t="s">
        <v>106</v>
      </c>
      <c r="I1160" t="s">
        <v>22</v>
      </c>
      <c r="J1160" t="s">
        <v>120</v>
      </c>
      <c r="K1160" t="s">
        <v>52</v>
      </c>
      <c r="L1160">
        <v>4</v>
      </c>
      <c r="M1160" t="s">
        <v>151</v>
      </c>
      <c r="N1160">
        <f t="shared" si="72"/>
        <v>0</v>
      </c>
      <c r="O1160" t="s">
        <v>69</v>
      </c>
      <c r="P1160" t="s">
        <v>25</v>
      </c>
      <c r="Q1160">
        <f t="shared" si="73"/>
        <v>1</v>
      </c>
      <c r="R1160" t="s">
        <v>25</v>
      </c>
      <c r="S1160">
        <f t="shared" si="74"/>
        <v>1</v>
      </c>
      <c r="T1160">
        <v>41</v>
      </c>
      <c r="U1160" s="1">
        <f t="shared" si="75"/>
        <v>3649</v>
      </c>
      <c r="V1160" t="s">
        <v>74</v>
      </c>
      <c r="W1160" t="s">
        <v>48</v>
      </c>
      <c r="X1160">
        <f t="array" ref="X1160">IF(W1160="fortnightly",26, IF(W1160="monthly", 12, IF(W1160="weekly", 52, IF(W1160="quarterly", 4, IF(W1160="annually", 1, IF(W1160="bi-weekly", 104, IF(W1160="every 3 months", 4,)))))))</f>
        <v>1</v>
      </c>
    </row>
    <row r="1161" spans="1:24" x14ac:dyDescent="0.25">
      <c r="A1161">
        <v>1160</v>
      </c>
      <c r="B1161">
        <v>66</v>
      </c>
      <c r="C1161" t="str" cm="1">
        <f t="array" ref="C1161">_xlfn.IFS(B1161&lt;=19, "Teenagers", B1161&lt;=29, "Young Youth",B1161&lt;=64, "Adults", B1161&gt;=65, "Seniors")</f>
        <v>Seniors</v>
      </c>
      <c r="D1161" t="s">
        <v>18</v>
      </c>
      <c r="E1161" t="s">
        <v>65</v>
      </c>
      <c r="F1161" t="s">
        <v>66</v>
      </c>
      <c r="G1161" s="1">
        <v>55</v>
      </c>
      <c r="H1161" t="s">
        <v>81</v>
      </c>
      <c r="I1161" t="s">
        <v>22</v>
      </c>
      <c r="J1161" t="s">
        <v>143</v>
      </c>
      <c r="K1161" t="s">
        <v>56</v>
      </c>
      <c r="L1161">
        <v>3.6</v>
      </c>
      <c r="M1161" t="s">
        <v>151</v>
      </c>
      <c r="N1161">
        <f t="shared" si="72"/>
        <v>0</v>
      </c>
      <c r="O1161" t="s">
        <v>69</v>
      </c>
      <c r="P1161" t="s">
        <v>25</v>
      </c>
      <c r="Q1161">
        <f t="shared" si="73"/>
        <v>1</v>
      </c>
      <c r="R1161" t="s">
        <v>25</v>
      </c>
      <c r="S1161">
        <f t="shared" si="74"/>
        <v>1</v>
      </c>
      <c r="T1161">
        <v>46</v>
      </c>
      <c r="U1161" s="1">
        <f t="shared" si="75"/>
        <v>2530</v>
      </c>
      <c r="V1161" t="s">
        <v>27</v>
      </c>
      <c r="W1161" t="s">
        <v>96</v>
      </c>
      <c r="X1161">
        <f t="array" ref="X1161">IF(W1161="fortnightly",26, IF(W1161="monthly", 12, IF(W1161="weekly", 52, IF(W1161="quarterly", 4, IF(W1161="annually", 1, IF(W1161="bi-weekly", 104, IF(W1161="every 3 months", 4,)))))))</f>
        <v>4</v>
      </c>
    </row>
    <row r="1162" spans="1:24" x14ac:dyDescent="0.25">
      <c r="A1162">
        <v>1161</v>
      </c>
      <c r="B1162">
        <v>37</v>
      </c>
      <c r="C1162" t="str" cm="1">
        <f t="array" ref="C1162">_xlfn.IFS(B1162&lt;=19, "Teenagers", B1162&lt;=29, "Young Youth",B1162&lt;=64, "Adults", B1162&gt;=65, "Seniors")</f>
        <v>Adults</v>
      </c>
      <c r="D1162" t="s">
        <v>18</v>
      </c>
      <c r="E1162" t="s">
        <v>118</v>
      </c>
      <c r="F1162" t="s">
        <v>66</v>
      </c>
      <c r="G1162" s="1">
        <v>42</v>
      </c>
      <c r="H1162" t="s">
        <v>113</v>
      </c>
      <c r="I1162" t="s">
        <v>35</v>
      </c>
      <c r="J1162" t="s">
        <v>143</v>
      </c>
      <c r="K1162" t="s">
        <v>52</v>
      </c>
      <c r="L1162">
        <v>3.2</v>
      </c>
      <c r="M1162" t="s">
        <v>151</v>
      </c>
      <c r="N1162">
        <f t="shared" si="72"/>
        <v>0</v>
      </c>
      <c r="O1162" t="s">
        <v>44</v>
      </c>
      <c r="P1162" t="s">
        <v>25</v>
      </c>
      <c r="Q1162">
        <f t="shared" si="73"/>
        <v>1</v>
      </c>
      <c r="R1162" t="s">
        <v>25</v>
      </c>
      <c r="S1162">
        <f t="shared" si="74"/>
        <v>1</v>
      </c>
      <c r="T1162">
        <v>9</v>
      </c>
      <c r="U1162" s="1">
        <f t="shared" si="75"/>
        <v>378</v>
      </c>
      <c r="V1162" t="s">
        <v>27</v>
      </c>
      <c r="W1162" t="s">
        <v>75</v>
      </c>
      <c r="X1162">
        <f t="array" ref="X1162">IF(W1162="fortnightly",26, IF(W1162="monthly", 12, IF(W1162="weekly", 52, IF(W1162="quarterly", 4, IF(W1162="annually", 1, IF(W1162="bi-weekly", 104, IF(W1162="every 3 months", 4,)))))))</f>
        <v>104</v>
      </c>
    </row>
    <row r="1163" spans="1:24" x14ac:dyDescent="0.25">
      <c r="A1163">
        <v>1162</v>
      </c>
      <c r="B1163">
        <v>63</v>
      </c>
      <c r="C1163" t="str" cm="1">
        <f t="array" ref="C1163">_xlfn.IFS(B1163&lt;=19, "Teenagers", B1163&lt;=29, "Young Youth",B1163&lt;=64, "Adults", B1163&gt;=65, "Seniors")</f>
        <v>Adults</v>
      </c>
      <c r="D1163" t="s">
        <v>18</v>
      </c>
      <c r="E1163" t="s">
        <v>58</v>
      </c>
      <c r="F1163" t="s">
        <v>20</v>
      </c>
      <c r="G1163" s="1">
        <v>52</v>
      </c>
      <c r="H1163" t="s">
        <v>100</v>
      </c>
      <c r="I1163" t="s">
        <v>35</v>
      </c>
      <c r="J1163" t="s">
        <v>120</v>
      </c>
      <c r="K1163" t="s">
        <v>56</v>
      </c>
      <c r="L1163">
        <v>3.1</v>
      </c>
      <c r="M1163" t="s">
        <v>151</v>
      </c>
      <c r="N1163">
        <f t="shared" si="72"/>
        <v>0</v>
      </c>
      <c r="O1163" t="s">
        <v>69</v>
      </c>
      <c r="P1163" t="s">
        <v>25</v>
      </c>
      <c r="Q1163">
        <f t="shared" si="73"/>
        <v>1</v>
      </c>
      <c r="R1163" t="s">
        <v>25</v>
      </c>
      <c r="S1163">
        <f t="shared" si="74"/>
        <v>1</v>
      </c>
      <c r="T1163">
        <v>37</v>
      </c>
      <c r="U1163" s="1">
        <f t="shared" si="75"/>
        <v>1924</v>
      </c>
      <c r="V1163" t="s">
        <v>45</v>
      </c>
      <c r="W1163" t="s">
        <v>87</v>
      </c>
      <c r="X1163">
        <f t="array" ref="X1163">IF(W1163="fortnightly",26, IF(W1163="monthly", 12, IF(W1163="weekly", 52, IF(W1163="quarterly", 4, IF(W1163="annually", 1, IF(W1163="bi-weekly", 104, IF(W1163="every 3 months", 4,)))))))</f>
        <v>12</v>
      </c>
    </row>
    <row r="1164" spans="1:24" x14ac:dyDescent="0.25">
      <c r="A1164">
        <v>1163</v>
      </c>
      <c r="B1164">
        <v>47</v>
      </c>
      <c r="C1164" t="str" cm="1">
        <f t="array" ref="C1164">_xlfn.IFS(B1164&lt;=19, "Teenagers", B1164&lt;=29, "Young Youth",B1164&lt;=64, "Adults", B1164&gt;=65, "Seniors")</f>
        <v>Adults</v>
      </c>
      <c r="D1164" t="s">
        <v>18</v>
      </c>
      <c r="E1164" t="s">
        <v>40</v>
      </c>
      <c r="F1164" t="s">
        <v>41</v>
      </c>
      <c r="G1164" s="1">
        <v>92</v>
      </c>
      <c r="H1164" t="s">
        <v>97</v>
      </c>
      <c r="I1164" t="s">
        <v>43</v>
      </c>
      <c r="J1164" t="s">
        <v>143</v>
      </c>
      <c r="K1164" t="s">
        <v>24</v>
      </c>
      <c r="L1164">
        <v>4.2</v>
      </c>
      <c r="M1164" t="s">
        <v>151</v>
      </c>
      <c r="N1164">
        <f t="shared" si="72"/>
        <v>0</v>
      </c>
      <c r="O1164" t="s">
        <v>26</v>
      </c>
      <c r="P1164" t="s">
        <v>25</v>
      </c>
      <c r="Q1164">
        <f t="shared" si="73"/>
        <v>1</v>
      </c>
      <c r="R1164" t="s">
        <v>25</v>
      </c>
      <c r="S1164">
        <f t="shared" si="74"/>
        <v>1</v>
      </c>
      <c r="T1164">
        <v>13</v>
      </c>
      <c r="U1164" s="1">
        <f t="shared" si="75"/>
        <v>1196</v>
      </c>
      <c r="V1164" t="s">
        <v>45</v>
      </c>
      <c r="W1164" t="s">
        <v>39</v>
      </c>
      <c r="X1164">
        <f t="array" ref="X1164">IF(W1164="fortnightly",26, IF(W1164="monthly", 12, IF(W1164="weekly", 52, IF(W1164="quarterly", 4, IF(W1164="annually", 1, IF(W1164="bi-weekly", 104, IF(W1164="every 3 months", 4,)))))))</f>
        <v>52</v>
      </c>
    </row>
    <row r="1165" spans="1:24" x14ac:dyDescent="0.25">
      <c r="A1165">
        <v>1164</v>
      </c>
      <c r="B1165">
        <v>26</v>
      </c>
      <c r="C1165" t="str" cm="1">
        <f t="array" ref="C1165">_xlfn.IFS(B1165&lt;=19, "Teenagers", B1165&lt;=29, "Young Youth",B1165&lt;=64, "Adults", B1165&gt;=65, "Seniors")</f>
        <v>Young Youth</v>
      </c>
      <c r="D1165" t="s">
        <v>18</v>
      </c>
      <c r="E1165" t="s">
        <v>94</v>
      </c>
      <c r="F1165" t="s">
        <v>20</v>
      </c>
      <c r="G1165" s="1">
        <v>56</v>
      </c>
      <c r="H1165" t="s">
        <v>121</v>
      </c>
      <c r="I1165" t="s">
        <v>22</v>
      </c>
      <c r="J1165" t="s">
        <v>51</v>
      </c>
      <c r="K1165" t="s">
        <v>52</v>
      </c>
      <c r="L1165">
        <v>3</v>
      </c>
      <c r="M1165" t="s">
        <v>151</v>
      </c>
      <c r="N1165">
        <f t="shared" si="72"/>
        <v>0</v>
      </c>
      <c r="O1165" t="s">
        <v>69</v>
      </c>
      <c r="P1165" t="s">
        <v>25</v>
      </c>
      <c r="Q1165">
        <f t="shared" si="73"/>
        <v>1</v>
      </c>
      <c r="R1165" t="s">
        <v>25</v>
      </c>
      <c r="S1165">
        <f t="shared" si="74"/>
        <v>1</v>
      </c>
      <c r="T1165">
        <v>24</v>
      </c>
      <c r="U1165" s="1">
        <f t="shared" si="75"/>
        <v>1344</v>
      </c>
      <c r="V1165" t="s">
        <v>85</v>
      </c>
      <c r="W1165" t="s">
        <v>87</v>
      </c>
      <c r="X1165">
        <f t="array" ref="X1165">IF(W1165="fortnightly",26, IF(W1165="monthly", 12, IF(W1165="weekly", 52, IF(W1165="quarterly", 4, IF(W1165="annually", 1, IF(W1165="bi-weekly", 104, IF(W1165="every 3 months", 4,)))))))</f>
        <v>12</v>
      </c>
    </row>
    <row r="1166" spans="1:24" x14ac:dyDescent="0.25">
      <c r="A1166">
        <v>1165</v>
      </c>
      <c r="B1166">
        <v>68</v>
      </c>
      <c r="C1166" t="str" cm="1">
        <f t="array" ref="C1166">_xlfn.IFS(B1166&lt;=19, "Teenagers", B1166&lt;=29, "Young Youth",B1166&lt;=64, "Adults", B1166&gt;=65, "Seniors")</f>
        <v>Seniors</v>
      </c>
      <c r="D1166" t="s">
        <v>18</v>
      </c>
      <c r="E1166" t="s">
        <v>80</v>
      </c>
      <c r="F1166" t="s">
        <v>20</v>
      </c>
      <c r="G1166" s="1">
        <v>96</v>
      </c>
      <c r="H1166" t="s">
        <v>55</v>
      </c>
      <c r="I1166" t="s">
        <v>43</v>
      </c>
      <c r="J1166" t="s">
        <v>95</v>
      </c>
      <c r="K1166" t="s">
        <v>24</v>
      </c>
      <c r="L1166">
        <v>4.2</v>
      </c>
      <c r="M1166" t="s">
        <v>151</v>
      </c>
      <c r="N1166">
        <f t="shared" si="72"/>
        <v>0</v>
      </c>
      <c r="O1166" t="s">
        <v>53</v>
      </c>
      <c r="P1166" t="s">
        <v>25</v>
      </c>
      <c r="Q1166">
        <f t="shared" si="73"/>
        <v>1</v>
      </c>
      <c r="R1166" t="s">
        <v>25</v>
      </c>
      <c r="S1166">
        <f t="shared" si="74"/>
        <v>1</v>
      </c>
      <c r="T1166">
        <v>47</v>
      </c>
      <c r="U1166" s="1">
        <f t="shared" si="75"/>
        <v>4512</v>
      </c>
      <c r="V1166" t="s">
        <v>45</v>
      </c>
      <c r="W1166" t="s">
        <v>57</v>
      </c>
      <c r="X1166">
        <f t="array" ref="X1166">IF(W1166="fortnightly",26, IF(W1166="monthly", 12, IF(W1166="weekly", 52, IF(W1166="quarterly", 4, IF(W1166="annually", 1, IF(W1166="bi-weekly", 104, IF(W1166="every 3 months", 4,)))))))</f>
        <v>4</v>
      </c>
    </row>
    <row r="1167" spans="1:24" x14ac:dyDescent="0.25">
      <c r="A1167">
        <v>1166</v>
      </c>
      <c r="B1167">
        <v>51</v>
      </c>
      <c r="C1167" t="str" cm="1">
        <f t="array" ref="C1167">_xlfn.IFS(B1167&lt;=19, "Teenagers", B1167&lt;=29, "Young Youth",B1167&lt;=64, "Adults", B1167&gt;=65, "Seniors")</f>
        <v>Adults</v>
      </c>
      <c r="D1167" t="s">
        <v>18</v>
      </c>
      <c r="E1167" t="s">
        <v>112</v>
      </c>
      <c r="F1167" t="s">
        <v>20</v>
      </c>
      <c r="G1167" s="1">
        <v>64</v>
      </c>
      <c r="H1167" t="s">
        <v>149</v>
      </c>
      <c r="I1167" t="s">
        <v>43</v>
      </c>
      <c r="J1167" t="s">
        <v>64</v>
      </c>
      <c r="K1167" t="s">
        <v>24</v>
      </c>
      <c r="L1167">
        <v>2.9</v>
      </c>
      <c r="M1167" t="s">
        <v>151</v>
      </c>
      <c r="N1167">
        <f t="shared" si="72"/>
        <v>0</v>
      </c>
      <c r="O1167" t="s">
        <v>44</v>
      </c>
      <c r="P1167" t="s">
        <v>25</v>
      </c>
      <c r="Q1167">
        <f t="shared" si="73"/>
        <v>1</v>
      </c>
      <c r="R1167" t="s">
        <v>25</v>
      </c>
      <c r="S1167">
        <f t="shared" si="74"/>
        <v>1</v>
      </c>
      <c r="T1167">
        <v>21</v>
      </c>
      <c r="U1167" s="1">
        <f t="shared" si="75"/>
        <v>1344</v>
      </c>
      <c r="V1167" t="s">
        <v>27</v>
      </c>
      <c r="W1167" t="s">
        <v>96</v>
      </c>
      <c r="X1167">
        <f t="array" ref="X1167">IF(W1167="fortnightly",26, IF(W1167="monthly", 12, IF(W1167="weekly", 52, IF(W1167="quarterly", 4, IF(W1167="annually", 1, IF(W1167="bi-weekly", 104, IF(W1167="every 3 months", 4,)))))))</f>
        <v>4</v>
      </c>
    </row>
    <row r="1168" spans="1:24" x14ac:dyDescent="0.25">
      <c r="A1168">
        <v>1167</v>
      </c>
      <c r="B1168">
        <v>48</v>
      </c>
      <c r="C1168" t="str" cm="1">
        <f t="array" ref="C1168">_xlfn.IFS(B1168&lt;=19, "Teenagers", B1168&lt;=29, "Young Youth",B1168&lt;=64, "Adults", B1168&gt;=65, "Seniors")</f>
        <v>Adults</v>
      </c>
      <c r="D1168" t="s">
        <v>18</v>
      </c>
      <c r="E1168" t="s">
        <v>80</v>
      </c>
      <c r="F1168" t="s">
        <v>20</v>
      </c>
      <c r="G1168" s="1">
        <v>48</v>
      </c>
      <c r="H1168" t="s">
        <v>138</v>
      </c>
      <c r="I1168" t="s">
        <v>35</v>
      </c>
      <c r="J1168" t="s">
        <v>92</v>
      </c>
      <c r="K1168" t="s">
        <v>24</v>
      </c>
      <c r="L1168">
        <v>3.7</v>
      </c>
      <c r="M1168" t="s">
        <v>151</v>
      </c>
      <c r="N1168">
        <f t="shared" si="72"/>
        <v>0</v>
      </c>
      <c r="O1168" t="s">
        <v>73</v>
      </c>
      <c r="P1168" t="s">
        <v>25</v>
      </c>
      <c r="Q1168">
        <f t="shared" si="73"/>
        <v>1</v>
      </c>
      <c r="R1168" t="s">
        <v>25</v>
      </c>
      <c r="S1168">
        <f t="shared" si="74"/>
        <v>1</v>
      </c>
      <c r="T1168">
        <v>22</v>
      </c>
      <c r="U1168" s="1">
        <f t="shared" si="75"/>
        <v>1056</v>
      </c>
      <c r="V1168" t="s">
        <v>27</v>
      </c>
      <c r="W1168" t="s">
        <v>28</v>
      </c>
      <c r="X1168">
        <f t="array" ref="X1168">IF(W1168="fortnightly",26, IF(W1168="monthly", 12, IF(W1168="weekly", 52, IF(W1168="quarterly", 4, IF(W1168="annually", 1, IF(W1168="bi-weekly", 104, IF(W1168="every 3 months", 4,)))))))</f>
        <v>26</v>
      </c>
    </row>
    <row r="1169" spans="1:24" x14ac:dyDescent="0.25">
      <c r="A1169">
        <v>1168</v>
      </c>
      <c r="B1169">
        <v>60</v>
      </c>
      <c r="C1169" t="str" cm="1">
        <f t="array" ref="C1169">_xlfn.IFS(B1169&lt;=19, "Teenagers", B1169&lt;=29, "Young Youth",B1169&lt;=64, "Adults", B1169&gt;=65, "Seniors")</f>
        <v>Adults</v>
      </c>
      <c r="D1169" t="s">
        <v>18</v>
      </c>
      <c r="E1169" t="s">
        <v>124</v>
      </c>
      <c r="F1169" t="s">
        <v>20</v>
      </c>
      <c r="G1169" s="1">
        <v>83</v>
      </c>
      <c r="H1169" t="s">
        <v>126</v>
      </c>
      <c r="I1169" t="s">
        <v>91</v>
      </c>
      <c r="J1169" t="s">
        <v>117</v>
      </c>
      <c r="K1169" t="s">
        <v>52</v>
      </c>
      <c r="L1169">
        <v>3.6</v>
      </c>
      <c r="M1169" t="s">
        <v>151</v>
      </c>
      <c r="N1169">
        <f t="shared" si="72"/>
        <v>0</v>
      </c>
      <c r="O1169" t="s">
        <v>37</v>
      </c>
      <c r="P1169" t="s">
        <v>25</v>
      </c>
      <c r="Q1169">
        <f t="shared" si="73"/>
        <v>1</v>
      </c>
      <c r="R1169" t="s">
        <v>25</v>
      </c>
      <c r="S1169">
        <f t="shared" si="74"/>
        <v>1</v>
      </c>
      <c r="T1169">
        <v>16</v>
      </c>
      <c r="U1169" s="1">
        <f t="shared" si="75"/>
        <v>1328</v>
      </c>
      <c r="V1169" t="s">
        <v>45</v>
      </c>
      <c r="W1169" t="s">
        <v>57</v>
      </c>
      <c r="X1169">
        <f t="array" ref="X1169">IF(W1169="fortnightly",26, IF(W1169="monthly", 12, IF(W1169="weekly", 52, IF(W1169="quarterly", 4, IF(W1169="annually", 1, IF(W1169="bi-weekly", 104, IF(W1169="every 3 months", 4,)))))))</f>
        <v>4</v>
      </c>
    </row>
    <row r="1170" spans="1:24" x14ac:dyDescent="0.25">
      <c r="A1170">
        <v>1169</v>
      </c>
      <c r="B1170">
        <v>68</v>
      </c>
      <c r="C1170" t="str" cm="1">
        <f t="array" ref="C1170">_xlfn.IFS(B1170&lt;=19, "Teenagers", B1170&lt;=29, "Young Youth",B1170&lt;=64, "Adults", B1170&gt;=65, "Seniors")</f>
        <v>Seniors</v>
      </c>
      <c r="D1170" t="s">
        <v>18</v>
      </c>
      <c r="E1170" t="s">
        <v>118</v>
      </c>
      <c r="F1170" t="s">
        <v>66</v>
      </c>
      <c r="G1170" s="1">
        <v>91</v>
      </c>
      <c r="H1170" t="s">
        <v>90</v>
      </c>
      <c r="I1170" t="s">
        <v>22</v>
      </c>
      <c r="J1170" t="s">
        <v>82</v>
      </c>
      <c r="K1170" t="s">
        <v>52</v>
      </c>
      <c r="L1170">
        <v>3.6</v>
      </c>
      <c r="M1170" t="s">
        <v>151</v>
      </c>
      <c r="N1170">
        <f t="shared" si="72"/>
        <v>0</v>
      </c>
      <c r="O1170" t="s">
        <v>53</v>
      </c>
      <c r="P1170" t="s">
        <v>25</v>
      </c>
      <c r="Q1170">
        <f t="shared" si="73"/>
        <v>1</v>
      </c>
      <c r="R1170" t="s">
        <v>25</v>
      </c>
      <c r="S1170">
        <f t="shared" si="74"/>
        <v>1</v>
      </c>
      <c r="T1170">
        <v>37</v>
      </c>
      <c r="U1170" s="1">
        <f t="shared" si="75"/>
        <v>3367</v>
      </c>
      <c r="V1170" t="s">
        <v>85</v>
      </c>
      <c r="W1170" t="s">
        <v>28</v>
      </c>
      <c r="X1170">
        <f t="array" ref="X1170">IF(W1170="fortnightly",26, IF(W1170="monthly", 12, IF(W1170="weekly", 52, IF(W1170="quarterly", 4, IF(W1170="annually", 1, IF(W1170="bi-weekly", 104, IF(W1170="every 3 months", 4,)))))))</f>
        <v>26</v>
      </c>
    </row>
    <row r="1171" spans="1:24" x14ac:dyDescent="0.25">
      <c r="A1171">
        <v>1170</v>
      </c>
      <c r="B1171">
        <v>25</v>
      </c>
      <c r="C1171" t="str" cm="1">
        <f t="array" ref="C1171">_xlfn.IFS(B1171&lt;=19, "Teenagers", B1171&lt;=29, "Young Youth",B1171&lt;=64, "Adults", B1171&gt;=65, "Seniors")</f>
        <v>Young Youth</v>
      </c>
      <c r="D1171" t="s">
        <v>18</v>
      </c>
      <c r="E1171" t="s">
        <v>131</v>
      </c>
      <c r="F1171" t="s">
        <v>66</v>
      </c>
      <c r="G1171" s="1">
        <v>94</v>
      </c>
      <c r="H1171" t="s">
        <v>50</v>
      </c>
      <c r="I1171" t="s">
        <v>35</v>
      </c>
      <c r="J1171" t="s">
        <v>23</v>
      </c>
      <c r="K1171" t="s">
        <v>56</v>
      </c>
      <c r="L1171">
        <v>4.5</v>
      </c>
      <c r="M1171" t="s">
        <v>151</v>
      </c>
      <c r="N1171">
        <f t="shared" si="72"/>
        <v>0</v>
      </c>
      <c r="O1171" t="s">
        <v>69</v>
      </c>
      <c r="P1171" t="s">
        <v>25</v>
      </c>
      <c r="Q1171">
        <f t="shared" si="73"/>
        <v>1</v>
      </c>
      <c r="R1171" t="s">
        <v>25</v>
      </c>
      <c r="S1171">
        <f t="shared" si="74"/>
        <v>1</v>
      </c>
      <c r="T1171">
        <v>3</v>
      </c>
      <c r="U1171" s="1">
        <f t="shared" si="75"/>
        <v>282</v>
      </c>
      <c r="V1171" t="s">
        <v>32</v>
      </c>
      <c r="W1171" t="s">
        <v>48</v>
      </c>
      <c r="X1171">
        <f t="array" ref="X1171">IF(W1171="fortnightly",26, IF(W1171="monthly", 12, IF(W1171="weekly", 52, IF(W1171="quarterly", 4, IF(W1171="annually", 1, IF(W1171="bi-weekly", 104, IF(W1171="every 3 months", 4,)))))))</f>
        <v>1</v>
      </c>
    </row>
    <row r="1172" spans="1:24" x14ac:dyDescent="0.25">
      <c r="A1172">
        <v>1171</v>
      </c>
      <c r="B1172">
        <v>57</v>
      </c>
      <c r="C1172" t="str" cm="1">
        <f t="array" ref="C1172">_xlfn.IFS(B1172&lt;=19, "Teenagers", B1172&lt;=29, "Young Youth",B1172&lt;=64, "Adults", B1172&gt;=65, "Seniors")</f>
        <v>Adults</v>
      </c>
      <c r="D1172" t="s">
        <v>18</v>
      </c>
      <c r="E1172" t="s">
        <v>86</v>
      </c>
      <c r="F1172" t="s">
        <v>20</v>
      </c>
      <c r="G1172" s="1">
        <v>62</v>
      </c>
      <c r="H1172" t="s">
        <v>114</v>
      </c>
      <c r="I1172" t="s">
        <v>35</v>
      </c>
      <c r="J1172" t="s">
        <v>107</v>
      </c>
      <c r="K1172" t="s">
        <v>36</v>
      </c>
      <c r="L1172">
        <v>3.2</v>
      </c>
      <c r="M1172" t="s">
        <v>151</v>
      </c>
      <c r="N1172">
        <f t="shared" si="72"/>
        <v>0</v>
      </c>
      <c r="O1172" t="s">
        <v>26</v>
      </c>
      <c r="P1172" t="s">
        <v>25</v>
      </c>
      <c r="Q1172">
        <f t="shared" si="73"/>
        <v>1</v>
      </c>
      <c r="R1172" t="s">
        <v>25</v>
      </c>
      <c r="S1172">
        <f t="shared" si="74"/>
        <v>1</v>
      </c>
      <c r="T1172">
        <v>33</v>
      </c>
      <c r="U1172" s="1">
        <f t="shared" si="75"/>
        <v>2046</v>
      </c>
      <c r="V1172" t="s">
        <v>32</v>
      </c>
      <c r="W1172" t="s">
        <v>75</v>
      </c>
      <c r="X1172">
        <f t="array" ref="X1172">IF(W1172="fortnightly",26, IF(W1172="monthly", 12, IF(W1172="weekly", 52, IF(W1172="quarterly", 4, IF(W1172="annually", 1, IF(W1172="bi-weekly", 104, IF(W1172="every 3 months", 4,)))))))</f>
        <v>104</v>
      </c>
    </row>
    <row r="1173" spans="1:24" x14ac:dyDescent="0.25">
      <c r="A1173">
        <v>1172</v>
      </c>
      <c r="B1173">
        <v>41</v>
      </c>
      <c r="C1173" t="str" cm="1">
        <f t="array" ref="C1173">_xlfn.IFS(B1173&lt;=19, "Teenagers", B1173&lt;=29, "Young Youth",B1173&lt;=64, "Adults", B1173&gt;=65, "Seniors")</f>
        <v>Adults</v>
      </c>
      <c r="D1173" t="s">
        <v>18</v>
      </c>
      <c r="E1173" t="s">
        <v>124</v>
      </c>
      <c r="F1173" t="s">
        <v>20</v>
      </c>
      <c r="G1173" s="1">
        <v>55</v>
      </c>
      <c r="H1173" t="s">
        <v>59</v>
      </c>
      <c r="I1173" t="s">
        <v>43</v>
      </c>
      <c r="J1173" t="s">
        <v>92</v>
      </c>
      <c r="K1173" t="s">
        <v>36</v>
      </c>
      <c r="L1173">
        <v>3.9</v>
      </c>
      <c r="M1173" t="s">
        <v>151</v>
      </c>
      <c r="N1173">
        <f t="shared" si="72"/>
        <v>0</v>
      </c>
      <c r="O1173" t="s">
        <v>44</v>
      </c>
      <c r="P1173" t="s">
        <v>25</v>
      </c>
      <c r="Q1173">
        <f t="shared" si="73"/>
        <v>1</v>
      </c>
      <c r="R1173" t="s">
        <v>25</v>
      </c>
      <c r="S1173">
        <f t="shared" si="74"/>
        <v>1</v>
      </c>
      <c r="T1173">
        <v>15</v>
      </c>
      <c r="U1173" s="1">
        <f t="shared" si="75"/>
        <v>825</v>
      </c>
      <c r="V1173" t="s">
        <v>85</v>
      </c>
      <c r="W1173" t="s">
        <v>48</v>
      </c>
      <c r="X1173">
        <f t="array" ref="X1173">IF(W1173="fortnightly",26, IF(W1173="monthly", 12, IF(W1173="weekly", 52, IF(W1173="quarterly", 4, IF(W1173="annually", 1, IF(W1173="bi-weekly", 104, IF(W1173="every 3 months", 4,)))))))</f>
        <v>1</v>
      </c>
    </row>
    <row r="1174" spans="1:24" x14ac:dyDescent="0.25">
      <c r="A1174">
        <v>1173</v>
      </c>
      <c r="B1174">
        <v>59</v>
      </c>
      <c r="C1174" t="str" cm="1">
        <f t="array" ref="C1174">_xlfn.IFS(B1174&lt;=19, "Teenagers", B1174&lt;=29, "Young Youth",B1174&lt;=64, "Adults", B1174&gt;=65, "Seniors")</f>
        <v>Adults</v>
      </c>
      <c r="D1174" t="s">
        <v>18</v>
      </c>
      <c r="E1174" t="s">
        <v>61</v>
      </c>
      <c r="F1174" t="s">
        <v>62</v>
      </c>
      <c r="G1174" s="1">
        <v>68</v>
      </c>
      <c r="H1174" t="s">
        <v>46</v>
      </c>
      <c r="I1174" t="s">
        <v>22</v>
      </c>
      <c r="J1174" t="s">
        <v>99</v>
      </c>
      <c r="K1174" t="s">
        <v>36</v>
      </c>
      <c r="L1174">
        <v>4.5999999999999996</v>
      </c>
      <c r="M1174" t="s">
        <v>151</v>
      </c>
      <c r="N1174">
        <f t="shared" si="72"/>
        <v>0</v>
      </c>
      <c r="O1174" t="s">
        <v>73</v>
      </c>
      <c r="P1174" t="s">
        <v>25</v>
      </c>
      <c r="Q1174">
        <f t="shared" si="73"/>
        <v>1</v>
      </c>
      <c r="R1174" t="s">
        <v>25</v>
      </c>
      <c r="S1174">
        <f t="shared" si="74"/>
        <v>1</v>
      </c>
      <c r="T1174">
        <v>42</v>
      </c>
      <c r="U1174" s="1">
        <f t="shared" si="75"/>
        <v>2856</v>
      </c>
      <c r="V1174" t="s">
        <v>74</v>
      </c>
      <c r="W1174" t="s">
        <v>75</v>
      </c>
      <c r="X1174">
        <f t="array" ref="X1174">IF(W1174="fortnightly",26, IF(W1174="monthly", 12, IF(W1174="weekly", 52, IF(W1174="quarterly", 4, IF(W1174="annually", 1, IF(W1174="bi-weekly", 104, IF(W1174="every 3 months", 4,)))))))</f>
        <v>104</v>
      </c>
    </row>
    <row r="1175" spans="1:24" x14ac:dyDescent="0.25">
      <c r="A1175">
        <v>1174</v>
      </c>
      <c r="B1175">
        <v>44</v>
      </c>
      <c r="C1175" t="str" cm="1">
        <f t="array" ref="C1175">_xlfn.IFS(B1175&lt;=19, "Teenagers", B1175&lt;=29, "Young Youth",B1175&lt;=64, "Adults", B1175&gt;=65, "Seniors")</f>
        <v>Adults</v>
      </c>
      <c r="D1175" t="s">
        <v>18</v>
      </c>
      <c r="E1175" t="s">
        <v>105</v>
      </c>
      <c r="F1175" t="s">
        <v>66</v>
      </c>
      <c r="G1175" s="1">
        <v>76</v>
      </c>
      <c r="H1175" t="s">
        <v>146</v>
      </c>
      <c r="I1175" t="s">
        <v>43</v>
      </c>
      <c r="J1175" t="s">
        <v>125</v>
      </c>
      <c r="K1175" t="s">
        <v>24</v>
      </c>
      <c r="L1175">
        <v>2.5</v>
      </c>
      <c r="M1175" t="s">
        <v>151</v>
      </c>
      <c r="N1175">
        <f t="shared" si="72"/>
        <v>0</v>
      </c>
      <c r="O1175" t="s">
        <v>26</v>
      </c>
      <c r="P1175" t="s">
        <v>25</v>
      </c>
      <c r="Q1175">
        <f t="shared" si="73"/>
        <v>1</v>
      </c>
      <c r="R1175" t="s">
        <v>25</v>
      </c>
      <c r="S1175">
        <f t="shared" si="74"/>
        <v>1</v>
      </c>
      <c r="T1175">
        <v>42</v>
      </c>
      <c r="U1175" s="1">
        <f t="shared" si="75"/>
        <v>3192</v>
      </c>
      <c r="V1175" t="s">
        <v>32</v>
      </c>
      <c r="W1175" t="s">
        <v>75</v>
      </c>
      <c r="X1175">
        <f t="array" ref="X1175">IF(W1175="fortnightly",26, IF(W1175="monthly", 12, IF(W1175="weekly", 52, IF(W1175="quarterly", 4, IF(W1175="annually", 1, IF(W1175="bi-weekly", 104, IF(W1175="every 3 months", 4,)))))))</f>
        <v>104</v>
      </c>
    </row>
    <row r="1176" spans="1:24" x14ac:dyDescent="0.25">
      <c r="A1176">
        <v>1175</v>
      </c>
      <c r="B1176">
        <v>42</v>
      </c>
      <c r="C1176" t="str" cm="1">
        <f t="array" ref="C1176">_xlfn.IFS(B1176&lt;=19, "Teenagers", B1176&lt;=29, "Young Youth",B1176&lt;=64, "Adults", B1176&gt;=65, "Seniors")</f>
        <v>Adults</v>
      </c>
      <c r="D1176" t="s">
        <v>18</v>
      </c>
      <c r="E1176" t="s">
        <v>131</v>
      </c>
      <c r="F1176" t="s">
        <v>66</v>
      </c>
      <c r="G1176" s="1">
        <v>31</v>
      </c>
      <c r="H1176" t="s">
        <v>150</v>
      </c>
      <c r="I1176" t="s">
        <v>43</v>
      </c>
      <c r="J1176" t="s">
        <v>93</v>
      </c>
      <c r="K1176" t="s">
        <v>24</v>
      </c>
      <c r="L1176">
        <v>4.3</v>
      </c>
      <c r="M1176" t="s">
        <v>151</v>
      </c>
      <c r="N1176">
        <f t="shared" si="72"/>
        <v>0</v>
      </c>
      <c r="O1176" t="s">
        <v>26</v>
      </c>
      <c r="P1176" t="s">
        <v>25</v>
      </c>
      <c r="Q1176">
        <f t="shared" si="73"/>
        <v>1</v>
      </c>
      <c r="R1176" t="s">
        <v>25</v>
      </c>
      <c r="S1176">
        <f t="shared" si="74"/>
        <v>1</v>
      </c>
      <c r="T1176">
        <v>19</v>
      </c>
      <c r="U1176" s="1">
        <f t="shared" si="75"/>
        <v>589</v>
      </c>
      <c r="V1176" t="s">
        <v>74</v>
      </c>
      <c r="W1176" t="s">
        <v>75</v>
      </c>
      <c r="X1176">
        <f t="array" ref="X1176">IF(W1176="fortnightly",26, IF(W1176="monthly", 12, IF(W1176="weekly", 52, IF(W1176="quarterly", 4, IF(W1176="annually", 1, IF(W1176="bi-weekly", 104, IF(W1176="every 3 months", 4,)))))))</f>
        <v>104</v>
      </c>
    </row>
    <row r="1177" spans="1:24" x14ac:dyDescent="0.25">
      <c r="A1177">
        <v>1176</v>
      </c>
      <c r="B1177">
        <v>35</v>
      </c>
      <c r="C1177" t="str" cm="1">
        <f t="array" ref="C1177">_xlfn.IFS(B1177&lt;=19, "Teenagers", B1177&lt;=29, "Young Youth",B1177&lt;=64, "Adults", B1177&gt;=65, "Seniors")</f>
        <v>Adults</v>
      </c>
      <c r="D1177" t="s">
        <v>18</v>
      </c>
      <c r="E1177" t="s">
        <v>132</v>
      </c>
      <c r="F1177" t="s">
        <v>66</v>
      </c>
      <c r="G1177" s="1">
        <v>81</v>
      </c>
      <c r="H1177" t="s">
        <v>126</v>
      </c>
      <c r="I1177" t="s">
        <v>43</v>
      </c>
      <c r="J1177" t="s">
        <v>117</v>
      </c>
      <c r="K1177" t="s">
        <v>36</v>
      </c>
      <c r="L1177">
        <v>4.0999999999999996</v>
      </c>
      <c r="M1177" t="s">
        <v>151</v>
      </c>
      <c r="N1177">
        <f t="shared" si="72"/>
        <v>0</v>
      </c>
      <c r="O1177" t="s">
        <v>73</v>
      </c>
      <c r="P1177" t="s">
        <v>25</v>
      </c>
      <c r="Q1177">
        <f t="shared" si="73"/>
        <v>1</v>
      </c>
      <c r="R1177" t="s">
        <v>25</v>
      </c>
      <c r="S1177">
        <f t="shared" si="74"/>
        <v>1</v>
      </c>
      <c r="T1177">
        <v>26</v>
      </c>
      <c r="U1177" s="1">
        <f t="shared" si="75"/>
        <v>2106</v>
      </c>
      <c r="V1177" t="s">
        <v>45</v>
      </c>
      <c r="W1177" t="s">
        <v>57</v>
      </c>
      <c r="X1177">
        <f t="array" ref="X1177">IF(W1177="fortnightly",26, IF(W1177="monthly", 12, IF(W1177="weekly", 52, IF(W1177="quarterly", 4, IF(W1177="annually", 1, IF(W1177="bi-weekly", 104, IF(W1177="every 3 months", 4,)))))))</f>
        <v>4</v>
      </c>
    </row>
    <row r="1178" spans="1:24" x14ac:dyDescent="0.25">
      <c r="A1178">
        <v>1177</v>
      </c>
      <c r="B1178">
        <v>36</v>
      </c>
      <c r="C1178" t="str" cm="1">
        <f t="array" ref="C1178">_xlfn.IFS(B1178&lt;=19, "Teenagers", B1178&lt;=29, "Young Youth",B1178&lt;=64, "Adults", B1178&gt;=65, "Seniors")</f>
        <v>Adults</v>
      </c>
      <c r="D1178" t="s">
        <v>18</v>
      </c>
      <c r="E1178" t="s">
        <v>80</v>
      </c>
      <c r="F1178" t="s">
        <v>20</v>
      </c>
      <c r="G1178" s="1">
        <v>83</v>
      </c>
      <c r="H1178" t="s">
        <v>46</v>
      </c>
      <c r="I1178" t="s">
        <v>43</v>
      </c>
      <c r="J1178" t="s">
        <v>107</v>
      </c>
      <c r="K1178" t="s">
        <v>24</v>
      </c>
      <c r="L1178">
        <v>4.5999999999999996</v>
      </c>
      <c r="M1178" t="s">
        <v>151</v>
      </c>
      <c r="N1178">
        <f t="shared" si="72"/>
        <v>0</v>
      </c>
      <c r="O1178" t="s">
        <v>37</v>
      </c>
      <c r="P1178" t="s">
        <v>25</v>
      </c>
      <c r="Q1178">
        <f t="shared" si="73"/>
        <v>1</v>
      </c>
      <c r="R1178" t="s">
        <v>25</v>
      </c>
      <c r="S1178">
        <f t="shared" si="74"/>
        <v>1</v>
      </c>
      <c r="T1178">
        <v>39</v>
      </c>
      <c r="U1178" s="1">
        <f t="shared" si="75"/>
        <v>3237</v>
      </c>
      <c r="V1178" t="s">
        <v>45</v>
      </c>
      <c r="W1178" t="s">
        <v>57</v>
      </c>
      <c r="X1178">
        <f t="array" ref="X1178">IF(W1178="fortnightly",26, IF(W1178="monthly", 12, IF(W1178="weekly", 52, IF(W1178="quarterly", 4, IF(W1178="annually", 1, IF(W1178="bi-weekly", 104, IF(W1178="every 3 months", 4,)))))))</f>
        <v>4</v>
      </c>
    </row>
    <row r="1179" spans="1:24" x14ac:dyDescent="0.25">
      <c r="A1179">
        <v>1178</v>
      </c>
      <c r="B1179">
        <v>54</v>
      </c>
      <c r="C1179" t="str" cm="1">
        <f t="array" ref="C1179">_xlfn.IFS(B1179&lt;=19, "Teenagers", B1179&lt;=29, "Young Youth",B1179&lt;=64, "Adults", B1179&gt;=65, "Seniors")</f>
        <v>Adults</v>
      </c>
      <c r="D1179" t="s">
        <v>18</v>
      </c>
      <c r="E1179" t="s">
        <v>86</v>
      </c>
      <c r="F1179" t="s">
        <v>20</v>
      </c>
      <c r="G1179" s="1">
        <v>21</v>
      </c>
      <c r="H1179" t="s">
        <v>145</v>
      </c>
      <c r="I1179" t="s">
        <v>43</v>
      </c>
      <c r="J1179" t="s">
        <v>93</v>
      </c>
      <c r="K1179" t="s">
        <v>36</v>
      </c>
      <c r="L1179">
        <v>4.8</v>
      </c>
      <c r="M1179" t="s">
        <v>151</v>
      </c>
      <c r="N1179">
        <f t="shared" si="72"/>
        <v>0</v>
      </c>
      <c r="O1179" t="s">
        <v>53</v>
      </c>
      <c r="P1179" t="s">
        <v>25</v>
      </c>
      <c r="Q1179">
        <f t="shared" si="73"/>
        <v>1</v>
      </c>
      <c r="R1179" t="s">
        <v>25</v>
      </c>
      <c r="S1179">
        <f t="shared" si="74"/>
        <v>1</v>
      </c>
      <c r="T1179">
        <v>24</v>
      </c>
      <c r="U1179" s="1">
        <f t="shared" si="75"/>
        <v>504</v>
      </c>
      <c r="V1179" t="s">
        <v>85</v>
      </c>
      <c r="W1179" t="s">
        <v>87</v>
      </c>
      <c r="X1179">
        <f t="array" ref="X1179">IF(W1179="fortnightly",26, IF(W1179="monthly", 12, IF(W1179="weekly", 52, IF(W1179="quarterly", 4, IF(W1179="annually", 1, IF(W1179="bi-weekly", 104, IF(W1179="every 3 months", 4,)))))))</f>
        <v>12</v>
      </c>
    </row>
    <row r="1180" spans="1:24" x14ac:dyDescent="0.25">
      <c r="A1180">
        <v>1179</v>
      </c>
      <c r="B1180">
        <v>37</v>
      </c>
      <c r="C1180" t="str" cm="1">
        <f t="array" ref="C1180">_xlfn.IFS(B1180&lt;=19, "Teenagers", B1180&lt;=29, "Young Youth",B1180&lt;=64, "Adults", B1180&gt;=65, "Seniors")</f>
        <v>Adults</v>
      </c>
      <c r="D1180" t="s">
        <v>18</v>
      </c>
      <c r="E1180" t="s">
        <v>80</v>
      </c>
      <c r="F1180" t="s">
        <v>20</v>
      </c>
      <c r="G1180" s="1">
        <v>22</v>
      </c>
      <c r="H1180" t="s">
        <v>130</v>
      </c>
      <c r="I1180" t="s">
        <v>43</v>
      </c>
      <c r="J1180" t="s">
        <v>84</v>
      </c>
      <c r="K1180" t="s">
        <v>36</v>
      </c>
      <c r="L1180">
        <v>4.9000000000000004</v>
      </c>
      <c r="M1180" t="s">
        <v>151</v>
      </c>
      <c r="N1180">
        <f t="shared" si="72"/>
        <v>0</v>
      </c>
      <c r="O1180" t="s">
        <v>26</v>
      </c>
      <c r="P1180" t="s">
        <v>25</v>
      </c>
      <c r="Q1180">
        <f t="shared" si="73"/>
        <v>1</v>
      </c>
      <c r="R1180" t="s">
        <v>25</v>
      </c>
      <c r="S1180">
        <f t="shared" si="74"/>
        <v>1</v>
      </c>
      <c r="T1180">
        <v>23</v>
      </c>
      <c r="U1180" s="1">
        <f t="shared" si="75"/>
        <v>506</v>
      </c>
      <c r="V1180" t="s">
        <v>85</v>
      </c>
      <c r="W1180" t="s">
        <v>48</v>
      </c>
      <c r="X1180">
        <f t="array" ref="X1180">IF(W1180="fortnightly",26, IF(W1180="monthly", 12, IF(W1180="weekly", 52, IF(W1180="quarterly", 4, IF(W1180="annually", 1, IF(W1180="bi-weekly", 104, IF(W1180="every 3 months", 4,)))))))</f>
        <v>1</v>
      </c>
    </row>
    <row r="1181" spans="1:24" x14ac:dyDescent="0.25">
      <c r="A1181">
        <v>1180</v>
      </c>
      <c r="B1181">
        <v>20</v>
      </c>
      <c r="C1181" t="str" cm="1">
        <f t="array" ref="C1181">_xlfn.IFS(B1181&lt;=19, "Teenagers", B1181&lt;=29, "Young Youth",B1181&lt;=64, "Adults", B1181&gt;=65, "Seniors")</f>
        <v>Young Youth</v>
      </c>
      <c r="D1181" t="s">
        <v>18</v>
      </c>
      <c r="E1181" t="s">
        <v>112</v>
      </c>
      <c r="F1181" t="s">
        <v>20</v>
      </c>
      <c r="G1181" s="1">
        <v>33</v>
      </c>
      <c r="H1181" t="s">
        <v>115</v>
      </c>
      <c r="I1181" t="s">
        <v>43</v>
      </c>
      <c r="J1181" t="s">
        <v>143</v>
      </c>
      <c r="K1181" t="s">
        <v>52</v>
      </c>
      <c r="L1181">
        <v>2.8</v>
      </c>
      <c r="M1181" t="s">
        <v>151</v>
      </c>
      <c r="N1181">
        <f t="shared" si="72"/>
        <v>0</v>
      </c>
      <c r="O1181" t="s">
        <v>37</v>
      </c>
      <c r="P1181" t="s">
        <v>25</v>
      </c>
      <c r="Q1181">
        <f t="shared" si="73"/>
        <v>1</v>
      </c>
      <c r="R1181" t="s">
        <v>25</v>
      </c>
      <c r="S1181">
        <f t="shared" si="74"/>
        <v>1</v>
      </c>
      <c r="T1181">
        <v>44</v>
      </c>
      <c r="U1181" s="1">
        <f t="shared" si="75"/>
        <v>1452</v>
      </c>
      <c r="V1181" t="s">
        <v>74</v>
      </c>
      <c r="W1181" t="s">
        <v>48</v>
      </c>
      <c r="X1181">
        <f t="array" ref="X1181">IF(W1181="fortnightly",26, IF(W1181="monthly", 12, IF(W1181="weekly", 52, IF(W1181="quarterly", 4, IF(W1181="annually", 1, IF(W1181="bi-weekly", 104, IF(W1181="every 3 months", 4,)))))))</f>
        <v>1</v>
      </c>
    </row>
    <row r="1182" spans="1:24" x14ac:dyDescent="0.25">
      <c r="A1182">
        <v>1181</v>
      </c>
      <c r="B1182">
        <v>23</v>
      </c>
      <c r="C1182" t="str" cm="1">
        <f t="array" ref="C1182">_xlfn.IFS(B1182&lt;=19, "Teenagers", B1182&lt;=29, "Young Youth",B1182&lt;=64, "Adults", B1182&gt;=65, "Seniors")</f>
        <v>Young Youth</v>
      </c>
      <c r="D1182" t="s">
        <v>18</v>
      </c>
      <c r="E1182" t="s">
        <v>86</v>
      </c>
      <c r="F1182" t="s">
        <v>20</v>
      </c>
      <c r="G1182" s="1">
        <v>23</v>
      </c>
      <c r="H1182" t="s">
        <v>46</v>
      </c>
      <c r="I1182" t="s">
        <v>35</v>
      </c>
      <c r="J1182" t="s">
        <v>117</v>
      </c>
      <c r="K1182" t="s">
        <v>36</v>
      </c>
      <c r="L1182">
        <v>4.9000000000000004</v>
      </c>
      <c r="M1182" t="s">
        <v>151</v>
      </c>
      <c r="N1182">
        <f t="shared" si="72"/>
        <v>0</v>
      </c>
      <c r="O1182" t="s">
        <v>53</v>
      </c>
      <c r="P1182" t="s">
        <v>25</v>
      </c>
      <c r="Q1182">
        <f t="shared" si="73"/>
        <v>1</v>
      </c>
      <c r="R1182" t="s">
        <v>25</v>
      </c>
      <c r="S1182">
        <f t="shared" si="74"/>
        <v>1</v>
      </c>
      <c r="T1182">
        <v>34</v>
      </c>
      <c r="U1182" s="1">
        <f t="shared" si="75"/>
        <v>782</v>
      </c>
      <c r="V1182" t="s">
        <v>32</v>
      </c>
      <c r="W1182" t="s">
        <v>87</v>
      </c>
      <c r="X1182">
        <f t="array" ref="X1182">IF(W1182="fortnightly",26, IF(W1182="monthly", 12, IF(W1182="weekly", 52, IF(W1182="quarterly", 4, IF(W1182="annually", 1, IF(W1182="bi-weekly", 104, IF(W1182="every 3 months", 4,)))))))</f>
        <v>12</v>
      </c>
    </row>
    <row r="1183" spans="1:24" x14ac:dyDescent="0.25">
      <c r="A1183">
        <v>1182</v>
      </c>
      <c r="B1183">
        <v>61</v>
      </c>
      <c r="C1183" t="str" cm="1">
        <f t="array" ref="C1183">_xlfn.IFS(B1183&lt;=19, "Teenagers", B1183&lt;=29, "Young Youth",B1183&lt;=64, "Adults", B1183&gt;=65, "Seniors")</f>
        <v>Adults</v>
      </c>
      <c r="D1183" t="s">
        <v>18</v>
      </c>
      <c r="E1183" t="s">
        <v>58</v>
      </c>
      <c r="F1183" t="s">
        <v>20</v>
      </c>
      <c r="G1183" s="1">
        <v>96</v>
      </c>
      <c r="H1183" t="s">
        <v>83</v>
      </c>
      <c r="I1183" t="s">
        <v>22</v>
      </c>
      <c r="J1183" t="s">
        <v>84</v>
      </c>
      <c r="K1183" t="s">
        <v>52</v>
      </c>
      <c r="L1183">
        <v>3.5</v>
      </c>
      <c r="M1183" t="s">
        <v>151</v>
      </c>
      <c r="N1183">
        <f t="shared" si="72"/>
        <v>0</v>
      </c>
      <c r="O1183" t="s">
        <v>37</v>
      </c>
      <c r="P1183" t="s">
        <v>25</v>
      </c>
      <c r="Q1183">
        <f t="shared" si="73"/>
        <v>1</v>
      </c>
      <c r="R1183" t="s">
        <v>25</v>
      </c>
      <c r="S1183">
        <f t="shared" si="74"/>
        <v>1</v>
      </c>
      <c r="T1183">
        <v>43</v>
      </c>
      <c r="U1183" s="1">
        <f t="shared" si="75"/>
        <v>4128</v>
      </c>
      <c r="V1183" t="s">
        <v>74</v>
      </c>
      <c r="W1183" t="s">
        <v>57</v>
      </c>
      <c r="X1183">
        <f t="array" ref="X1183">IF(W1183="fortnightly",26, IF(W1183="monthly", 12, IF(W1183="weekly", 52, IF(W1183="quarterly", 4, IF(W1183="annually", 1, IF(W1183="bi-weekly", 104, IF(W1183="every 3 months", 4,)))))))</f>
        <v>4</v>
      </c>
    </row>
    <row r="1184" spans="1:24" x14ac:dyDescent="0.25">
      <c r="A1184">
        <v>1183</v>
      </c>
      <c r="B1184">
        <v>37</v>
      </c>
      <c r="C1184" t="str" cm="1">
        <f t="array" ref="C1184">_xlfn.IFS(B1184&lt;=19, "Teenagers", B1184&lt;=29, "Young Youth",B1184&lt;=64, "Adults", B1184&gt;=65, "Seniors")</f>
        <v>Adults</v>
      </c>
      <c r="D1184" t="s">
        <v>18</v>
      </c>
      <c r="E1184" t="s">
        <v>105</v>
      </c>
      <c r="F1184" t="s">
        <v>66</v>
      </c>
      <c r="G1184" s="1">
        <v>21</v>
      </c>
      <c r="H1184" t="s">
        <v>129</v>
      </c>
      <c r="I1184" t="s">
        <v>43</v>
      </c>
      <c r="J1184" t="s">
        <v>31</v>
      </c>
      <c r="K1184" t="s">
        <v>36</v>
      </c>
      <c r="L1184">
        <v>3.8</v>
      </c>
      <c r="M1184" t="s">
        <v>151</v>
      </c>
      <c r="N1184">
        <f t="shared" si="72"/>
        <v>0</v>
      </c>
      <c r="O1184" t="s">
        <v>26</v>
      </c>
      <c r="P1184" t="s">
        <v>25</v>
      </c>
      <c r="Q1184">
        <f t="shared" si="73"/>
        <v>1</v>
      </c>
      <c r="R1184" t="s">
        <v>25</v>
      </c>
      <c r="S1184">
        <f t="shared" si="74"/>
        <v>1</v>
      </c>
      <c r="T1184">
        <v>45</v>
      </c>
      <c r="U1184" s="1">
        <f t="shared" si="75"/>
        <v>945</v>
      </c>
      <c r="V1184" t="s">
        <v>45</v>
      </c>
      <c r="W1184" t="s">
        <v>57</v>
      </c>
      <c r="X1184">
        <f t="array" ref="X1184">IF(W1184="fortnightly",26, IF(W1184="monthly", 12, IF(W1184="weekly", 52, IF(W1184="quarterly", 4, IF(W1184="annually", 1, IF(W1184="bi-weekly", 104, IF(W1184="every 3 months", 4,)))))))</f>
        <v>4</v>
      </c>
    </row>
    <row r="1185" spans="1:24" x14ac:dyDescent="0.25">
      <c r="A1185">
        <v>1184</v>
      </c>
      <c r="B1185">
        <v>23</v>
      </c>
      <c r="C1185" t="str" cm="1">
        <f t="array" ref="C1185">_xlfn.IFS(B1185&lt;=19, "Teenagers", B1185&lt;=29, "Young Youth",B1185&lt;=64, "Adults", B1185&gt;=65, "Seniors")</f>
        <v>Young Youth</v>
      </c>
      <c r="D1185" t="s">
        <v>18</v>
      </c>
      <c r="E1185" t="s">
        <v>94</v>
      </c>
      <c r="F1185" t="s">
        <v>20</v>
      </c>
      <c r="G1185" s="1">
        <v>39</v>
      </c>
      <c r="H1185" t="s">
        <v>59</v>
      </c>
      <c r="I1185" t="s">
        <v>43</v>
      </c>
      <c r="J1185" t="s">
        <v>133</v>
      </c>
      <c r="K1185" t="s">
        <v>36</v>
      </c>
      <c r="L1185">
        <v>4.5</v>
      </c>
      <c r="M1185" t="s">
        <v>151</v>
      </c>
      <c r="N1185">
        <f t="shared" si="72"/>
        <v>0</v>
      </c>
      <c r="O1185" t="s">
        <v>69</v>
      </c>
      <c r="P1185" t="s">
        <v>25</v>
      </c>
      <c r="Q1185">
        <f t="shared" si="73"/>
        <v>1</v>
      </c>
      <c r="R1185" t="s">
        <v>25</v>
      </c>
      <c r="S1185">
        <f t="shared" si="74"/>
        <v>1</v>
      </c>
      <c r="T1185">
        <v>4</v>
      </c>
      <c r="U1185" s="1">
        <f t="shared" si="75"/>
        <v>156</v>
      </c>
      <c r="V1185" t="s">
        <v>38</v>
      </c>
      <c r="W1185" t="s">
        <v>39</v>
      </c>
      <c r="X1185">
        <f t="array" ref="X1185">IF(W1185="fortnightly",26, IF(W1185="monthly", 12, IF(W1185="weekly", 52, IF(W1185="quarterly", 4, IF(W1185="annually", 1, IF(W1185="bi-weekly", 104, IF(W1185="every 3 months", 4,)))))))</f>
        <v>52</v>
      </c>
    </row>
    <row r="1186" spans="1:24" x14ac:dyDescent="0.25">
      <c r="A1186">
        <v>1185</v>
      </c>
      <c r="B1186">
        <v>63</v>
      </c>
      <c r="C1186" t="str" cm="1">
        <f t="array" ref="C1186">_xlfn.IFS(B1186&lt;=19, "Teenagers", B1186&lt;=29, "Young Youth",B1186&lt;=64, "Adults", B1186&gt;=65, "Seniors")</f>
        <v>Adults</v>
      </c>
      <c r="D1186" t="s">
        <v>18</v>
      </c>
      <c r="E1186" t="s">
        <v>132</v>
      </c>
      <c r="F1186" t="s">
        <v>66</v>
      </c>
      <c r="G1186" s="1">
        <v>73</v>
      </c>
      <c r="H1186" t="s">
        <v>130</v>
      </c>
      <c r="I1186" t="s">
        <v>35</v>
      </c>
      <c r="J1186" t="s">
        <v>125</v>
      </c>
      <c r="K1186" t="s">
        <v>56</v>
      </c>
      <c r="L1186">
        <v>3.4</v>
      </c>
      <c r="M1186" t="s">
        <v>151</v>
      </c>
      <c r="N1186">
        <f t="shared" si="72"/>
        <v>0</v>
      </c>
      <c r="O1186" t="s">
        <v>26</v>
      </c>
      <c r="P1186" t="s">
        <v>25</v>
      </c>
      <c r="Q1186">
        <f t="shared" si="73"/>
        <v>1</v>
      </c>
      <c r="R1186" t="s">
        <v>25</v>
      </c>
      <c r="S1186">
        <f t="shared" si="74"/>
        <v>1</v>
      </c>
      <c r="T1186">
        <v>19</v>
      </c>
      <c r="U1186" s="1">
        <f t="shared" si="75"/>
        <v>1387</v>
      </c>
      <c r="V1186" t="s">
        <v>38</v>
      </c>
      <c r="W1186" t="s">
        <v>48</v>
      </c>
      <c r="X1186">
        <f t="array" ref="X1186">IF(W1186="fortnightly",26, IF(W1186="monthly", 12, IF(W1186="weekly", 52, IF(W1186="quarterly", 4, IF(W1186="annually", 1, IF(W1186="bi-weekly", 104, IF(W1186="every 3 months", 4,)))))))</f>
        <v>1</v>
      </c>
    </row>
    <row r="1187" spans="1:24" x14ac:dyDescent="0.25">
      <c r="A1187">
        <v>1186</v>
      </c>
      <c r="B1187">
        <v>47</v>
      </c>
      <c r="C1187" t="str" cm="1">
        <f t="array" ref="C1187">_xlfn.IFS(B1187&lt;=19, "Teenagers", B1187&lt;=29, "Young Youth",B1187&lt;=64, "Adults", B1187&gt;=65, "Seniors")</f>
        <v>Adults</v>
      </c>
      <c r="D1187" t="s">
        <v>18</v>
      </c>
      <c r="E1187" t="s">
        <v>33</v>
      </c>
      <c r="F1187" t="s">
        <v>20</v>
      </c>
      <c r="G1187" s="1">
        <v>64</v>
      </c>
      <c r="H1187" t="s">
        <v>30</v>
      </c>
      <c r="I1187" t="s">
        <v>43</v>
      </c>
      <c r="J1187" t="s">
        <v>135</v>
      </c>
      <c r="K1187" t="s">
        <v>36</v>
      </c>
      <c r="L1187">
        <v>3.9</v>
      </c>
      <c r="M1187" t="s">
        <v>151</v>
      </c>
      <c r="N1187">
        <f t="shared" si="72"/>
        <v>0</v>
      </c>
      <c r="O1187" t="s">
        <v>53</v>
      </c>
      <c r="P1187" t="s">
        <v>25</v>
      </c>
      <c r="Q1187">
        <f t="shared" si="73"/>
        <v>1</v>
      </c>
      <c r="R1187" t="s">
        <v>25</v>
      </c>
      <c r="S1187">
        <f t="shared" si="74"/>
        <v>1</v>
      </c>
      <c r="T1187">
        <v>29</v>
      </c>
      <c r="U1187" s="1">
        <f t="shared" si="75"/>
        <v>1856</v>
      </c>
      <c r="V1187" t="s">
        <v>38</v>
      </c>
      <c r="W1187" t="s">
        <v>87</v>
      </c>
      <c r="X1187">
        <f t="array" ref="X1187">IF(W1187="fortnightly",26, IF(W1187="monthly", 12, IF(W1187="weekly", 52, IF(W1187="quarterly", 4, IF(W1187="annually", 1, IF(W1187="bi-weekly", 104, IF(W1187="every 3 months", 4,)))))))</f>
        <v>12</v>
      </c>
    </row>
    <row r="1188" spans="1:24" x14ac:dyDescent="0.25">
      <c r="A1188">
        <v>1187</v>
      </c>
      <c r="B1188">
        <v>63</v>
      </c>
      <c r="C1188" t="str" cm="1">
        <f t="array" ref="C1188">_xlfn.IFS(B1188&lt;=19, "Teenagers", B1188&lt;=29, "Young Youth",B1188&lt;=64, "Adults", B1188&gt;=65, "Seniors")</f>
        <v>Adults</v>
      </c>
      <c r="D1188" t="s">
        <v>18</v>
      </c>
      <c r="E1188" t="s">
        <v>33</v>
      </c>
      <c r="F1188" t="s">
        <v>20</v>
      </c>
      <c r="G1188" s="1">
        <v>68</v>
      </c>
      <c r="H1188" t="s">
        <v>115</v>
      </c>
      <c r="I1188" t="s">
        <v>43</v>
      </c>
      <c r="J1188" t="s">
        <v>117</v>
      </c>
      <c r="K1188" t="s">
        <v>52</v>
      </c>
      <c r="L1188">
        <v>4.0999999999999996</v>
      </c>
      <c r="M1188" t="s">
        <v>151</v>
      </c>
      <c r="N1188">
        <f t="shared" si="72"/>
        <v>0</v>
      </c>
      <c r="O1188" t="s">
        <v>69</v>
      </c>
      <c r="P1188" t="s">
        <v>25</v>
      </c>
      <c r="Q1188">
        <f t="shared" si="73"/>
        <v>1</v>
      </c>
      <c r="R1188" t="s">
        <v>25</v>
      </c>
      <c r="S1188">
        <f t="shared" si="74"/>
        <v>1</v>
      </c>
      <c r="T1188">
        <v>27</v>
      </c>
      <c r="U1188" s="1">
        <f t="shared" si="75"/>
        <v>1836</v>
      </c>
      <c r="V1188" t="s">
        <v>38</v>
      </c>
      <c r="W1188" t="s">
        <v>48</v>
      </c>
      <c r="X1188">
        <f t="array" ref="X1188">IF(W1188="fortnightly",26, IF(W1188="monthly", 12, IF(W1188="weekly", 52, IF(W1188="quarterly", 4, IF(W1188="annually", 1, IF(W1188="bi-weekly", 104, IF(W1188="every 3 months", 4,)))))))</f>
        <v>1</v>
      </c>
    </row>
    <row r="1189" spans="1:24" x14ac:dyDescent="0.25">
      <c r="A1189">
        <v>1188</v>
      </c>
      <c r="B1189">
        <v>56</v>
      </c>
      <c r="C1189" t="str" cm="1">
        <f t="array" ref="C1189">_xlfn.IFS(B1189&lt;=19, "Teenagers", B1189&lt;=29, "Young Youth",B1189&lt;=64, "Adults", B1189&gt;=65, "Seniors")</f>
        <v>Adults</v>
      </c>
      <c r="D1189" t="s">
        <v>18</v>
      </c>
      <c r="E1189" t="s">
        <v>123</v>
      </c>
      <c r="F1189" t="s">
        <v>66</v>
      </c>
      <c r="G1189" s="1">
        <v>89</v>
      </c>
      <c r="H1189" t="s">
        <v>145</v>
      </c>
      <c r="I1189" t="s">
        <v>22</v>
      </c>
      <c r="J1189" t="s">
        <v>31</v>
      </c>
      <c r="K1189" t="s">
        <v>56</v>
      </c>
      <c r="L1189">
        <v>3</v>
      </c>
      <c r="M1189" t="s">
        <v>151</v>
      </c>
      <c r="N1189">
        <f t="shared" si="72"/>
        <v>0</v>
      </c>
      <c r="O1189" t="s">
        <v>26</v>
      </c>
      <c r="P1189" t="s">
        <v>25</v>
      </c>
      <c r="Q1189">
        <f t="shared" si="73"/>
        <v>1</v>
      </c>
      <c r="R1189" t="s">
        <v>25</v>
      </c>
      <c r="S1189">
        <f t="shared" si="74"/>
        <v>1</v>
      </c>
      <c r="T1189">
        <v>37</v>
      </c>
      <c r="U1189" s="1">
        <f t="shared" si="75"/>
        <v>3293</v>
      </c>
      <c r="V1189" t="s">
        <v>38</v>
      </c>
      <c r="W1189" t="s">
        <v>96</v>
      </c>
      <c r="X1189">
        <f t="array" ref="X1189">IF(W1189="fortnightly",26, IF(W1189="monthly", 12, IF(W1189="weekly", 52, IF(W1189="quarterly", 4, IF(W1189="annually", 1, IF(W1189="bi-weekly", 104, IF(W1189="every 3 months", 4,)))))))</f>
        <v>4</v>
      </c>
    </row>
    <row r="1190" spans="1:24" x14ac:dyDescent="0.25">
      <c r="A1190">
        <v>1189</v>
      </c>
      <c r="B1190">
        <v>68</v>
      </c>
      <c r="C1190" t="str" cm="1">
        <f t="array" ref="C1190">_xlfn.IFS(B1190&lt;=19, "Teenagers", B1190&lt;=29, "Young Youth",B1190&lt;=64, "Adults", B1190&gt;=65, "Seniors")</f>
        <v>Seniors</v>
      </c>
      <c r="D1190" t="s">
        <v>18</v>
      </c>
      <c r="E1190" t="s">
        <v>19</v>
      </c>
      <c r="F1190" t="s">
        <v>20</v>
      </c>
      <c r="G1190" s="1">
        <v>29</v>
      </c>
      <c r="H1190" t="s">
        <v>90</v>
      </c>
      <c r="I1190" t="s">
        <v>43</v>
      </c>
      <c r="J1190" t="s">
        <v>135</v>
      </c>
      <c r="K1190" t="s">
        <v>52</v>
      </c>
      <c r="L1190">
        <v>3.3</v>
      </c>
      <c r="M1190" t="s">
        <v>151</v>
      </c>
      <c r="N1190">
        <f t="shared" si="72"/>
        <v>0</v>
      </c>
      <c r="O1190" t="s">
        <v>44</v>
      </c>
      <c r="P1190" t="s">
        <v>25</v>
      </c>
      <c r="Q1190">
        <f t="shared" si="73"/>
        <v>1</v>
      </c>
      <c r="R1190" t="s">
        <v>25</v>
      </c>
      <c r="S1190">
        <f t="shared" si="74"/>
        <v>1</v>
      </c>
      <c r="T1190">
        <v>11</v>
      </c>
      <c r="U1190" s="1">
        <f t="shared" si="75"/>
        <v>319</v>
      </c>
      <c r="V1190" t="s">
        <v>38</v>
      </c>
      <c r="W1190" t="s">
        <v>39</v>
      </c>
      <c r="X1190">
        <f t="array" ref="X1190">IF(W1190="fortnightly",26, IF(W1190="monthly", 12, IF(W1190="weekly", 52, IF(W1190="quarterly", 4, IF(W1190="annually", 1, IF(W1190="bi-weekly", 104, IF(W1190="every 3 months", 4,)))))))</f>
        <v>52</v>
      </c>
    </row>
    <row r="1191" spans="1:24" x14ac:dyDescent="0.25">
      <c r="A1191">
        <v>1190</v>
      </c>
      <c r="B1191">
        <v>64</v>
      </c>
      <c r="C1191" t="str" cm="1">
        <f t="array" ref="C1191">_xlfn.IFS(B1191&lt;=19, "Teenagers", B1191&lt;=29, "Young Youth",B1191&lt;=64, "Adults", B1191&gt;=65, "Seniors")</f>
        <v>Adults</v>
      </c>
      <c r="D1191" t="s">
        <v>18</v>
      </c>
      <c r="E1191" t="s">
        <v>54</v>
      </c>
      <c r="F1191" t="s">
        <v>20</v>
      </c>
      <c r="G1191" s="1">
        <v>97</v>
      </c>
      <c r="H1191" t="s">
        <v>71</v>
      </c>
      <c r="I1191" t="s">
        <v>91</v>
      </c>
      <c r="J1191" t="s">
        <v>84</v>
      </c>
      <c r="K1191" t="s">
        <v>52</v>
      </c>
      <c r="L1191">
        <v>4.9000000000000004</v>
      </c>
      <c r="M1191" t="s">
        <v>151</v>
      </c>
      <c r="N1191">
        <f t="shared" si="72"/>
        <v>0</v>
      </c>
      <c r="O1191" t="s">
        <v>37</v>
      </c>
      <c r="P1191" t="s">
        <v>25</v>
      </c>
      <c r="Q1191">
        <f t="shared" si="73"/>
        <v>1</v>
      </c>
      <c r="R1191" t="s">
        <v>25</v>
      </c>
      <c r="S1191">
        <f t="shared" si="74"/>
        <v>1</v>
      </c>
      <c r="T1191">
        <v>28</v>
      </c>
      <c r="U1191" s="1">
        <f t="shared" si="75"/>
        <v>2716</v>
      </c>
      <c r="V1191" t="s">
        <v>85</v>
      </c>
      <c r="W1191" t="s">
        <v>48</v>
      </c>
      <c r="X1191">
        <f t="array" ref="X1191">IF(W1191="fortnightly",26, IF(W1191="monthly", 12, IF(W1191="weekly", 52, IF(W1191="quarterly", 4, IF(W1191="annually", 1, IF(W1191="bi-weekly", 104, IF(W1191="every 3 months", 4,)))))))</f>
        <v>1</v>
      </c>
    </row>
    <row r="1192" spans="1:24" x14ac:dyDescent="0.25">
      <c r="A1192">
        <v>1191</v>
      </c>
      <c r="B1192">
        <v>62</v>
      </c>
      <c r="C1192" t="str" cm="1">
        <f t="array" ref="C1192">_xlfn.IFS(B1192&lt;=19, "Teenagers", B1192&lt;=29, "Young Youth",B1192&lt;=64, "Adults", B1192&gt;=65, "Seniors")</f>
        <v>Adults</v>
      </c>
      <c r="D1192" t="s">
        <v>18</v>
      </c>
      <c r="E1192" t="s">
        <v>54</v>
      </c>
      <c r="F1192" t="s">
        <v>20</v>
      </c>
      <c r="G1192" s="1">
        <v>45</v>
      </c>
      <c r="H1192" t="s">
        <v>130</v>
      </c>
      <c r="I1192" t="s">
        <v>43</v>
      </c>
      <c r="J1192" t="s">
        <v>120</v>
      </c>
      <c r="K1192" t="s">
        <v>24</v>
      </c>
      <c r="L1192">
        <v>4.3</v>
      </c>
      <c r="M1192" t="s">
        <v>151</v>
      </c>
      <c r="N1192">
        <f t="shared" si="72"/>
        <v>0</v>
      </c>
      <c r="O1192" t="s">
        <v>44</v>
      </c>
      <c r="P1192" t="s">
        <v>25</v>
      </c>
      <c r="Q1192">
        <f t="shared" si="73"/>
        <v>1</v>
      </c>
      <c r="R1192" t="s">
        <v>25</v>
      </c>
      <c r="S1192">
        <f t="shared" si="74"/>
        <v>1</v>
      </c>
      <c r="T1192">
        <v>31</v>
      </c>
      <c r="U1192" s="1">
        <f t="shared" si="75"/>
        <v>1395</v>
      </c>
      <c r="V1192" t="s">
        <v>38</v>
      </c>
      <c r="W1192" t="s">
        <v>39</v>
      </c>
      <c r="X1192">
        <f t="array" ref="X1192">IF(W1192="fortnightly",26, IF(W1192="monthly", 12, IF(W1192="weekly", 52, IF(W1192="quarterly", 4, IF(W1192="annually", 1, IF(W1192="bi-weekly", 104, IF(W1192="every 3 months", 4,)))))))</f>
        <v>52</v>
      </c>
    </row>
    <row r="1193" spans="1:24" x14ac:dyDescent="0.25">
      <c r="A1193">
        <v>1192</v>
      </c>
      <c r="B1193">
        <v>34</v>
      </c>
      <c r="C1193" t="str" cm="1">
        <f t="array" ref="C1193">_xlfn.IFS(B1193&lt;=19, "Teenagers", B1193&lt;=29, "Young Youth",B1193&lt;=64, "Adults", B1193&gt;=65, "Seniors")</f>
        <v>Adults</v>
      </c>
      <c r="D1193" t="s">
        <v>18</v>
      </c>
      <c r="E1193" t="s">
        <v>112</v>
      </c>
      <c r="F1193" t="s">
        <v>20</v>
      </c>
      <c r="G1193" s="1">
        <v>70</v>
      </c>
      <c r="H1193" t="s">
        <v>115</v>
      </c>
      <c r="I1193" t="s">
        <v>22</v>
      </c>
      <c r="J1193" t="s">
        <v>60</v>
      </c>
      <c r="K1193" t="s">
        <v>24</v>
      </c>
      <c r="L1193">
        <v>4.0999999999999996</v>
      </c>
      <c r="M1193" t="s">
        <v>151</v>
      </c>
      <c r="N1193">
        <f t="shared" si="72"/>
        <v>0</v>
      </c>
      <c r="O1193" t="s">
        <v>37</v>
      </c>
      <c r="P1193" t="s">
        <v>25</v>
      </c>
      <c r="Q1193">
        <f t="shared" si="73"/>
        <v>1</v>
      </c>
      <c r="R1193" t="s">
        <v>25</v>
      </c>
      <c r="S1193">
        <f t="shared" si="74"/>
        <v>1</v>
      </c>
      <c r="T1193">
        <v>50</v>
      </c>
      <c r="U1193" s="1">
        <f t="shared" si="75"/>
        <v>3500</v>
      </c>
      <c r="V1193" t="s">
        <v>27</v>
      </c>
      <c r="W1193" t="s">
        <v>57</v>
      </c>
      <c r="X1193">
        <f t="array" ref="X1193">IF(W1193="fortnightly",26, IF(W1193="monthly", 12, IF(W1193="weekly", 52, IF(W1193="quarterly", 4, IF(W1193="annually", 1, IF(W1193="bi-weekly", 104, IF(W1193="every 3 months", 4,)))))))</f>
        <v>4</v>
      </c>
    </row>
    <row r="1194" spans="1:24" x14ac:dyDescent="0.25">
      <c r="A1194">
        <v>1193</v>
      </c>
      <c r="B1194">
        <v>49</v>
      </c>
      <c r="C1194" t="str" cm="1">
        <f t="array" ref="C1194">_xlfn.IFS(B1194&lt;=19, "Teenagers", B1194&lt;=29, "Young Youth",B1194&lt;=64, "Adults", B1194&gt;=65, "Seniors")</f>
        <v>Adults</v>
      </c>
      <c r="D1194" t="s">
        <v>18</v>
      </c>
      <c r="E1194" t="s">
        <v>61</v>
      </c>
      <c r="F1194" t="s">
        <v>62</v>
      </c>
      <c r="G1194" s="1">
        <v>56</v>
      </c>
      <c r="H1194" t="s">
        <v>102</v>
      </c>
      <c r="I1194" t="s">
        <v>43</v>
      </c>
      <c r="J1194" t="s">
        <v>47</v>
      </c>
      <c r="K1194" t="s">
        <v>52</v>
      </c>
      <c r="L1194">
        <v>4</v>
      </c>
      <c r="M1194" t="s">
        <v>151</v>
      </c>
      <c r="N1194">
        <f t="shared" si="72"/>
        <v>0</v>
      </c>
      <c r="O1194" t="s">
        <v>69</v>
      </c>
      <c r="P1194" t="s">
        <v>25</v>
      </c>
      <c r="Q1194">
        <f t="shared" si="73"/>
        <v>1</v>
      </c>
      <c r="R1194" t="s">
        <v>25</v>
      </c>
      <c r="S1194">
        <f t="shared" si="74"/>
        <v>1</v>
      </c>
      <c r="T1194">
        <v>42</v>
      </c>
      <c r="U1194" s="1">
        <f t="shared" si="75"/>
        <v>2352</v>
      </c>
      <c r="V1194" t="s">
        <v>27</v>
      </c>
      <c r="W1194" t="s">
        <v>57</v>
      </c>
      <c r="X1194">
        <f t="array" ref="X1194">IF(W1194="fortnightly",26, IF(W1194="monthly", 12, IF(W1194="weekly", 52, IF(W1194="quarterly", 4, IF(W1194="annually", 1, IF(W1194="bi-weekly", 104, IF(W1194="every 3 months", 4,)))))))</f>
        <v>4</v>
      </c>
    </row>
    <row r="1195" spans="1:24" x14ac:dyDescent="0.25">
      <c r="A1195">
        <v>1194</v>
      </c>
      <c r="B1195">
        <v>40</v>
      </c>
      <c r="C1195" t="str" cm="1">
        <f t="array" ref="C1195">_xlfn.IFS(B1195&lt;=19, "Teenagers", B1195&lt;=29, "Young Youth",B1195&lt;=64, "Adults", B1195&gt;=65, "Seniors")</f>
        <v>Adults</v>
      </c>
      <c r="D1195" t="s">
        <v>18</v>
      </c>
      <c r="E1195" t="s">
        <v>101</v>
      </c>
      <c r="F1195" t="s">
        <v>62</v>
      </c>
      <c r="G1195" s="1">
        <v>55</v>
      </c>
      <c r="H1195" t="s">
        <v>119</v>
      </c>
      <c r="I1195" t="s">
        <v>22</v>
      </c>
      <c r="J1195" t="s">
        <v>68</v>
      </c>
      <c r="K1195" t="s">
        <v>56</v>
      </c>
      <c r="L1195">
        <v>5</v>
      </c>
      <c r="M1195" t="s">
        <v>151</v>
      </c>
      <c r="N1195">
        <f t="shared" si="72"/>
        <v>0</v>
      </c>
      <c r="O1195" t="s">
        <v>69</v>
      </c>
      <c r="P1195" t="s">
        <v>25</v>
      </c>
      <c r="Q1195">
        <f t="shared" si="73"/>
        <v>1</v>
      </c>
      <c r="R1195" t="s">
        <v>25</v>
      </c>
      <c r="S1195">
        <f t="shared" si="74"/>
        <v>1</v>
      </c>
      <c r="T1195">
        <v>18</v>
      </c>
      <c r="U1195" s="1">
        <f t="shared" si="75"/>
        <v>990</v>
      </c>
      <c r="V1195" t="s">
        <v>38</v>
      </c>
      <c r="W1195" t="s">
        <v>28</v>
      </c>
      <c r="X1195">
        <f t="array" ref="X1195">IF(W1195="fortnightly",26, IF(W1195="monthly", 12, IF(W1195="weekly", 52, IF(W1195="quarterly", 4, IF(W1195="annually", 1, IF(W1195="bi-weekly", 104, IF(W1195="every 3 months", 4,)))))))</f>
        <v>26</v>
      </c>
    </row>
    <row r="1196" spans="1:24" x14ac:dyDescent="0.25">
      <c r="A1196">
        <v>1195</v>
      </c>
      <c r="B1196">
        <v>50</v>
      </c>
      <c r="C1196" t="str" cm="1">
        <f t="array" ref="C1196">_xlfn.IFS(B1196&lt;=19, "Teenagers", B1196&lt;=29, "Young Youth",B1196&lt;=64, "Adults", B1196&gt;=65, "Seniors")</f>
        <v>Adults</v>
      </c>
      <c r="D1196" t="s">
        <v>18</v>
      </c>
      <c r="E1196" t="s">
        <v>103</v>
      </c>
      <c r="F1196" t="s">
        <v>20</v>
      </c>
      <c r="G1196" s="1">
        <v>46</v>
      </c>
      <c r="H1196" t="s">
        <v>83</v>
      </c>
      <c r="I1196" t="s">
        <v>35</v>
      </c>
      <c r="J1196" t="s">
        <v>84</v>
      </c>
      <c r="K1196" t="s">
        <v>24</v>
      </c>
      <c r="L1196">
        <v>3.1</v>
      </c>
      <c r="M1196" t="s">
        <v>151</v>
      </c>
      <c r="N1196">
        <f t="shared" si="72"/>
        <v>0</v>
      </c>
      <c r="O1196" t="s">
        <v>69</v>
      </c>
      <c r="P1196" t="s">
        <v>25</v>
      </c>
      <c r="Q1196">
        <f t="shared" si="73"/>
        <v>1</v>
      </c>
      <c r="R1196" t="s">
        <v>25</v>
      </c>
      <c r="S1196">
        <f t="shared" si="74"/>
        <v>1</v>
      </c>
      <c r="T1196">
        <v>6</v>
      </c>
      <c r="U1196" s="1">
        <f t="shared" si="75"/>
        <v>276</v>
      </c>
      <c r="V1196" t="s">
        <v>38</v>
      </c>
      <c r="W1196" t="s">
        <v>28</v>
      </c>
      <c r="X1196">
        <f t="array" ref="X1196">IF(W1196="fortnightly",26, IF(W1196="monthly", 12, IF(W1196="weekly", 52, IF(W1196="quarterly", 4, IF(W1196="annually", 1, IF(W1196="bi-weekly", 104, IF(W1196="every 3 months", 4,)))))))</f>
        <v>26</v>
      </c>
    </row>
    <row r="1197" spans="1:24" x14ac:dyDescent="0.25">
      <c r="A1197">
        <v>1196</v>
      </c>
      <c r="B1197">
        <v>25</v>
      </c>
      <c r="C1197" t="str" cm="1">
        <f t="array" ref="C1197">_xlfn.IFS(B1197&lt;=19, "Teenagers", B1197&lt;=29, "Young Youth",B1197&lt;=64, "Adults", B1197&gt;=65, "Seniors")</f>
        <v>Young Youth</v>
      </c>
      <c r="D1197" t="s">
        <v>18</v>
      </c>
      <c r="E1197" t="s">
        <v>118</v>
      </c>
      <c r="F1197" t="s">
        <v>66</v>
      </c>
      <c r="G1197" s="1">
        <v>95</v>
      </c>
      <c r="H1197" t="s">
        <v>104</v>
      </c>
      <c r="I1197" t="s">
        <v>43</v>
      </c>
      <c r="J1197" t="s">
        <v>51</v>
      </c>
      <c r="K1197" t="s">
        <v>24</v>
      </c>
      <c r="L1197">
        <v>4</v>
      </c>
      <c r="M1197" t="s">
        <v>151</v>
      </c>
      <c r="N1197">
        <f t="shared" si="72"/>
        <v>0</v>
      </c>
      <c r="O1197" t="s">
        <v>69</v>
      </c>
      <c r="P1197" t="s">
        <v>25</v>
      </c>
      <c r="Q1197">
        <f t="shared" si="73"/>
        <v>1</v>
      </c>
      <c r="R1197" t="s">
        <v>25</v>
      </c>
      <c r="S1197">
        <f t="shared" si="74"/>
        <v>1</v>
      </c>
      <c r="T1197">
        <v>33</v>
      </c>
      <c r="U1197" s="1">
        <f t="shared" si="75"/>
        <v>3135</v>
      </c>
      <c r="V1197" t="s">
        <v>27</v>
      </c>
      <c r="W1197" t="s">
        <v>87</v>
      </c>
      <c r="X1197">
        <f t="array" ref="X1197">IF(W1197="fortnightly",26, IF(W1197="monthly", 12, IF(W1197="weekly", 52, IF(W1197="quarterly", 4, IF(W1197="annually", 1, IF(W1197="bi-weekly", 104, IF(W1197="every 3 months", 4,)))))))</f>
        <v>12</v>
      </c>
    </row>
    <row r="1198" spans="1:24" x14ac:dyDescent="0.25">
      <c r="A1198">
        <v>1197</v>
      </c>
      <c r="B1198">
        <v>30</v>
      </c>
      <c r="C1198" t="str" cm="1">
        <f t="array" ref="C1198">_xlfn.IFS(B1198&lt;=19, "Teenagers", B1198&lt;=29, "Young Youth",B1198&lt;=64, "Adults", B1198&gt;=65, "Seniors")</f>
        <v>Adults</v>
      </c>
      <c r="D1198" t="s">
        <v>18</v>
      </c>
      <c r="E1198" t="s">
        <v>132</v>
      </c>
      <c r="F1198" t="s">
        <v>66</v>
      </c>
      <c r="G1198" s="1">
        <v>88</v>
      </c>
      <c r="H1198" t="s">
        <v>113</v>
      </c>
      <c r="I1198" t="s">
        <v>43</v>
      </c>
      <c r="J1198" t="s">
        <v>31</v>
      </c>
      <c r="K1198" t="s">
        <v>24</v>
      </c>
      <c r="L1198">
        <v>3.2</v>
      </c>
      <c r="M1198" t="s">
        <v>151</v>
      </c>
      <c r="N1198">
        <f t="shared" si="72"/>
        <v>0</v>
      </c>
      <c r="O1198" t="s">
        <v>69</v>
      </c>
      <c r="P1198" t="s">
        <v>25</v>
      </c>
      <c r="Q1198">
        <f t="shared" si="73"/>
        <v>1</v>
      </c>
      <c r="R1198" t="s">
        <v>25</v>
      </c>
      <c r="S1198">
        <f t="shared" si="74"/>
        <v>1</v>
      </c>
      <c r="T1198">
        <v>13</v>
      </c>
      <c r="U1198" s="1">
        <f t="shared" si="75"/>
        <v>1144</v>
      </c>
      <c r="V1198" t="s">
        <v>74</v>
      </c>
      <c r="W1198" t="s">
        <v>75</v>
      </c>
      <c r="X1198">
        <f t="array" ref="X1198">IF(W1198="fortnightly",26, IF(W1198="monthly", 12, IF(W1198="weekly", 52, IF(W1198="quarterly", 4, IF(W1198="annually", 1, IF(W1198="bi-weekly", 104, IF(W1198="every 3 months", 4,)))))))</f>
        <v>104</v>
      </c>
    </row>
    <row r="1199" spans="1:24" x14ac:dyDescent="0.25">
      <c r="A1199">
        <v>1198</v>
      </c>
      <c r="B1199">
        <v>54</v>
      </c>
      <c r="C1199" t="str" cm="1">
        <f t="array" ref="C1199">_xlfn.IFS(B1199&lt;=19, "Teenagers", B1199&lt;=29, "Young Youth",B1199&lt;=64, "Adults", B1199&gt;=65, "Seniors")</f>
        <v>Adults</v>
      </c>
      <c r="D1199" t="s">
        <v>18</v>
      </c>
      <c r="E1199" t="s">
        <v>49</v>
      </c>
      <c r="F1199" t="s">
        <v>41</v>
      </c>
      <c r="G1199" s="1">
        <v>92</v>
      </c>
      <c r="H1199" t="s">
        <v>128</v>
      </c>
      <c r="I1199" t="s">
        <v>22</v>
      </c>
      <c r="J1199" t="s">
        <v>82</v>
      </c>
      <c r="K1199" t="s">
        <v>56</v>
      </c>
      <c r="L1199">
        <v>3.9</v>
      </c>
      <c r="M1199" t="s">
        <v>151</v>
      </c>
      <c r="N1199">
        <f t="shared" si="72"/>
        <v>0</v>
      </c>
      <c r="O1199" t="s">
        <v>53</v>
      </c>
      <c r="P1199" t="s">
        <v>25</v>
      </c>
      <c r="Q1199">
        <f t="shared" si="73"/>
        <v>1</v>
      </c>
      <c r="R1199" t="s">
        <v>25</v>
      </c>
      <c r="S1199">
        <f t="shared" si="74"/>
        <v>1</v>
      </c>
      <c r="T1199">
        <v>26</v>
      </c>
      <c r="U1199" s="1">
        <f t="shared" si="75"/>
        <v>2392</v>
      </c>
      <c r="V1199" t="s">
        <v>45</v>
      </c>
      <c r="W1199" t="s">
        <v>48</v>
      </c>
      <c r="X1199">
        <f t="array" ref="X1199">IF(W1199="fortnightly",26, IF(W1199="monthly", 12, IF(W1199="weekly", 52, IF(W1199="quarterly", 4, IF(W1199="annually", 1, IF(W1199="bi-weekly", 104, IF(W1199="every 3 months", 4,)))))))</f>
        <v>1</v>
      </c>
    </row>
    <row r="1200" spans="1:24" x14ac:dyDescent="0.25">
      <c r="A1200">
        <v>1199</v>
      </c>
      <c r="B1200">
        <v>40</v>
      </c>
      <c r="C1200" t="str" cm="1">
        <f t="array" ref="C1200">_xlfn.IFS(B1200&lt;=19, "Teenagers", B1200&lt;=29, "Young Youth",B1200&lt;=64, "Adults", B1200&gt;=65, "Seniors")</f>
        <v>Adults</v>
      </c>
      <c r="D1200" t="s">
        <v>18</v>
      </c>
      <c r="E1200" t="s">
        <v>124</v>
      </c>
      <c r="F1200" t="s">
        <v>20</v>
      </c>
      <c r="G1200" s="1">
        <v>49</v>
      </c>
      <c r="H1200" t="s">
        <v>126</v>
      </c>
      <c r="I1200" t="s">
        <v>43</v>
      </c>
      <c r="J1200" t="s">
        <v>109</v>
      </c>
      <c r="K1200" t="s">
        <v>52</v>
      </c>
      <c r="L1200">
        <v>3.9</v>
      </c>
      <c r="M1200" t="s">
        <v>151</v>
      </c>
      <c r="N1200">
        <f t="shared" si="72"/>
        <v>0</v>
      </c>
      <c r="O1200" t="s">
        <v>69</v>
      </c>
      <c r="P1200" t="s">
        <v>25</v>
      </c>
      <c r="Q1200">
        <f t="shared" si="73"/>
        <v>1</v>
      </c>
      <c r="R1200" t="s">
        <v>25</v>
      </c>
      <c r="S1200">
        <f t="shared" si="74"/>
        <v>1</v>
      </c>
      <c r="T1200">
        <v>17</v>
      </c>
      <c r="U1200" s="1">
        <f t="shared" si="75"/>
        <v>833</v>
      </c>
      <c r="V1200" t="s">
        <v>32</v>
      </c>
      <c r="W1200" t="s">
        <v>48</v>
      </c>
      <c r="X1200">
        <f t="array" ref="X1200">IF(W1200="fortnightly",26, IF(W1200="monthly", 12, IF(W1200="weekly", 52, IF(W1200="quarterly", 4, IF(W1200="annually", 1, IF(W1200="bi-weekly", 104, IF(W1200="every 3 months", 4,)))))))</f>
        <v>1</v>
      </c>
    </row>
    <row r="1201" spans="1:24" x14ac:dyDescent="0.25">
      <c r="A1201">
        <v>1200</v>
      </c>
      <c r="B1201">
        <v>49</v>
      </c>
      <c r="C1201" t="str" cm="1">
        <f t="array" ref="C1201">_xlfn.IFS(B1201&lt;=19, "Teenagers", B1201&lt;=29, "Young Youth",B1201&lt;=64, "Adults", B1201&gt;=65, "Seniors")</f>
        <v>Adults</v>
      </c>
      <c r="D1201" t="s">
        <v>18</v>
      </c>
      <c r="E1201" t="s">
        <v>40</v>
      </c>
      <c r="F1201" t="s">
        <v>41</v>
      </c>
      <c r="G1201" s="1">
        <v>89</v>
      </c>
      <c r="H1201" t="s">
        <v>127</v>
      </c>
      <c r="I1201" t="s">
        <v>43</v>
      </c>
      <c r="J1201" t="s">
        <v>125</v>
      </c>
      <c r="K1201" t="s">
        <v>56</v>
      </c>
      <c r="L1201">
        <v>4.5</v>
      </c>
      <c r="M1201" t="s">
        <v>151</v>
      </c>
      <c r="N1201">
        <f t="shared" si="72"/>
        <v>0</v>
      </c>
      <c r="O1201" t="s">
        <v>37</v>
      </c>
      <c r="P1201" t="s">
        <v>25</v>
      </c>
      <c r="Q1201">
        <f t="shared" si="73"/>
        <v>1</v>
      </c>
      <c r="R1201" t="s">
        <v>25</v>
      </c>
      <c r="S1201">
        <f t="shared" si="74"/>
        <v>1</v>
      </c>
      <c r="T1201">
        <v>3</v>
      </c>
      <c r="U1201" s="1">
        <f t="shared" si="75"/>
        <v>267</v>
      </c>
      <c r="V1201" t="s">
        <v>85</v>
      </c>
      <c r="W1201" t="s">
        <v>39</v>
      </c>
      <c r="X1201">
        <f t="array" ref="X1201">IF(W1201="fortnightly",26, IF(W1201="monthly", 12, IF(W1201="weekly", 52, IF(W1201="quarterly", 4, IF(W1201="annually", 1, IF(W1201="bi-weekly", 104, IF(W1201="every 3 months", 4,)))))))</f>
        <v>52</v>
      </c>
    </row>
    <row r="1202" spans="1:24" x14ac:dyDescent="0.25">
      <c r="A1202">
        <v>1201</v>
      </c>
      <c r="B1202">
        <v>27</v>
      </c>
      <c r="C1202" t="str" cm="1">
        <f t="array" ref="C1202">_xlfn.IFS(B1202&lt;=19, "Teenagers", B1202&lt;=29, "Young Youth",B1202&lt;=64, "Adults", B1202&gt;=65, "Seniors")</f>
        <v>Young Youth</v>
      </c>
      <c r="D1202" t="s">
        <v>18</v>
      </c>
      <c r="E1202" t="s">
        <v>61</v>
      </c>
      <c r="F1202" t="s">
        <v>62</v>
      </c>
      <c r="G1202" s="1">
        <v>22</v>
      </c>
      <c r="H1202" t="s">
        <v>138</v>
      </c>
      <c r="I1202" t="s">
        <v>91</v>
      </c>
      <c r="J1202" t="s">
        <v>93</v>
      </c>
      <c r="K1202" t="s">
        <v>24</v>
      </c>
      <c r="L1202">
        <v>4.4000000000000004</v>
      </c>
      <c r="M1202" t="s">
        <v>151</v>
      </c>
      <c r="N1202">
        <f t="shared" si="72"/>
        <v>0</v>
      </c>
      <c r="O1202" t="s">
        <v>73</v>
      </c>
      <c r="P1202" t="s">
        <v>25</v>
      </c>
      <c r="Q1202">
        <f t="shared" si="73"/>
        <v>1</v>
      </c>
      <c r="R1202" t="s">
        <v>25</v>
      </c>
      <c r="S1202">
        <f t="shared" si="74"/>
        <v>1</v>
      </c>
      <c r="T1202">
        <v>7</v>
      </c>
      <c r="U1202" s="1">
        <f t="shared" si="75"/>
        <v>154</v>
      </c>
      <c r="V1202" t="s">
        <v>45</v>
      </c>
      <c r="W1202" t="s">
        <v>39</v>
      </c>
      <c r="X1202">
        <f t="array" ref="X1202">IF(W1202="fortnightly",26, IF(W1202="monthly", 12, IF(W1202="weekly", 52, IF(W1202="quarterly", 4, IF(W1202="annually", 1, IF(W1202="bi-weekly", 104, IF(W1202="every 3 months", 4,)))))))</f>
        <v>52</v>
      </c>
    </row>
    <row r="1203" spans="1:24" x14ac:dyDescent="0.25">
      <c r="A1203">
        <v>1202</v>
      </c>
      <c r="B1203">
        <v>27</v>
      </c>
      <c r="C1203" t="str" cm="1">
        <f t="array" ref="C1203">_xlfn.IFS(B1203&lt;=19, "Teenagers", B1203&lt;=29, "Young Youth",B1203&lt;=64, "Adults", B1203&gt;=65, "Seniors")</f>
        <v>Young Youth</v>
      </c>
      <c r="D1203" t="s">
        <v>18</v>
      </c>
      <c r="E1203" t="s">
        <v>70</v>
      </c>
      <c r="F1203" t="s">
        <v>41</v>
      </c>
      <c r="G1203" s="1">
        <v>61</v>
      </c>
      <c r="H1203" t="s">
        <v>114</v>
      </c>
      <c r="I1203" t="s">
        <v>91</v>
      </c>
      <c r="J1203" t="s">
        <v>93</v>
      </c>
      <c r="K1203" t="s">
        <v>52</v>
      </c>
      <c r="L1203">
        <v>3.1</v>
      </c>
      <c r="M1203" t="s">
        <v>151</v>
      </c>
      <c r="N1203">
        <f t="shared" si="72"/>
        <v>0</v>
      </c>
      <c r="O1203" t="s">
        <v>69</v>
      </c>
      <c r="P1203" t="s">
        <v>25</v>
      </c>
      <c r="Q1203">
        <f t="shared" si="73"/>
        <v>1</v>
      </c>
      <c r="R1203" t="s">
        <v>25</v>
      </c>
      <c r="S1203">
        <f t="shared" si="74"/>
        <v>1</v>
      </c>
      <c r="T1203">
        <v>46</v>
      </c>
      <c r="U1203" s="1">
        <f t="shared" si="75"/>
        <v>2806</v>
      </c>
      <c r="V1203" t="s">
        <v>27</v>
      </c>
      <c r="W1203" t="s">
        <v>28</v>
      </c>
      <c r="X1203">
        <f t="array" ref="X1203">IF(W1203="fortnightly",26, IF(W1203="monthly", 12, IF(W1203="weekly", 52, IF(W1203="quarterly", 4, IF(W1203="annually", 1, IF(W1203="bi-weekly", 104, IF(W1203="every 3 months", 4,)))))))</f>
        <v>26</v>
      </c>
    </row>
    <row r="1204" spans="1:24" x14ac:dyDescent="0.25">
      <c r="A1204">
        <v>1203</v>
      </c>
      <c r="B1204">
        <v>48</v>
      </c>
      <c r="C1204" t="str" cm="1">
        <f t="array" ref="C1204">_xlfn.IFS(B1204&lt;=19, "Teenagers", B1204&lt;=29, "Young Youth",B1204&lt;=64, "Adults", B1204&gt;=65, "Seniors")</f>
        <v>Adults</v>
      </c>
      <c r="D1204" t="s">
        <v>18</v>
      </c>
      <c r="E1204" t="s">
        <v>118</v>
      </c>
      <c r="F1204" t="s">
        <v>66</v>
      </c>
      <c r="G1204" s="1">
        <v>29</v>
      </c>
      <c r="H1204" t="s">
        <v>127</v>
      </c>
      <c r="I1204" t="s">
        <v>35</v>
      </c>
      <c r="J1204" t="s">
        <v>77</v>
      </c>
      <c r="K1204" t="s">
        <v>36</v>
      </c>
      <c r="L1204">
        <v>2.9</v>
      </c>
      <c r="M1204" t="s">
        <v>151</v>
      </c>
      <c r="N1204">
        <f t="shared" si="72"/>
        <v>0</v>
      </c>
      <c r="O1204" t="s">
        <v>53</v>
      </c>
      <c r="P1204" t="s">
        <v>25</v>
      </c>
      <c r="Q1204">
        <f t="shared" si="73"/>
        <v>1</v>
      </c>
      <c r="R1204" t="s">
        <v>25</v>
      </c>
      <c r="S1204">
        <f t="shared" si="74"/>
        <v>1</v>
      </c>
      <c r="T1204">
        <v>14</v>
      </c>
      <c r="U1204" s="1">
        <f t="shared" si="75"/>
        <v>406</v>
      </c>
      <c r="V1204" t="s">
        <v>27</v>
      </c>
      <c r="W1204" t="s">
        <v>96</v>
      </c>
      <c r="X1204">
        <f t="array" ref="X1204">IF(W1204="fortnightly",26, IF(W1204="monthly", 12, IF(W1204="weekly", 52, IF(W1204="quarterly", 4, IF(W1204="annually", 1, IF(W1204="bi-weekly", 104, IF(W1204="every 3 months", 4,)))))))</f>
        <v>4</v>
      </c>
    </row>
    <row r="1205" spans="1:24" x14ac:dyDescent="0.25">
      <c r="A1205">
        <v>1204</v>
      </c>
      <c r="B1205">
        <v>40</v>
      </c>
      <c r="C1205" t="str" cm="1">
        <f t="array" ref="C1205">_xlfn.IFS(B1205&lt;=19, "Teenagers", B1205&lt;=29, "Young Youth",B1205&lt;=64, "Adults", B1205&gt;=65, "Seniors")</f>
        <v>Adults</v>
      </c>
      <c r="D1205" t="s">
        <v>18</v>
      </c>
      <c r="E1205" t="s">
        <v>49</v>
      </c>
      <c r="F1205" t="s">
        <v>41</v>
      </c>
      <c r="G1205" s="1">
        <v>82</v>
      </c>
      <c r="H1205" t="s">
        <v>147</v>
      </c>
      <c r="I1205" t="s">
        <v>43</v>
      </c>
      <c r="J1205" t="s">
        <v>120</v>
      </c>
      <c r="K1205" t="s">
        <v>24</v>
      </c>
      <c r="L1205">
        <v>3.7</v>
      </c>
      <c r="M1205" t="s">
        <v>151</v>
      </c>
      <c r="N1205">
        <f t="shared" si="72"/>
        <v>0</v>
      </c>
      <c r="O1205" t="s">
        <v>37</v>
      </c>
      <c r="P1205" t="s">
        <v>25</v>
      </c>
      <c r="Q1205">
        <f t="shared" si="73"/>
        <v>1</v>
      </c>
      <c r="R1205" t="s">
        <v>25</v>
      </c>
      <c r="S1205">
        <f t="shared" si="74"/>
        <v>1</v>
      </c>
      <c r="T1205">
        <v>23</v>
      </c>
      <c r="U1205" s="1">
        <f t="shared" si="75"/>
        <v>1886</v>
      </c>
      <c r="V1205" t="s">
        <v>74</v>
      </c>
      <c r="W1205" t="s">
        <v>48</v>
      </c>
      <c r="X1205">
        <f t="array" ref="X1205">IF(W1205="fortnightly",26, IF(W1205="monthly", 12, IF(W1205="weekly", 52, IF(W1205="quarterly", 4, IF(W1205="annually", 1, IF(W1205="bi-weekly", 104, IF(W1205="every 3 months", 4,)))))))</f>
        <v>1</v>
      </c>
    </row>
    <row r="1206" spans="1:24" x14ac:dyDescent="0.25">
      <c r="A1206">
        <v>1205</v>
      </c>
      <c r="B1206">
        <v>67</v>
      </c>
      <c r="C1206" t="str" cm="1">
        <f t="array" ref="C1206">_xlfn.IFS(B1206&lt;=19, "Teenagers", B1206&lt;=29, "Young Youth",B1206&lt;=64, "Adults", B1206&gt;=65, "Seniors")</f>
        <v>Seniors</v>
      </c>
      <c r="D1206" t="s">
        <v>18</v>
      </c>
      <c r="E1206" t="s">
        <v>132</v>
      </c>
      <c r="F1206" t="s">
        <v>66</v>
      </c>
      <c r="G1206" s="1">
        <v>94</v>
      </c>
      <c r="H1206" t="s">
        <v>102</v>
      </c>
      <c r="I1206" t="s">
        <v>43</v>
      </c>
      <c r="J1206" t="s">
        <v>68</v>
      </c>
      <c r="K1206" t="s">
        <v>36</v>
      </c>
      <c r="L1206">
        <v>3.2</v>
      </c>
      <c r="M1206" t="s">
        <v>151</v>
      </c>
      <c r="N1206">
        <f t="shared" si="72"/>
        <v>0</v>
      </c>
      <c r="O1206" t="s">
        <v>69</v>
      </c>
      <c r="P1206" t="s">
        <v>25</v>
      </c>
      <c r="Q1206">
        <f t="shared" si="73"/>
        <v>1</v>
      </c>
      <c r="R1206" t="s">
        <v>25</v>
      </c>
      <c r="S1206">
        <f t="shared" si="74"/>
        <v>1</v>
      </c>
      <c r="T1206">
        <v>20</v>
      </c>
      <c r="U1206" s="1">
        <f t="shared" si="75"/>
        <v>1880</v>
      </c>
      <c r="V1206" t="s">
        <v>38</v>
      </c>
      <c r="W1206" t="s">
        <v>96</v>
      </c>
      <c r="X1206">
        <f t="array" ref="X1206">IF(W1206="fortnightly",26, IF(W1206="monthly", 12, IF(W1206="weekly", 52, IF(W1206="quarterly", 4, IF(W1206="annually", 1, IF(W1206="bi-weekly", 104, IF(W1206="every 3 months", 4,)))))))</f>
        <v>4</v>
      </c>
    </row>
    <row r="1207" spans="1:24" x14ac:dyDescent="0.25">
      <c r="A1207">
        <v>1206</v>
      </c>
      <c r="B1207">
        <v>52</v>
      </c>
      <c r="C1207" t="str" cm="1">
        <f t="array" ref="C1207">_xlfn.IFS(B1207&lt;=19, "Teenagers", B1207&lt;=29, "Young Youth",B1207&lt;=64, "Adults", B1207&gt;=65, "Seniors")</f>
        <v>Adults</v>
      </c>
      <c r="D1207" t="s">
        <v>18</v>
      </c>
      <c r="E1207" t="s">
        <v>65</v>
      </c>
      <c r="F1207" t="s">
        <v>66</v>
      </c>
      <c r="G1207" s="1">
        <v>99</v>
      </c>
      <c r="H1207" t="s">
        <v>98</v>
      </c>
      <c r="I1207" t="s">
        <v>43</v>
      </c>
      <c r="J1207" t="s">
        <v>77</v>
      </c>
      <c r="K1207" t="s">
        <v>36</v>
      </c>
      <c r="L1207">
        <v>3.5</v>
      </c>
      <c r="M1207" t="s">
        <v>151</v>
      </c>
      <c r="N1207">
        <f t="shared" si="72"/>
        <v>0</v>
      </c>
      <c r="O1207" t="s">
        <v>53</v>
      </c>
      <c r="P1207" t="s">
        <v>25</v>
      </c>
      <c r="Q1207">
        <f t="shared" si="73"/>
        <v>1</v>
      </c>
      <c r="R1207" t="s">
        <v>25</v>
      </c>
      <c r="S1207">
        <f t="shared" si="74"/>
        <v>1</v>
      </c>
      <c r="T1207">
        <v>38</v>
      </c>
      <c r="U1207" s="1">
        <f t="shared" si="75"/>
        <v>3762</v>
      </c>
      <c r="V1207" t="s">
        <v>74</v>
      </c>
      <c r="W1207" t="s">
        <v>28</v>
      </c>
      <c r="X1207">
        <f t="array" ref="X1207">IF(W1207="fortnightly",26, IF(W1207="monthly", 12, IF(W1207="weekly", 52, IF(W1207="quarterly", 4, IF(W1207="annually", 1, IF(W1207="bi-weekly", 104, IF(W1207="every 3 months", 4,)))))))</f>
        <v>26</v>
      </c>
    </row>
    <row r="1208" spans="1:24" x14ac:dyDescent="0.25">
      <c r="A1208">
        <v>1207</v>
      </c>
      <c r="B1208">
        <v>22</v>
      </c>
      <c r="C1208" t="str" cm="1">
        <f t="array" ref="C1208">_xlfn.IFS(B1208&lt;=19, "Teenagers", B1208&lt;=29, "Young Youth",B1208&lt;=64, "Adults", B1208&gt;=65, "Seniors")</f>
        <v>Young Youth</v>
      </c>
      <c r="D1208" t="s">
        <v>18</v>
      </c>
      <c r="E1208" t="s">
        <v>65</v>
      </c>
      <c r="F1208" t="s">
        <v>66</v>
      </c>
      <c r="G1208" s="1">
        <v>59</v>
      </c>
      <c r="H1208" t="s">
        <v>90</v>
      </c>
      <c r="I1208" t="s">
        <v>35</v>
      </c>
      <c r="J1208" t="s">
        <v>108</v>
      </c>
      <c r="K1208" t="s">
        <v>56</v>
      </c>
      <c r="L1208">
        <v>3</v>
      </c>
      <c r="M1208" t="s">
        <v>151</v>
      </c>
      <c r="N1208">
        <f t="shared" si="72"/>
        <v>0</v>
      </c>
      <c r="O1208" t="s">
        <v>37</v>
      </c>
      <c r="P1208" t="s">
        <v>25</v>
      </c>
      <c r="Q1208">
        <f t="shared" si="73"/>
        <v>1</v>
      </c>
      <c r="R1208" t="s">
        <v>25</v>
      </c>
      <c r="S1208">
        <f t="shared" si="74"/>
        <v>1</v>
      </c>
      <c r="T1208">
        <v>16</v>
      </c>
      <c r="U1208" s="1">
        <f t="shared" si="75"/>
        <v>944</v>
      </c>
      <c r="V1208" t="s">
        <v>27</v>
      </c>
      <c r="W1208" t="s">
        <v>96</v>
      </c>
      <c r="X1208">
        <f t="array" ref="X1208">IF(W1208="fortnightly",26, IF(W1208="monthly", 12, IF(W1208="weekly", 52, IF(W1208="quarterly", 4, IF(W1208="annually", 1, IF(W1208="bi-weekly", 104, IF(W1208="every 3 months", 4,)))))))</f>
        <v>4</v>
      </c>
    </row>
    <row r="1209" spans="1:24" x14ac:dyDescent="0.25">
      <c r="A1209">
        <v>1208</v>
      </c>
      <c r="B1209">
        <v>62</v>
      </c>
      <c r="C1209" t="str" cm="1">
        <f t="array" ref="C1209">_xlfn.IFS(B1209&lt;=19, "Teenagers", B1209&lt;=29, "Young Youth",B1209&lt;=64, "Adults", B1209&gt;=65, "Seniors")</f>
        <v>Adults</v>
      </c>
      <c r="D1209" t="s">
        <v>18</v>
      </c>
      <c r="E1209" t="s">
        <v>136</v>
      </c>
      <c r="F1209" t="s">
        <v>41</v>
      </c>
      <c r="G1209" s="1">
        <v>90</v>
      </c>
      <c r="H1209" t="s">
        <v>148</v>
      </c>
      <c r="I1209" t="s">
        <v>43</v>
      </c>
      <c r="J1209" t="s">
        <v>51</v>
      </c>
      <c r="K1209" t="s">
        <v>52</v>
      </c>
      <c r="L1209">
        <v>4.0999999999999996</v>
      </c>
      <c r="M1209" t="s">
        <v>151</v>
      </c>
      <c r="N1209">
        <f t="shared" si="72"/>
        <v>0</v>
      </c>
      <c r="O1209" t="s">
        <v>44</v>
      </c>
      <c r="P1209" t="s">
        <v>25</v>
      </c>
      <c r="Q1209">
        <f t="shared" si="73"/>
        <v>1</v>
      </c>
      <c r="R1209" t="s">
        <v>25</v>
      </c>
      <c r="S1209">
        <f t="shared" si="74"/>
        <v>1</v>
      </c>
      <c r="T1209">
        <v>48</v>
      </c>
      <c r="U1209" s="1">
        <f t="shared" si="75"/>
        <v>4320</v>
      </c>
      <c r="V1209" t="s">
        <v>38</v>
      </c>
      <c r="W1209" t="s">
        <v>96</v>
      </c>
      <c r="X1209">
        <f t="array" ref="X1209">IF(W1209="fortnightly",26, IF(W1209="monthly", 12, IF(W1209="weekly", 52, IF(W1209="quarterly", 4, IF(W1209="annually", 1, IF(W1209="bi-weekly", 104, IF(W1209="every 3 months", 4,)))))))</f>
        <v>4</v>
      </c>
    </row>
    <row r="1210" spans="1:24" x14ac:dyDescent="0.25">
      <c r="A1210">
        <v>1209</v>
      </c>
      <c r="B1210">
        <v>20</v>
      </c>
      <c r="C1210" t="str" cm="1">
        <f t="array" ref="C1210">_xlfn.IFS(B1210&lt;=19, "Teenagers", B1210&lt;=29, "Young Youth",B1210&lt;=64, "Adults", B1210&gt;=65, "Seniors")</f>
        <v>Young Youth</v>
      </c>
      <c r="D1210" t="s">
        <v>18</v>
      </c>
      <c r="E1210" t="s">
        <v>136</v>
      </c>
      <c r="F1210" t="s">
        <v>41</v>
      </c>
      <c r="G1210" s="1">
        <v>100</v>
      </c>
      <c r="H1210" t="s">
        <v>149</v>
      </c>
      <c r="I1210" t="s">
        <v>35</v>
      </c>
      <c r="J1210" t="s">
        <v>107</v>
      </c>
      <c r="K1210" t="s">
        <v>24</v>
      </c>
      <c r="L1210">
        <v>2.9</v>
      </c>
      <c r="M1210" t="s">
        <v>151</v>
      </c>
      <c r="N1210">
        <f t="shared" si="72"/>
        <v>0</v>
      </c>
      <c r="O1210" t="s">
        <v>69</v>
      </c>
      <c r="P1210" t="s">
        <v>25</v>
      </c>
      <c r="Q1210">
        <f t="shared" si="73"/>
        <v>1</v>
      </c>
      <c r="R1210" t="s">
        <v>25</v>
      </c>
      <c r="S1210">
        <f t="shared" si="74"/>
        <v>1</v>
      </c>
      <c r="T1210">
        <v>8</v>
      </c>
      <c r="U1210" s="1">
        <f t="shared" si="75"/>
        <v>800</v>
      </c>
      <c r="V1210" t="s">
        <v>85</v>
      </c>
      <c r="W1210" t="s">
        <v>48</v>
      </c>
      <c r="X1210">
        <f t="array" ref="X1210">IF(W1210="fortnightly",26, IF(W1210="monthly", 12, IF(W1210="weekly", 52, IF(W1210="quarterly", 4, IF(W1210="annually", 1, IF(W1210="bi-weekly", 104, IF(W1210="every 3 months", 4,)))))))</f>
        <v>1</v>
      </c>
    </row>
    <row r="1211" spans="1:24" x14ac:dyDescent="0.25">
      <c r="A1211">
        <v>1210</v>
      </c>
      <c r="B1211">
        <v>41</v>
      </c>
      <c r="C1211" t="str" cm="1">
        <f t="array" ref="C1211">_xlfn.IFS(B1211&lt;=19, "Teenagers", B1211&lt;=29, "Young Youth",B1211&lt;=64, "Adults", B1211&gt;=65, "Seniors")</f>
        <v>Adults</v>
      </c>
      <c r="D1211" t="s">
        <v>18</v>
      </c>
      <c r="E1211" t="s">
        <v>94</v>
      </c>
      <c r="F1211" t="s">
        <v>20</v>
      </c>
      <c r="G1211" s="1">
        <v>62</v>
      </c>
      <c r="H1211" t="s">
        <v>137</v>
      </c>
      <c r="I1211" t="s">
        <v>43</v>
      </c>
      <c r="J1211" t="s">
        <v>143</v>
      </c>
      <c r="K1211" t="s">
        <v>24</v>
      </c>
      <c r="L1211">
        <v>3.8</v>
      </c>
      <c r="M1211" t="s">
        <v>151</v>
      </c>
      <c r="N1211">
        <f t="shared" si="72"/>
        <v>0</v>
      </c>
      <c r="O1211" t="s">
        <v>44</v>
      </c>
      <c r="P1211" t="s">
        <v>25</v>
      </c>
      <c r="Q1211">
        <f t="shared" si="73"/>
        <v>1</v>
      </c>
      <c r="R1211" t="s">
        <v>25</v>
      </c>
      <c r="S1211">
        <f t="shared" si="74"/>
        <v>1</v>
      </c>
      <c r="T1211">
        <v>16</v>
      </c>
      <c r="U1211" s="1">
        <f t="shared" si="75"/>
        <v>992</v>
      </c>
      <c r="V1211" t="s">
        <v>74</v>
      </c>
      <c r="W1211" t="s">
        <v>87</v>
      </c>
      <c r="X1211">
        <f t="array" ref="X1211">IF(W1211="fortnightly",26, IF(W1211="monthly", 12, IF(W1211="weekly", 52, IF(W1211="quarterly", 4, IF(W1211="annually", 1, IF(W1211="bi-weekly", 104, IF(W1211="every 3 months", 4,)))))))</f>
        <v>12</v>
      </c>
    </row>
    <row r="1212" spans="1:24" x14ac:dyDescent="0.25">
      <c r="A1212">
        <v>1211</v>
      </c>
      <c r="B1212">
        <v>34</v>
      </c>
      <c r="C1212" t="str" cm="1">
        <f t="array" ref="C1212">_xlfn.IFS(B1212&lt;=19, "Teenagers", B1212&lt;=29, "Young Youth",B1212&lt;=64, "Adults", B1212&gt;=65, "Seniors")</f>
        <v>Adults</v>
      </c>
      <c r="D1212" t="s">
        <v>18</v>
      </c>
      <c r="E1212" t="s">
        <v>88</v>
      </c>
      <c r="F1212" t="s">
        <v>66</v>
      </c>
      <c r="G1212" s="1">
        <v>78</v>
      </c>
      <c r="H1212" t="s">
        <v>67</v>
      </c>
      <c r="I1212" t="s">
        <v>43</v>
      </c>
      <c r="J1212" t="s">
        <v>77</v>
      </c>
      <c r="K1212" t="s">
        <v>56</v>
      </c>
      <c r="L1212">
        <v>4.0999999999999996</v>
      </c>
      <c r="M1212" t="s">
        <v>151</v>
      </c>
      <c r="N1212">
        <f t="shared" si="72"/>
        <v>0</v>
      </c>
      <c r="O1212" t="s">
        <v>44</v>
      </c>
      <c r="P1212" t="s">
        <v>25</v>
      </c>
      <c r="Q1212">
        <f t="shared" si="73"/>
        <v>1</v>
      </c>
      <c r="R1212" t="s">
        <v>25</v>
      </c>
      <c r="S1212">
        <f t="shared" si="74"/>
        <v>1</v>
      </c>
      <c r="T1212">
        <v>5</v>
      </c>
      <c r="U1212" s="1">
        <f t="shared" si="75"/>
        <v>390</v>
      </c>
      <c r="V1212" t="s">
        <v>32</v>
      </c>
      <c r="W1212" t="s">
        <v>57</v>
      </c>
      <c r="X1212">
        <f t="array" ref="X1212">IF(W1212="fortnightly",26, IF(W1212="monthly", 12, IF(W1212="weekly", 52, IF(W1212="quarterly", 4, IF(W1212="annually", 1, IF(W1212="bi-weekly", 104, IF(W1212="every 3 months", 4,)))))))</f>
        <v>4</v>
      </c>
    </row>
    <row r="1213" spans="1:24" x14ac:dyDescent="0.25">
      <c r="A1213">
        <v>1212</v>
      </c>
      <c r="B1213">
        <v>23</v>
      </c>
      <c r="C1213" t="str" cm="1">
        <f t="array" ref="C1213">_xlfn.IFS(B1213&lt;=19, "Teenagers", B1213&lt;=29, "Young Youth",B1213&lt;=64, "Adults", B1213&gt;=65, "Seniors")</f>
        <v>Young Youth</v>
      </c>
      <c r="D1213" t="s">
        <v>18</v>
      </c>
      <c r="E1213" t="s">
        <v>103</v>
      </c>
      <c r="F1213" t="s">
        <v>20</v>
      </c>
      <c r="G1213" s="1">
        <v>94</v>
      </c>
      <c r="H1213" t="s">
        <v>100</v>
      </c>
      <c r="I1213" t="s">
        <v>43</v>
      </c>
      <c r="J1213" t="s">
        <v>95</v>
      </c>
      <c r="K1213" t="s">
        <v>36</v>
      </c>
      <c r="L1213">
        <v>4.5999999999999996</v>
      </c>
      <c r="M1213" t="s">
        <v>151</v>
      </c>
      <c r="N1213">
        <f t="shared" si="72"/>
        <v>0</v>
      </c>
      <c r="O1213" t="s">
        <v>73</v>
      </c>
      <c r="P1213" t="s">
        <v>25</v>
      </c>
      <c r="Q1213">
        <f t="shared" si="73"/>
        <v>1</v>
      </c>
      <c r="R1213" t="s">
        <v>25</v>
      </c>
      <c r="S1213">
        <f t="shared" si="74"/>
        <v>1</v>
      </c>
      <c r="T1213">
        <v>14</v>
      </c>
      <c r="U1213" s="1">
        <f t="shared" si="75"/>
        <v>1316</v>
      </c>
      <c r="V1213" t="s">
        <v>27</v>
      </c>
      <c r="W1213" t="s">
        <v>96</v>
      </c>
      <c r="X1213">
        <f t="array" ref="X1213">IF(W1213="fortnightly",26, IF(W1213="monthly", 12, IF(W1213="weekly", 52, IF(W1213="quarterly", 4, IF(W1213="annually", 1, IF(W1213="bi-weekly", 104, IF(W1213="every 3 months", 4,)))))))</f>
        <v>4</v>
      </c>
    </row>
    <row r="1214" spans="1:24" x14ac:dyDescent="0.25">
      <c r="A1214">
        <v>1213</v>
      </c>
      <c r="B1214">
        <v>32</v>
      </c>
      <c r="C1214" t="str" cm="1">
        <f t="array" ref="C1214">_xlfn.IFS(B1214&lt;=19, "Teenagers", B1214&lt;=29, "Young Youth",B1214&lt;=64, "Adults", B1214&gt;=65, "Seniors")</f>
        <v>Adults</v>
      </c>
      <c r="D1214" t="s">
        <v>18</v>
      </c>
      <c r="E1214" t="s">
        <v>70</v>
      </c>
      <c r="F1214" t="s">
        <v>41</v>
      </c>
      <c r="G1214" s="1">
        <v>74</v>
      </c>
      <c r="H1214" t="s">
        <v>137</v>
      </c>
      <c r="I1214" t="s">
        <v>43</v>
      </c>
      <c r="J1214" t="s">
        <v>133</v>
      </c>
      <c r="K1214" t="s">
        <v>52</v>
      </c>
      <c r="L1214">
        <v>2.5</v>
      </c>
      <c r="M1214" t="s">
        <v>151</v>
      </c>
      <c r="N1214">
        <f t="shared" si="72"/>
        <v>0</v>
      </c>
      <c r="O1214" t="s">
        <v>37</v>
      </c>
      <c r="P1214" t="s">
        <v>25</v>
      </c>
      <c r="Q1214">
        <f t="shared" si="73"/>
        <v>1</v>
      </c>
      <c r="R1214" t="s">
        <v>25</v>
      </c>
      <c r="S1214">
        <f t="shared" si="74"/>
        <v>1</v>
      </c>
      <c r="T1214">
        <v>18</v>
      </c>
      <c r="U1214" s="1">
        <f t="shared" si="75"/>
        <v>1332</v>
      </c>
      <c r="V1214" t="s">
        <v>38</v>
      </c>
      <c r="W1214" t="s">
        <v>39</v>
      </c>
      <c r="X1214">
        <f t="array" ref="X1214">IF(W1214="fortnightly",26, IF(W1214="monthly", 12, IF(W1214="weekly", 52, IF(W1214="quarterly", 4, IF(W1214="annually", 1, IF(W1214="bi-weekly", 104, IF(W1214="every 3 months", 4,)))))))</f>
        <v>52</v>
      </c>
    </row>
    <row r="1215" spans="1:24" x14ac:dyDescent="0.25">
      <c r="A1215">
        <v>1214</v>
      </c>
      <c r="B1215">
        <v>68</v>
      </c>
      <c r="C1215" t="str" cm="1">
        <f t="array" ref="C1215">_xlfn.IFS(B1215&lt;=19, "Teenagers", B1215&lt;=29, "Young Youth",B1215&lt;=64, "Adults", B1215&gt;=65, "Seniors")</f>
        <v>Seniors</v>
      </c>
      <c r="D1215" t="s">
        <v>18</v>
      </c>
      <c r="E1215" t="s">
        <v>65</v>
      </c>
      <c r="F1215" t="s">
        <v>66</v>
      </c>
      <c r="G1215" s="1">
        <v>52</v>
      </c>
      <c r="H1215" t="s">
        <v>21</v>
      </c>
      <c r="I1215" t="s">
        <v>91</v>
      </c>
      <c r="J1215" t="s">
        <v>93</v>
      </c>
      <c r="K1215" t="s">
        <v>36</v>
      </c>
      <c r="L1215">
        <v>3.7</v>
      </c>
      <c r="M1215" t="s">
        <v>151</v>
      </c>
      <c r="N1215">
        <f t="shared" si="72"/>
        <v>0</v>
      </c>
      <c r="O1215" t="s">
        <v>26</v>
      </c>
      <c r="P1215" t="s">
        <v>25</v>
      </c>
      <c r="Q1215">
        <f t="shared" si="73"/>
        <v>1</v>
      </c>
      <c r="R1215" t="s">
        <v>25</v>
      </c>
      <c r="S1215">
        <f t="shared" si="74"/>
        <v>1</v>
      </c>
      <c r="T1215">
        <v>14</v>
      </c>
      <c r="U1215" s="1">
        <f t="shared" si="75"/>
        <v>728</v>
      </c>
      <c r="V1215" t="s">
        <v>85</v>
      </c>
      <c r="W1215" t="s">
        <v>96</v>
      </c>
      <c r="X1215">
        <f t="array" ref="X1215">IF(W1215="fortnightly",26, IF(W1215="monthly", 12, IF(W1215="weekly", 52, IF(W1215="quarterly", 4, IF(W1215="annually", 1, IF(W1215="bi-weekly", 104, IF(W1215="every 3 months", 4,)))))))</f>
        <v>4</v>
      </c>
    </row>
    <row r="1216" spans="1:24" x14ac:dyDescent="0.25">
      <c r="A1216">
        <v>1215</v>
      </c>
      <c r="B1216">
        <v>30</v>
      </c>
      <c r="C1216" t="str" cm="1">
        <f t="array" ref="C1216">_xlfn.IFS(B1216&lt;=19, "Teenagers", B1216&lt;=29, "Young Youth",B1216&lt;=64, "Adults", B1216&gt;=65, "Seniors")</f>
        <v>Adults</v>
      </c>
      <c r="D1216" t="s">
        <v>18</v>
      </c>
      <c r="E1216" t="s">
        <v>101</v>
      </c>
      <c r="F1216" t="s">
        <v>62</v>
      </c>
      <c r="G1216" s="1">
        <v>81</v>
      </c>
      <c r="H1216" t="s">
        <v>128</v>
      </c>
      <c r="I1216" t="s">
        <v>43</v>
      </c>
      <c r="J1216" t="s">
        <v>143</v>
      </c>
      <c r="K1216" t="s">
        <v>56</v>
      </c>
      <c r="L1216">
        <v>3.8</v>
      </c>
      <c r="M1216" t="s">
        <v>151</v>
      </c>
      <c r="N1216">
        <f t="shared" si="72"/>
        <v>0</v>
      </c>
      <c r="O1216" t="s">
        <v>37</v>
      </c>
      <c r="P1216" t="s">
        <v>25</v>
      </c>
      <c r="Q1216">
        <f t="shared" si="73"/>
        <v>1</v>
      </c>
      <c r="R1216" t="s">
        <v>25</v>
      </c>
      <c r="S1216">
        <f t="shared" si="74"/>
        <v>1</v>
      </c>
      <c r="T1216">
        <v>5</v>
      </c>
      <c r="U1216" s="1">
        <f t="shared" si="75"/>
        <v>405</v>
      </c>
      <c r="V1216" t="s">
        <v>32</v>
      </c>
      <c r="W1216" t="s">
        <v>96</v>
      </c>
      <c r="X1216">
        <f t="array" ref="X1216">IF(W1216="fortnightly",26, IF(W1216="monthly", 12, IF(W1216="weekly", 52, IF(W1216="quarterly", 4, IF(W1216="annually", 1, IF(W1216="bi-weekly", 104, IF(W1216="every 3 months", 4,)))))))</f>
        <v>4</v>
      </c>
    </row>
    <row r="1217" spans="1:24" x14ac:dyDescent="0.25">
      <c r="A1217">
        <v>1216</v>
      </c>
      <c r="B1217">
        <v>66</v>
      </c>
      <c r="C1217" t="str" cm="1">
        <f t="array" ref="C1217">_xlfn.IFS(B1217&lt;=19, "Teenagers", B1217&lt;=29, "Young Youth",B1217&lt;=64, "Adults", B1217&gt;=65, "Seniors")</f>
        <v>Seniors</v>
      </c>
      <c r="D1217" t="s">
        <v>18</v>
      </c>
      <c r="E1217" t="s">
        <v>19</v>
      </c>
      <c r="F1217" t="s">
        <v>20</v>
      </c>
      <c r="G1217" s="1">
        <v>20</v>
      </c>
      <c r="H1217" t="s">
        <v>46</v>
      </c>
      <c r="I1217" t="s">
        <v>22</v>
      </c>
      <c r="J1217" t="s">
        <v>68</v>
      </c>
      <c r="K1217" t="s">
        <v>24</v>
      </c>
      <c r="L1217">
        <v>2.6</v>
      </c>
      <c r="M1217" t="s">
        <v>151</v>
      </c>
      <c r="N1217">
        <f t="shared" si="72"/>
        <v>0</v>
      </c>
      <c r="O1217" t="s">
        <v>69</v>
      </c>
      <c r="P1217" t="s">
        <v>25</v>
      </c>
      <c r="Q1217">
        <f t="shared" si="73"/>
        <v>1</v>
      </c>
      <c r="R1217" t="s">
        <v>25</v>
      </c>
      <c r="S1217">
        <f t="shared" si="74"/>
        <v>1</v>
      </c>
      <c r="T1217">
        <v>15</v>
      </c>
      <c r="U1217" s="1">
        <f t="shared" si="75"/>
        <v>300</v>
      </c>
      <c r="V1217" t="s">
        <v>38</v>
      </c>
      <c r="W1217" t="s">
        <v>96</v>
      </c>
      <c r="X1217">
        <f t="array" ref="X1217">IF(W1217="fortnightly",26, IF(W1217="monthly", 12, IF(W1217="weekly", 52, IF(W1217="quarterly", 4, IF(W1217="annually", 1, IF(W1217="bi-weekly", 104, IF(W1217="every 3 months", 4,)))))))</f>
        <v>4</v>
      </c>
    </row>
    <row r="1218" spans="1:24" x14ac:dyDescent="0.25">
      <c r="A1218">
        <v>1217</v>
      </c>
      <c r="B1218">
        <v>62</v>
      </c>
      <c r="C1218" t="str" cm="1">
        <f t="array" ref="C1218">_xlfn.IFS(B1218&lt;=19, "Teenagers", B1218&lt;=29, "Young Youth",B1218&lt;=64, "Adults", B1218&gt;=65, "Seniors")</f>
        <v>Adults</v>
      </c>
      <c r="D1218" t="s">
        <v>18</v>
      </c>
      <c r="E1218" t="s">
        <v>94</v>
      </c>
      <c r="F1218" t="s">
        <v>20</v>
      </c>
      <c r="G1218" s="1">
        <v>32</v>
      </c>
      <c r="H1218" t="s">
        <v>139</v>
      </c>
      <c r="I1218" t="s">
        <v>91</v>
      </c>
      <c r="J1218" t="s">
        <v>92</v>
      </c>
      <c r="K1218" t="s">
        <v>52</v>
      </c>
      <c r="L1218">
        <v>3.7</v>
      </c>
      <c r="M1218" t="s">
        <v>151</v>
      </c>
      <c r="N1218">
        <f t="shared" si="72"/>
        <v>0</v>
      </c>
      <c r="O1218" t="s">
        <v>37</v>
      </c>
      <c r="P1218" t="s">
        <v>25</v>
      </c>
      <c r="Q1218">
        <f t="shared" si="73"/>
        <v>1</v>
      </c>
      <c r="R1218" t="s">
        <v>25</v>
      </c>
      <c r="S1218">
        <f t="shared" si="74"/>
        <v>1</v>
      </c>
      <c r="T1218">
        <v>3</v>
      </c>
      <c r="U1218" s="1">
        <f t="shared" si="75"/>
        <v>96</v>
      </c>
      <c r="V1218" t="s">
        <v>27</v>
      </c>
      <c r="W1218" t="s">
        <v>96</v>
      </c>
      <c r="X1218">
        <f t="array" ref="X1218">IF(W1218="fortnightly",26, IF(W1218="monthly", 12, IF(W1218="weekly", 52, IF(W1218="quarterly", 4, IF(W1218="annually", 1, IF(W1218="bi-weekly", 104, IF(W1218="every 3 months", 4,)))))))</f>
        <v>4</v>
      </c>
    </row>
    <row r="1219" spans="1:24" x14ac:dyDescent="0.25">
      <c r="A1219">
        <v>1218</v>
      </c>
      <c r="B1219">
        <v>50</v>
      </c>
      <c r="C1219" t="str" cm="1">
        <f t="array" ref="C1219">_xlfn.IFS(B1219&lt;=19, "Teenagers", B1219&lt;=29, "Young Youth",B1219&lt;=64, "Adults", B1219&gt;=65, "Seniors")</f>
        <v>Adults</v>
      </c>
      <c r="D1219" t="s">
        <v>18</v>
      </c>
      <c r="E1219" t="s">
        <v>136</v>
      </c>
      <c r="F1219" t="s">
        <v>41</v>
      </c>
      <c r="G1219" s="1">
        <v>63</v>
      </c>
      <c r="H1219" t="s">
        <v>144</v>
      </c>
      <c r="I1219" t="s">
        <v>91</v>
      </c>
      <c r="J1219" t="s">
        <v>108</v>
      </c>
      <c r="K1219" t="s">
        <v>56</v>
      </c>
      <c r="L1219">
        <v>2.6</v>
      </c>
      <c r="M1219" t="s">
        <v>151</v>
      </c>
      <c r="N1219">
        <f t="shared" ref="N1219:N1282" si="76">IF(M1219= "yes",1,IF( M1219="no",0,))</f>
        <v>0</v>
      </c>
      <c r="O1219" t="s">
        <v>37</v>
      </c>
      <c r="P1219" t="s">
        <v>25</v>
      </c>
      <c r="Q1219">
        <f t="shared" ref="Q1219:Q1282" si="77">IF(P1219= "yes",1,IF( P1219="no",0,))</f>
        <v>1</v>
      </c>
      <c r="R1219" t="s">
        <v>25</v>
      </c>
      <c r="S1219">
        <f t="shared" ref="S1219:S1282" si="78">IF(R1219= "yes",1,IF( R1219="no",0,))</f>
        <v>1</v>
      </c>
      <c r="T1219">
        <v>12</v>
      </c>
      <c r="U1219" s="1">
        <f t="shared" ref="U1219:U1282" si="79">G1219*T1219</f>
        <v>756</v>
      </c>
      <c r="V1219" t="s">
        <v>32</v>
      </c>
      <c r="W1219" t="s">
        <v>96</v>
      </c>
      <c r="X1219">
        <f t="array" ref="X1219">IF(W1219="fortnightly",26, IF(W1219="monthly", 12, IF(W1219="weekly", 52, IF(W1219="quarterly", 4, IF(W1219="annually", 1, IF(W1219="bi-weekly", 104, IF(W1219="every 3 months", 4,)))))))</f>
        <v>4</v>
      </c>
    </row>
    <row r="1220" spans="1:24" x14ac:dyDescent="0.25">
      <c r="A1220">
        <v>1219</v>
      </c>
      <c r="B1220">
        <v>55</v>
      </c>
      <c r="C1220" t="str" cm="1">
        <f t="array" ref="C1220">_xlfn.IFS(B1220&lt;=19, "Teenagers", B1220&lt;=29, "Young Youth",B1220&lt;=64, "Adults", B1220&gt;=65, "Seniors")</f>
        <v>Adults</v>
      </c>
      <c r="D1220" t="s">
        <v>18</v>
      </c>
      <c r="E1220" t="s">
        <v>136</v>
      </c>
      <c r="F1220" t="s">
        <v>41</v>
      </c>
      <c r="G1220" s="1">
        <v>79</v>
      </c>
      <c r="H1220" t="s">
        <v>137</v>
      </c>
      <c r="I1220" t="s">
        <v>43</v>
      </c>
      <c r="J1220" t="s">
        <v>108</v>
      </c>
      <c r="K1220" t="s">
        <v>36</v>
      </c>
      <c r="L1220">
        <v>3.1</v>
      </c>
      <c r="M1220" t="s">
        <v>151</v>
      </c>
      <c r="N1220">
        <f t="shared" si="76"/>
        <v>0</v>
      </c>
      <c r="O1220" t="s">
        <v>73</v>
      </c>
      <c r="P1220" t="s">
        <v>25</v>
      </c>
      <c r="Q1220">
        <f t="shared" si="77"/>
        <v>1</v>
      </c>
      <c r="R1220" t="s">
        <v>25</v>
      </c>
      <c r="S1220">
        <f t="shared" si="78"/>
        <v>1</v>
      </c>
      <c r="T1220">
        <v>43</v>
      </c>
      <c r="U1220" s="1">
        <f t="shared" si="79"/>
        <v>3397</v>
      </c>
      <c r="V1220" t="s">
        <v>32</v>
      </c>
      <c r="W1220" t="s">
        <v>96</v>
      </c>
      <c r="X1220">
        <f t="array" ref="X1220">IF(W1220="fortnightly",26, IF(W1220="monthly", 12, IF(W1220="weekly", 52, IF(W1220="quarterly", 4, IF(W1220="annually", 1, IF(W1220="bi-weekly", 104, IF(W1220="every 3 months", 4,)))))))</f>
        <v>4</v>
      </c>
    </row>
    <row r="1221" spans="1:24" x14ac:dyDescent="0.25">
      <c r="A1221">
        <v>1220</v>
      </c>
      <c r="B1221">
        <v>19</v>
      </c>
      <c r="C1221" t="str" cm="1">
        <f t="array" ref="C1221">_xlfn.IFS(B1221&lt;=19, "Teenagers", B1221&lt;=29, "Young Youth",B1221&lt;=64, "Adults", B1221&gt;=65, "Seniors")</f>
        <v>Teenagers</v>
      </c>
      <c r="D1221" t="s">
        <v>18</v>
      </c>
      <c r="E1221" t="s">
        <v>29</v>
      </c>
      <c r="F1221" t="s">
        <v>20</v>
      </c>
      <c r="G1221" s="1">
        <v>23</v>
      </c>
      <c r="H1221" t="s">
        <v>128</v>
      </c>
      <c r="I1221" t="s">
        <v>43</v>
      </c>
      <c r="J1221" t="s">
        <v>79</v>
      </c>
      <c r="K1221" t="s">
        <v>24</v>
      </c>
      <c r="L1221">
        <v>2.5</v>
      </c>
      <c r="M1221" t="s">
        <v>151</v>
      </c>
      <c r="N1221">
        <f t="shared" si="76"/>
        <v>0</v>
      </c>
      <c r="O1221" t="s">
        <v>44</v>
      </c>
      <c r="P1221" t="s">
        <v>25</v>
      </c>
      <c r="Q1221">
        <f t="shared" si="77"/>
        <v>1</v>
      </c>
      <c r="R1221" t="s">
        <v>25</v>
      </c>
      <c r="S1221">
        <f t="shared" si="78"/>
        <v>1</v>
      </c>
      <c r="T1221">
        <v>35</v>
      </c>
      <c r="U1221" s="1">
        <f t="shared" si="79"/>
        <v>805</v>
      </c>
      <c r="V1221" t="s">
        <v>38</v>
      </c>
      <c r="W1221" t="s">
        <v>75</v>
      </c>
      <c r="X1221">
        <f t="array" ref="X1221">IF(W1221="fortnightly",26, IF(W1221="monthly", 12, IF(W1221="weekly", 52, IF(W1221="quarterly", 4, IF(W1221="annually", 1, IF(W1221="bi-weekly", 104, IF(W1221="every 3 months", 4,)))))))</f>
        <v>104</v>
      </c>
    </row>
    <row r="1222" spans="1:24" x14ac:dyDescent="0.25">
      <c r="A1222">
        <v>1221</v>
      </c>
      <c r="B1222">
        <v>67</v>
      </c>
      <c r="C1222" t="str" cm="1">
        <f t="array" ref="C1222">_xlfn.IFS(B1222&lt;=19, "Teenagers", B1222&lt;=29, "Young Youth",B1222&lt;=64, "Adults", B1222&gt;=65, "Seniors")</f>
        <v>Seniors</v>
      </c>
      <c r="D1222" t="s">
        <v>18</v>
      </c>
      <c r="E1222" t="s">
        <v>142</v>
      </c>
      <c r="F1222" t="s">
        <v>66</v>
      </c>
      <c r="G1222" s="1">
        <v>64</v>
      </c>
      <c r="H1222" t="s">
        <v>21</v>
      </c>
      <c r="I1222" t="s">
        <v>43</v>
      </c>
      <c r="J1222" t="s">
        <v>95</v>
      </c>
      <c r="K1222" t="s">
        <v>24</v>
      </c>
      <c r="L1222">
        <v>4.9000000000000004</v>
      </c>
      <c r="M1222" t="s">
        <v>151</v>
      </c>
      <c r="N1222">
        <f t="shared" si="76"/>
        <v>0</v>
      </c>
      <c r="O1222" t="s">
        <v>26</v>
      </c>
      <c r="P1222" t="s">
        <v>25</v>
      </c>
      <c r="Q1222">
        <f t="shared" si="77"/>
        <v>1</v>
      </c>
      <c r="R1222" t="s">
        <v>25</v>
      </c>
      <c r="S1222">
        <f t="shared" si="78"/>
        <v>1</v>
      </c>
      <c r="T1222">
        <v>36</v>
      </c>
      <c r="U1222" s="1">
        <f t="shared" si="79"/>
        <v>2304</v>
      </c>
      <c r="V1222" t="s">
        <v>74</v>
      </c>
      <c r="W1222" t="s">
        <v>57</v>
      </c>
      <c r="X1222">
        <f t="array" ref="X1222">IF(W1222="fortnightly",26, IF(W1222="monthly", 12, IF(W1222="weekly", 52, IF(W1222="quarterly", 4, IF(W1222="annually", 1, IF(W1222="bi-weekly", 104, IF(W1222="every 3 months", 4,)))))))</f>
        <v>4</v>
      </c>
    </row>
    <row r="1223" spans="1:24" x14ac:dyDescent="0.25">
      <c r="A1223">
        <v>1222</v>
      </c>
      <c r="B1223">
        <v>18</v>
      </c>
      <c r="C1223" t="str" cm="1">
        <f t="array" ref="C1223">_xlfn.IFS(B1223&lt;=19, "Teenagers", B1223&lt;=29, "Young Youth",B1223&lt;=64, "Adults", B1223&gt;=65, "Seniors")</f>
        <v>Teenagers</v>
      </c>
      <c r="D1223" t="s">
        <v>18</v>
      </c>
      <c r="E1223" t="s">
        <v>124</v>
      </c>
      <c r="F1223" t="s">
        <v>20</v>
      </c>
      <c r="G1223" s="1">
        <v>69</v>
      </c>
      <c r="H1223" t="s">
        <v>145</v>
      </c>
      <c r="I1223" t="s">
        <v>43</v>
      </c>
      <c r="J1223" t="s">
        <v>107</v>
      </c>
      <c r="K1223" t="s">
        <v>24</v>
      </c>
      <c r="L1223">
        <v>4.5</v>
      </c>
      <c r="M1223" t="s">
        <v>151</v>
      </c>
      <c r="N1223">
        <f t="shared" si="76"/>
        <v>0</v>
      </c>
      <c r="O1223" t="s">
        <v>53</v>
      </c>
      <c r="P1223" t="s">
        <v>25</v>
      </c>
      <c r="Q1223">
        <f t="shared" si="77"/>
        <v>1</v>
      </c>
      <c r="R1223" t="s">
        <v>25</v>
      </c>
      <c r="S1223">
        <f t="shared" si="78"/>
        <v>1</v>
      </c>
      <c r="T1223">
        <v>3</v>
      </c>
      <c r="U1223" s="1">
        <f t="shared" si="79"/>
        <v>207</v>
      </c>
      <c r="V1223" t="s">
        <v>32</v>
      </c>
      <c r="W1223" t="s">
        <v>57</v>
      </c>
      <c r="X1223">
        <f t="array" ref="X1223">IF(W1223="fortnightly",26, IF(W1223="monthly", 12, IF(W1223="weekly", 52, IF(W1223="quarterly", 4, IF(W1223="annually", 1, IF(W1223="bi-weekly", 104, IF(W1223="every 3 months", 4,)))))))</f>
        <v>4</v>
      </c>
    </row>
    <row r="1224" spans="1:24" x14ac:dyDescent="0.25">
      <c r="A1224">
        <v>1223</v>
      </c>
      <c r="B1224">
        <v>58</v>
      </c>
      <c r="C1224" t="str" cm="1">
        <f t="array" ref="C1224">_xlfn.IFS(B1224&lt;=19, "Teenagers", B1224&lt;=29, "Young Youth",B1224&lt;=64, "Adults", B1224&gt;=65, "Seniors")</f>
        <v>Adults</v>
      </c>
      <c r="D1224" t="s">
        <v>18</v>
      </c>
      <c r="E1224" t="s">
        <v>33</v>
      </c>
      <c r="F1224" t="s">
        <v>20</v>
      </c>
      <c r="G1224" s="1">
        <v>69</v>
      </c>
      <c r="H1224" t="s">
        <v>115</v>
      </c>
      <c r="I1224" t="s">
        <v>22</v>
      </c>
      <c r="J1224" t="s">
        <v>135</v>
      </c>
      <c r="K1224" t="s">
        <v>56</v>
      </c>
      <c r="L1224">
        <v>3.4</v>
      </c>
      <c r="M1224" t="s">
        <v>151</v>
      </c>
      <c r="N1224">
        <f t="shared" si="76"/>
        <v>0</v>
      </c>
      <c r="O1224" t="s">
        <v>73</v>
      </c>
      <c r="P1224" t="s">
        <v>25</v>
      </c>
      <c r="Q1224">
        <f t="shared" si="77"/>
        <v>1</v>
      </c>
      <c r="R1224" t="s">
        <v>25</v>
      </c>
      <c r="S1224">
        <f t="shared" si="78"/>
        <v>1</v>
      </c>
      <c r="T1224">
        <v>27</v>
      </c>
      <c r="U1224" s="1">
        <f t="shared" si="79"/>
        <v>1863</v>
      </c>
      <c r="V1224" t="s">
        <v>74</v>
      </c>
      <c r="W1224" t="s">
        <v>48</v>
      </c>
      <c r="X1224">
        <f t="array" ref="X1224">IF(W1224="fortnightly",26, IF(W1224="monthly", 12, IF(W1224="weekly", 52, IF(W1224="quarterly", 4, IF(W1224="annually", 1, IF(W1224="bi-weekly", 104, IF(W1224="every 3 months", 4,)))))))</f>
        <v>1</v>
      </c>
    </row>
    <row r="1225" spans="1:24" x14ac:dyDescent="0.25">
      <c r="A1225">
        <v>1224</v>
      </c>
      <c r="B1225">
        <v>69</v>
      </c>
      <c r="C1225" t="str" cm="1">
        <f t="array" ref="C1225">_xlfn.IFS(B1225&lt;=19, "Teenagers", B1225&lt;=29, "Young Youth",B1225&lt;=64, "Adults", B1225&gt;=65, "Seniors")</f>
        <v>Seniors</v>
      </c>
      <c r="D1225" t="s">
        <v>18</v>
      </c>
      <c r="E1225" t="s">
        <v>94</v>
      </c>
      <c r="F1225" t="s">
        <v>20</v>
      </c>
      <c r="G1225" s="1">
        <v>24</v>
      </c>
      <c r="H1225" t="s">
        <v>110</v>
      </c>
      <c r="I1225" t="s">
        <v>22</v>
      </c>
      <c r="J1225" t="s">
        <v>107</v>
      </c>
      <c r="K1225" t="s">
        <v>24</v>
      </c>
      <c r="L1225">
        <v>3.9</v>
      </c>
      <c r="M1225" t="s">
        <v>151</v>
      </c>
      <c r="N1225">
        <f t="shared" si="76"/>
        <v>0</v>
      </c>
      <c r="O1225" t="s">
        <v>37</v>
      </c>
      <c r="P1225" t="s">
        <v>25</v>
      </c>
      <c r="Q1225">
        <f t="shared" si="77"/>
        <v>1</v>
      </c>
      <c r="R1225" t="s">
        <v>25</v>
      </c>
      <c r="S1225">
        <f t="shared" si="78"/>
        <v>1</v>
      </c>
      <c r="T1225">
        <v>21</v>
      </c>
      <c r="U1225" s="1">
        <f t="shared" si="79"/>
        <v>504</v>
      </c>
      <c r="V1225" t="s">
        <v>74</v>
      </c>
      <c r="W1225" t="s">
        <v>39</v>
      </c>
      <c r="X1225">
        <f t="array" ref="X1225">IF(W1225="fortnightly",26, IF(W1225="monthly", 12, IF(W1225="weekly", 52, IF(W1225="quarterly", 4, IF(W1225="annually", 1, IF(W1225="bi-weekly", 104, IF(W1225="every 3 months", 4,)))))))</f>
        <v>52</v>
      </c>
    </row>
    <row r="1226" spans="1:24" x14ac:dyDescent="0.25">
      <c r="A1226">
        <v>1225</v>
      </c>
      <c r="B1226">
        <v>62</v>
      </c>
      <c r="C1226" t="str" cm="1">
        <f t="array" ref="C1226">_xlfn.IFS(B1226&lt;=19, "Teenagers", B1226&lt;=29, "Young Youth",B1226&lt;=64, "Adults", B1226&gt;=65, "Seniors")</f>
        <v>Adults</v>
      </c>
      <c r="D1226" t="s">
        <v>18</v>
      </c>
      <c r="E1226" t="s">
        <v>58</v>
      </c>
      <c r="F1226" t="s">
        <v>20</v>
      </c>
      <c r="G1226" s="1">
        <v>50</v>
      </c>
      <c r="H1226" t="s">
        <v>114</v>
      </c>
      <c r="I1226" t="s">
        <v>43</v>
      </c>
      <c r="J1226" t="s">
        <v>133</v>
      </c>
      <c r="K1226" t="s">
        <v>52</v>
      </c>
      <c r="L1226">
        <v>3.7</v>
      </c>
      <c r="M1226" t="s">
        <v>151</v>
      </c>
      <c r="N1226">
        <f t="shared" si="76"/>
        <v>0</v>
      </c>
      <c r="O1226" t="s">
        <v>73</v>
      </c>
      <c r="P1226" t="s">
        <v>25</v>
      </c>
      <c r="Q1226">
        <f t="shared" si="77"/>
        <v>1</v>
      </c>
      <c r="R1226" t="s">
        <v>25</v>
      </c>
      <c r="S1226">
        <f t="shared" si="78"/>
        <v>1</v>
      </c>
      <c r="T1226">
        <v>18</v>
      </c>
      <c r="U1226" s="1">
        <f t="shared" si="79"/>
        <v>900</v>
      </c>
      <c r="V1226" t="s">
        <v>27</v>
      </c>
      <c r="W1226" t="s">
        <v>39</v>
      </c>
      <c r="X1226">
        <f t="array" ref="X1226">IF(W1226="fortnightly",26, IF(W1226="monthly", 12, IF(W1226="weekly", 52, IF(W1226="quarterly", 4, IF(W1226="annually", 1, IF(W1226="bi-weekly", 104, IF(W1226="every 3 months", 4,)))))))</f>
        <v>52</v>
      </c>
    </row>
    <row r="1227" spans="1:24" x14ac:dyDescent="0.25">
      <c r="A1227">
        <v>1226</v>
      </c>
      <c r="B1227">
        <v>28</v>
      </c>
      <c r="C1227" t="str" cm="1">
        <f t="array" ref="C1227">_xlfn.IFS(B1227&lt;=19, "Teenagers", B1227&lt;=29, "Young Youth",B1227&lt;=64, "Adults", B1227&gt;=65, "Seniors")</f>
        <v>Young Youth</v>
      </c>
      <c r="D1227" t="s">
        <v>18</v>
      </c>
      <c r="E1227" t="s">
        <v>142</v>
      </c>
      <c r="F1227" t="s">
        <v>66</v>
      </c>
      <c r="G1227" s="1">
        <v>97</v>
      </c>
      <c r="H1227" t="s">
        <v>97</v>
      </c>
      <c r="I1227" t="s">
        <v>35</v>
      </c>
      <c r="J1227" t="s">
        <v>47</v>
      </c>
      <c r="K1227" t="s">
        <v>56</v>
      </c>
      <c r="L1227">
        <v>2.6</v>
      </c>
      <c r="M1227" t="s">
        <v>151</v>
      </c>
      <c r="N1227">
        <f t="shared" si="76"/>
        <v>0</v>
      </c>
      <c r="O1227" t="s">
        <v>37</v>
      </c>
      <c r="P1227" t="s">
        <v>25</v>
      </c>
      <c r="Q1227">
        <f t="shared" si="77"/>
        <v>1</v>
      </c>
      <c r="R1227" t="s">
        <v>25</v>
      </c>
      <c r="S1227">
        <f t="shared" si="78"/>
        <v>1</v>
      </c>
      <c r="T1227">
        <v>16</v>
      </c>
      <c r="U1227" s="1">
        <f t="shared" si="79"/>
        <v>1552</v>
      </c>
      <c r="V1227" t="s">
        <v>85</v>
      </c>
      <c r="W1227" t="s">
        <v>39</v>
      </c>
      <c r="X1227">
        <f t="array" ref="X1227">IF(W1227="fortnightly",26, IF(W1227="monthly", 12, IF(W1227="weekly", 52, IF(W1227="quarterly", 4, IF(W1227="annually", 1, IF(W1227="bi-weekly", 104, IF(W1227="every 3 months", 4,)))))))</f>
        <v>52</v>
      </c>
    </row>
    <row r="1228" spans="1:24" x14ac:dyDescent="0.25">
      <c r="A1228">
        <v>1227</v>
      </c>
      <c r="B1228">
        <v>53</v>
      </c>
      <c r="C1228" t="str" cm="1">
        <f t="array" ref="C1228">_xlfn.IFS(B1228&lt;=19, "Teenagers", B1228&lt;=29, "Young Youth",B1228&lt;=64, "Adults", B1228&gt;=65, "Seniors")</f>
        <v>Adults</v>
      </c>
      <c r="D1228" t="s">
        <v>18</v>
      </c>
      <c r="E1228" t="s">
        <v>40</v>
      </c>
      <c r="F1228" t="s">
        <v>41</v>
      </c>
      <c r="G1228" s="1">
        <v>91</v>
      </c>
      <c r="H1228" t="s">
        <v>122</v>
      </c>
      <c r="I1228" t="s">
        <v>35</v>
      </c>
      <c r="J1228" t="s">
        <v>108</v>
      </c>
      <c r="K1228" t="s">
        <v>56</v>
      </c>
      <c r="L1228">
        <v>3.4</v>
      </c>
      <c r="M1228" t="s">
        <v>151</v>
      </c>
      <c r="N1228">
        <f t="shared" si="76"/>
        <v>0</v>
      </c>
      <c r="O1228" t="s">
        <v>73</v>
      </c>
      <c r="P1228" t="s">
        <v>25</v>
      </c>
      <c r="Q1228">
        <f t="shared" si="77"/>
        <v>1</v>
      </c>
      <c r="R1228" t="s">
        <v>25</v>
      </c>
      <c r="S1228">
        <f t="shared" si="78"/>
        <v>1</v>
      </c>
      <c r="T1228">
        <v>18</v>
      </c>
      <c r="U1228" s="1">
        <f t="shared" si="79"/>
        <v>1638</v>
      </c>
      <c r="V1228" t="s">
        <v>27</v>
      </c>
      <c r="W1228" t="s">
        <v>75</v>
      </c>
      <c r="X1228">
        <f t="array" ref="X1228">IF(W1228="fortnightly",26, IF(W1228="monthly", 12, IF(W1228="weekly", 52, IF(W1228="quarterly", 4, IF(W1228="annually", 1, IF(W1228="bi-weekly", 104, IF(W1228="every 3 months", 4,)))))))</f>
        <v>104</v>
      </c>
    </row>
    <row r="1229" spans="1:24" x14ac:dyDescent="0.25">
      <c r="A1229">
        <v>1228</v>
      </c>
      <c r="B1229">
        <v>27</v>
      </c>
      <c r="C1229" t="str" cm="1">
        <f t="array" ref="C1229">_xlfn.IFS(B1229&lt;=19, "Teenagers", B1229&lt;=29, "Young Youth",B1229&lt;=64, "Adults", B1229&gt;=65, "Seniors")</f>
        <v>Young Youth</v>
      </c>
      <c r="D1229" t="s">
        <v>18</v>
      </c>
      <c r="E1229" t="s">
        <v>19</v>
      </c>
      <c r="F1229" t="s">
        <v>20</v>
      </c>
      <c r="G1229" s="1">
        <v>37</v>
      </c>
      <c r="H1229" t="s">
        <v>114</v>
      </c>
      <c r="I1229" t="s">
        <v>22</v>
      </c>
      <c r="J1229" t="s">
        <v>133</v>
      </c>
      <c r="K1229" t="s">
        <v>36</v>
      </c>
      <c r="L1229">
        <v>4.9000000000000004</v>
      </c>
      <c r="M1229" t="s">
        <v>151</v>
      </c>
      <c r="N1229">
        <f t="shared" si="76"/>
        <v>0</v>
      </c>
      <c r="O1229" t="s">
        <v>73</v>
      </c>
      <c r="P1229" t="s">
        <v>25</v>
      </c>
      <c r="Q1229">
        <f t="shared" si="77"/>
        <v>1</v>
      </c>
      <c r="R1229" t="s">
        <v>25</v>
      </c>
      <c r="S1229">
        <f t="shared" si="78"/>
        <v>1</v>
      </c>
      <c r="T1229">
        <v>19</v>
      </c>
      <c r="U1229" s="1">
        <f t="shared" si="79"/>
        <v>703</v>
      </c>
      <c r="V1229" t="s">
        <v>74</v>
      </c>
      <c r="W1229" t="s">
        <v>75</v>
      </c>
      <c r="X1229">
        <f t="array" ref="X1229">IF(W1229="fortnightly",26, IF(W1229="monthly", 12, IF(W1229="weekly", 52, IF(W1229="quarterly", 4, IF(W1229="annually", 1, IF(W1229="bi-weekly", 104, IF(W1229="every 3 months", 4,)))))))</f>
        <v>104</v>
      </c>
    </row>
    <row r="1230" spans="1:24" x14ac:dyDescent="0.25">
      <c r="A1230">
        <v>1229</v>
      </c>
      <c r="B1230">
        <v>55</v>
      </c>
      <c r="C1230" t="str" cm="1">
        <f t="array" ref="C1230">_xlfn.IFS(B1230&lt;=19, "Teenagers", B1230&lt;=29, "Young Youth",B1230&lt;=64, "Adults", B1230&gt;=65, "Seniors")</f>
        <v>Adults</v>
      </c>
      <c r="D1230" t="s">
        <v>18</v>
      </c>
      <c r="E1230" t="s">
        <v>101</v>
      </c>
      <c r="F1230" t="s">
        <v>62</v>
      </c>
      <c r="G1230" s="1">
        <v>55</v>
      </c>
      <c r="H1230" t="s">
        <v>115</v>
      </c>
      <c r="I1230" t="s">
        <v>35</v>
      </c>
      <c r="J1230" t="s">
        <v>133</v>
      </c>
      <c r="K1230" t="s">
        <v>24</v>
      </c>
      <c r="L1230">
        <v>3.9</v>
      </c>
      <c r="M1230" t="s">
        <v>151</v>
      </c>
      <c r="N1230">
        <f t="shared" si="76"/>
        <v>0</v>
      </c>
      <c r="O1230" t="s">
        <v>26</v>
      </c>
      <c r="P1230" t="s">
        <v>25</v>
      </c>
      <c r="Q1230">
        <f t="shared" si="77"/>
        <v>1</v>
      </c>
      <c r="R1230" t="s">
        <v>25</v>
      </c>
      <c r="S1230">
        <f t="shared" si="78"/>
        <v>1</v>
      </c>
      <c r="T1230">
        <v>1</v>
      </c>
      <c r="U1230" s="1">
        <f t="shared" si="79"/>
        <v>55</v>
      </c>
      <c r="V1230" t="s">
        <v>32</v>
      </c>
      <c r="W1230" t="s">
        <v>48</v>
      </c>
      <c r="X1230">
        <f t="array" ref="X1230">IF(W1230="fortnightly",26, IF(W1230="monthly", 12, IF(W1230="weekly", 52, IF(W1230="quarterly", 4, IF(W1230="annually", 1, IF(W1230="bi-weekly", 104, IF(W1230="every 3 months", 4,)))))))</f>
        <v>1</v>
      </c>
    </row>
    <row r="1231" spans="1:24" x14ac:dyDescent="0.25">
      <c r="A1231">
        <v>1230</v>
      </c>
      <c r="B1231">
        <v>34</v>
      </c>
      <c r="C1231" t="str" cm="1">
        <f t="array" ref="C1231">_xlfn.IFS(B1231&lt;=19, "Teenagers", B1231&lt;=29, "Young Youth",B1231&lt;=64, "Adults", B1231&gt;=65, "Seniors")</f>
        <v>Adults</v>
      </c>
      <c r="D1231" t="s">
        <v>18</v>
      </c>
      <c r="E1231" t="s">
        <v>105</v>
      </c>
      <c r="F1231" t="s">
        <v>66</v>
      </c>
      <c r="G1231" s="1">
        <v>52</v>
      </c>
      <c r="H1231" t="s">
        <v>110</v>
      </c>
      <c r="I1231" t="s">
        <v>91</v>
      </c>
      <c r="J1231" t="s">
        <v>31</v>
      </c>
      <c r="K1231" t="s">
        <v>24</v>
      </c>
      <c r="L1231">
        <v>3.6</v>
      </c>
      <c r="M1231" t="s">
        <v>151</v>
      </c>
      <c r="N1231">
        <f t="shared" si="76"/>
        <v>0</v>
      </c>
      <c r="O1231" t="s">
        <v>26</v>
      </c>
      <c r="P1231" t="s">
        <v>25</v>
      </c>
      <c r="Q1231">
        <f t="shared" si="77"/>
        <v>1</v>
      </c>
      <c r="R1231" t="s">
        <v>25</v>
      </c>
      <c r="S1231">
        <f t="shared" si="78"/>
        <v>1</v>
      </c>
      <c r="T1231">
        <v>39</v>
      </c>
      <c r="U1231" s="1">
        <f t="shared" si="79"/>
        <v>2028</v>
      </c>
      <c r="V1231" t="s">
        <v>74</v>
      </c>
      <c r="W1231" t="s">
        <v>48</v>
      </c>
      <c r="X1231">
        <f t="array" ref="X1231">IF(W1231="fortnightly",26, IF(W1231="monthly", 12, IF(W1231="weekly", 52, IF(W1231="quarterly", 4, IF(W1231="annually", 1, IF(W1231="bi-weekly", 104, IF(W1231="every 3 months", 4,)))))))</f>
        <v>1</v>
      </c>
    </row>
    <row r="1232" spans="1:24" x14ac:dyDescent="0.25">
      <c r="A1232">
        <v>1231</v>
      </c>
      <c r="B1232">
        <v>25</v>
      </c>
      <c r="C1232" t="str" cm="1">
        <f t="array" ref="C1232">_xlfn.IFS(B1232&lt;=19, "Teenagers", B1232&lt;=29, "Young Youth",B1232&lt;=64, "Adults", B1232&gt;=65, "Seniors")</f>
        <v>Young Youth</v>
      </c>
      <c r="D1232" t="s">
        <v>18</v>
      </c>
      <c r="E1232" t="s">
        <v>123</v>
      </c>
      <c r="F1232" t="s">
        <v>66</v>
      </c>
      <c r="G1232" s="1">
        <v>80</v>
      </c>
      <c r="H1232" t="s">
        <v>114</v>
      </c>
      <c r="I1232" t="s">
        <v>22</v>
      </c>
      <c r="J1232" t="s">
        <v>109</v>
      </c>
      <c r="K1232" t="s">
        <v>36</v>
      </c>
      <c r="L1232">
        <v>4.5999999999999996</v>
      </c>
      <c r="M1232" t="s">
        <v>151</v>
      </c>
      <c r="N1232">
        <f t="shared" si="76"/>
        <v>0</v>
      </c>
      <c r="O1232" t="s">
        <v>53</v>
      </c>
      <c r="P1232" t="s">
        <v>25</v>
      </c>
      <c r="Q1232">
        <f t="shared" si="77"/>
        <v>1</v>
      </c>
      <c r="R1232" t="s">
        <v>25</v>
      </c>
      <c r="S1232">
        <f t="shared" si="78"/>
        <v>1</v>
      </c>
      <c r="T1232">
        <v>49</v>
      </c>
      <c r="U1232" s="1">
        <f t="shared" si="79"/>
        <v>3920</v>
      </c>
      <c r="V1232" t="s">
        <v>27</v>
      </c>
      <c r="W1232" t="s">
        <v>87</v>
      </c>
      <c r="X1232">
        <f t="array" ref="X1232">IF(W1232="fortnightly",26, IF(W1232="monthly", 12, IF(W1232="weekly", 52, IF(W1232="quarterly", 4, IF(W1232="annually", 1, IF(W1232="bi-weekly", 104, IF(W1232="every 3 months", 4,)))))))</f>
        <v>12</v>
      </c>
    </row>
    <row r="1233" spans="1:24" x14ac:dyDescent="0.25">
      <c r="A1233">
        <v>1232</v>
      </c>
      <c r="B1233">
        <v>66</v>
      </c>
      <c r="C1233" t="str" cm="1">
        <f t="array" ref="C1233">_xlfn.IFS(B1233&lt;=19, "Teenagers", B1233&lt;=29, "Young Youth",B1233&lt;=64, "Adults", B1233&gt;=65, "Seniors")</f>
        <v>Seniors</v>
      </c>
      <c r="D1233" t="s">
        <v>18</v>
      </c>
      <c r="E1233" t="s">
        <v>124</v>
      </c>
      <c r="F1233" t="s">
        <v>20</v>
      </c>
      <c r="G1233" s="1">
        <v>79</v>
      </c>
      <c r="H1233" t="s">
        <v>137</v>
      </c>
      <c r="I1233" t="s">
        <v>43</v>
      </c>
      <c r="J1233" t="s">
        <v>79</v>
      </c>
      <c r="K1233" t="s">
        <v>36</v>
      </c>
      <c r="L1233">
        <v>4</v>
      </c>
      <c r="M1233" t="s">
        <v>151</v>
      </c>
      <c r="N1233">
        <f t="shared" si="76"/>
        <v>0</v>
      </c>
      <c r="O1233" t="s">
        <v>69</v>
      </c>
      <c r="P1233" t="s">
        <v>25</v>
      </c>
      <c r="Q1233">
        <f t="shared" si="77"/>
        <v>1</v>
      </c>
      <c r="R1233" t="s">
        <v>25</v>
      </c>
      <c r="S1233">
        <f t="shared" si="78"/>
        <v>1</v>
      </c>
      <c r="T1233">
        <v>43</v>
      </c>
      <c r="U1233" s="1">
        <f t="shared" si="79"/>
        <v>3397</v>
      </c>
      <c r="V1233" t="s">
        <v>38</v>
      </c>
      <c r="W1233" t="s">
        <v>28</v>
      </c>
      <c r="X1233">
        <f t="array" ref="X1233">IF(W1233="fortnightly",26, IF(W1233="monthly", 12, IF(W1233="weekly", 52, IF(W1233="quarterly", 4, IF(W1233="annually", 1, IF(W1233="bi-weekly", 104, IF(W1233="every 3 months", 4,)))))))</f>
        <v>26</v>
      </c>
    </row>
    <row r="1234" spans="1:24" x14ac:dyDescent="0.25">
      <c r="A1234">
        <v>1233</v>
      </c>
      <c r="B1234">
        <v>57</v>
      </c>
      <c r="C1234" t="str" cm="1">
        <f t="array" ref="C1234">_xlfn.IFS(B1234&lt;=19, "Teenagers", B1234&lt;=29, "Young Youth",B1234&lt;=64, "Adults", B1234&gt;=65, "Seniors")</f>
        <v>Adults</v>
      </c>
      <c r="D1234" t="s">
        <v>18</v>
      </c>
      <c r="E1234" t="s">
        <v>65</v>
      </c>
      <c r="F1234" t="s">
        <v>66</v>
      </c>
      <c r="G1234" s="1">
        <v>23</v>
      </c>
      <c r="H1234" t="s">
        <v>83</v>
      </c>
      <c r="I1234" t="s">
        <v>43</v>
      </c>
      <c r="J1234" t="s">
        <v>60</v>
      </c>
      <c r="K1234" t="s">
        <v>52</v>
      </c>
      <c r="L1234">
        <v>3.6</v>
      </c>
      <c r="M1234" t="s">
        <v>151</v>
      </c>
      <c r="N1234">
        <f t="shared" si="76"/>
        <v>0</v>
      </c>
      <c r="O1234" t="s">
        <v>37</v>
      </c>
      <c r="P1234" t="s">
        <v>25</v>
      </c>
      <c r="Q1234">
        <f t="shared" si="77"/>
        <v>1</v>
      </c>
      <c r="R1234" t="s">
        <v>25</v>
      </c>
      <c r="S1234">
        <f t="shared" si="78"/>
        <v>1</v>
      </c>
      <c r="T1234">
        <v>31</v>
      </c>
      <c r="U1234" s="1">
        <f t="shared" si="79"/>
        <v>713</v>
      </c>
      <c r="V1234" t="s">
        <v>85</v>
      </c>
      <c r="W1234" t="s">
        <v>96</v>
      </c>
      <c r="X1234">
        <f t="array" ref="X1234">IF(W1234="fortnightly",26, IF(W1234="monthly", 12, IF(W1234="weekly", 52, IF(W1234="quarterly", 4, IF(W1234="annually", 1, IF(W1234="bi-weekly", 104, IF(W1234="every 3 months", 4,)))))))</f>
        <v>4</v>
      </c>
    </row>
    <row r="1235" spans="1:24" x14ac:dyDescent="0.25">
      <c r="A1235">
        <v>1234</v>
      </c>
      <c r="B1235">
        <v>46</v>
      </c>
      <c r="C1235" t="str" cm="1">
        <f t="array" ref="C1235">_xlfn.IFS(B1235&lt;=19, "Teenagers", B1235&lt;=29, "Young Youth",B1235&lt;=64, "Adults", B1235&gt;=65, "Seniors")</f>
        <v>Adults</v>
      </c>
      <c r="D1235" t="s">
        <v>18</v>
      </c>
      <c r="E1235" t="s">
        <v>94</v>
      </c>
      <c r="F1235" t="s">
        <v>20</v>
      </c>
      <c r="G1235" s="1">
        <v>73</v>
      </c>
      <c r="H1235" t="s">
        <v>139</v>
      </c>
      <c r="I1235" t="s">
        <v>22</v>
      </c>
      <c r="J1235" t="s">
        <v>117</v>
      </c>
      <c r="K1235" t="s">
        <v>24</v>
      </c>
      <c r="L1235">
        <v>3.5</v>
      </c>
      <c r="M1235" t="s">
        <v>151</v>
      </c>
      <c r="N1235">
        <f t="shared" si="76"/>
        <v>0</v>
      </c>
      <c r="O1235" t="s">
        <v>44</v>
      </c>
      <c r="P1235" t="s">
        <v>25</v>
      </c>
      <c r="Q1235">
        <f t="shared" si="77"/>
        <v>1</v>
      </c>
      <c r="R1235" t="s">
        <v>25</v>
      </c>
      <c r="S1235">
        <f t="shared" si="78"/>
        <v>1</v>
      </c>
      <c r="T1235">
        <v>40</v>
      </c>
      <c r="U1235" s="1">
        <f t="shared" si="79"/>
        <v>2920</v>
      </c>
      <c r="V1235" t="s">
        <v>27</v>
      </c>
      <c r="W1235" t="s">
        <v>96</v>
      </c>
      <c r="X1235">
        <f t="array" ref="X1235">IF(W1235="fortnightly",26, IF(W1235="monthly", 12, IF(W1235="weekly", 52, IF(W1235="quarterly", 4, IF(W1235="annually", 1, IF(W1235="bi-weekly", 104, IF(W1235="every 3 months", 4,)))))))</f>
        <v>4</v>
      </c>
    </row>
    <row r="1236" spans="1:24" x14ac:dyDescent="0.25">
      <c r="A1236">
        <v>1235</v>
      </c>
      <c r="B1236">
        <v>38</v>
      </c>
      <c r="C1236" t="str" cm="1">
        <f t="array" ref="C1236">_xlfn.IFS(B1236&lt;=19, "Teenagers", B1236&lt;=29, "Young Youth",B1236&lt;=64, "Adults", B1236&gt;=65, "Seniors")</f>
        <v>Adults</v>
      </c>
      <c r="D1236" t="s">
        <v>18</v>
      </c>
      <c r="E1236" t="s">
        <v>142</v>
      </c>
      <c r="F1236" t="s">
        <v>66</v>
      </c>
      <c r="G1236" s="1">
        <v>99</v>
      </c>
      <c r="H1236" t="s">
        <v>126</v>
      </c>
      <c r="I1236" t="s">
        <v>43</v>
      </c>
      <c r="J1236" t="s">
        <v>125</v>
      </c>
      <c r="K1236" t="s">
        <v>56</v>
      </c>
      <c r="L1236">
        <v>4.0999999999999996</v>
      </c>
      <c r="M1236" t="s">
        <v>151</v>
      </c>
      <c r="N1236">
        <f t="shared" si="76"/>
        <v>0</v>
      </c>
      <c r="O1236" t="s">
        <v>73</v>
      </c>
      <c r="P1236" t="s">
        <v>25</v>
      </c>
      <c r="Q1236">
        <f t="shared" si="77"/>
        <v>1</v>
      </c>
      <c r="R1236" t="s">
        <v>25</v>
      </c>
      <c r="S1236">
        <f t="shared" si="78"/>
        <v>1</v>
      </c>
      <c r="T1236">
        <v>2</v>
      </c>
      <c r="U1236" s="1">
        <f t="shared" si="79"/>
        <v>198</v>
      </c>
      <c r="V1236" t="s">
        <v>74</v>
      </c>
      <c r="W1236" t="s">
        <v>75</v>
      </c>
      <c r="X1236">
        <f t="array" ref="X1236">IF(W1236="fortnightly",26, IF(W1236="monthly", 12, IF(W1236="weekly", 52, IF(W1236="quarterly", 4, IF(W1236="annually", 1, IF(W1236="bi-weekly", 104, IF(W1236="every 3 months", 4,)))))))</f>
        <v>104</v>
      </c>
    </row>
    <row r="1237" spans="1:24" x14ac:dyDescent="0.25">
      <c r="A1237">
        <v>1236</v>
      </c>
      <c r="B1237">
        <v>23</v>
      </c>
      <c r="C1237" t="str" cm="1">
        <f t="array" ref="C1237">_xlfn.IFS(B1237&lt;=19, "Teenagers", B1237&lt;=29, "Young Youth",B1237&lt;=64, "Adults", B1237&gt;=65, "Seniors")</f>
        <v>Young Youth</v>
      </c>
      <c r="D1237" t="s">
        <v>18</v>
      </c>
      <c r="E1237" t="s">
        <v>29</v>
      </c>
      <c r="F1237" t="s">
        <v>20</v>
      </c>
      <c r="G1237" s="1">
        <v>22</v>
      </c>
      <c r="H1237" t="s">
        <v>134</v>
      </c>
      <c r="I1237" t="s">
        <v>43</v>
      </c>
      <c r="J1237" t="s">
        <v>107</v>
      </c>
      <c r="K1237" t="s">
        <v>36</v>
      </c>
      <c r="L1237">
        <v>3</v>
      </c>
      <c r="M1237" t="s">
        <v>151</v>
      </c>
      <c r="N1237">
        <f t="shared" si="76"/>
        <v>0</v>
      </c>
      <c r="O1237" t="s">
        <v>73</v>
      </c>
      <c r="P1237" t="s">
        <v>25</v>
      </c>
      <c r="Q1237">
        <f t="shared" si="77"/>
        <v>1</v>
      </c>
      <c r="R1237" t="s">
        <v>25</v>
      </c>
      <c r="S1237">
        <f t="shared" si="78"/>
        <v>1</v>
      </c>
      <c r="T1237">
        <v>46</v>
      </c>
      <c r="U1237" s="1">
        <f t="shared" si="79"/>
        <v>1012</v>
      </c>
      <c r="V1237" t="s">
        <v>45</v>
      </c>
      <c r="W1237" t="s">
        <v>96</v>
      </c>
      <c r="X1237">
        <f t="array" ref="X1237">IF(W1237="fortnightly",26, IF(W1237="monthly", 12, IF(W1237="weekly", 52, IF(W1237="quarterly", 4, IF(W1237="annually", 1, IF(W1237="bi-weekly", 104, IF(W1237="every 3 months", 4,)))))))</f>
        <v>4</v>
      </c>
    </row>
    <row r="1238" spans="1:24" x14ac:dyDescent="0.25">
      <c r="A1238">
        <v>1237</v>
      </c>
      <c r="B1238">
        <v>42</v>
      </c>
      <c r="C1238" t="str" cm="1">
        <f t="array" ref="C1238">_xlfn.IFS(B1238&lt;=19, "Teenagers", B1238&lt;=29, "Young Youth",B1238&lt;=64, "Adults", B1238&gt;=65, "Seniors")</f>
        <v>Adults</v>
      </c>
      <c r="D1238" t="s">
        <v>18</v>
      </c>
      <c r="E1238" t="s">
        <v>123</v>
      </c>
      <c r="F1238" t="s">
        <v>66</v>
      </c>
      <c r="G1238" s="1">
        <v>68</v>
      </c>
      <c r="H1238" t="s">
        <v>129</v>
      </c>
      <c r="I1238" t="s">
        <v>43</v>
      </c>
      <c r="J1238" t="s">
        <v>51</v>
      </c>
      <c r="K1238" t="s">
        <v>52</v>
      </c>
      <c r="L1238">
        <v>4.4000000000000004</v>
      </c>
      <c r="M1238" t="s">
        <v>151</v>
      </c>
      <c r="N1238">
        <f t="shared" si="76"/>
        <v>0</v>
      </c>
      <c r="O1238" t="s">
        <v>73</v>
      </c>
      <c r="P1238" t="s">
        <v>25</v>
      </c>
      <c r="Q1238">
        <f t="shared" si="77"/>
        <v>1</v>
      </c>
      <c r="R1238" t="s">
        <v>25</v>
      </c>
      <c r="S1238">
        <f t="shared" si="78"/>
        <v>1</v>
      </c>
      <c r="T1238">
        <v>35</v>
      </c>
      <c r="U1238" s="1">
        <f t="shared" si="79"/>
        <v>2380</v>
      </c>
      <c r="V1238" t="s">
        <v>85</v>
      </c>
      <c r="W1238" t="s">
        <v>96</v>
      </c>
      <c r="X1238">
        <f t="array" ref="X1238">IF(W1238="fortnightly",26, IF(W1238="monthly", 12, IF(W1238="weekly", 52, IF(W1238="quarterly", 4, IF(W1238="annually", 1, IF(W1238="bi-weekly", 104, IF(W1238="every 3 months", 4,)))))))</f>
        <v>4</v>
      </c>
    </row>
    <row r="1239" spans="1:24" x14ac:dyDescent="0.25">
      <c r="A1239">
        <v>1238</v>
      </c>
      <c r="B1239">
        <v>25</v>
      </c>
      <c r="C1239" t="str" cm="1">
        <f t="array" ref="C1239">_xlfn.IFS(B1239&lt;=19, "Teenagers", B1239&lt;=29, "Young Youth",B1239&lt;=64, "Adults", B1239&gt;=65, "Seniors")</f>
        <v>Young Youth</v>
      </c>
      <c r="D1239" t="s">
        <v>18</v>
      </c>
      <c r="E1239" t="s">
        <v>80</v>
      </c>
      <c r="F1239" t="s">
        <v>20</v>
      </c>
      <c r="G1239" s="1">
        <v>92</v>
      </c>
      <c r="H1239" t="s">
        <v>150</v>
      </c>
      <c r="I1239" t="s">
        <v>35</v>
      </c>
      <c r="J1239" t="s">
        <v>60</v>
      </c>
      <c r="K1239" t="s">
        <v>36</v>
      </c>
      <c r="L1239">
        <v>4.4000000000000004</v>
      </c>
      <c r="M1239" t="s">
        <v>151</v>
      </c>
      <c r="N1239">
        <f t="shared" si="76"/>
        <v>0</v>
      </c>
      <c r="O1239" t="s">
        <v>69</v>
      </c>
      <c r="P1239" t="s">
        <v>25</v>
      </c>
      <c r="Q1239">
        <f t="shared" si="77"/>
        <v>1</v>
      </c>
      <c r="R1239" t="s">
        <v>25</v>
      </c>
      <c r="S1239">
        <f t="shared" si="78"/>
        <v>1</v>
      </c>
      <c r="T1239">
        <v>42</v>
      </c>
      <c r="U1239" s="1">
        <f t="shared" si="79"/>
        <v>3864</v>
      </c>
      <c r="V1239" t="s">
        <v>38</v>
      </c>
      <c r="W1239" t="s">
        <v>57</v>
      </c>
      <c r="X1239">
        <f t="array" ref="X1239">IF(W1239="fortnightly",26, IF(W1239="monthly", 12, IF(W1239="weekly", 52, IF(W1239="quarterly", 4, IF(W1239="annually", 1, IF(W1239="bi-weekly", 104, IF(W1239="every 3 months", 4,)))))))</f>
        <v>4</v>
      </c>
    </row>
    <row r="1240" spans="1:24" x14ac:dyDescent="0.25">
      <c r="A1240">
        <v>1239</v>
      </c>
      <c r="B1240">
        <v>55</v>
      </c>
      <c r="C1240" t="str" cm="1">
        <f t="array" ref="C1240">_xlfn.IFS(B1240&lt;=19, "Teenagers", B1240&lt;=29, "Young Youth",B1240&lt;=64, "Adults", B1240&gt;=65, "Seniors")</f>
        <v>Adults</v>
      </c>
      <c r="D1240" t="s">
        <v>18</v>
      </c>
      <c r="E1240" t="s">
        <v>94</v>
      </c>
      <c r="F1240" t="s">
        <v>20</v>
      </c>
      <c r="G1240" s="1">
        <v>77</v>
      </c>
      <c r="H1240" t="s">
        <v>50</v>
      </c>
      <c r="I1240" t="s">
        <v>43</v>
      </c>
      <c r="J1240" t="s">
        <v>82</v>
      </c>
      <c r="K1240" t="s">
        <v>24</v>
      </c>
      <c r="L1240">
        <v>3.7</v>
      </c>
      <c r="M1240" t="s">
        <v>151</v>
      </c>
      <c r="N1240">
        <f t="shared" si="76"/>
        <v>0</v>
      </c>
      <c r="O1240" t="s">
        <v>26</v>
      </c>
      <c r="P1240" t="s">
        <v>25</v>
      </c>
      <c r="Q1240">
        <f t="shared" si="77"/>
        <v>1</v>
      </c>
      <c r="R1240" t="s">
        <v>25</v>
      </c>
      <c r="S1240">
        <f t="shared" si="78"/>
        <v>1</v>
      </c>
      <c r="T1240">
        <v>3</v>
      </c>
      <c r="U1240" s="1">
        <f t="shared" si="79"/>
        <v>231</v>
      </c>
      <c r="V1240" t="s">
        <v>27</v>
      </c>
      <c r="W1240" t="s">
        <v>28</v>
      </c>
      <c r="X1240">
        <f t="array" ref="X1240">IF(W1240="fortnightly",26, IF(W1240="monthly", 12, IF(W1240="weekly", 52, IF(W1240="quarterly", 4, IF(W1240="annually", 1, IF(W1240="bi-weekly", 104, IF(W1240="every 3 months", 4,)))))))</f>
        <v>26</v>
      </c>
    </row>
    <row r="1241" spans="1:24" x14ac:dyDescent="0.25">
      <c r="A1241">
        <v>1240</v>
      </c>
      <c r="B1241">
        <v>62</v>
      </c>
      <c r="C1241" t="str" cm="1">
        <f t="array" ref="C1241">_xlfn.IFS(B1241&lt;=19, "Teenagers", B1241&lt;=29, "Young Youth",B1241&lt;=64, "Adults", B1241&gt;=65, "Seniors")</f>
        <v>Adults</v>
      </c>
      <c r="D1241" t="s">
        <v>18</v>
      </c>
      <c r="E1241" t="s">
        <v>61</v>
      </c>
      <c r="F1241" t="s">
        <v>62</v>
      </c>
      <c r="G1241" s="1">
        <v>37</v>
      </c>
      <c r="H1241" t="s">
        <v>126</v>
      </c>
      <c r="I1241" t="s">
        <v>91</v>
      </c>
      <c r="J1241" t="s">
        <v>135</v>
      </c>
      <c r="K1241" t="s">
        <v>36</v>
      </c>
      <c r="L1241">
        <v>4.8</v>
      </c>
      <c r="M1241" t="s">
        <v>151</v>
      </c>
      <c r="N1241">
        <f t="shared" si="76"/>
        <v>0</v>
      </c>
      <c r="O1241" t="s">
        <v>53</v>
      </c>
      <c r="P1241" t="s">
        <v>25</v>
      </c>
      <c r="Q1241">
        <f t="shared" si="77"/>
        <v>1</v>
      </c>
      <c r="R1241" t="s">
        <v>25</v>
      </c>
      <c r="S1241">
        <f t="shared" si="78"/>
        <v>1</v>
      </c>
      <c r="T1241">
        <v>32</v>
      </c>
      <c r="U1241" s="1">
        <f t="shared" si="79"/>
        <v>1184</v>
      </c>
      <c r="V1241" t="s">
        <v>85</v>
      </c>
      <c r="W1241" t="s">
        <v>96</v>
      </c>
      <c r="X1241">
        <f t="array" ref="X1241">IF(W1241="fortnightly",26, IF(W1241="monthly", 12, IF(W1241="weekly", 52, IF(W1241="quarterly", 4, IF(W1241="annually", 1, IF(W1241="bi-weekly", 104, IF(W1241="every 3 months", 4,)))))))</f>
        <v>4</v>
      </c>
    </row>
    <row r="1242" spans="1:24" x14ac:dyDescent="0.25">
      <c r="A1242">
        <v>1241</v>
      </c>
      <c r="B1242">
        <v>41</v>
      </c>
      <c r="C1242" t="str" cm="1">
        <f t="array" ref="C1242">_xlfn.IFS(B1242&lt;=19, "Teenagers", B1242&lt;=29, "Young Youth",B1242&lt;=64, "Adults", B1242&gt;=65, "Seniors")</f>
        <v>Adults</v>
      </c>
      <c r="D1242" t="s">
        <v>18</v>
      </c>
      <c r="E1242" t="s">
        <v>118</v>
      </c>
      <c r="F1242" t="s">
        <v>66</v>
      </c>
      <c r="G1242" s="1">
        <v>79</v>
      </c>
      <c r="H1242" t="s">
        <v>126</v>
      </c>
      <c r="I1242" t="s">
        <v>22</v>
      </c>
      <c r="J1242" t="s">
        <v>51</v>
      </c>
      <c r="K1242" t="s">
        <v>24</v>
      </c>
      <c r="L1242">
        <v>2.9</v>
      </c>
      <c r="M1242" t="s">
        <v>151</v>
      </c>
      <c r="N1242">
        <f t="shared" si="76"/>
        <v>0</v>
      </c>
      <c r="O1242" t="s">
        <v>73</v>
      </c>
      <c r="P1242" t="s">
        <v>25</v>
      </c>
      <c r="Q1242">
        <f t="shared" si="77"/>
        <v>1</v>
      </c>
      <c r="R1242" t="s">
        <v>25</v>
      </c>
      <c r="S1242">
        <f t="shared" si="78"/>
        <v>1</v>
      </c>
      <c r="T1242">
        <v>48</v>
      </c>
      <c r="U1242" s="1">
        <f t="shared" si="79"/>
        <v>3792</v>
      </c>
      <c r="V1242" t="s">
        <v>85</v>
      </c>
      <c r="W1242" t="s">
        <v>48</v>
      </c>
      <c r="X1242">
        <f t="array" ref="X1242">IF(W1242="fortnightly",26, IF(W1242="monthly", 12, IF(W1242="weekly", 52, IF(W1242="quarterly", 4, IF(W1242="annually", 1, IF(W1242="bi-weekly", 104, IF(W1242="every 3 months", 4,)))))))</f>
        <v>1</v>
      </c>
    </row>
    <row r="1243" spans="1:24" x14ac:dyDescent="0.25">
      <c r="A1243">
        <v>1242</v>
      </c>
      <c r="B1243">
        <v>58</v>
      </c>
      <c r="C1243" t="str" cm="1">
        <f t="array" ref="C1243">_xlfn.IFS(B1243&lt;=19, "Teenagers", B1243&lt;=29, "Young Youth",B1243&lt;=64, "Adults", B1243&gt;=65, "Seniors")</f>
        <v>Adults</v>
      </c>
      <c r="D1243" t="s">
        <v>18</v>
      </c>
      <c r="E1243" t="s">
        <v>103</v>
      </c>
      <c r="F1243" t="s">
        <v>20</v>
      </c>
      <c r="G1243" s="1">
        <v>51</v>
      </c>
      <c r="H1243" t="s">
        <v>76</v>
      </c>
      <c r="I1243" t="s">
        <v>91</v>
      </c>
      <c r="J1243" t="s">
        <v>68</v>
      </c>
      <c r="K1243" t="s">
        <v>24</v>
      </c>
      <c r="L1243">
        <v>3.1</v>
      </c>
      <c r="M1243" t="s">
        <v>151</v>
      </c>
      <c r="N1243">
        <f t="shared" si="76"/>
        <v>0</v>
      </c>
      <c r="O1243" t="s">
        <v>26</v>
      </c>
      <c r="P1243" t="s">
        <v>25</v>
      </c>
      <c r="Q1243">
        <f t="shared" si="77"/>
        <v>1</v>
      </c>
      <c r="R1243" t="s">
        <v>25</v>
      </c>
      <c r="S1243">
        <f t="shared" si="78"/>
        <v>1</v>
      </c>
      <c r="T1243">
        <v>34</v>
      </c>
      <c r="U1243" s="1">
        <f t="shared" si="79"/>
        <v>1734</v>
      </c>
      <c r="V1243" t="s">
        <v>38</v>
      </c>
      <c r="W1243" t="s">
        <v>39</v>
      </c>
      <c r="X1243">
        <f t="array" ref="X1243">IF(W1243="fortnightly",26, IF(W1243="monthly", 12, IF(W1243="weekly", 52, IF(W1243="quarterly", 4, IF(W1243="annually", 1, IF(W1243="bi-weekly", 104, IF(W1243="every 3 months", 4,)))))))</f>
        <v>52</v>
      </c>
    </row>
    <row r="1244" spans="1:24" x14ac:dyDescent="0.25">
      <c r="A1244">
        <v>1243</v>
      </c>
      <c r="B1244">
        <v>56</v>
      </c>
      <c r="C1244" t="str" cm="1">
        <f t="array" ref="C1244">_xlfn.IFS(B1244&lt;=19, "Teenagers", B1244&lt;=29, "Young Youth",B1244&lt;=64, "Adults", B1244&gt;=65, "Seniors")</f>
        <v>Adults</v>
      </c>
      <c r="D1244" t="s">
        <v>18</v>
      </c>
      <c r="E1244" t="s">
        <v>124</v>
      </c>
      <c r="F1244" t="s">
        <v>20</v>
      </c>
      <c r="G1244" s="1">
        <v>27</v>
      </c>
      <c r="H1244" t="s">
        <v>106</v>
      </c>
      <c r="I1244" t="s">
        <v>43</v>
      </c>
      <c r="J1244" t="s">
        <v>92</v>
      </c>
      <c r="K1244" t="s">
        <v>52</v>
      </c>
      <c r="L1244">
        <v>4</v>
      </c>
      <c r="M1244" t="s">
        <v>151</v>
      </c>
      <c r="N1244">
        <f t="shared" si="76"/>
        <v>0</v>
      </c>
      <c r="O1244" t="s">
        <v>44</v>
      </c>
      <c r="P1244" t="s">
        <v>25</v>
      </c>
      <c r="Q1244">
        <f t="shared" si="77"/>
        <v>1</v>
      </c>
      <c r="R1244" t="s">
        <v>25</v>
      </c>
      <c r="S1244">
        <f t="shared" si="78"/>
        <v>1</v>
      </c>
      <c r="T1244">
        <v>15</v>
      </c>
      <c r="U1244" s="1">
        <f t="shared" si="79"/>
        <v>405</v>
      </c>
      <c r="V1244" t="s">
        <v>74</v>
      </c>
      <c r="W1244" t="s">
        <v>57</v>
      </c>
      <c r="X1244">
        <f t="array" ref="X1244">IF(W1244="fortnightly",26, IF(W1244="monthly", 12, IF(W1244="weekly", 52, IF(W1244="quarterly", 4, IF(W1244="annually", 1, IF(W1244="bi-weekly", 104, IF(W1244="every 3 months", 4,)))))))</f>
        <v>4</v>
      </c>
    </row>
    <row r="1245" spans="1:24" x14ac:dyDescent="0.25">
      <c r="A1245">
        <v>1244</v>
      </c>
      <c r="B1245">
        <v>25</v>
      </c>
      <c r="C1245" t="str" cm="1">
        <f t="array" ref="C1245">_xlfn.IFS(B1245&lt;=19, "Teenagers", B1245&lt;=29, "Young Youth",B1245&lt;=64, "Adults", B1245&gt;=65, "Seniors")</f>
        <v>Young Youth</v>
      </c>
      <c r="D1245" t="s">
        <v>18</v>
      </c>
      <c r="E1245" t="s">
        <v>19</v>
      </c>
      <c r="F1245" t="s">
        <v>20</v>
      </c>
      <c r="G1245" s="1">
        <v>23</v>
      </c>
      <c r="H1245" t="s">
        <v>81</v>
      </c>
      <c r="I1245" t="s">
        <v>35</v>
      </c>
      <c r="J1245" t="s">
        <v>68</v>
      </c>
      <c r="K1245" t="s">
        <v>36</v>
      </c>
      <c r="L1245">
        <v>3</v>
      </c>
      <c r="M1245" t="s">
        <v>151</v>
      </c>
      <c r="N1245">
        <f t="shared" si="76"/>
        <v>0</v>
      </c>
      <c r="O1245" t="s">
        <v>73</v>
      </c>
      <c r="P1245" t="s">
        <v>25</v>
      </c>
      <c r="Q1245">
        <f t="shared" si="77"/>
        <v>1</v>
      </c>
      <c r="R1245" t="s">
        <v>25</v>
      </c>
      <c r="S1245">
        <f t="shared" si="78"/>
        <v>1</v>
      </c>
      <c r="T1245">
        <v>22</v>
      </c>
      <c r="U1245" s="1">
        <f t="shared" si="79"/>
        <v>506</v>
      </c>
      <c r="V1245" t="s">
        <v>85</v>
      </c>
      <c r="W1245" t="s">
        <v>48</v>
      </c>
      <c r="X1245">
        <f t="array" ref="X1245">IF(W1245="fortnightly",26, IF(W1245="monthly", 12, IF(W1245="weekly", 52, IF(W1245="quarterly", 4, IF(W1245="annually", 1, IF(W1245="bi-weekly", 104, IF(W1245="every 3 months", 4,)))))))</f>
        <v>1</v>
      </c>
    </row>
    <row r="1246" spans="1:24" x14ac:dyDescent="0.25">
      <c r="A1246">
        <v>1245</v>
      </c>
      <c r="B1246">
        <v>70</v>
      </c>
      <c r="C1246" t="str" cm="1">
        <f t="array" ref="C1246">_xlfn.IFS(B1246&lt;=19, "Teenagers", B1246&lt;=29, "Young Youth",B1246&lt;=64, "Adults", B1246&gt;=65, "Seniors")</f>
        <v>Seniors</v>
      </c>
      <c r="D1246" t="s">
        <v>18</v>
      </c>
      <c r="E1246" t="s">
        <v>124</v>
      </c>
      <c r="F1246" t="s">
        <v>20</v>
      </c>
      <c r="G1246" s="1">
        <v>76</v>
      </c>
      <c r="H1246" t="s">
        <v>115</v>
      </c>
      <c r="I1246" t="s">
        <v>35</v>
      </c>
      <c r="J1246" t="s">
        <v>64</v>
      </c>
      <c r="K1246" t="s">
        <v>52</v>
      </c>
      <c r="L1246">
        <v>3.9</v>
      </c>
      <c r="M1246" t="s">
        <v>151</v>
      </c>
      <c r="N1246">
        <f t="shared" si="76"/>
        <v>0</v>
      </c>
      <c r="O1246" t="s">
        <v>69</v>
      </c>
      <c r="P1246" t="s">
        <v>25</v>
      </c>
      <c r="Q1246">
        <f t="shared" si="77"/>
        <v>1</v>
      </c>
      <c r="R1246" t="s">
        <v>25</v>
      </c>
      <c r="S1246">
        <f t="shared" si="78"/>
        <v>1</v>
      </c>
      <c r="T1246">
        <v>2</v>
      </c>
      <c r="U1246" s="1">
        <f t="shared" si="79"/>
        <v>152</v>
      </c>
      <c r="V1246" t="s">
        <v>32</v>
      </c>
      <c r="W1246" t="s">
        <v>87</v>
      </c>
      <c r="X1246">
        <f t="array" ref="X1246">IF(W1246="fortnightly",26, IF(W1246="monthly", 12, IF(W1246="weekly", 52, IF(W1246="quarterly", 4, IF(W1246="annually", 1, IF(W1246="bi-weekly", 104, IF(W1246="every 3 months", 4,)))))))</f>
        <v>12</v>
      </c>
    </row>
    <row r="1247" spans="1:24" x14ac:dyDescent="0.25">
      <c r="A1247">
        <v>1246</v>
      </c>
      <c r="B1247">
        <v>42</v>
      </c>
      <c r="C1247" t="str" cm="1">
        <f t="array" ref="C1247">_xlfn.IFS(B1247&lt;=19, "Teenagers", B1247&lt;=29, "Young Youth",B1247&lt;=64, "Adults", B1247&gt;=65, "Seniors")</f>
        <v>Adults</v>
      </c>
      <c r="D1247" t="s">
        <v>18</v>
      </c>
      <c r="E1247" t="s">
        <v>80</v>
      </c>
      <c r="F1247" t="s">
        <v>20</v>
      </c>
      <c r="G1247" s="1">
        <v>31</v>
      </c>
      <c r="H1247" t="s">
        <v>83</v>
      </c>
      <c r="I1247" t="s">
        <v>43</v>
      </c>
      <c r="J1247" t="s">
        <v>82</v>
      </c>
      <c r="K1247" t="s">
        <v>56</v>
      </c>
      <c r="L1247">
        <v>3.4</v>
      </c>
      <c r="M1247" t="s">
        <v>151</v>
      </c>
      <c r="N1247">
        <f t="shared" si="76"/>
        <v>0</v>
      </c>
      <c r="O1247" t="s">
        <v>53</v>
      </c>
      <c r="P1247" t="s">
        <v>25</v>
      </c>
      <c r="Q1247">
        <f t="shared" si="77"/>
        <v>1</v>
      </c>
      <c r="R1247" t="s">
        <v>25</v>
      </c>
      <c r="S1247">
        <f t="shared" si="78"/>
        <v>1</v>
      </c>
      <c r="T1247">
        <v>30</v>
      </c>
      <c r="U1247" s="1">
        <f t="shared" si="79"/>
        <v>930</v>
      </c>
      <c r="V1247" t="s">
        <v>74</v>
      </c>
      <c r="W1247" t="s">
        <v>39</v>
      </c>
      <c r="X1247">
        <f t="array" ref="X1247">IF(W1247="fortnightly",26, IF(W1247="monthly", 12, IF(W1247="weekly", 52, IF(W1247="quarterly", 4, IF(W1247="annually", 1, IF(W1247="bi-weekly", 104, IF(W1247="every 3 months", 4,)))))))</f>
        <v>52</v>
      </c>
    </row>
    <row r="1248" spans="1:24" x14ac:dyDescent="0.25">
      <c r="A1248">
        <v>1247</v>
      </c>
      <c r="B1248">
        <v>27</v>
      </c>
      <c r="C1248" t="str" cm="1">
        <f t="array" ref="C1248">_xlfn.IFS(B1248&lt;=19, "Teenagers", B1248&lt;=29, "Young Youth",B1248&lt;=64, "Adults", B1248&gt;=65, "Seniors")</f>
        <v>Young Youth</v>
      </c>
      <c r="D1248" t="s">
        <v>18</v>
      </c>
      <c r="E1248" t="s">
        <v>103</v>
      </c>
      <c r="F1248" t="s">
        <v>20</v>
      </c>
      <c r="G1248" s="1">
        <v>60</v>
      </c>
      <c r="H1248" t="s">
        <v>59</v>
      </c>
      <c r="I1248" t="s">
        <v>43</v>
      </c>
      <c r="J1248" t="s">
        <v>60</v>
      </c>
      <c r="K1248" t="s">
        <v>24</v>
      </c>
      <c r="L1248">
        <v>2.7</v>
      </c>
      <c r="M1248" t="s">
        <v>151</v>
      </c>
      <c r="N1248">
        <f t="shared" si="76"/>
        <v>0</v>
      </c>
      <c r="O1248" t="s">
        <v>53</v>
      </c>
      <c r="P1248" t="s">
        <v>25</v>
      </c>
      <c r="Q1248">
        <f t="shared" si="77"/>
        <v>1</v>
      </c>
      <c r="R1248" t="s">
        <v>25</v>
      </c>
      <c r="S1248">
        <f t="shared" si="78"/>
        <v>1</v>
      </c>
      <c r="T1248">
        <v>27</v>
      </c>
      <c r="U1248" s="1">
        <f t="shared" si="79"/>
        <v>1620</v>
      </c>
      <c r="V1248" t="s">
        <v>32</v>
      </c>
      <c r="W1248" t="s">
        <v>87</v>
      </c>
      <c r="X1248">
        <f t="array" ref="X1248">IF(W1248="fortnightly",26, IF(W1248="monthly", 12, IF(W1248="weekly", 52, IF(W1248="quarterly", 4, IF(W1248="annually", 1, IF(W1248="bi-weekly", 104, IF(W1248="every 3 months", 4,)))))))</f>
        <v>12</v>
      </c>
    </row>
    <row r="1249" spans="1:24" x14ac:dyDescent="0.25">
      <c r="A1249">
        <v>1248</v>
      </c>
      <c r="B1249">
        <v>65</v>
      </c>
      <c r="C1249" t="str" cm="1">
        <f t="array" ref="C1249">_xlfn.IFS(B1249&lt;=19, "Teenagers", B1249&lt;=29, "Young Youth",B1249&lt;=64, "Adults", B1249&gt;=65, "Seniors")</f>
        <v>Seniors</v>
      </c>
      <c r="D1249" t="s">
        <v>18</v>
      </c>
      <c r="E1249" t="s">
        <v>112</v>
      </c>
      <c r="F1249" t="s">
        <v>20</v>
      </c>
      <c r="G1249" s="1">
        <v>99</v>
      </c>
      <c r="H1249" t="s">
        <v>140</v>
      </c>
      <c r="I1249" t="s">
        <v>43</v>
      </c>
      <c r="J1249" t="s">
        <v>60</v>
      </c>
      <c r="K1249" t="s">
        <v>36</v>
      </c>
      <c r="L1249">
        <v>3.5</v>
      </c>
      <c r="M1249" t="s">
        <v>151</v>
      </c>
      <c r="N1249">
        <f t="shared" si="76"/>
        <v>0</v>
      </c>
      <c r="O1249" t="s">
        <v>26</v>
      </c>
      <c r="P1249" t="s">
        <v>25</v>
      </c>
      <c r="Q1249">
        <f t="shared" si="77"/>
        <v>1</v>
      </c>
      <c r="R1249" t="s">
        <v>25</v>
      </c>
      <c r="S1249">
        <f t="shared" si="78"/>
        <v>1</v>
      </c>
      <c r="T1249">
        <v>18</v>
      </c>
      <c r="U1249" s="1">
        <f t="shared" si="79"/>
        <v>1782</v>
      </c>
      <c r="V1249" t="s">
        <v>27</v>
      </c>
      <c r="W1249" t="s">
        <v>75</v>
      </c>
      <c r="X1249">
        <f t="array" ref="X1249">IF(W1249="fortnightly",26, IF(W1249="monthly", 12, IF(W1249="weekly", 52, IF(W1249="quarterly", 4, IF(W1249="annually", 1, IF(W1249="bi-weekly", 104, IF(W1249="every 3 months", 4,)))))))</f>
        <v>104</v>
      </c>
    </row>
    <row r="1250" spans="1:24" x14ac:dyDescent="0.25">
      <c r="A1250">
        <v>1249</v>
      </c>
      <c r="B1250">
        <v>62</v>
      </c>
      <c r="C1250" t="str" cm="1">
        <f t="array" ref="C1250">_xlfn.IFS(B1250&lt;=19, "Teenagers", B1250&lt;=29, "Young Youth",B1250&lt;=64, "Adults", B1250&gt;=65, "Seniors")</f>
        <v>Adults</v>
      </c>
      <c r="D1250" t="s">
        <v>18</v>
      </c>
      <c r="E1250" t="s">
        <v>123</v>
      </c>
      <c r="F1250" t="s">
        <v>66</v>
      </c>
      <c r="G1250" s="1">
        <v>37</v>
      </c>
      <c r="H1250" t="s">
        <v>149</v>
      </c>
      <c r="I1250" t="s">
        <v>91</v>
      </c>
      <c r="J1250" t="s">
        <v>107</v>
      </c>
      <c r="K1250" t="s">
        <v>24</v>
      </c>
      <c r="L1250">
        <v>3</v>
      </c>
      <c r="M1250" t="s">
        <v>151</v>
      </c>
      <c r="N1250">
        <f t="shared" si="76"/>
        <v>0</v>
      </c>
      <c r="O1250" t="s">
        <v>37</v>
      </c>
      <c r="P1250" t="s">
        <v>25</v>
      </c>
      <c r="Q1250">
        <f t="shared" si="77"/>
        <v>1</v>
      </c>
      <c r="R1250" t="s">
        <v>25</v>
      </c>
      <c r="S1250">
        <f t="shared" si="78"/>
        <v>1</v>
      </c>
      <c r="T1250">
        <v>8</v>
      </c>
      <c r="U1250" s="1">
        <f t="shared" si="79"/>
        <v>296</v>
      </c>
      <c r="V1250" t="s">
        <v>38</v>
      </c>
      <c r="W1250" t="s">
        <v>48</v>
      </c>
      <c r="X1250">
        <f t="array" ref="X1250">IF(W1250="fortnightly",26, IF(W1250="monthly", 12, IF(W1250="weekly", 52, IF(W1250="quarterly", 4, IF(W1250="annually", 1, IF(W1250="bi-weekly", 104, IF(W1250="every 3 months", 4,)))))))</f>
        <v>1</v>
      </c>
    </row>
    <row r="1251" spans="1:24" x14ac:dyDescent="0.25">
      <c r="A1251">
        <v>1250</v>
      </c>
      <c r="B1251">
        <v>62</v>
      </c>
      <c r="C1251" t="str" cm="1">
        <f t="array" ref="C1251">_xlfn.IFS(B1251&lt;=19, "Teenagers", B1251&lt;=29, "Young Youth",B1251&lt;=64, "Adults", B1251&gt;=65, "Seniors")</f>
        <v>Adults</v>
      </c>
      <c r="D1251" t="s">
        <v>18</v>
      </c>
      <c r="E1251" t="s">
        <v>136</v>
      </c>
      <c r="F1251" t="s">
        <v>41</v>
      </c>
      <c r="G1251" s="1">
        <v>50</v>
      </c>
      <c r="H1251" t="s">
        <v>46</v>
      </c>
      <c r="I1251" t="s">
        <v>43</v>
      </c>
      <c r="J1251" t="s">
        <v>99</v>
      </c>
      <c r="K1251" t="s">
        <v>24</v>
      </c>
      <c r="L1251">
        <v>4.5</v>
      </c>
      <c r="M1251" t="s">
        <v>151</v>
      </c>
      <c r="N1251">
        <f t="shared" si="76"/>
        <v>0</v>
      </c>
      <c r="O1251" t="s">
        <v>26</v>
      </c>
      <c r="P1251" t="s">
        <v>25</v>
      </c>
      <c r="Q1251">
        <f t="shared" si="77"/>
        <v>1</v>
      </c>
      <c r="R1251" t="s">
        <v>25</v>
      </c>
      <c r="S1251">
        <f t="shared" si="78"/>
        <v>1</v>
      </c>
      <c r="T1251">
        <v>48</v>
      </c>
      <c r="U1251" s="1">
        <f t="shared" si="79"/>
        <v>2400</v>
      </c>
      <c r="V1251" t="s">
        <v>27</v>
      </c>
      <c r="W1251" t="s">
        <v>28</v>
      </c>
      <c r="X1251">
        <f t="array" ref="X1251">IF(W1251="fortnightly",26, IF(W1251="monthly", 12, IF(W1251="weekly", 52, IF(W1251="quarterly", 4, IF(W1251="annually", 1, IF(W1251="bi-weekly", 104, IF(W1251="every 3 months", 4,)))))))</f>
        <v>26</v>
      </c>
    </row>
    <row r="1252" spans="1:24" x14ac:dyDescent="0.25">
      <c r="A1252">
        <v>1251</v>
      </c>
      <c r="B1252">
        <v>52</v>
      </c>
      <c r="C1252" t="str" cm="1">
        <f t="array" ref="C1252">_xlfn.IFS(B1252&lt;=19, "Teenagers", B1252&lt;=29, "Young Youth",B1252&lt;=64, "Adults", B1252&gt;=65, "Seniors")</f>
        <v>Adults</v>
      </c>
      <c r="D1252" t="s">
        <v>18</v>
      </c>
      <c r="E1252" t="s">
        <v>33</v>
      </c>
      <c r="F1252" t="s">
        <v>20</v>
      </c>
      <c r="G1252" s="1">
        <v>26</v>
      </c>
      <c r="H1252" t="s">
        <v>81</v>
      </c>
      <c r="I1252" t="s">
        <v>91</v>
      </c>
      <c r="J1252" t="s">
        <v>72</v>
      </c>
      <c r="K1252" t="s">
        <v>24</v>
      </c>
      <c r="L1252">
        <v>4.0999999999999996</v>
      </c>
      <c r="M1252" t="s">
        <v>151</v>
      </c>
      <c r="N1252">
        <f t="shared" si="76"/>
        <v>0</v>
      </c>
      <c r="O1252" t="s">
        <v>37</v>
      </c>
      <c r="P1252" t="s">
        <v>25</v>
      </c>
      <c r="Q1252">
        <f t="shared" si="77"/>
        <v>1</v>
      </c>
      <c r="R1252" t="s">
        <v>25</v>
      </c>
      <c r="S1252">
        <f t="shared" si="78"/>
        <v>1</v>
      </c>
      <c r="T1252">
        <v>24</v>
      </c>
      <c r="U1252" s="1">
        <f t="shared" si="79"/>
        <v>624</v>
      </c>
      <c r="V1252" t="s">
        <v>32</v>
      </c>
      <c r="W1252" t="s">
        <v>87</v>
      </c>
      <c r="X1252">
        <f t="array" ref="X1252">IF(W1252="fortnightly",26, IF(W1252="monthly", 12, IF(W1252="weekly", 52, IF(W1252="quarterly", 4, IF(W1252="annually", 1, IF(W1252="bi-weekly", 104, IF(W1252="every 3 months", 4,)))))))</f>
        <v>12</v>
      </c>
    </row>
    <row r="1253" spans="1:24" x14ac:dyDescent="0.25">
      <c r="A1253">
        <v>1252</v>
      </c>
      <c r="B1253">
        <v>56</v>
      </c>
      <c r="C1253" t="str" cm="1">
        <f t="array" ref="C1253">_xlfn.IFS(B1253&lt;=19, "Teenagers", B1253&lt;=29, "Young Youth",B1253&lt;=64, "Adults", B1253&gt;=65, "Seniors")</f>
        <v>Adults</v>
      </c>
      <c r="D1253" t="s">
        <v>18</v>
      </c>
      <c r="E1253" t="s">
        <v>58</v>
      </c>
      <c r="F1253" t="s">
        <v>20</v>
      </c>
      <c r="G1253" s="1">
        <v>86</v>
      </c>
      <c r="H1253" t="s">
        <v>115</v>
      </c>
      <c r="I1253" t="s">
        <v>91</v>
      </c>
      <c r="J1253" t="s">
        <v>120</v>
      </c>
      <c r="K1253" t="s">
        <v>36</v>
      </c>
      <c r="L1253">
        <v>5</v>
      </c>
      <c r="M1253" t="s">
        <v>151</v>
      </c>
      <c r="N1253">
        <f t="shared" si="76"/>
        <v>0</v>
      </c>
      <c r="O1253" t="s">
        <v>44</v>
      </c>
      <c r="P1253" t="s">
        <v>25</v>
      </c>
      <c r="Q1253">
        <f t="shared" si="77"/>
        <v>1</v>
      </c>
      <c r="R1253" t="s">
        <v>25</v>
      </c>
      <c r="S1253">
        <f t="shared" si="78"/>
        <v>1</v>
      </c>
      <c r="T1253">
        <v>43</v>
      </c>
      <c r="U1253" s="1">
        <f t="shared" si="79"/>
        <v>3698</v>
      </c>
      <c r="V1253" t="s">
        <v>38</v>
      </c>
      <c r="W1253" t="s">
        <v>87</v>
      </c>
      <c r="X1253">
        <f t="array" ref="X1253">IF(W1253="fortnightly",26, IF(W1253="monthly", 12, IF(W1253="weekly", 52, IF(W1253="quarterly", 4, IF(W1253="annually", 1, IF(W1253="bi-weekly", 104, IF(W1253="every 3 months", 4,)))))))</f>
        <v>12</v>
      </c>
    </row>
    <row r="1254" spans="1:24" x14ac:dyDescent="0.25">
      <c r="A1254">
        <v>1253</v>
      </c>
      <c r="B1254">
        <v>28</v>
      </c>
      <c r="C1254" t="str" cm="1">
        <f t="array" ref="C1254">_xlfn.IFS(B1254&lt;=19, "Teenagers", B1254&lt;=29, "Young Youth",B1254&lt;=64, "Adults", B1254&gt;=65, "Seniors")</f>
        <v>Young Youth</v>
      </c>
      <c r="D1254" t="s">
        <v>18</v>
      </c>
      <c r="E1254" t="s">
        <v>40</v>
      </c>
      <c r="F1254" t="s">
        <v>41</v>
      </c>
      <c r="G1254" s="1">
        <v>41</v>
      </c>
      <c r="H1254" t="s">
        <v>34</v>
      </c>
      <c r="I1254" t="s">
        <v>22</v>
      </c>
      <c r="J1254" t="s">
        <v>135</v>
      </c>
      <c r="K1254" t="s">
        <v>56</v>
      </c>
      <c r="L1254">
        <v>4</v>
      </c>
      <c r="M1254" t="s">
        <v>151</v>
      </c>
      <c r="N1254">
        <f t="shared" si="76"/>
        <v>0</v>
      </c>
      <c r="O1254" t="s">
        <v>53</v>
      </c>
      <c r="P1254" t="s">
        <v>25</v>
      </c>
      <c r="Q1254">
        <f t="shared" si="77"/>
        <v>1</v>
      </c>
      <c r="R1254" t="s">
        <v>25</v>
      </c>
      <c r="S1254">
        <f t="shared" si="78"/>
        <v>1</v>
      </c>
      <c r="T1254">
        <v>8</v>
      </c>
      <c r="U1254" s="1">
        <f t="shared" si="79"/>
        <v>328</v>
      </c>
      <c r="V1254" t="s">
        <v>32</v>
      </c>
      <c r="W1254" t="s">
        <v>57</v>
      </c>
      <c r="X1254">
        <f t="array" ref="X1254">IF(W1254="fortnightly",26, IF(W1254="monthly", 12, IF(W1254="weekly", 52, IF(W1254="quarterly", 4, IF(W1254="annually", 1, IF(W1254="bi-weekly", 104, IF(W1254="every 3 months", 4,)))))))</f>
        <v>4</v>
      </c>
    </row>
    <row r="1255" spans="1:24" x14ac:dyDescent="0.25">
      <c r="A1255">
        <v>1254</v>
      </c>
      <c r="B1255">
        <v>39</v>
      </c>
      <c r="C1255" t="str" cm="1">
        <f t="array" ref="C1255">_xlfn.IFS(B1255&lt;=19, "Teenagers", B1255&lt;=29, "Young Youth",B1255&lt;=64, "Adults", B1255&gt;=65, "Seniors")</f>
        <v>Adults</v>
      </c>
      <c r="D1255" t="s">
        <v>18</v>
      </c>
      <c r="E1255" t="s">
        <v>40</v>
      </c>
      <c r="F1255" t="s">
        <v>41</v>
      </c>
      <c r="G1255" s="1">
        <v>23</v>
      </c>
      <c r="H1255" t="s">
        <v>55</v>
      </c>
      <c r="I1255" t="s">
        <v>91</v>
      </c>
      <c r="J1255" t="s">
        <v>107</v>
      </c>
      <c r="K1255" t="s">
        <v>24</v>
      </c>
      <c r="L1255">
        <v>4.9000000000000004</v>
      </c>
      <c r="M1255" t="s">
        <v>151</v>
      </c>
      <c r="N1255">
        <f t="shared" si="76"/>
        <v>0</v>
      </c>
      <c r="O1255" t="s">
        <v>26</v>
      </c>
      <c r="P1255" t="s">
        <v>25</v>
      </c>
      <c r="Q1255">
        <f t="shared" si="77"/>
        <v>1</v>
      </c>
      <c r="R1255" t="s">
        <v>25</v>
      </c>
      <c r="S1255">
        <f t="shared" si="78"/>
        <v>1</v>
      </c>
      <c r="T1255">
        <v>49</v>
      </c>
      <c r="U1255" s="1">
        <f t="shared" si="79"/>
        <v>1127</v>
      </c>
      <c r="V1255" t="s">
        <v>45</v>
      </c>
      <c r="W1255" t="s">
        <v>48</v>
      </c>
      <c r="X1255">
        <f t="array" ref="X1255">IF(W1255="fortnightly",26, IF(W1255="monthly", 12, IF(W1255="weekly", 52, IF(W1255="quarterly", 4, IF(W1255="annually", 1, IF(W1255="bi-weekly", 104, IF(W1255="every 3 months", 4,)))))))</f>
        <v>1</v>
      </c>
    </row>
    <row r="1256" spans="1:24" x14ac:dyDescent="0.25">
      <c r="A1256">
        <v>1255</v>
      </c>
      <c r="B1256">
        <v>54</v>
      </c>
      <c r="C1256" t="str" cm="1">
        <f t="array" ref="C1256">_xlfn.IFS(B1256&lt;=19, "Teenagers", B1256&lt;=29, "Young Youth",B1256&lt;=64, "Adults", B1256&gt;=65, "Seniors")</f>
        <v>Adults</v>
      </c>
      <c r="D1256" t="s">
        <v>18</v>
      </c>
      <c r="E1256" t="s">
        <v>49</v>
      </c>
      <c r="F1256" t="s">
        <v>41</v>
      </c>
      <c r="G1256" s="1">
        <v>56</v>
      </c>
      <c r="H1256" t="s">
        <v>98</v>
      </c>
      <c r="I1256" t="s">
        <v>91</v>
      </c>
      <c r="J1256" t="s">
        <v>93</v>
      </c>
      <c r="K1256" t="s">
        <v>36</v>
      </c>
      <c r="L1256">
        <v>3.3</v>
      </c>
      <c r="M1256" t="s">
        <v>151</v>
      </c>
      <c r="N1256">
        <f t="shared" si="76"/>
        <v>0</v>
      </c>
      <c r="O1256" t="s">
        <v>69</v>
      </c>
      <c r="P1256" t="s">
        <v>25</v>
      </c>
      <c r="Q1256">
        <f t="shared" si="77"/>
        <v>1</v>
      </c>
      <c r="R1256" t="s">
        <v>25</v>
      </c>
      <c r="S1256">
        <f t="shared" si="78"/>
        <v>1</v>
      </c>
      <c r="T1256">
        <v>2</v>
      </c>
      <c r="U1256" s="1">
        <f t="shared" si="79"/>
        <v>112</v>
      </c>
      <c r="V1256" t="s">
        <v>38</v>
      </c>
      <c r="W1256" t="s">
        <v>75</v>
      </c>
      <c r="X1256">
        <f t="array" ref="X1256">IF(W1256="fortnightly",26, IF(W1256="monthly", 12, IF(W1256="weekly", 52, IF(W1256="quarterly", 4, IF(W1256="annually", 1, IF(W1256="bi-weekly", 104, IF(W1256="every 3 months", 4,)))))))</f>
        <v>104</v>
      </c>
    </row>
    <row r="1257" spans="1:24" x14ac:dyDescent="0.25">
      <c r="A1257">
        <v>1256</v>
      </c>
      <c r="B1257">
        <v>30</v>
      </c>
      <c r="C1257" t="str" cm="1">
        <f t="array" ref="C1257">_xlfn.IFS(B1257&lt;=19, "Teenagers", B1257&lt;=29, "Young Youth",B1257&lt;=64, "Adults", B1257&gt;=65, "Seniors")</f>
        <v>Adults</v>
      </c>
      <c r="D1257" t="s">
        <v>18</v>
      </c>
      <c r="E1257" t="s">
        <v>123</v>
      </c>
      <c r="F1257" t="s">
        <v>66</v>
      </c>
      <c r="G1257" s="1">
        <v>68</v>
      </c>
      <c r="H1257" t="s">
        <v>115</v>
      </c>
      <c r="I1257" t="s">
        <v>43</v>
      </c>
      <c r="J1257" t="s">
        <v>99</v>
      </c>
      <c r="K1257" t="s">
        <v>56</v>
      </c>
      <c r="L1257">
        <v>4.0999999999999996</v>
      </c>
      <c r="M1257" t="s">
        <v>151</v>
      </c>
      <c r="N1257">
        <f t="shared" si="76"/>
        <v>0</v>
      </c>
      <c r="O1257" t="s">
        <v>53</v>
      </c>
      <c r="P1257" t="s">
        <v>25</v>
      </c>
      <c r="Q1257">
        <f t="shared" si="77"/>
        <v>1</v>
      </c>
      <c r="R1257" t="s">
        <v>25</v>
      </c>
      <c r="S1257">
        <f t="shared" si="78"/>
        <v>1</v>
      </c>
      <c r="T1257">
        <v>38</v>
      </c>
      <c r="U1257" s="1">
        <f t="shared" si="79"/>
        <v>2584</v>
      </c>
      <c r="V1257" t="s">
        <v>32</v>
      </c>
      <c r="W1257" t="s">
        <v>28</v>
      </c>
      <c r="X1257">
        <f t="array" ref="X1257">IF(W1257="fortnightly",26, IF(W1257="monthly", 12, IF(W1257="weekly", 52, IF(W1257="quarterly", 4, IF(W1257="annually", 1, IF(W1257="bi-weekly", 104, IF(W1257="every 3 months", 4,)))))))</f>
        <v>26</v>
      </c>
    </row>
    <row r="1258" spans="1:24" x14ac:dyDescent="0.25">
      <c r="A1258">
        <v>1257</v>
      </c>
      <c r="B1258">
        <v>45</v>
      </c>
      <c r="C1258" t="str" cm="1">
        <f t="array" ref="C1258">_xlfn.IFS(B1258&lt;=19, "Teenagers", B1258&lt;=29, "Young Youth",B1258&lt;=64, "Adults", B1258&gt;=65, "Seniors")</f>
        <v>Adults</v>
      </c>
      <c r="D1258" t="s">
        <v>18</v>
      </c>
      <c r="E1258" t="s">
        <v>61</v>
      </c>
      <c r="F1258" t="s">
        <v>62</v>
      </c>
      <c r="G1258" s="1">
        <v>48</v>
      </c>
      <c r="H1258" t="s">
        <v>63</v>
      </c>
      <c r="I1258" t="s">
        <v>35</v>
      </c>
      <c r="J1258" t="s">
        <v>77</v>
      </c>
      <c r="K1258" t="s">
        <v>24</v>
      </c>
      <c r="L1258">
        <v>3.6</v>
      </c>
      <c r="M1258" t="s">
        <v>151</v>
      </c>
      <c r="N1258">
        <f t="shared" si="76"/>
        <v>0</v>
      </c>
      <c r="O1258" t="s">
        <v>26</v>
      </c>
      <c r="P1258" t="s">
        <v>25</v>
      </c>
      <c r="Q1258">
        <f t="shared" si="77"/>
        <v>1</v>
      </c>
      <c r="R1258" t="s">
        <v>25</v>
      </c>
      <c r="S1258">
        <f t="shared" si="78"/>
        <v>1</v>
      </c>
      <c r="T1258">
        <v>4</v>
      </c>
      <c r="U1258" s="1">
        <f t="shared" si="79"/>
        <v>192</v>
      </c>
      <c r="V1258" t="s">
        <v>32</v>
      </c>
      <c r="W1258" t="s">
        <v>28</v>
      </c>
      <c r="X1258">
        <f t="array" ref="X1258">IF(W1258="fortnightly",26, IF(W1258="monthly", 12, IF(W1258="weekly", 52, IF(W1258="quarterly", 4, IF(W1258="annually", 1, IF(W1258="bi-weekly", 104, IF(W1258="every 3 months", 4,)))))))</f>
        <v>26</v>
      </c>
    </row>
    <row r="1259" spans="1:24" x14ac:dyDescent="0.25">
      <c r="A1259">
        <v>1258</v>
      </c>
      <c r="B1259">
        <v>68</v>
      </c>
      <c r="C1259" t="str" cm="1">
        <f t="array" ref="C1259">_xlfn.IFS(B1259&lt;=19, "Teenagers", B1259&lt;=29, "Young Youth",B1259&lt;=64, "Adults", B1259&gt;=65, "Seniors")</f>
        <v>Seniors</v>
      </c>
      <c r="D1259" t="s">
        <v>18</v>
      </c>
      <c r="E1259" t="s">
        <v>80</v>
      </c>
      <c r="F1259" t="s">
        <v>20</v>
      </c>
      <c r="G1259" s="1">
        <v>67</v>
      </c>
      <c r="H1259" t="s">
        <v>147</v>
      </c>
      <c r="I1259" t="s">
        <v>22</v>
      </c>
      <c r="J1259" t="s">
        <v>79</v>
      </c>
      <c r="K1259" t="s">
        <v>36</v>
      </c>
      <c r="L1259">
        <v>3</v>
      </c>
      <c r="M1259" t="s">
        <v>151</v>
      </c>
      <c r="N1259">
        <f t="shared" si="76"/>
        <v>0</v>
      </c>
      <c r="O1259" t="s">
        <v>37</v>
      </c>
      <c r="P1259" t="s">
        <v>25</v>
      </c>
      <c r="Q1259">
        <f t="shared" si="77"/>
        <v>1</v>
      </c>
      <c r="R1259" t="s">
        <v>25</v>
      </c>
      <c r="S1259">
        <f t="shared" si="78"/>
        <v>1</v>
      </c>
      <c r="T1259">
        <v>31</v>
      </c>
      <c r="U1259" s="1">
        <f t="shared" si="79"/>
        <v>2077</v>
      </c>
      <c r="V1259" t="s">
        <v>32</v>
      </c>
      <c r="W1259" t="s">
        <v>96</v>
      </c>
      <c r="X1259">
        <f t="array" ref="X1259">IF(W1259="fortnightly",26, IF(W1259="monthly", 12, IF(W1259="weekly", 52, IF(W1259="quarterly", 4, IF(W1259="annually", 1, IF(W1259="bi-weekly", 104, IF(W1259="every 3 months", 4,)))))))</f>
        <v>4</v>
      </c>
    </row>
    <row r="1260" spans="1:24" x14ac:dyDescent="0.25">
      <c r="A1260">
        <v>1259</v>
      </c>
      <c r="B1260">
        <v>47</v>
      </c>
      <c r="C1260" t="str" cm="1">
        <f t="array" ref="C1260">_xlfn.IFS(B1260&lt;=19, "Teenagers", B1260&lt;=29, "Young Youth",B1260&lt;=64, "Adults", B1260&gt;=65, "Seniors")</f>
        <v>Adults</v>
      </c>
      <c r="D1260" t="s">
        <v>18</v>
      </c>
      <c r="E1260" t="s">
        <v>136</v>
      </c>
      <c r="F1260" t="s">
        <v>41</v>
      </c>
      <c r="G1260" s="1">
        <v>87</v>
      </c>
      <c r="H1260" t="s">
        <v>122</v>
      </c>
      <c r="I1260" t="s">
        <v>91</v>
      </c>
      <c r="J1260" t="s">
        <v>79</v>
      </c>
      <c r="K1260" t="s">
        <v>36</v>
      </c>
      <c r="L1260">
        <v>4.0999999999999996</v>
      </c>
      <c r="M1260" t="s">
        <v>151</v>
      </c>
      <c r="N1260">
        <f t="shared" si="76"/>
        <v>0</v>
      </c>
      <c r="O1260" t="s">
        <v>69</v>
      </c>
      <c r="P1260" t="s">
        <v>25</v>
      </c>
      <c r="Q1260">
        <f t="shared" si="77"/>
        <v>1</v>
      </c>
      <c r="R1260" t="s">
        <v>25</v>
      </c>
      <c r="S1260">
        <f t="shared" si="78"/>
        <v>1</v>
      </c>
      <c r="T1260">
        <v>34</v>
      </c>
      <c r="U1260" s="1">
        <f t="shared" si="79"/>
        <v>2958</v>
      </c>
      <c r="V1260" t="s">
        <v>85</v>
      </c>
      <c r="W1260" t="s">
        <v>96</v>
      </c>
      <c r="X1260">
        <f t="array" ref="X1260">IF(W1260="fortnightly",26, IF(W1260="monthly", 12, IF(W1260="weekly", 52, IF(W1260="quarterly", 4, IF(W1260="annually", 1, IF(W1260="bi-weekly", 104, IF(W1260="every 3 months", 4,)))))))</f>
        <v>4</v>
      </c>
    </row>
    <row r="1261" spans="1:24" x14ac:dyDescent="0.25">
      <c r="A1261">
        <v>1260</v>
      </c>
      <c r="B1261">
        <v>68</v>
      </c>
      <c r="C1261" t="str" cm="1">
        <f t="array" ref="C1261">_xlfn.IFS(B1261&lt;=19, "Teenagers", B1261&lt;=29, "Young Youth",B1261&lt;=64, "Adults", B1261&gt;=65, "Seniors")</f>
        <v>Seniors</v>
      </c>
      <c r="D1261" t="s">
        <v>18</v>
      </c>
      <c r="E1261" t="s">
        <v>86</v>
      </c>
      <c r="F1261" t="s">
        <v>20</v>
      </c>
      <c r="G1261" s="1">
        <v>64</v>
      </c>
      <c r="H1261" t="s">
        <v>147</v>
      </c>
      <c r="I1261" t="s">
        <v>43</v>
      </c>
      <c r="J1261" t="s">
        <v>47</v>
      </c>
      <c r="K1261" t="s">
        <v>56</v>
      </c>
      <c r="L1261">
        <v>3.9</v>
      </c>
      <c r="M1261" t="s">
        <v>151</v>
      </c>
      <c r="N1261">
        <f t="shared" si="76"/>
        <v>0</v>
      </c>
      <c r="O1261" t="s">
        <v>53</v>
      </c>
      <c r="P1261" t="s">
        <v>25</v>
      </c>
      <c r="Q1261">
        <f t="shared" si="77"/>
        <v>1</v>
      </c>
      <c r="R1261" t="s">
        <v>25</v>
      </c>
      <c r="S1261">
        <f t="shared" si="78"/>
        <v>1</v>
      </c>
      <c r="T1261">
        <v>45</v>
      </c>
      <c r="U1261" s="1">
        <f t="shared" si="79"/>
        <v>2880</v>
      </c>
      <c r="V1261" t="s">
        <v>38</v>
      </c>
      <c r="W1261" t="s">
        <v>87</v>
      </c>
      <c r="X1261">
        <f t="array" ref="X1261">IF(W1261="fortnightly",26, IF(W1261="monthly", 12, IF(W1261="weekly", 52, IF(W1261="quarterly", 4, IF(W1261="annually", 1, IF(W1261="bi-weekly", 104, IF(W1261="every 3 months", 4,)))))))</f>
        <v>12</v>
      </c>
    </row>
    <row r="1262" spans="1:24" x14ac:dyDescent="0.25">
      <c r="A1262">
        <v>1261</v>
      </c>
      <c r="B1262">
        <v>63</v>
      </c>
      <c r="C1262" t="str" cm="1">
        <f t="array" ref="C1262">_xlfn.IFS(B1262&lt;=19, "Teenagers", B1262&lt;=29, "Young Youth",B1262&lt;=64, "Adults", B1262&gt;=65, "Seniors")</f>
        <v>Adults</v>
      </c>
      <c r="D1262" t="s">
        <v>18</v>
      </c>
      <c r="E1262" t="s">
        <v>54</v>
      </c>
      <c r="F1262" t="s">
        <v>20</v>
      </c>
      <c r="G1262" s="1">
        <v>93</v>
      </c>
      <c r="H1262" t="s">
        <v>140</v>
      </c>
      <c r="I1262" t="s">
        <v>91</v>
      </c>
      <c r="J1262" t="s">
        <v>95</v>
      </c>
      <c r="K1262" t="s">
        <v>36</v>
      </c>
      <c r="L1262">
        <v>4.0999999999999996</v>
      </c>
      <c r="M1262" t="s">
        <v>151</v>
      </c>
      <c r="N1262">
        <f t="shared" si="76"/>
        <v>0</v>
      </c>
      <c r="O1262" t="s">
        <v>73</v>
      </c>
      <c r="P1262" t="s">
        <v>25</v>
      </c>
      <c r="Q1262">
        <f t="shared" si="77"/>
        <v>1</v>
      </c>
      <c r="R1262" t="s">
        <v>25</v>
      </c>
      <c r="S1262">
        <f t="shared" si="78"/>
        <v>1</v>
      </c>
      <c r="T1262">
        <v>30</v>
      </c>
      <c r="U1262" s="1">
        <f t="shared" si="79"/>
        <v>2790</v>
      </c>
      <c r="V1262" t="s">
        <v>85</v>
      </c>
      <c r="W1262" t="s">
        <v>57</v>
      </c>
      <c r="X1262">
        <f t="array" ref="X1262">IF(W1262="fortnightly",26, IF(W1262="monthly", 12, IF(W1262="weekly", 52, IF(W1262="quarterly", 4, IF(W1262="annually", 1, IF(W1262="bi-weekly", 104, IF(W1262="every 3 months", 4,)))))))</f>
        <v>4</v>
      </c>
    </row>
    <row r="1263" spans="1:24" x14ac:dyDescent="0.25">
      <c r="A1263">
        <v>1262</v>
      </c>
      <c r="B1263">
        <v>20</v>
      </c>
      <c r="C1263" t="str" cm="1">
        <f t="array" ref="C1263">_xlfn.IFS(B1263&lt;=19, "Teenagers", B1263&lt;=29, "Young Youth",B1263&lt;=64, "Adults", B1263&gt;=65, "Seniors")</f>
        <v>Young Youth</v>
      </c>
      <c r="D1263" t="s">
        <v>18</v>
      </c>
      <c r="E1263" t="s">
        <v>54</v>
      </c>
      <c r="F1263" t="s">
        <v>20</v>
      </c>
      <c r="G1263" s="1">
        <v>29</v>
      </c>
      <c r="H1263" t="s">
        <v>138</v>
      </c>
      <c r="I1263" t="s">
        <v>22</v>
      </c>
      <c r="J1263" t="s">
        <v>31</v>
      </c>
      <c r="K1263" t="s">
        <v>52</v>
      </c>
      <c r="L1263">
        <v>2.8</v>
      </c>
      <c r="M1263" t="s">
        <v>151</v>
      </c>
      <c r="N1263">
        <f t="shared" si="76"/>
        <v>0</v>
      </c>
      <c r="O1263" t="s">
        <v>44</v>
      </c>
      <c r="P1263" t="s">
        <v>25</v>
      </c>
      <c r="Q1263">
        <f t="shared" si="77"/>
        <v>1</v>
      </c>
      <c r="R1263" t="s">
        <v>25</v>
      </c>
      <c r="S1263">
        <f t="shared" si="78"/>
        <v>1</v>
      </c>
      <c r="T1263">
        <v>2</v>
      </c>
      <c r="U1263" s="1">
        <f t="shared" si="79"/>
        <v>58</v>
      </c>
      <c r="V1263" t="s">
        <v>38</v>
      </c>
      <c r="W1263" t="s">
        <v>28</v>
      </c>
      <c r="X1263">
        <f t="array" ref="X1263">IF(W1263="fortnightly",26, IF(W1263="monthly", 12, IF(W1263="weekly", 52, IF(W1263="quarterly", 4, IF(W1263="annually", 1, IF(W1263="bi-weekly", 104, IF(W1263="every 3 months", 4,)))))))</f>
        <v>26</v>
      </c>
    </row>
    <row r="1264" spans="1:24" x14ac:dyDescent="0.25">
      <c r="A1264">
        <v>1263</v>
      </c>
      <c r="B1264">
        <v>29</v>
      </c>
      <c r="C1264" t="str" cm="1">
        <f t="array" ref="C1264">_xlfn.IFS(B1264&lt;=19, "Teenagers", B1264&lt;=29, "Young Youth",B1264&lt;=64, "Adults", B1264&gt;=65, "Seniors")</f>
        <v>Young Youth</v>
      </c>
      <c r="D1264" t="s">
        <v>18</v>
      </c>
      <c r="E1264" t="s">
        <v>136</v>
      </c>
      <c r="F1264" t="s">
        <v>41</v>
      </c>
      <c r="G1264" s="1">
        <v>62</v>
      </c>
      <c r="H1264" t="s">
        <v>121</v>
      </c>
      <c r="I1264" t="s">
        <v>22</v>
      </c>
      <c r="J1264" t="s">
        <v>109</v>
      </c>
      <c r="K1264" t="s">
        <v>24</v>
      </c>
      <c r="L1264">
        <v>4.8</v>
      </c>
      <c r="M1264" t="s">
        <v>151</v>
      </c>
      <c r="N1264">
        <f t="shared" si="76"/>
        <v>0</v>
      </c>
      <c r="O1264" t="s">
        <v>73</v>
      </c>
      <c r="P1264" t="s">
        <v>25</v>
      </c>
      <c r="Q1264">
        <f t="shared" si="77"/>
        <v>1</v>
      </c>
      <c r="R1264" t="s">
        <v>25</v>
      </c>
      <c r="S1264">
        <f t="shared" si="78"/>
        <v>1</v>
      </c>
      <c r="T1264">
        <v>44</v>
      </c>
      <c r="U1264" s="1">
        <f t="shared" si="79"/>
        <v>2728</v>
      </c>
      <c r="V1264" t="s">
        <v>27</v>
      </c>
      <c r="W1264" t="s">
        <v>87</v>
      </c>
      <c r="X1264">
        <f t="array" ref="X1264">IF(W1264="fortnightly",26, IF(W1264="monthly", 12, IF(W1264="weekly", 52, IF(W1264="quarterly", 4, IF(W1264="annually", 1, IF(W1264="bi-weekly", 104, IF(W1264="every 3 months", 4,)))))))</f>
        <v>12</v>
      </c>
    </row>
    <row r="1265" spans="1:24" x14ac:dyDescent="0.25">
      <c r="A1265">
        <v>1264</v>
      </c>
      <c r="B1265">
        <v>41</v>
      </c>
      <c r="C1265" t="str" cm="1">
        <f t="array" ref="C1265">_xlfn.IFS(B1265&lt;=19, "Teenagers", B1265&lt;=29, "Young Youth",B1265&lt;=64, "Adults", B1265&gt;=65, "Seniors")</f>
        <v>Adults</v>
      </c>
      <c r="D1265" t="s">
        <v>18</v>
      </c>
      <c r="E1265" t="s">
        <v>103</v>
      </c>
      <c r="F1265" t="s">
        <v>20</v>
      </c>
      <c r="G1265" s="1">
        <v>70</v>
      </c>
      <c r="H1265" t="s">
        <v>78</v>
      </c>
      <c r="I1265" t="s">
        <v>22</v>
      </c>
      <c r="J1265" t="s">
        <v>109</v>
      </c>
      <c r="K1265" t="s">
        <v>24</v>
      </c>
      <c r="L1265">
        <v>4.5999999999999996</v>
      </c>
      <c r="M1265" t="s">
        <v>151</v>
      </c>
      <c r="N1265">
        <f t="shared" si="76"/>
        <v>0</v>
      </c>
      <c r="O1265" t="s">
        <v>69</v>
      </c>
      <c r="P1265" t="s">
        <v>25</v>
      </c>
      <c r="Q1265">
        <f t="shared" si="77"/>
        <v>1</v>
      </c>
      <c r="R1265" t="s">
        <v>25</v>
      </c>
      <c r="S1265">
        <f t="shared" si="78"/>
        <v>1</v>
      </c>
      <c r="T1265">
        <v>1</v>
      </c>
      <c r="U1265" s="1">
        <f t="shared" si="79"/>
        <v>70</v>
      </c>
      <c r="V1265" t="s">
        <v>38</v>
      </c>
      <c r="W1265" t="s">
        <v>75</v>
      </c>
      <c r="X1265">
        <f t="array" ref="X1265">IF(W1265="fortnightly",26, IF(W1265="monthly", 12, IF(W1265="weekly", 52, IF(W1265="quarterly", 4, IF(W1265="annually", 1, IF(W1265="bi-weekly", 104, IF(W1265="every 3 months", 4,)))))))</f>
        <v>104</v>
      </c>
    </row>
    <row r="1266" spans="1:24" x14ac:dyDescent="0.25">
      <c r="A1266">
        <v>1265</v>
      </c>
      <c r="B1266">
        <v>52</v>
      </c>
      <c r="C1266" t="str" cm="1">
        <f t="array" ref="C1266">_xlfn.IFS(B1266&lt;=19, "Teenagers", B1266&lt;=29, "Young Youth",B1266&lt;=64, "Adults", B1266&gt;=65, "Seniors")</f>
        <v>Adults</v>
      </c>
      <c r="D1266" t="s">
        <v>18</v>
      </c>
      <c r="E1266" t="s">
        <v>29</v>
      </c>
      <c r="F1266" t="s">
        <v>20</v>
      </c>
      <c r="G1266" s="1">
        <v>92</v>
      </c>
      <c r="H1266" t="s">
        <v>128</v>
      </c>
      <c r="I1266" t="s">
        <v>35</v>
      </c>
      <c r="J1266" t="s">
        <v>143</v>
      </c>
      <c r="K1266" t="s">
        <v>24</v>
      </c>
      <c r="L1266">
        <v>2.5</v>
      </c>
      <c r="M1266" t="s">
        <v>151</v>
      </c>
      <c r="N1266">
        <f t="shared" si="76"/>
        <v>0</v>
      </c>
      <c r="O1266" t="s">
        <v>44</v>
      </c>
      <c r="P1266" t="s">
        <v>25</v>
      </c>
      <c r="Q1266">
        <f t="shared" si="77"/>
        <v>1</v>
      </c>
      <c r="R1266" t="s">
        <v>25</v>
      </c>
      <c r="S1266">
        <f t="shared" si="78"/>
        <v>1</v>
      </c>
      <c r="T1266">
        <v>1</v>
      </c>
      <c r="U1266" s="1">
        <f t="shared" si="79"/>
        <v>92</v>
      </c>
      <c r="V1266" t="s">
        <v>27</v>
      </c>
      <c r="W1266" t="s">
        <v>75</v>
      </c>
      <c r="X1266">
        <f t="array" ref="X1266">IF(W1266="fortnightly",26, IF(W1266="monthly", 12, IF(W1266="weekly", 52, IF(W1266="quarterly", 4, IF(W1266="annually", 1, IF(W1266="bi-weekly", 104, IF(W1266="every 3 months", 4,)))))))</f>
        <v>104</v>
      </c>
    </row>
    <row r="1267" spans="1:24" x14ac:dyDescent="0.25">
      <c r="A1267">
        <v>1266</v>
      </c>
      <c r="B1267">
        <v>32</v>
      </c>
      <c r="C1267" t="str" cm="1">
        <f t="array" ref="C1267">_xlfn.IFS(B1267&lt;=19, "Teenagers", B1267&lt;=29, "Young Youth",B1267&lt;=64, "Adults", B1267&gt;=65, "Seniors")</f>
        <v>Adults</v>
      </c>
      <c r="D1267" t="s">
        <v>18</v>
      </c>
      <c r="E1267" t="s">
        <v>54</v>
      </c>
      <c r="F1267" t="s">
        <v>20</v>
      </c>
      <c r="G1267" s="1">
        <v>79</v>
      </c>
      <c r="H1267" t="s">
        <v>59</v>
      </c>
      <c r="I1267" t="s">
        <v>43</v>
      </c>
      <c r="J1267" t="s">
        <v>92</v>
      </c>
      <c r="K1267" t="s">
        <v>36</v>
      </c>
      <c r="L1267">
        <v>2.7</v>
      </c>
      <c r="M1267" t="s">
        <v>151</v>
      </c>
      <c r="N1267">
        <f t="shared" si="76"/>
        <v>0</v>
      </c>
      <c r="O1267" t="s">
        <v>44</v>
      </c>
      <c r="P1267" t="s">
        <v>25</v>
      </c>
      <c r="Q1267">
        <f t="shared" si="77"/>
        <v>1</v>
      </c>
      <c r="R1267" t="s">
        <v>25</v>
      </c>
      <c r="S1267">
        <f t="shared" si="78"/>
        <v>1</v>
      </c>
      <c r="T1267">
        <v>27</v>
      </c>
      <c r="U1267" s="1">
        <f t="shared" si="79"/>
        <v>2133</v>
      </c>
      <c r="V1267" t="s">
        <v>74</v>
      </c>
      <c r="W1267" t="s">
        <v>39</v>
      </c>
      <c r="X1267">
        <f t="array" ref="X1267">IF(W1267="fortnightly",26, IF(W1267="monthly", 12, IF(W1267="weekly", 52, IF(W1267="quarterly", 4, IF(W1267="annually", 1, IF(W1267="bi-weekly", 104, IF(W1267="every 3 months", 4,)))))))</f>
        <v>52</v>
      </c>
    </row>
    <row r="1268" spans="1:24" x14ac:dyDescent="0.25">
      <c r="A1268">
        <v>1267</v>
      </c>
      <c r="B1268">
        <v>20</v>
      </c>
      <c r="C1268" t="str" cm="1">
        <f t="array" ref="C1268">_xlfn.IFS(B1268&lt;=19, "Teenagers", B1268&lt;=29, "Young Youth",B1268&lt;=64, "Adults", B1268&gt;=65, "Seniors")</f>
        <v>Young Youth</v>
      </c>
      <c r="D1268" t="s">
        <v>18</v>
      </c>
      <c r="E1268" t="s">
        <v>19</v>
      </c>
      <c r="F1268" t="s">
        <v>20</v>
      </c>
      <c r="G1268" s="1">
        <v>31</v>
      </c>
      <c r="H1268" t="s">
        <v>113</v>
      </c>
      <c r="I1268" t="s">
        <v>43</v>
      </c>
      <c r="J1268" t="s">
        <v>99</v>
      </c>
      <c r="K1268" t="s">
        <v>56</v>
      </c>
      <c r="L1268">
        <v>4</v>
      </c>
      <c r="M1268" t="s">
        <v>151</v>
      </c>
      <c r="N1268">
        <f t="shared" si="76"/>
        <v>0</v>
      </c>
      <c r="O1268" t="s">
        <v>53</v>
      </c>
      <c r="P1268" t="s">
        <v>25</v>
      </c>
      <c r="Q1268">
        <f t="shared" si="77"/>
        <v>1</v>
      </c>
      <c r="R1268" t="s">
        <v>25</v>
      </c>
      <c r="S1268">
        <f t="shared" si="78"/>
        <v>1</v>
      </c>
      <c r="T1268">
        <v>14</v>
      </c>
      <c r="U1268" s="1">
        <f t="shared" si="79"/>
        <v>434</v>
      </c>
      <c r="V1268" t="s">
        <v>85</v>
      </c>
      <c r="W1268" t="s">
        <v>96</v>
      </c>
      <c r="X1268">
        <f t="array" ref="X1268">IF(W1268="fortnightly",26, IF(W1268="monthly", 12, IF(W1268="weekly", 52, IF(W1268="quarterly", 4, IF(W1268="annually", 1, IF(W1268="bi-weekly", 104, IF(W1268="every 3 months", 4,)))))))</f>
        <v>4</v>
      </c>
    </row>
    <row r="1269" spans="1:24" x14ac:dyDescent="0.25">
      <c r="A1269">
        <v>1268</v>
      </c>
      <c r="B1269">
        <v>47</v>
      </c>
      <c r="C1269" t="str" cm="1">
        <f t="array" ref="C1269">_xlfn.IFS(B1269&lt;=19, "Teenagers", B1269&lt;=29, "Young Youth",B1269&lt;=64, "Adults", B1269&gt;=65, "Seniors")</f>
        <v>Adults</v>
      </c>
      <c r="D1269" t="s">
        <v>18</v>
      </c>
      <c r="E1269" t="s">
        <v>112</v>
      </c>
      <c r="F1269" t="s">
        <v>20</v>
      </c>
      <c r="G1269" s="1">
        <v>83</v>
      </c>
      <c r="H1269" t="s">
        <v>46</v>
      </c>
      <c r="I1269" t="s">
        <v>35</v>
      </c>
      <c r="J1269" t="s">
        <v>23</v>
      </c>
      <c r="K1269" t="s">
        <v>36</v>
      </c>
      <c r="L1269">
        <v>2.7</v>
      </c>
      <c r="M1269" t="s">
        <v>151</v>
      </c>
      <c r="N1269">
        <f t="shared" si="76"/>
        <v>0</v>
      </c>
      <c r="O1269" t="s">
        <v>53</v>
      </c>
      <c r="P1269" t="s">
        <v>25</v>
      </c>
      <c r="Q1269">
        <f t="shared" si="77"/>
        <v>1</v>
      </c>
      <c r="R1269" t="s">
        <v>25</v>
      </c>
      <c r="S1269">
        <f t="shared" si="78"/>
        <v>1</v>
      </c>
      <c r="T1269">
        <v>41</v>
      </c>
      <c r="U1269" s="1">
        <f t="shared" si="79"/>
        <v>3403</v>
      </c>
      <c r="V1269" t="s">
        <v>32</v>
      </c>
      <c r="W1269" t="s">
        <v>39</v>
      </c>
      <c r="X1269">
        <f t="array" ref="X1269">IF(W1269="fortnightly",26, IF(W1269="monthly", 12, IF(W1269="weekly", 52, IF(W1269="quarterly", 4, IF(W1269="annually", 1, IF(W1269="bi-weekly", 104, IF(W1269="every 3 months", 4,)))))))</f>
        <v>52</v>
      </c>
    </row>
    <row r="1270" spans="1:24" x14ac:dyDescent="0.25">
      <c r="A1270">
        <v>1269</v>
      </c>
      <c r="B1270">
        <v>23</v>
      </c>
      <c r="C1270" t="str" cm="1">
        <f t="array" ref="C1270">_xlfn.IFS(B1270&lt;=19, "Teenagers", B1270&lt;=29, "Young Youth",B1270&lt;=64, "Adults", B1270&gt;=65, "Seniors")</f>
        <v>Young Youth</v>
      </c>
      <c r="D1270" t="s">
        <v>18</v>
      </c>
      <c r="E1270" t="s">
        <v>101</v>
      </c>
      <c r="F1270" t="s">
        <v>62</v>
      </c>
      <c r="G1270" s="1">
        <v>88</v>
      </c>
      <c r="H1270" t="s">
        <v>134</v>
      </c>
      <c r="I1270" t="s">
        <v>91</v>
      </c>
      <c r="J1270" t="s">
        <v>60</v>
      </c>
      <c r="K1270" t="s">
        <v>24</v>
      </c>
      <c r="L1270">
        <v>2.9</v>
      </c>
      <c r="M1270" t="s">
        <v>151</v>
      </c>
      <c r="N1270">
        <f t="shared" si="76"/>
        <v>0</v>
      </c>
      <c r="O1270" t="s">
        <v>44</v>
      </c>
      <c r="P1270" t="s">
        <v>25</v>
      </c>
      <c r="Q1270">
        <f t="shared" si="77"/>
        <v>1</v>
      </c>
      <c r="R1270" t="s">
        <v>25</v>
      </c>
      <c r="S1270">
        <f t="shared" si="78"/>
        <v>1</v>
      </c>
      <c r="T1270">
        <v>25</v>
      </c>
      <c r="U1270" s="1">
        <f t="shared" si="79"/>
        <v>2200</v>
      </c>
      <c r="V1270" t="s">
        <v>85</v>
      </c>
      <c r="W1270" t="s">
        <v>75</v>
      </c>
      <c r="X1270">
        <f t="array" ref="X1270">IF(W1270="fortnightly",26, IF(W1270="monthly", 12, IF(W1270="weekly", 52, IF(W1270="quarterly", 4, IF(W1270="annually", 1, IF(W1270="bi-weekly", 104, IF(W1270="every 3 months", 4,)))))))</f>
        <v>104</v>
      </c>
    </row>
    <row r="1271" spans="1:24" x14ac:dyDescent="0.25">
      <c r="A1271">
        <v>1270</v>
      </c>
      <c r="B1271">
        <v>43</v>
      </c>
      <c r="C1271" t="str" cm="1">
        <f t="array" ref="C1271">_xlfn.IFS(B1271&lt;=19, "Teenagers", B1271&lt;=29, "Young Youth",B1271&lt;=64, "Adults", B1271&gt;=65, "Seniors")</f>
        <v>Adults</v>
      </c>
      <c r="D1271" t="s">
        <v>18</v>
      </c>
      <c r="E1271" t="s">
        <v>105</v>
      </c>
      <c r="F1271" t="s">
        <v>66</v>
      </c>
      <c r="G1271" s="1">
        <v>53</v>
      </c>
      <c r="H1271" t="s">
        <v>128</v>
      </c>
      <c r="I1271" t="s">
        <v>43</v>
      </c>
      <c r="J1271" t="s">
        <v>92</v>
      </c>
      <c r="K1271" t="s">
        <v>36</v>
      </c>
      <c r="L1271">
        <v>3</v>
      </c>
      <c r="M1271" t="s">
        <v>151</v>
      </c>
      <c r="N1271">
        <f t="shared" si="76"/>
        <v>0</v>
      </c>
      <c r="O1271" t="s">
        <v>53</v>
      </c>
      <c r="P1271" t="s">
        <v>25</v>
      </c>
      <c r="Q1271">
        <f t="shared" si="77"/>
        <v>1</v>
      </c>
      <c r="R1271" t="s">
        <v>25</v>
      </c>
      <c r="S1271">
        <f t="shared" si="78"/>
        <v>1</v>
      </c>
      <c r="T1271">
        <v>47</v>
      </c>
      <c r="U1271" s="1">
        <f t="shared" si="79"/>
        <v>2491</v>
      </c>
      <c r="V1271" t="s">
        <v>45</v>
      </c>
      <c r="W1271" t="s">
        <v>57</v>
      </c>
      <c r="X1271">
        <f t="array" ref="X1271">IF(W1271="fortnightly",26, IF(W1271="monthly", 12, IF(W1271="weekly", 52, IF(W1271="quarterly", 4, IF(W1271="annually", 1, IF(W1271="bi-weekly", 104, IF(W1271="every 3 months", 4,)))))))</f>
        <v>4</v>
      </c>
    </row>
    <row r="1272" spans="1:24" x14ac:dyDescent="0.25">
      <c r="A1272">
        <v>1271</v>
      </c>
      <c r="B1272">
        <v>67</v>
      </c>
      <c r="C1272" t="str" cm="1">
        <f t="array" ref="C1272">_xlfn.IFS(B1272&lt;=19, "Teenagers", B1272&lt;=29, "Young Youth",B1272&lt;=64, "Adults", B1272&gt;=65, "Seniors")</f>
        <v>Seniors</v>
      </c>
      <c r="D1272" t="s">
        <v>18</v>
      </c>
      <c r="E1272" t="s">
        <v>103</v>
      </c>
      <c r="F1272" t="s">
        <v>20</v>
      </c>
      <c r="G1272" s="1">
        <v>98</v>
      </c>
      <c r="H1272" t="s">
        <v>63</v>
      </c>
      <c r="I1272" t="s">
        <v>43</v>
      </c>
      <c r="J1272" t="s">
        <v>95</v>
      </c>
      <c r="K1272" t="s">
        <v>56</v>
      </c>
      <c r="L1272">
        <v>3.3</v>
      </c>
      <c r="M1272" t="s">
        <v>151</v>
      </c>
      <c r="N1272">
        <f t="shared" si="76"/>
        <v>0</v>
      </c>
      <c r="O1272" t="s">
        <v>53</v>
      </c>
      <c r="P1272" t="s">
        <v>25</v>
      </c>
      <c r="Q1272">
        <f t="shared" si="77"/>
        <v>1</v>
      </c>
      <c r="R1272" t="s">
        <v>25</v>
      </c>
      <c r="S1272">
        <f t="shared" si="78"/>
        <v>1</v>
      </c>
      <c r="T1272">
        <v>20</v>
      </c>
      <c r="U1272" s="1">
        <f t="shared" si="79"/>
        <v>1960</v>
      </c>
      <c r="V1272" t="s">
        <v>32</v>
      </c>
      <c r="W1272" t="s">
        <v>48</v>
      </c>
      <c r="X1272">
        <f t="array" ref="X1272">IF(W1272="fortnightly",26, IF(W1272="monthly", 12, IF(W1272="weekly", 52, IF(W1272="quarterly", 4, IF(W1272="annually", 1, IF(W1272="bi-weekly", 104, IF(W1272="every 3 months", 4,)))))))</f>
        <v>1</v>
      </c>
    </row>
    <row r="1273" spans="1:24" x14ac:dyDescent="0.25">
      <c r="A1273">
        <v>1272</v>
      </c>
      <c r="B1273">
        <v>70</v>
      </c>
      <c r="C1273" t="str" cm="1">
        <f t="array" ref="C1273">_xlfn.IFS(B1273&lt;=19, "Teenagers", B1273&lt;=29, "Young Youth",B1273&lt;=64, "Adults", B1273&gt;=65, "Seniors")</f>
        <v>Seniors</v>
      </c>
      <c r="D1273" t="s">
        <v>18</v>
      </c>
      <c r="E1273" t="s">
        <v>105</v>
      </c>
      <c r="F1273" t="s">
        <v>66</v>
      </c>
      <c r="G1273" s="1">
        <v>57</v>
      </c>
      <c r="H1273" t="s">
        <v>21</v>
      </c>
      <c r="I1273" t="s">
        <v>35</v>
      </c>
      <c r="J1273" t="s">
        <v>23</v>
      </c>
      <c r="K1273" t="s">
        <v>36</v>
      </c>
      <c r="L1273">
        <v>4.3</v>
      </c>
      <c r="M1273" t="s">
        <v>151</v>
      </c>
      <c r="N1273">
        <f t="shared" si="76"/>
        <v>0</v>
      </c>
      <c r="O1273" t="s">
        <v>73</v>
      </c>
      <c r="P1273" t="s">
        <v>25</v>
      </c>
      <c r="Q1273">
        <f t="shared" si="77"/>
        <v>1</v>
      </c>
      <c r="R1273" t="s">
        <v>25</v>
      </c>
      <c r="S1273">
        <f t="shared" si="78"/>
        <v>1</v>
      </c>
      <c r="T1273">
        <v>42</v>
      </c>
      <c r="U1273" s="1">
        <f t="shared" si="79"/>
        <v>2394</v>
      </c>
      <c r="V1273" t="s">
        <v>45</v>
      </c>
      <c r="W1273" t="s">
        <v>48</v>
      </c>
      <c r="X1273">
        <f t="array" ref="X1273">IF(W1273="fortnightly",26, IF(W1273="monthly", 12, IF(W1273="weekly", 52, IF(W1273="quarterly", 4, IF(W1273="annually", 1, IF(W1273="bi-weekly", 104, IF(W1273="every 3 months", 4,)))))))</f>
        <v>1</v>
      </c>
    </row>
    <row r="1274" spans="1:24" x14ac:dyDescent="0.25">
      <c r="A1274">
        <v>1273</v>
      </c>
      <c r="B1274">
        <v>35</v>
      </c>
      <c r="C1274" t="str" cm="1">
        <f t="array" ref="C1274">_xlfn.IFS(B1274&lt;=19, "Teenagers", B1274&lt;=29, "Young Youth",B1274&lt;=64, "Adults", B1274&gt;=65, "Seniors")</f>
        <v>Adults</v>
      </c>
      <c r="D1274" t="s">
        <v>18</v>
      </c>
      <c r="E1274" t="s">
        <v>40</v>
      </c>
      <c r="F1274" t="s">
        <v>41</v>
      </c>
      <c r="G1274" s="1">
        <v>80</v>
      </c>
      <c r="H1274" t="s">
        <v>149</v>
      </c>
      <c r="I1274" t="s">
        <v>43</v>
      </c>
      <c r="J1274" t="s">
        <v>120</v>
      </c>
      <c r="K1274" t="s">
        <v>24</v>
      </c>
      <c r="L1274">
        <v>4.4000000000000004</v>
      </c>
      <c r="M1274" t="s">
        <v>151</v>
      </c>
      <c r="N1274">
        <f t="shared" si="76"/>
        <v>0</v>
      </c>
      <c r="O1274" t="s">
        <v>26</v>
      </c>
      <c r="P1274" t="s">
        <v>25</v>
      </c>
      <c r="Q1274">
        <f t="shared" si="77"/>
        <v>1</v>
      </c>
      <c r="R1274" t="s">
        <v>25</v>
      </c>
      <c r="S1274">
        <f t="shared" si="78"/>
        <v>1</v>
      </c>
      <c r="T1274">
        <v>16</v>
      </c>
      <c r="U1274" s="1">
        <f t="shared" si="79"/>
        <v>1280</v>
      </c>
      <c r="V1274" t="s">
        <v>74</v>
      </c>
      <c r="W1274" t="s">
        <v>87</v>
      </c>
      <c r="X1274">
        <f t="array" ref="X1274">IF(W1274="fortnightly",26, IF(W1274="monthly", 12, IF(W1274="weekly", 52, IF(W1274="quarterly", 4, IF(W1274="annually", 1, IF(W1274="bi-weekly", 104, IF(W1274="every 3 months", 4,)))))))</f>
        <v>12</v>
      </c>
    </row>
    <row r="1275" spans="1:24" x14ac:dyDescent="0.25">
      <c r="A1275">
        <v>1274</v>
      </c>
      <c r="B1275">
        <v>41</v>
      </c>
      <c r="C1275" t="str" cm="1">
        <f t="array" ref="C1275">_xlfn.IFS(B1275&lt;=19, "Teenagers", B1275&lt;=29, "Young Youth",B1275&lt;=64, "Adults", B1275&gt;=65, "Seniors")</f>
        <v>Adults</v>
      </c>
      <c r="D1275" t="s">
        <v>18</v>
      </c>
      <c r="E1275" t="s">
        <v>33</v>
      </c>
      <c r="F1275" t="s">
        <v>20</v>
      </c>
      <c r="G1275" s="1">
        <v>29</v>
      </c>
      <c r="H1275" t="s">
        <v>90</v>
      </c>
      <c r="I1275" t="s">
        <v>22</v>
      </c>
      <c r="J1275" t="s">
        <v>64</v>
      </c>
      <c r="K1275" t="s">
        <v>36</v>
      </c>
      <c r="L1275">
        <v>4.0999999999999996</v>
      </c>
      <c r="M1275" t="s">
        <v>151</v>
      </c>
      <c r="N1275">
        <f t="shared" si="76"/>
        <v>0</v>
      </c>
      <c r="O1275" t="s">
        <v>44</v>
      </c>
      <c r="P1275" t="s">
        <v>25</v>
      </c>
      <c r="Q1275">
        <f t="shared" si="77"/>
        <v>1</v>
      </c>
      <c r="R1275" t="s">
        <v>25</v>
      </c>
      <c r="S1275">
        <f t="shared" si="78"/>
        <v>1</v>
      </c>
      <c r="T1275">
        <v>32</v>
      </c>
      <c r="U1275" s="1">
        <f t="shared" si="79"/>
        <v>928</v>
      </c>
      <c r="V1275" t="s">
        <v>38</v>
      </c>
      <c r="W1275" t="s">
        <v>96</v>
      </c>
      <c r="X1275">
        <f t="array" ref="X1275">IF(W1275="fortnightly",26, IF(W1275="monthly", 12, IF(W1275="weekly", 52, IF(W1275="quarterly", 4, IF(W1275="annually", 1, IF(W1275="bi-weekly", 104, IF(W1275="every 3 months", 4,)))))))</f>
        <v>4</v>
      </c>
    </row>
    <row r="1276" spans="1:24" x14ac:dyDescent="0.25">
      <c r="A1276">
        <v>1275</v>
      </c>
      <c r="B1276">
        <v>54</v>
      </c>
      <c r="C1276" t="str" cm="1">
        <f t="array" ref="C1276">_xlfn.IFS(B1276&lt;=19, "Teenagers", B1276&lt;=29, "Young Youth",B1276&lt;=64, "Adults", B1276&gt;=65, "Seniors")</f>
        <v>Adults</v>
      </c>
      <c r="D1276" t="s">
        <v>18</v>
      </c>
      <c r="E1276" t="s">
        <v>123</v>
      </c>
      <c r="F1276" t="s">
        <v>66</v>
      </c>
      <c r="G1276" s="1">
        <v>73</v>
      </c>
      <c r="H1276" t="s">
        <v>67</v>
      </c>
      <c r="I1276" t="s">
        <v>43</v>
      </c>
      <c r="J1276" t="s">
        <v>77</v>
      </c>
      <c r="K1276" t="s">
        <v>36</v>
      </c>
      <c r="L1276">
        <v>3.1</v>
      </c>
      <c r="M1276" t="s">
        <v>151</v>
      </c>
      <c r="N1276">
        <f t="shared" si="76"/>
        <v>0</v>
      </c>
      <c r="O1276" t="s">
        <v>69</v>
      </c>
      <c r="P1276" t="s">
        <v>25</v>
      </c>
      <c r="Q1276">
        <f t="shared" si="77"/>
        <v>1</v>
      </c>
      <c r="R1276" t="s">
        <v>25</v>
      </c>
      <c r="S1276">
        <f t="shared" si="78"/>
        <v>1</v>
      </c>
      <c r="T1276">
        <v>37</v>
      </c>
      <c r="U1276" s="1">
        <f t="shared" si="79"/>
        <v>2701</v>
      </c>
      <c r="V1276" t="s">
        <v>45</v>
      </c>
      <c r="W1276" t="s">
        <v>57</v>
      </c>
      <c r="X1276">
        <f t="array" ref="X1276">IF(W1276="fortnightly",26, IF(W1276="monthly", 12, IF(W1276="weekly", 52, IF(W1276="quarterly", 4, IF(W1276="annually", 1, IF(W1276="bi-weekly", 104, IF(W1276="every 3 months", 4,)))))))</f>
        <v>4</v>
      </c>
    </row>
    <row r="1277" spans="1:24" x14ac:dyDescent="0.25">
      <c r="A1277">
        <v>1276</v>
      </c>
      <c r="B1277">
        <v>55</v>
      </c>
      <c r="C1277" t="str" cm="1">
        <f t="array" ref="C1277">_xlfn.IFS(B1277&lt;=19, "Teenagers", B1277&lt;=29, "Young Youth",B1277&lt;=64, "Adults", B1277&gt;=65, "Seniors")</f>
        <v>Adults</v>
      </c>
      <c r="D1277" t="s">
        <v>18</v>
      </c>
      <c r="E1277" t="s">
        <v>29</v>
      </c>
      <c r="F1277" t="s">
        <v>20</v>
      </c>
      <c r="G1277" s="1">
        <v>32</v>
      </c>
      <c r="H1277" t="s">
        <v>71</v>
      </c>
      <c r="I1277" t="s">
        <v>35</v>
      </c>
      <c r="J1277" t="s">
        <v>47</v>
      </c>
      <c r="K1277" t="s">
        <v>56</v>
      </c>
      <c r="L1277">
        <v>4.5</v>
      </c>
      <c r="M1277" t="s">
        <v>151</v>
      </c>
      <c r="N1277">
        <f t="shared" si="76"/>
        <v>0</v>
      </c>
      <c r="O1277" t="s">
        <v>53</v>
      </c>
      <c r="P1277" t="s">
        <v>25</v>
      </c>
      <c r="Q1277">
        <f t="shared" si="77"/>
        <v>1</v>
      </c>
      <c r="R1277" t="s">
        <v>25</v>
      </c>
      <c r="S1277">
        <f t="shared" si="78"/>
        <v>1</v>
      </c>
      <c r="T1277">
        <v>1</v>
      </c>
      <c r="U1277" s="1">
        <f t="shared" si="79"/>
        <v>32</v>
      </c>
      <c r="V1277" t="s">
        <v>45</v>
      </c>
      <c r="W1277" t="s">
        <v>87</v>
      </c>
      <c r="X1277">
        <f t="array" ref="X1277">IF(W1277="fortnightly",26, IF(W1277="monthly", 12, IF(W1277="weekly", 52, IF(W1277="quarterly", 4, IF(W1277="annually", 1, IF(W1277="bi-weekly", 104, IF(W1277="every 3 months", 4,)))))))</f>
        <v>12</v>
      </c>
    </row>
    <row r="1278" spans="1:24" x14ac:dyDescent="0.25">
      <c r="A1278">
        <v>1277</v>
      </c>
      <c r="B1278">
        <v>51</v>
      </c>
      <c r="C1278" t="str" cm="1">
        <f t="array" ref="C1278">_xlfn.IFS(B1278&lt;=19, "Teenagers", B1278&lt;=29, "Young Youth",B1278&lt;=64, "Adults", B1278&gt;=65, "Seniors")</f>
        <v>Adults</v>
      </c>
      <c r="D1278" t="s">
        <v>18</v>
      </c>
      <c r="E1278" t="s">
        <v>136</v>
      </c>
      <c r="F1278" t="s">
        <v>41</v>
      </c>
      <c r="G1278" s="1">
        <v>68</v>
      </c>
      <c r="H1278" t="s">
        <v>50</v>
      </c>
      <c r="I1278" t="s">
        <v>22</v>
      </c>
      <c r="J1278" t="s">
        <v>47</v>
      </c>
      <c r="K1278" t="s">
        <v>36</v>
      </c>
      <c r="L1278">
        <v>4.8</v>
      </c>
      <c r="M1278" t="s">
        <v>151</v>
      </c>
      <c r="N1278">
        <f t="shared" si="76"/>
        <v>0</v>
      </c>
      <c r="O1278" t="s">
        <v>44</v>
      </c>
      <c r="P1278" t="s">
        <v>25</v>
      </c>
      <c r="Q1278">
        <f t="shared" si="77"/>
        <v>1</v>
      </c>
      <c r="R1278" t="s">
        <v>25</v>
      </c>
      <c r="S1278">
        <f t="shared" si="78"/>
        <v>1</v>
      </c>
      <c r="T1278">
        <v>37</v>
      </c>
      <c r="U1278" s="1">
        <f t="shared" si="79"/>
        <v>2516</v>
      </c>
      <c r="V1278" t="s">
        <v>74</v>
      </c>
      <c r="W1278" t="s">
        <v>39</v>
      </c>
      <c r="X1278">
        <f t="array" ref="X1278">IF(W1278="fortnightly",26, IF(W1278="monthly", 12, IF(W1278="weekly", 52, IF(W1278="quarterly", 4, IF(W1278="annually", 1, IF(W1278="bi-weekly", 104, IF(W1278="every 3 months", 4,)))))))</f>
        <v>52</v>
      </c>
    </row>
    <row r="1279" spans="1:24" x14ac:dyDescent="0.25">
      <c r="A1279">
        <v>1278</v>
      </c>
      <c r="B1279">
        <v>19</v>
      </c>
      <c r="C1279" t="str" cm="1">
        <f t="array" ref="C1279">_xlfn.IFS(B1279&lt;=19, "Teenagers", B1279&lt;=29, "Young Youth",B1279&lt;=64, "Adults", B1279&gt;=65, "Seniors")</f>
        <v>Teenagers</v>
      </c>
      <c r="D1279" t="s">
        <v>18</v>
      </c>
      <c r="E1279" t="s">
        <v>19</v>
      </c>
      <c r="F1279" t="s">
        <v>20</v>
      </c>
      <c r="G1279" s="1">
        <v>97</v>
      </c>
      <c r="H1279" t="s">
        <v>42</v>
      </c>
      <c r="I1279" t="s">
        <v>22</v>
      </c>
      <c r="J1279" t="s">
        <v>95</v>
      </c>
      <c r="K1279" t="s">
        <v>36</v>
      </c>
      <c r="L1279">
        <v>5</v>
      </c>
      <c r="M1279" t="s">
        <v>151</v>
      </c>
      <c r="N1279">
        <f t="shared" si="76"/>
        <v>0</v>
      </c>
      <c r="O1279" t="s">
        <v>26</v>
      </c>
      <c r="P1279" t="s">
        <v>25</v>
      </c>
      <c r="Q1279">
        <f t="shared" si="77"/>
        <v>1</v>
      </c>
      <c r="R1279" t="s">
        <v>25</v>
      </c>
      <c r="S1279">
        <f t="shared" si="78"/>
        <v>1</v>
      </c>
      <c r="T1279">
        <v>5</v>
      </c>
      <c r="U1279" s="1">
        <f t="shared" si="79"/>
        <v>485</v>
      </c>
      <c r="V1279" t="s">
        <v>27</v>
      </c>
      <c r="W1279" t="s">
        <v>57</v>
      </c>
      <c r="X1279">
        <f t="array" ref="X1279">IF(W1279="fortnightly",26, IF(W1279="monthly", 12, IF(W1279="weekly", 52, IF(W1279="quarterly", 4, IF(W1279="annually", 1, IF(W1279="bi-weekly", 104, IF(W1279="every 3 months", 4,)))))))</f>
        <v>4</v>
      </c>
    </row>
    <row r="1280" spans="1:24" x14ac:dyDescent="0.25">
      <c r="A1280">
        <v>1279</v>
      </c>
      <c r="B1280">
        <v>28</v>
      </c>
      <c r="C1280" t="str" cm="1">
        <f t="array" ref="C1280">_xlfn.IFS(B1280&lt;=19, "Teenagers", B1280&lt;=29, "Young Youth",B1280&lt;=64, "Adults", B1280&gt;=65, "Seniors")</f>
        <v>Young Youth</v>
      </c>
      <c r="D1280" t="s">
        <v>18</v>
      </c>
      <c r="E1280" t="s">
        <v>58</v>
      </c>
      <c r="F1280" t="s">
        <v>20</v>
      </c>
      <c r="G1280" s="1">
        <v>98</v>
      </c>
      <c r="H1280" t="s">
        <v>139</v>
      </c>
      <c r="I1280" t="s">
        <v>43</v>
      </c>
      <c r="J1280" t="s">
        <v>82</v>
      </c>
      <c r="K1280" t="s">
        <v>56</v>
      </c>
      <c r="L1280">
        <v>2.8</v>
      </c>
      <c r="M1280" t="s">
        <v>151</v>
      </c>
      <c r="N1280">
        <f t="shared" si="76"/>
        <v>0</v>
      </c>
      <c r="O1280" t="s">
        <v>44</v>
      </c>
      <c r="P1280" t="s">
        <v>25</v>
      </c>
      <c r="Q1280">
        <f t="shared" si="77"/>
        <v>1</v>
      </c>
      <c r="R1280" t="s">
        <v>25</v>
      </c>
      <c r="S1280">
        <f t="shared" si="78"/>
        <v>1</v>
      </c>
      <c r="T1280">
        <v>31</v>
      </c>
      <c r="U1280" s="1">
        <f t="shared" si="79"/>
        <v>3038</v>
      </c>
      <c r="V1280" t="s">
        <v>27</v>
      </c>
      <c r="W1280" t="s">
        <v>28</v>
      </c>
      <c r="X1280">
        <f t="array" ref="X1280">IF(W1280="fortnightly",26, IF(W1280="monthly", 12, IF(W1280="weekly", 52, IF(W1280="quarterly", 4, IF(W1280="annually", 1, IF(W1280="bi-weekly", 104, IF(W1280="every 3 months", 4,)))))))</f>
        <v>26</v>
      </c>
    </row>
    <row r="1281" spans="1:24" x14ac:dyDescent="0.25">
      <c r="A1281">
        <v>1280</v>
      </c>
      <c r="B1281">
        <v>63</v>
      </c>
      <c r="C1281" t="str" cm="1">
        <f t="array" ref="C1281">_xlfn.IFS(B1281&lt;=19, "Teenagers", B1281&lt;=29, "Young Youth",B1281&lt;=64, "Adults", B1281&gt;=65, "Seniors")</f>
        <v>Adults</v>
      </c>
      <c r="D1281" t="s">
        <v>18</v>
      </c>
      <c r="E1281" t="s">
        <v>103</v>
      </c>
      <c r="F1281" t="s">
        <v>20</v>
      </c>
      <c r="G1281" s="1">
        <v>56</v>
      </c>
      <c r="H1281" t="s">
        <v>127</v>
      </c>
      <c r="I1281" t="s">
        <v>22</v>
      </c>
      <c r="J1281" t="s">
        <v>60</v>
      </c>
      <c r="K1281" t="s">
        <v>56</v>
      </c>
      <c r="L1281">
        <v>3.7</v>
      </c>
      <c r="M1281" t="s">
        <v>151</v>
      </c>
      <c r="N1281">
        <f t="shared" si="76"/>
        <v>0</v>
      </c>
      <c r="O1281" t="s">
        <v>26</v>
      </c>
      <c r="P1281" t="s">
        <v>25</v>
      </c>
      <c r="Q1281">
        <f t="shared" si="77"/>
        <v>1</v>
      </c>
      <c r="R1281" t="s">
        <v>25</v>
      </c>
      <c r="S1281">
        <f t="shared" si="78"/>
        <v>1</v>
      </c>
      <c r="T1281">
        <v>18</v>
      </c>
      <c r="U1281" s="1">
        <f t="shared" si="79"/>
        <v>1008</v>
      </c>
      <c r="V1281" t="s">
        <v>85</v>
      </c>
      <c r="W1281" t="s">
        <v>48</v>
      </c>
      <c r="X1281">
        <f t="array" ref="X1281">IF(W1281="fortnightly",26, IF(W1281="monthly", 12, IF(W1281="weekly", 52, IF(W1281="quarterly", 4, IF(W1281="annually", 1, IF(W1281="bi-weekly", 104, IF(W1281="every 3 months", 4,)))))))</f>
        <v>1</v>
      </c>
    </row>
    <row r="1282" spans="1:24" x14ac:dyDescent="0.25">
      <c r="A1282">
        <v>1281</v>
      </c>
      <c r="B1282">
        <v>30</v>
      </c>
      <c r="C1282" t="str" cm="1">
        <f t="array" ref="C1282">_xlfn.IFS(B1282&lt;=19, "Teenagers", B1282&lt;=29, "Young Youth",B1282&lt;=64, "Adults", B1282&gt;=65, "Seniors")</f>
        <v>Adults</v>
      </c>
      <c r="D1282" t="s">
        <v>18</v>
      </c>
      <c r="E1282" t="s">
        <v>94</v>
      </c>
      <c r="F1282" t="s">
        <v>20</v>
      </c>
      <c r="G1282" s="1">
        <v>78</v>
      </c>
      <c r="H1282" t="s">
        <v>141</v>
      </c>
      <c r="I1282" t="s">
        <v>22</v>
      </c>
      <c r="J1282" t="s">
        <v>51</v>
      </c>
      <c r="K1282" t="s">
        <v>24</v>
      </c>
      <c r="L1282">
        <v>4.4000000000000004</v>
      </c>
      <c r="M1282" t="s">
        <v>151</v>
      </c>
      <c r="N1282">
        <f t="shared" si="76"/>
        <v>0</v>
      </c>
      <c r="O1282" t="s">
        <v>69</v>
      </c>
      <c r="P1282" t="s">
        <v>25</v>
      </c>
      <c r="Q1282">
        <f t="shared" si="77"/>
        <v>1</v>
      </c>
      <c r="R1282" t="s">
        <v>25</v>
      </c>
      <c r="S1282">
        <f t="shared" si="78"/>
        <v>1</v>
      </c>
      <c r="T1282">
        <v>39</v>
      </c>
      <c r="U1282" s="1">
        <f t="shared" si="79"/>
        <v>3042</v>
      </c>
      <c r="V1282" t="s">
        <v>27</v>
      </c>
      <c r="W1282" t="s">
        <v>96</v>
      </c>
      <c r="X1282">
        <f t="array" ref="X1282">IF(W1282="fortnightly",26, IF(W1282="monthly", 12, IF(W1282="weekly", 52, IF(W1282="quarterly", 4, IF(W1282="annually", 1, IF(W1282="bi-weekly", 104, IF(W1282="every 3 months", 4,)))))))</f>
        <v>4</v>
      </c>
    </row>
    <row r="1283" spans="1:24" x14ac:dyDescent="0.25">
      <c r="A1283">
        <v>1282</v>
      </c>
      <c r="B1283">
        <v>29</v>
      </c>
      <c r="C1283" t="str" cm="1">
        <f t="array" ref="C1283">_xlfn.IFS(B1283&lt;=19, "Teenagers", B1283&lt;=29, "Young Youth",B1283&lt;=64, "Adults", B1283&gt;=65, "Seniors")</f>
        <v>Young Youth</v>
      </c>
      <c r="D1283" t="s">
        <v>18</v>
      </c>
      <c r="E1283" t="s">
        <v>132</v>
      </c>
      <c r="F1283" t="s">
        <v>66</v>
      </c>
      <c r="G1283" s="1">
        <v>81</v>
      </c>
      <c r="H1283" t="s">
        <v>126</v>
      </c>
      <c r="I1283" t="s">
        <v>43</v>
      </c>
      <c r="J1283" t="s">
        <v>77</v>
      </c>
      <c r="K1283" t="s">
        <v>36</v>
      </c>
      <c r="L1283">
        <v>4.5</v>
      </c>
      <c r="M1283" t="s">
        <v>151</v>
      </c>
      <c r="N1283">
        <f t="shared" ref="N1283:N1346" si="80">IF(M1283= "yes",1,IF( M1283="no",0,))</f>
        <v>0</v>
      </c>
      <c r="O1283" t="s">
        <v>73</v>
      </c>
      <c r="P1283" t="s">
        <v>25</v>
      </c>
      <c r="Q1283">
        <f t="shared" ref="Q1283:Q1346" si="81">IF(P1283= "yes",1,IF( P1283="no",0,))</f>
        <v>1</v>
      </c>
      <c r="R1283" t="s">
        <v>25</v>
      </c>
      <c r="S1283">
        <f t="shared" ref="S1283:S1346" si="82">IF(R1283= "yes",1,IF( R1283="no",0,))</f>
        <v>1</v>
      </c>
      <c r="T1283">
        <v>8</v>
      </c>
      <c r="U1283" s="1">
        <f t="shared" ref="U1283:U1346" si="83">G1283*T1283</f>
        <v>648</v>
      </c>
      <c r="V1283" t="s">
        <v>27</v>
      </c>
      <c r="W1283" t="s">
        <v>75</v>
      </c>
      <c r="X1283">
        <f t="array" ref="X1283">IF(W1283="fortnightly",26, IF(W1283="monthly", 12, IF(W1283="weekly", 52, IF(W1283="quarterly", 4, IF(W1283="annually", 1, IF(W1283="bi-weekly", 104, IF(W1283="every 3 months", 4,)))))))</f>
        <v>104</v>
      </c>
    </row>
    <row r="1284" spans="1:24" x14ac:dyDescent="0.25">
      <c r="A1284">
        <v>1283</v>
      </c>
      <c r="B1284">
        <v>24</v>
      </c>
      <c r="C1284" t="str" cm="1">
        <f t="array" ref="C1284">_xlfn.IFS(B1284&lt;=19, "Teenagers", B1284&lt;=29, "Young Youth",B1284&lt;=64, "Adults", B1284&gt;=65, "Seniors")</f>
        <v>Young Youth</v>
      </c>
      <c r="D1284" t="s">
        <v>18</v>
      </c>
      <c r="E1284" t="s">
        <v>54</v>
      </c>
      <c r="F1284" t="s">
        <v>20</v>
      </c>
      <c r="G1284" s="1">
        <v>68</v>
      </c>
      <c r="H1284" t="s">
        <v>81</v>
      </c>
      <c r="I1284" t="s">
        <v>22</v>
      </c>
      <c r="J1284" t="s">
        <v>82</v>
      </c>
      <c r="K1284" t="s">
        <v>24</v>
      </c>
      <c r="L1284">
        <v>3</v>
      </c>
      <c r="M1284" t="s">
        <v>151</v>
      </c>
      <c r="N1284">
        <f t="shared" si="80"/>
        <v>0</v>
      </c>
      <c r="O1284" t="s">
        <v>37</v>
      </c>
      <c r="P1284" t="s">
        <v>25</v>
      </c>
      <c r="Q1284">
        <f t="shared" si="81"/>
        <v>1</v>
      </c>
      <c r="R1284" t="s">
        <v>25</v>
      </c>
      <c r="S1284">
        <f t="shared" si="82"/>
        <v>1</v>
      </c>
      <c r="T1284">
        <v>20</v>
      </c>
      <c r="U1284" s="1">
        <f t="shared" si="83"/>
        <v>1360</v>
      </c>
      <c r="V1284" t="s">
        <v>27</v>
      </c>
      <c r="W1284" t="s">
        <v>87</v>
      </c>
      <c r="X1284">
        <f t="array" ref="X1284">IF(W1284="fortnightly",26, IF(W1284="monthly", 12, IF(W1284="weekly", 52, IF(W1284="quarterly", 4, IF(W1284="annually", 1, IF(W1284="bi-weekly", 104, IF(W1284="every 3 months", 4,)))))))</f>
        <v>12</v>
      </c>
    </row>
    <row r="1285" spans="1:24" x14ac:dyDescent="0.25">
      <c r="A1285">
        <v>1284</v>
      </c>
      <c r="B1285">
        <v>69</v>
      </c>
      <c r="C1285" t="str" cm="1">
        <f t="array" ref="C1285">_xlfn.IFS(B1285&lt;=19, "Teenagers", B1285&lt;=29, "Young Youth",B1285&lt;=64, "Adults", B1285&gt;=65, "Seniors")</f>
        <v>Seniors</v>
      </c>
      <c r="D1285" t="s">
        <v>18</v>
      </c>
      <c r="E1285" t="s">
        <v>54</v>
      </c>
      <c r="F1285" t="s">
        <v>20</v>
      </c>
      <c r="G1285" s="1">
        <v>94</v>
      </c>
      <c r="H1285" t="s">
        <v>46</v>
      </c>
      <c r="I1285" t="s">
        <v>43</v>
      </c>
      <c r="J1285" t="s">
        <v>82</v>
      </c>
      <c r="K1285" t="s">
        <v>24</v>
      </c>
      <c r="L1285">
        <v>3.9</v>
      </c>
      <c r="M1285" t="s">
        <v>151</v>
      </c>
      <c r="N1285">
        <f t="shared" si="80"/>
        <v>0</v>
      </c>
      <c r="O1285" t="s">
        <v>69</v>
      </c>
      <c r="P1285" t="s">
        <v>25</v>
      </c>
      <c r="Q1285">
        <f t="shared" si="81"/>
        <v>1</v>
      </c>
      <c r="R1285" t="s">
        <v>25</v>
      </c>
      <c r="S1285">
        <f t="shared" si="82"/>
        <v>1</v>
      </c>
      <c r="T1285">
        <v>23</v>
      </c>
      <c r="U1285" s="1">
        <f t="shared" si="83"/>
        <v>2162</v>
      </c>
      <c r="V1285" t="s">
        <v>85</v>
      </c>
      <c r="W1285" t="s">
        <v>96</v>
      </c>
      <c r="X1285">
        <f t="array" ref="X1285">IF(W1285="fortnightly",26, IF(W1285="monthly", 12, IF(W1285="weekly", 52, IF(W1285="quarterly", 4, IF(W1285="annually", 1, IF(W1285="bi-weekly", 104, IF(W1285="every 3 months", 4,)))))))</f>
        <v>4</v>
      </c>
    </row>
    <row r="1286" spans="1:24" x14ac:dyDescent="0.25">
      <c r="A1286">
        <v>1285</v>
      </c>
      <c r="B1286">
        <v>65</v>
      </c>
      <c r="C1286" t="str" cm="1">
        <f t="array" ref="C1286">_xlfn.IFS(B1286&lt;=19, "Teenagers", B1286&lt;=29, "Young Youth",B1286&lt;=64, "Adults", B1286&gt;=65, "Seniors")</f>
        <v>Seniors</v>
      </c>
      <c r="D1286" t="s">
        <v>18</v>
      </c>
      <c r="E1286" t="s">
        <v>80</v>
      </c>
      <c r="F1286" t="s">
        <v>20</v>
      </c>
      <c r="G1286" s="1">
        <v>93</v>
      </c>
      <c r="H1286" t="s">
        <v>71</v>
      </c>
      <c r="I1286" t="s">
        <v>43</v>
      </c>
      <c r="J1286" t="s">
        <v>93</v>
      </c>
      <c r="K1286" t="s">
        <v>36</v>
      </c>
      <c r="L1286">
        <v>3.9</v>
      </c>
      <c r="M1286" t="s">
        <v>151</v>
      </c>
      <c r="N1286">
        <f t="shared" si="80"/>
        <v>0</v>
      </c>
      <c r="O1286" t="s">
        <v>26</v>
      </c>
      <c r="P1286" t="s">
        <v>25</v>
      </c>
      <c r="Q1286">
        <f t="shared" si="81"/>
        <v>1</v>
      </c>
      <c r="R1286" t="s">
        <v>25</v>
      </c>
      <c r="S1286">
        <f t="shared" si="82"/>
        <v>1</v>
      </c>
      <c r="T1286">
        <v>38</v>
      </c>
      <c r="U1286" s="1">
        <f t="shared" si="83"/>
        <v>3534</v>
      </c>
      <c r="V1286" t="s">
        <v>45</v>
      </c>
      <c r="W1286" t="s">
        <v>28</v>
      </c>
      <c r="X1286">
        <f t="array" ref="X1286">IF(W1286="fortnightly",26, IF(W1286="monthly", 12, IF(W1286="weekly", 52, IF(W1286="quarterly", 4, IF(W1286="annually", 1, IF(W1286="bi-weekly", 104, IF(W1286="every 3 months", 4,)))))))</f>
        <v>26</v>
      </c>
    </row>
    <row r="1287" spans="1:24" x14ac:dyDescent="0.25">
      <c r="A1287">
        <v>1286</v>
      </c>
      <c r="B1287">
        <v>64</v>
      </c>
      <c r="C1287" t="str" cm="1">
        <f t="array" ref="C1287">_xlfn.IFS(B1287&lt;=19, "Teenagers", B1287&lt;=29, "Young Youth",B1287&lt;=64, "Adults", B1287&gt;=65, "Seniors")</f>
        <v>Adults</v>
      </c>
      <c r="D1287" t="s">
        <v>18</v>
      </c>
      <c r="E1287" t="s">
        <v>142</v>
      </c>
      <c r="F1287" t="s">
        <v>66</v>
      </c>
      <c r="G1287" s="1">
        <v>99</v>
      </c>
      <c r="H1287" t="s">
        <v>97</v>
      </c>
      <c r="I1287" t="s">
        <v>43</v>
      </c>
      <c r="J1287" t="s">
        <v>60</v>
      </c>
      <c r="K1287" t="s">
        <v>56</v>
      </c>
      <c r="L1287">
        <v>3.5</v>
      </c>
      <c r="M1287" t="s">
        <v>151</v>
      </c>
      <c r="N1287">
        <f t="shared" si="80"/>
        <v>0</v>
      </c>
      <c r="O1287" t="s">
        <v>44</v>
      </c>
      <c r="P1287" t="s">
        <v>25</v>
      </c>
      <c r="Q1287">
        <f t="shared" si="81"/>
        <v>1</v>
      </c>
      <c r="R1287" t="s">
        <v>25</v>
      </c>
      <c r="S1287">
        <f t="shared" si="82"/>
        <v>1</v>
      </c>
      <c r="T1287">
        <v>45</v>
      </c>
      <c r="U1287" s="1">
        <f t="shared" si="83"/>
        <v>4455</v>
      </c>
      <c r="V1287" t="s">
        <v>74</v>
      </c>
      <c r="W1287" t="s">
        <v>28</v>
      </c>
      <c r="X1287">
        <f t="array" ref="X1287">IF(W1287="fortnightly",26, IF(W1287="monthly", 12, IF(W1287="weekly", 52, IF(W1287="quarterly", 4, IF(W1287="annually", 1, IF(W1287="bi-weekly", 104, IF(W1287="every 3 months", 4,)))))))</f>
        <v>26</v>
      </c>
    </row>
    <row r="1288" spans="1:24" x14ac:dyDescent="0.25">
      <c r="A1288">
        <v>1287</v>
      </c>
      <c r="B1288">
        <v>40</v>
      </c>
      <c r="C1288" t="str" cm="1">
        <f t="array" ref="C1288">_xlfn.IFS(B1288&lt;=19, "Teenagers", B1288&lt;=29, "Young Youth",B1288&lt;=64, "Adults", B1288&gt;=65, "Seniors")</f>
        <v>Adults</v>
      </c>
      <c r="D1288" t="s">
        <v>18</v>
      </c>
      <c r="E1288" t="s">
        <v>142</v>
      </c>
      <c r="F1288" t="s">
        <v>66</v>
      </c>
      <c r="G1288" s="1">
        <v>49</v>
      </c>
      <c r="H1288" t="s">
        <v>63</v>
      </c>
      <c r="I1288" t="s">
        <v>22</v>
      </c>
      <c r="J1288" t="s">
        <v>133</v>
      </c>
      <c r="K1288" t="s">
        <v>24</v>
      </c>
      <c r="L1288">
        <v>4.9000000000000004</v>
      </c>
      <c r="M1288" t="s">
        <v>151</v>
      </c>
      <c r="N1288">
        <f t="shared" si="80"/>
        <v>0</v>
      </c>
      <c r="O1288" t="s">
        <v>44</v>
      </c>
      <c r="P1288" t="s">
        <v>25</v>
      </c>
      <c r="Q1288">
        <f t="shared" si="81"/>
        <v>1</v>
      </c>
      <c r="R1288" t="s">
        <v>25</v>
      </c>
      <c r="S1288">
        <f t="shared" si="82"/>
        <v>1</v>
      </c>
      <c r="T1288">
        <v>44</v>
      </c>
      <c r="U1288" s="1">
        <f t="shared" si="83"/>
        <v>2156</v>
      </c>
      <c r="V1288" t="s">
        <v>85</v>
      </c>
      <c r="W1288" t="s">
        <v>28</v>
      </c>
      <c r="X1288">
        <f t="array" ref="X1288">IF(W1288="fortnightly",26, IF(W1288="monthly", 12, IF(W1288="weekly", 52, IF(W1288="quarterly", 4, IF(W1288="annually", 1, IF(W1288="bi-weekly", 104, IF(W1288="every 3 months", 4,)))))))</f>
        <v>26</v>
      </c>
    </row>
    <row r="1289" spans="1:24" x14ac:dyDescent="0.25">
      <c r="A1289">
        <v>1288</v>
      </c>
      <c r="B1289">
        <v>24</v>
      </c>
      <c r="C1289" t="str" cm="1">
        <f t="array" ref="C1289">_xlfn.IFS(B1289&lt;=19, "Teenagers", B1289&lt;=29, "Young Youth",B1289&lt;=64, "Adults", B1289&gt;=65, "Seniors")</f>
        <v>Young Youth</v>
      </c>
      <c r="D1289" t="s">
        <v>18</v>
      </c>
      <c r="E1289" t="s">
        <v>33</v>
      </c>
      <c r="F1289" t="s">
        <v>20</v>
      </c>
      <c r="G1289" s="1">
        <v>28</v>
      </c>
      <c r="H1289" t="s">
        <v>139</v>
      </c>
      <c r="I1289" t="s">
        <v>91</v>
      </c>
      <c r="J1289" t="s">
        <v>143</v>
      </c>
      <c r="K1289" t="s">
        <v>24</v>
      </c>
      <c r="L1289">
        <v>3.4</v>
      </c>
      <c r="M1289" t="s">
        <v>151</v>
      </c>
      <c r="N1289">
        <f t="shared" si="80"/>
        <v>0</v>
      </c>
      <c r="O1289" t="s">
        <v>53</v>
      </c>
      <c r="P1289" t="s">
        <v>25</v>
      </c>
      <c r="Q1289">
        <f t="shared" si="81"/>
        <v>1</v>
      </c>
      <c r="R1289" t="s">
        <v>25</v>
      </c>
      <c r="S1289">
        <f t="shared" si="82"/>
        <v>1</v>
      </c>
      <c r="T1289">
        <v>20</v>
      </c>
      <c r="U1289" s="1">
        <f t="shared" si="83"/>
        <v>560</v>
      </c>
      <c r="V1289" t="s">
        <v>45</v>
      </c>
      <c r="W1289" t="s">
        <v>87</v>
      </c>
      <c r="X1289">
        <f t="array" ref="X1289">IF(W1289="fortnightly",26, IF(W1289="monthly", 12, IF(W1289="weekly", 52, IF(W1289="quarterly", 4, IF(W1289="annually", 1, IF(W1289="bi-weekly", 104, IF(W1289="every 3 months", 4,)))))))</f>
        <v>12</v>
      </c>
    </row>
    <row r="1290" spans="1:24" x14ac:dyDescent="0.25">
      <c r="A1290">
        <v>1289</v>
      </c>
      <c r="B1290">
        <v>66</v>
      </c>
      <c r="C1290" t="str" cm="1">
        <f t="array" ref="C1290">_xlfn.IFS(B1290&lt;=19, "Teenagers", B1290&lt;=29, "Young Youth",B1290&lt;=64, "Adults", B1290&gt;=65, "Seniors")</f>
        <v>Seniors</v>
      </c>
      <c r="D1290" t="s">
        <v>18</v>
      </c>
      <c r="E1290" t="s">
        <v>132</v>
      </c>
      <c r="F1290" t="s">
        <v>66</v>
      </c>
      <c r="G1290" s="1">
        <v>93</v>
      </c>
      <c r="H1290" t="s">
        <v>146</v>
      </c>
      <c r="I1290" t="s">
        <v>91</v>
      </c>
      <c r="J1290" t="s">
        <v>60</v>
      </c>
      <c r="K1290" t="s">
        <v>24</v>
      </c>
      <c r="L1290">
        <v>4.0999999999999996</v>
      </c>
      <c r="M1290" t="s">
        <v>151</v>
      </c>
      <c r="N1290">
        <f t="shared" si="80"/>
        <v>0</v>
      </c>
      <c r="O1290" t="s">
        <v>53</v>
      </c>
      <c r="P1290" t="s">
        <v>25</v>
      </c>
      <c r="Q1290">
        <f t="shared" si="81"/>
        <v>1</v>
      </c>
      <c r="R1290" t="s">
        <v>25</v>
      </c>
      <c r="S1290">
        <f t="shared" si="82"/>
        <v>1</v>
      </c>
      <c r="T1290">
        <v>34</v>
      </c>
      <c r="U1290" s="1">
        <f t="shared" si="83"/>
        <v>3162</v>
      </c>
      <c r="V1290" t="s">
        <v>45</v>
      </c>
      <c r="W1290" t="s">
        <v>75</v>
      </c>
      <c r="X1290">
        <f t="array" ref="X1290">IF(W1290="fortnightly",26, IF(W1290="monthly", 12, IF(W1290="weekly", 52, IF(W1290="quarterly", 4, IF(W1290="annually", 1, IF(W1290="bi-weekly", 104, IF(W1290="every 3 months", 4,)))))))</f>
        <v>104</v>
      </c>
    </row>
    <row r="1291" spans="1:24" x14ac:dyDescent="0.25">
      <c r="A1291">
        <v>1290</v>
      </c>
      <c r="B1291">
        <v>35</v>
      </c>
      <c r="C1291" t="str" cm="1">
        <f t="array" ref="C1291">_xlfn.IFS(B1291&lt;=19, "Teenagers", B1291&lt;=29, "Young Youth",B1291&lt;=64, "Adults", B1291&gt;=65, "Seniors")</f>
        <v>Adults</v>
      </c>
      <c r="D1291" t="s">
        <v>18</v>
      </c>
      <c r="E1291" t="s">
        <v>101</v>
      </c>
      <c r="F1291" t="s">
        <v>62</v>
      </c>
      <c r="G1291" s="1">
        <v>24</v>
      </c>
      <c r="H1291" t="s">
        <v>81</v>
      </c>
      <c r="I1291" t="s">
        <v>43</v>
      </c>
      <c r="J1291" t="s">
        <v>107</v>
      </c>
      <c r="K1291" t="s">
        <v>56</v>
      </c>
      <c r="L1291">
        <v>2.9</v>
      </c>
      <c r="M1291" t="s">
        <v>151</v>
      </c>
      <c r="N1291">
        <f t="shared" si="80"/>
        <v>0</v>
      </c>
      <c r="O1291" t="s">
        <v>44</v>
      </c>
      <c r="P1291" t="s">
        <v>25</v>
      </c>
      <c r="Q1291">
        <f t="shared" si="81"/>
        <v>1</v>
      </c>
      <c r="R1291" t="s">
        <v>25</v>
      </c>
      <c r="S1291">
        <f t="shared" si="82"/>
        <v>1</v>
      </c>
      <c r="T1291">
        <v>10</v>
      </c>
      <c r="U1291" s="1">
        <f t="shared" si="83"/>
        <v>240</v>
      </c>
      <c r="V1291" t="s">
        <v>45</v>
      </c>
      <c r="W1291" t="s">
        <v>39</v>
      </c>
      <c r="X1291">
        <f t="array" ref="X1291">IF(W1291="fortnightly",26, IF(W1291="monthly", 12, IF(W1291="weekly", 52, IF(W1291="quarterly", 4, IF(W1291="annually", 1, IF(W1291="bi-weekly", 104, IF(W1291="every 3 months", 4,)))))))</f>
        <v>52</v>
      </c>
    </row>
    <row r="1292" spans="1:24" x14ac:dyDescent="0.25">
      <c r="A1292">
        <v>1291</v>
      </c>
      <c r="B1292">
        <v>67</v>
      </c>
      <c r="C1292" t="str" cm="1">
        <f t="array" ref="C1292">_xlfn.IFS(B1292&lt;=19, "Teenagers", B1292&lt;=29, "Young Youth",B1292&lt;=64, "Adults", B1292&gt;=65, "Seniors")</f>
        <v>Seniors</v>
      </c>
      <c r="D1292" t="s">
        <v>18</v>
      </c>
      <c r="E1292" t="s">
        <v>86</v>
      </c>
      <c r="F1292" t="s">
        <v>20</v>
      </c>
      <c r="G1292" s="1">
        <v>35</v>
      </c>
      <c r="H1292" t="s">
        <v>127</v>
      </c>
      <c r="I1292" t="s">
        <v>43</v>
      </c>
      <c r="J1292" t="s">
        <v>125</v>
      </c>
      <c r="K1292" t="s">
        <v>36</v>
      </c>
      <c r="L1292">
        <v>3.4</v>
      </c>
      <c r="M1292" t="s">
        <v>151</v>
      </c>
      <c r="N1292">
        <f t="shared" si="80"/>
        <v>0</v>
      </c>
      <c r="O1292" t="s">
        <v>37</v>
      </c>
      <c r="P1292" t="s">
        <v>25</v>
      </c>
      <c r="Q1292">
        <f t="shared" si="81"/>
        <v>1</v>
      </c>
      <c r="R1292" t="s">
        <v>25</v>
      </c>
      <c r="S1292">
        <f t="shared" si="82"/>
        <v>1</v>
      </c>
      <c r="T1292">
        <v>3</v>
      </c>
      <c r="U1292" s="1">
        <f t="shared" si="83"/>
        <v>105</v>
      </c>
      <c r="V1292" t="s">
        <v>45</v>
      </c>
      <c r="W1292" t="s">
        <v>48</v>
      </c>
      <c r="X1292">
        <f t="array" ref="X1292">IF(W1292="fortnightly",26, IF(W1292="monthly", 12, IF(W1292="weekly", 52, IF(W1292="quarterly", 4, IF(W1292="annually", 1, IF(W1292="bi-weekly", 104, IF(W1292="every 3 months", 4,)))))))</f>
        <v>1</v>
      </c>
    </row>
    <row r="1293" spans="1:24" x14ac:dyDescent="0.25">
      <c r="A1293">
        <v>1292</v>
      </c>
      <c r="B1293">
        <v>69</v>
      </c>
      <c r="C1293" t="str" cm="1">
        <f t="array" ref="C1293">_xlfn.IFS(B1293&lt;=19, "Teenagers", B1293&lt;=29, "Young Youth",B1293&lt;=64, "Adults", B1293&gt;=65, "Seniors")</f>
        <v>Seniors</v>
      </c>
      <c r="D1293" t="s">
        <v>18</v>
      </c>
      <c r="E1293" t="s">
        <v>40</v>
      </c>
      <c r="F1293" t="s">
        <v>41</v>
      </c>
      <c r="G1293" s="1">
        <v>68</v>
      </c>
      <c r="H1293" t="s">
        <v>146</v>
      </c>
      <c r="I1293" t="s">
        <v>35</v>
      </c>
      <c r="J1293" t="s">
        <v>117</v>
      </c>
      <c r="K1293" t="s">
        <v>36</v>
      </c>
      <c r="L1293">
        <v>3.2</v>
      </c>
      <c r="M1293" t="s">
        <v>151</v>
      </c>
      <c r="N1293">
        <f t="shared" si="80"/>
        <v>0</v>
      </c>
      <c r="O1293" t="s">
        <v>69</v>
      </c>
      <c r="P1293" t="s">
        <v>25</v>
      </c>
      <c r="Q1293">
        <f t="shared" si="81"/>
        <v>1</v>
      </c>
      <c r="R1293" t="s">
        <v>25</v>
      </c>
      <c r="S1293">
        <f t="shared" si="82"/>
        <v>1</v>
      </c>
      <c r="T1293">
        <v>23</v>
      </c>
      <c r="U1293" s="1">
        <f t="shared" si="83"/>
        <v>1564</v>
      </c>
      <c r="V1293" t="s">
        <v>85</v>
      </c>
      <c r="W1293" t="s">
        <v>28</v>
      </c>
      <c r="X1293">
        <f t="array" ref="X1293">IF(W1293="fortnightly",26, IF(W1293="monthly", 12, IF(W1293="weekly", 52, IF(W1293="quarterly", 4, IF(W1293="annually", 1, IF(W1293="bi-weekly", 104, IF(W1293="every 3 months", 4,)))))))</f>
        <v>26</v>
      </c>
    </row>
    <row r="1294" spans="1:24" x14ac:dyDescent="0.25">
      <c r="A1294">
        <v>1293</v>
      </c>
      <c r="B1294">
        <v>26</v>
      </c>
      <c r="C1294" t="str" cm="1">
        <f t="array" ref="C1294">_xlfn.IFS(B1294&lt;=19, "Teenagers", B1294&lt;=29, "Young Youth",B1294&lt;=64, "Adults", B1294&gt;=65, "Seniors")</f>
        <v>Young Youth</v>
      </c>
      <c r="D1294" t="s">
        <v>18</v>
      </c>
      <c r="E1294" t="s">
        <v>132</v>
      </c>
      <c r="F1294" t="s">
        <v>66</v>
      </c>
      <c r="G1294" s="1">
        <v>61</v>
      </c>
      <c r="H1294" t="s">
        <v>21</v>
      </c>
      <c r="I1294" t="s">
        <v>43</v>
      </c>
      <c r="J1294" t="s">
        <v>31</v>
      </c>
      <c r="K1294" t="s">
        <v>52</v>
      </c>
      <c r="L1294">
        <v>3.9</v>
      </c>
      <c r="M1294" t="s">
        <v>151</v>
      </c>
      <c r="N1294">
        <f t="shared" si="80"/>
        <v>0</v>
      </c>
      <c r="O1294" t="s">
        <v>37</v>
      </c>
      <c r="P1294" t="s">
        <v>25</v>
      </c>
      <c r="Q1294">
        <f t="shared" si="81"/>
        <v>1</v>
      </c>
      <c r="R1294" t="s">
        <v>25</v>
      </c>
      <c r="S1294">
        <f t="shared" si="82"/>
        <v>1</v>
      </c>
      <c r="T1294">
        <v>42</v>
      </c>
      <c r="U1294" s="1">
        <f t="shared" si="83"/>
        <v>2562</v>
      </c>
      <c r="V1294" t="s">
        <v>74</v>
      </c>
      <c r="W1294" t="s">
        <v>48</v>
      </c>
      <c r="X1294">
        <f t="array" ref="X1294">IF(W1294="fortnightly",26, IF(W1294="monthly", 12, IF(W1294="weekly", 52, IF(W1294="quarterly", 4, IF(W1294="annually", 1, IF(W1294="bi-weekly", 104, IF(W1294="every 3 months", 4,)))))))</f>
        <v>1</v>
      </c>
    </row>
    <row r="1295" spans="1:24" x14ac:dyDescent="0.25">
      <c r="A1295">
        <v>1294</v>
      </c>
      <c r="B1295">
        <v>23</v>
      </c>
      <c r="C1295" t="str" cm="1">
        <f t="array" ref="C1295">_xlfn.IFS(B1295&lt;=19, "Teenagers", B1295&lt;=29, "Young Youth",B1295&lt;=64, "Adults", B1295&gt;=65, "Seniors")</f>
        <v>Young Youth</v>
      </c>
      <c r="D1295" t="s">
        <v>18</v>
      </c>
      <c r="E1295" t="s">
        <v>29</v>
      </c>
      <c r="F1295" t="s">
        <v>20</v>
      </c>
      <c r="G1295" s="1">
        <v>74</v>
      </c>
      <c r="H1295" t="s">
        <v>102</v>
      </c>
      <c r="I1295" t="s">
        <v>91</v>
      </c>
      <c r="J1295" t="s">
        <v>133</v>
      </c>
      <c r="K1295" t="s">
        <v>56</v>
      </c>
      <c r="L1295">
        <v>4.0999999999999996</v>
      </c>
      <c r="M1295" t="s">
        <v>151</v>
      </c>
      <c r="N1295">
        <f t="shared" si="80"/>
        <v>0</v>
      </c>
      <c r="O1295" t="s">
        <v>53</v>
      </c>
      <c r="P1295" t="s">
        <v>25</v>
      </c>
      <c r="Q1295">
        <f t="shared" si="81"/>
        <v>1</v>
      </c>
      <c r="R1295" t="s">
        <v>25</v>
      </c>
      <c r="S1295">
        <f t="shared" si="82"/>
        <v>1</v>
      </c>
      <c r="T1295">
        <v>30</v>
      </c>
      <c r="U1295" s="1">
        <f t="shared" si="83"/>
        <v>2220</v>
      </c>
      <c r="V1295" t="s">
        <v>85</v>
      </c>
      <c r="W1295" t="s">
        <v>48</v>
      </c>
      <c r="X1295">
        <f t="array" ref="X1295">IF(W1295="fortnightly",26, IF(W1295="monthly", 12, IF(W1295="weekly", 52, IF(W1295="quarterly", 4, IF(W1295="annually", 1, IF(W1295="bi-weekly", 104, IF(W1295="every 3 months", 4,)))))))</f>
        <v>1</v>
      </c>
    </row>
    <row r="1296" spans="1:24" x14ac:dyDescent="0.25">
      <c r="A1296">
        <v>1295</v>
      </c>
      <c r="B1296">
        <v>27</v>
      </c>
      <c r="C1296" t="str" cm="1">
        <f t="array" ref="C1296">_xlfn.IFS(B1296&lt;=19, "Teenagers", B1296&lt;=29, "Young Youth",B1296&lt;=64, "Adults", B1296&gt;=65, "Seniors")</f>
        <v>Young Youth</v>
      </c>
      <c r="D1296" t="s">
        <v>18</v>
      </c>
      <c r="E1296" t="s">
        <v>54</v>
      </c>
      <c r="F1296" t="s">
        <v>20</v>
      </c>
      <c r="G1296" s="1">
        <v>64</v>
      </c>
      <c r="H1296" t="s">
        <v>104</v>
      </c>
      <c r="I1296" t="s">
        <v>43</v>
      </c>
      <c r="J1296" t="s">
        <v>64</v>
      </c>
      <c r="K1296" t="s">
        <v>52</v>
      </c>
      <c r="L1296">
        <v>4.5</v>
      </c>
      <c r="M1296" t="s">
        <v>151</v>
      </c>
      <c r="N1296">
        <f t="shared" si="80"/>
        <v>0</v>
      </c>
      <c r="O1296" t="s">
        <v>53</v>
      </c>
      <c r="P1296" t="s">
        <v>25</v>
      </c>
      <c r="Q1296">
        <f t="shared" si="81"/>
        <v>1</v>
      </c>
      <c r="R1296" t="s">
        <v>25</v>
      </c>
      <c r="S1296">
        <f t="shared" si="82"/>
        <v>1</v>
      </c>
      <c r="T1296">
        <v>21</v>
      </c>
      <c r="U1296" s="1">
        <f t="shared" si="83"/>
        <v>1344</v>
      </c>
      <c r="V1296" t="s">
        <v>32</v>
      </c>
      <c r="W1296" t="s">
        <v>96</v>
      </c>
      <c r="X1296">
        <f t="array" ref="X1296">IF(W1296="fortnightly",26, IF(W1296="monthly", 12, IF(W1296="weekly", 52, IF(W1296="quarterly", 4, IF(W1296="annually", 1, IF(W1296="bi-weekly", 104, IF(W1296="every 3 months", 4,)))))))</f>
        <v>4</v>
      </c>
    </row>
    <row r="1297" spans="1:24" x14ac:dyDescent="0.25">
      <c r="A1297">
        <v>1296</v>
      </c>
      <c r="B1297">
        <v>30</v>
      </c>
      <c r="C1297" t="str" cm="1">
        <f t="array" ref="C1297">_xlfn.IFS(B1297&lt;=19, "Teenagers", B1297&lt;=29, "Young Youth",B1297&lt;=64, "Adults", B1297&gt;=65, "Seniors")</f>
        <v>Adults</v>
      </c>
      <c r="D1297" t="s">
        <v>18</v>
      </c>
      <c r="E1297" t="s">
        <v>49</v>
      </c>
      <c r="F1297" t="s">
        <v>41</v>
      </c>
      <c r="G1297" s="1">
        <v>60</v>
      </c>
      <c r="H1297" t="s">
        <v>129</v>
      </c>
      <c r="I1297" t="s">
        <v>43</v>
      </c>
      <c r="J1297" t="s">
        <v>77</v>
      </c>
      <c r="K1297" t="s">
        <v>56</v>
      </c>
      <c r="L1297">
        <v>2.8</v>
      </c>
      <c r="M1297" t="s">
        <v>151</v>
      </c>
      <c r="N1297">
        <f t="shared" si="80"/>
        <v>0</v>
      </c>
      <c r="O1297" t="s">
        <v>53</v>
      </c>
      <c r="P1297" t="s">
        <v>25</v>
      </c>
      <c r="Q1297">
        <f t="shared" si="81"/>
        <v>1</v>
      </c>
      <c r="R1297" t="s">
        <v>25</v>
      </c>
      <c r="S1297">
        <f t="shared" si="82"/>
        <v>1</v>
      </c>
      <c r="T1297">
        <v>50</v>
      </c>
      <c r="U1297" s="1">
        <f t="shared" si="83"/>
        <v>3000</v>
      </c>
      <c r="V1297" t="s">
        <v>45</v>
      </c>
      <c r="W1297" t="s">
        <v>39</v>
      </c>
      <c r="X1297">
        <f t="array" ref="X1297">IF(W1297="fortnightly",26, IF(W1297="monthly", 12, IF(W1297="weekly", 52, IF(W1297="quarterly", 4, IF(W1297="annually", 1, IF(W1297="bi-weekly", 104, IF(W1297="every 3 months", 4,)))))))</f>
        <v>52</v>
      </c>
    </row>
    <row r="1298" spans="1:24" x14ac:dyDescent="0.25">
      <c r="A1298">
        <v>1297</v>
      </c>
      <c r="B1298">
        <v>48</v>
      </c>
      <c r="C1298" t="str" cm="1">
        <f t="array" ref="C1298">_xlfn.IFS(B1298&lt;=19, "Teenagers", B1298&lt;=29, "Young Youth",B1298&lt;=64, "Adults", B1298&gt;=65, "Seniors")</f>
        <v>Adults</v>
      </c>
      <c r="D1298" t="s">
        <v>18</v>
      </c>
      <c r="E1298" t="s">
        <v>33</v>
      </c>
      <c r="F1298" t="s">
        <v>20</v>
      </c>
      <c r="G1298" s="1">
        <v>29</v>
      </c>
      <c r="H1298" t="s">
        <v>146</v>
      </c>
      <c r="I1298" t="s">
        <v>35</v>
      </c>
      <c r="J1298" t="s">
        <v>84</v>
      </c>
      <c r="K1298" t="s">
        <v>36</v>
      </c>
      <c r="L1298">
        <v>2.8</v>
      </c>
      <c r="M1298" t="s">
        <v>151</v>
      </c>
      <c r="N1298">
        <f t="shared" si="80"/>
        <v>0</v>
      </c>
      <c r="O1298" t="s">
        <v>26</v>
      </c>
      <c r="P1298" t="s">
        <v>25</v>
      </c>
      <c r="Q1298">
        <f t="shared" si="81"/>
        <v>1</v>
      </c>
      <c r="R1298" t="s">
        <v>25</v>
      </c>
      <c r="S1298">
        <f t="shared" si="82"/>
        <v>1</v>
      </c>
      <c r="T1298">
        <v>16</v>
      </c>
      <c r="U1298" s="1">
        <f t="shared" si="83"/>
        <v>464</v>
      </c>
      <c r="V1298" t="s">
        <v>32</v>
      </c>
      <c r="W1298" t="s">
        <v>75</v>
      </c>
      <c r="X1298">
        <f t="array" ref="X1298">IF(W1298="fortnightly",26, IF(W1298="monthly", 12, IF(W1298="weekly", 52, IF(W1298="quarterly", 4, IF(W1298="annually", 1, IF(W1298="bi-weekly", 104, IF(W1298="every 3 months", 4,)))))))</f>
        <v>104</v>
      </c>
    </row>
    <row r="1299" spans="1:24" x14ac:dyDescent="0.25">
      <c r="A1299">
        <v>1298</v>
      </c>
      <c r="B1299">
        <v>44</v>
      </c>
      <c r="C1299" t="str" cm="1">
        <f t="array" ref="C1299">_xlfn.IFS(B1299&lt;=19, "Teenagers", B1299&lt;=29, "Young Youth",B1299&lt;=64, "Adults", B1299&gt;=65, "Seniors")</f>
        <v>Adults</v>
      </c>
      <c r="D1299" t="s">
        <v>18</v>
      </c>
      <c r="E1299" t="s">
        <v>40</v>
      </c>
      <c r="F1299" t="s">
        <v>41</v>
      </c>
      <c r="G1299" s="1">
        <v>85</v>
      </c>
      <c r="H1299" t="s">
        <v>126</v>
      </c>
      <c r="I1299" t="s">
        <v>43</v>
      </c>
      <c r="J1299" t="s">
        <v>64</v>
      </c>
      <c r="K1299" t="s">
        <v>52</v>
      </c>
      <c r="L1299">
        <v>4.5999999999999996</v>
      </c>
      <c r="M1299" t="s">
        <v>151</v>
      </c>
      <c r="N1299">
        <f t="shared" si="80"/>
        <v>0</v>
      </c>
      <c r="O1299" t="s">
        <v>53</v>
      </c>
      <c r="P1299" t="s">
        <v>25</v>
      </c>
      <c r="Q1299">
        <f t="shared" si="81"/>
        <v>1</v>
      </c>
      <c r="R1299" t="s">
        <v>25</v>
      </c>
      <c r="S1299">
        <f t="shared" si="82"/>
        <v>1</v>
      </c>
      <c r="T1299">
        <v>32</v>
      </c>
      <c r="U1299" s="1">
        <f t="shared" si="83"/>
        <v>2720</v>
      </c>
      <c r="V1299" t="s">
        <v>27</v>
      </c>
      <c r="W1299" t="s">
        <v>48</v>
      </c>
      <c r="X1299">
        <f t="array" ref="X1299">IF(W1299="fortnightly",26, IF(W1299="monthly", 12, IF(W1299="weekly", 52, IF(W1299="quarterly", 4, IF(W1299="annually", 1, IF(W1299="bi-weekly", 104, IF(W1299="every 3 months", 4,)))))))</f>
        <v>1</v>
      </c>
    </row>
    <row r="1300" spans="1:24" x14ac:dyDescent="0.25">
      <c r="A1300">
        <v>1299</v>
      </c>
      <c r="B1300">
        <v>29</v>
      </c>
      <c r="C1300" t="str" cm="1">
        <f t="array" ref="C1300">_xlfn.IFS(B1300&lt;=19, "Teenagers", B1300&lt;=29, "Young Youth",B1300&lt;=64, "Adults", B1300&gt;=65, "Seniors")</f>
        <v>Young Youth</v>
      </c>
      <c r="D1300" t="s">
        <v>18</v>
      </c>
      <c r="E1300" t="s">
        <v>94</v>
      </c>
      <c r="F1300" t="s">
        <v>20</v>
      </c>
      <c r="G1300" s="1">
        <v>81</v>
      </c>
      <c r="H1300" t="s">
        <v>115</v>
      </c>
      <c r="I1300" t="s">
        <v>35</v>
      </c>
      <c r="J1300" t="s">
        <v>125</v>
      </c>
      <c r="K1300" t="s">
        <v>52</v>
      </c>
      <c r="L1300">
        <v>3</v>
      </c>
      <c r="M1300" t="s">
        <v>151</v>
      </c>
      <c r="N1300">
        <f t="shared" si="80"/>
        <v>0</v>
      </c>
      <c r="O1300" t="s">
        <v>37</v>
      </c>
      <c r="P1300" t="s">
        <v>25</v>
      </c>
      <c r="Q1300">
        <f t="shared" si="81"/>
        <v>1</v>
      </c>
      <c r="R1300" t="s">
        <v>25</v>
      </c>
      <c r="S1300">
        <f t="shared" si="82"/>
        <v>1</v>
      </c>
      <c r="T1300">
        <v>14</v>
      </c>
      <c r="U1300" s="1">
        <f t="shared" si="83"/>
        <v>1134</v>
      </c>
      <c r="V1300" t="s">
        <v>74</v>
      </c>
      <c r="W1300" t="s">
        <v>28</v>
      </c>
      <c r="X1300">
        <f t="array" ref="X1300">IF(W1300="fortnightly",26, IF(W1300="monthly", 12, IF(W1300="weekly", 52, IF(W1300="quarterly", 4, IF(W1300="annually", 1, IF(W1300="bi-weekly", 104, IF(W1300="every 3 months", 4,)))))))</f>
        <v>26</v>
      </c>
    </row>
    <row r="1301" spans="1:24" x14ac:dyDescent="0.25">
      <c r="A1301">
        <v>1300</v>
      </c>
      <c r="B1301">
        <v>29</v>
      </c>
      <c r="C1301" t="str" cm="1">
        <f t="array" ref="C1301">_xlfn.IFS(B1301&lt;=19, "Teenagers", B1301&lt;=29, "Young Youth",B1301&lt;=64, "Adults", B1301&gt;=65, "Seniors")</f>
        <v>Young Youth</v>
      </c>
      <c r="D1301" t="s">
        <v>18</v>
      </c>
      <c r="E1301" t="s">
        <v>132</v>
      </c>
      <c r="F1301" t="s">
        <v>66</v>
      </c>
      <c r="G1301" s="1">
        <v>23</v>
      </c>
      <c r="H1301" t="s">
        <v>59</v>
      </c>
      <c r="I1301" t="s">
        <v>22</v>
      </c>
      <c r="J1301" t="s">
        <v>84</v>
      </c>
      <c r="K1301" t="s">
        <v>56</v>
      </c>
      <c r="L1301">
        <v>3.6</v>
      </c>
      <c r="M1301" t="s">
        <v>151</v>
      </c>
      <c r="N1301">
        <f t="shared" si="80"/>
        <v>0</v>
      </c>
      <c r="O1301" t="s">
        <v>69</v>
      </c>
      <c r="P1301" t="s">
        <v>25</v>
      </c>
      <c r="Q1301">
        <f t="shared" si="81"/>
        <v>1</v>
      </c>
      <c r="R1301" t="s">
        <v>25</v>
      </c>
      <c r="S1301">
        <f t="shared" si="82"/>
        <v>1</v>
      </c>
      <c r="T1301">
        <v>42</v>
      </c>
      <c r="U1301" s="1">
        <f t="shared" si="83"/>
        <v>966</v>
      </c>
      <c r="V1301" t="s">
        <v>27</v>
      </c>
      <c r="W1301" t="s">
        <v>75</v>
      </c>
      <c r="X1301">
        <f t="array" ref="X1301">IF(W1301="fortnightly",26, IF(W1301="monthly", 12, IF(W1301="weekly", 52, IF(W1301="quarterly", 4, IF(W1301="annually", 1, IF(W1301="bi-weekly", 104, IF(W1301="every 3 months", 4,)))))))</f>
        <v>104</v>
      </c>
    </row>
    <row r="1302" spans="1:24" x14ac:dyDescent="0.25">
      <c r="A1302">
        <v>1301</v>
      </c>
      <c r="B1302">
        <v>67</v>
      </c>
      <c r="C1302" t="str" cm="1">
        <f t="array" ref="C1302">_xlfn.IFS(B1302&lt;=19, "Teenagers", B1302&lt;=29, "Young Youth",B1302&lt;=64, "Adults", B1302&gt;=65, "Seniors")</f>
        <v>Seniors</v>
      </c>
      <c r="D1302" t="s">
        <v>18</v>
      </c>
      <c r="E1302" t="s">
        <v>112</v>
      </c>
      <c r="F1302" t="s">
        <v>20</v>
      </c>
      <c r="G1302" s="1">
        <v>100</v>
      </c>
      <c r="H1302" t="s">
        <v>63</v>
      </c>
      <c r="I1302" t="s">
        <v>43</v>
      </c>
      <c r="J1302" t="s">
        <v>60</v>
      </c>
      <c r="K1302" t="s">
        <v>36</v>
      </c>
      <c r="L1302">
        <v>4.5</v>
      </c>
      <c r="M1302" t="s">
        <v>151</v>
      </c>
      <c r="N1302">
        <f t="shared" si="80"/>
        <v>0</v>
      </c>
      <c r="O1302" t="s">
        <v>44</v>
      </c>
      <c r="P1302" t="s">
        <v>25</v>
      </c>
      <c r="Q1302">
        <f t="shared" si="81"/>
        <v>1</v>
      </c>
      <c r="R1302" t="s">
        <v>25</v>
      </c>
      <c r="S1302">
        <f t="shared" si="82"/>
        <v>1</v>
      </c>
      <c r="T1302">
        <v>47</v>
      </c>
      <c r="U1302" s="1">
        <f t="shared" si="83"/>
        <v>4700</v>
      </c>
      <c r="V1302" t="s">
        <v>38</v>
      </c>
      <c r="W1302" t="s">
        <v>96</v>
      </c>
      <c r="X1302">
        <f t="array" ref="X1302">IF(W1302="fortnightly",26, IF(W1302="monthly", 12, IF(W1302="weekly", 52, IF(W1302="quarterly", 4, IF(W1302="annually", 1, IF(W1302="bi-weekly", 104, IF(W1302="every 3 months", 4,)))))))</f>
        <v>4</v>
      </c>
    </row>
    <row r="1303" spans="1:24" x14ac:dyDescent="0.25">
      <c r="A1303">
        <v>1302</v>
      </c>
      <c r="B1303">
        <v>42</v>
      </c>
      <c r="C1303" t="str" cm="1">
        <f t="array" ref="C1303">_xlfn.IFS(B1303&lt;=19, "Teenagers", B1303&lt;=29, "Young Youth",B1303&lt;=64, "Adults", B1303&gt;=65, "Seniors")</f>
        <v>Adults</v>
      </c>
      <c r="D1303" t="s">
        <v>18</v>
      </c>
      <c r="E1303" t="s">
        <v>54</v>
      </c>
      <c r="F1303" t="s">
        <v>20</v>
      </c>
      <c r="G1303" s="1">
        <v>54</v>
      </c>
      <c r="H1303" t="s">
        <v>30</v>
      </c>
      <c r="I1303" t="s">
        <v>43</v>
      </c>
      <c r="J1303" t="s">
        <v>120</v>
      </c>
      <c r="K1303" t="s">
        <v>56</v>
      </c>
      <c r="L1303">
        <v>5</v>
      </c>
      <c r="M1303" t="s">
        <v>151</v>
      </c>
      <c r="N1303">
        <f t="shared" si="80"/>
        <v>0</v>
      </c>
      <c r="O1303" t="s">
        <v>26</v>
      </c>
      <c r="P1303" t="s">
        <v>25</v>
      </c>
      <c r="Q1303">
        <f t="shared" si="81"/>
        <v>1</v>
      </c>
      <c r="R1303" t="s">
        <v>25</v>
      </c>
      <c r="S1303">
        <f t="shared" si="82"/>
        <v>1</v>
      </c>
      <c r="T1303">
        <v>21</v>
      </c>
      <c r="U1303" s="1">
        <f t="shared" si="83"/>
        <v>1134</v>
      </c>
      <c r="V1303" t="s">
        <v>85</v>
      </c>
      <c r="W1303" t="s">
        <v>39</v>
      </c>
      <c r="X1303">
        <f t="array" ref="X1303">IF(W1303="fortnightly",26, IF(W1303="monthly", 12, IF(W1303="weekly", 52, IF(W1303="quarterly", 4, IF(W1303="annually", 1, IF(W1303="bi-weekly", 104, IF(W1303="every 3 months", 4,)))))))</f>
        <v>52</v>
      </c>
    </row>
    <row r="1304" spans="1:24" x14ac:dyDescent="0.25">
      <c r="A1304">
        <v>1303</v>
      </c>
      <c r="B1304">
        <v>23</v>
      </c>
      <c r="C1304" t="str" cm="1">
        <f t="array" ref="C1304">_xlfn.IFS(B1304&lt;=19, "Teenagers", B1304&lt;=29, "Young Youth",B1304&lt;=64, "Adults", B1304&gt;=65, "Seniors")</f>
        <v>Young Youth</v>
      </c>
      <c r="D1304" t="s">
        <v>18</v>
      </c>
      <c r="E1304" t="s">
        <v>49</v>
      </c>
      <c r="F1304" t="s">
        <v>41</v>
      </c>
      <c r="G1304" s="1">
        <v>25</v>
      </c>
      <c r="H1304" t="s">
        <v>134</v>
      </c>
      <c r="I1304" t="s">
        <v>43</v>
      </c>
      <c r="J1304" t="s">
        <v>79</v>
      </c>
      <c r="K1304" t="s">
        <v>56</v>
      </c>
      <c r="L1304">
        <v>2.9</v>
      </c>
      <c r="M1304" t="s">
        <v>151</v>
      </c>
      <c r="N1304">
        <f t="shared" si="80"/>
        <v>0</v>
      </c>
      <c r="O1304" t="s">
        <v>44</v>
      </c>
      <c r="P1304" t="s">
        <v>25</v>
      </c>
      <c r="Q1304">
        <f t="shared" si="81"/>
        <v>1</v>
      </c>
      <c r="R1304" t="s">
        <v>25</v>
      </c>
      <c r="S1304">
        <f t="shared" si="82"/>
        <v>1</v>
      </c>
      <c r="T1304">
        <v>37</v>
      </c>
      <c r="U1304" s="1">
        <f t="shared" si="83"/>
        <v>925</v>
      </c>
      <c r="V1304" t="s">
        <v>38</v>
      </c>
      <c r="W1304" t="s">
        <v>87</v>
      </c>
      <c r="X1304">
        <f t="array" ref="X1304">IF(W1304="fortnightly",26, IF(W1304="monthly", 12, IF(W1304="weekly", 52, IF(W1304="quarterly", 4, IF(W1304="annually", 1, IF(W1304="bi-weekly", 104, IF(W1304="every 3 months", 4,)))))))</f>
        <v>12</v>
      </c>
    </row>
    <row r="1305" spans="1:24" x14ac:dyDescent="0.25">
      <c r="A1305">
        <v>1304</v>
      </c>
      <c r="B1305">
        <v>34</v>
      </c>
      <c r="C1305" t="str" cm="1">
        <f t="array" ref="C1305">_xlfn.IFS(B1305&lt;=19, "Teenagers", B1305&lt;=29, "Young Youth",B1305&lt;=64, "Adults", B1305&gt;=65, "Seniors")</f>
        <v>Adults</v>
      </c>
      <c r="D1305" t="s">
        <v>18</v>
      </c>
      <c r="E1305" t="s">
        <v>19</v>
      </c>
      <c r="F1305" t="s">
        <v>20</v>
      </c>
      <c r="G1305" s="1">
        <v>32</v>
      </c>
      <c r="H1305" t="s">
        <v>83</v>
      </c>
      <c r="I1305" t="s">
        <v>22</v>
      </c>
      <c r="J1305" t="s">
        <v>64</v>
      </c>
      <c r="K1305" t="s">
        <v>52</v>
      </c>
      <c r="L1305">
        <v>3.1</v>
      </c>
      <c r="M1305" t="s">
        <v>151</v>
      </c>
      <c r="N1305">
        <f t="shared" si="80"/>
        <v>0</v>
      </c>
      <c r="O1305" t="s">
        <v>44</v>
      </c>
      <c r="P1305" t="s">
        <v>25</v>
      </c>
      <c r="Q1305">
        <f t="shared" si="81"/>
        <v>1</v>
      </c>
      <c r="R1305" t="s">
        <v>25</v>
      </c>
      <c r="S1305">
        <f t="shared" si="82"/>
        <v>1</v>
      </c>
      <c r="T1305">
        <v>10</v>
      </c>
      <c r="U1305" s="1">
        <f t="shared" si="83"/>
        <v>320</v>
      </c>
      <c r="V1305" t="s">
        <v>38</v>
      </c>
      <c r="W1305" t="s">
        <v>48</v>
      </c>
      <c r="X1305">
        <f t="array" ref="X1305">IF(W1305="fortnightly",26, IF(W1305="monthly", 12, IF(W1305="weekly", 52, IF(W1305="quarterly", 4, IF(W1305="annually", 1, IF(W1305="bi-weekly", 104, IF(W1305="every 3 months", 4,)))))))</f>
        <v>1</v>
      </c>
    </row>
    <row r="1306" spans="1:24" x14ac:dyDescent="0.25">
      <c r="A1306">
        <v>1305</v>
      </c>
      <c r="B1306">
        <v>64</v>
      </c>
      <c r="C1306" t="str" cm="1">
        <f t="array" ref="C1306">_xlfn.IFS(B1306&lt;=19, "Teenagers", B1306&lt;=29, "Young Youth",B1306&lt;=64, "Adults", B1306&gt;=65, "Seniors")</f>
        <v>Adults</v>
      </c>
      <c r="D1306" t="s">
        <v>18</v>
      </c>
      <c r="E1306" t="s">
        <v>131</v>
      </c>
      <c r="F1306" t="s">
        <v>66</v>
      </c>
      <c r="G1306" s="1">
        <v>63</v>
      </c>
      <c r="H1306" t="s">
        <v>55</v>
      </c>
      <c r="I1306" t="s">
        <v>35</v>
      </c>
      <c r="J1306" t="s">
        <v>120</v>
      </c>
      <c r="K1306" t="s">
        <v>36</v>
      </c>
      <c r="L1306">
        <v>4</v>
      </c>
      <c r="M1306" t="s">
        <v>151</v>
      </c>
      <c r="N1306">
        <f t="shared" si="80"/>
        <v>0</v>
      </c>
      <c r="O1306" t="s">
        <v>69</v>
      </c>
      <c r="P1306" t="s">
        <v>25</v>
      </c>
      <c r="Q1306">
        <f t="shared" si="81"/>
        <v>1</v>
      </c>
      <c r="R1306" t="s">
        <v>25</v>
      </c>
      <c r="S1306">
        <f t="shared" si="82"/>
        <v>1</v>
      </c>
      <c r="T1306">
        <v>18</v>
      </c>
      <c r="U1306" s="1">
        <f t="shared" si="83"/>
        <v>1134</v>
      </c>
      <c r="V1306" t="s">
        <v>45</v>
      </c>
      <c r="W1306" t="s">
        <v>96</v>
      </c>
      <c r="X1306">
        <f t="array" ref="X1306">IF(W1306="fortnightly",26, IF(W1306="monthly", 12, IF(W1306="weekly", 52, IF(W1306="quarterly", 4, IF(W1306="annually", 1, IF(W1306="bi-weekly", 104, IF(W1306="every 3 months", 4,)))))))</f>
        <v>4</v>
      </c>
    </row>
    <row r="1307" spans="1:24" x14ac:dyDescent="0.25">
      <c r="A1307">
        <v>1306</v>
      </c>
      <c r="B1307">
        <v>31</v>
      </c>
      <c r="C1307" t="str" cm="1">
        <f t="array" ref="C1307">_xlfn.IFS(B1307&lt;=19, "Teenagers", B1307&lt;=29, "Young Youth",B1307&lt;=64, "Adults", B1307&gt;=65, "Seniors")</f>
        <v>Adults</v>
      </c>
      <c r="D1307" t="s">
        <v>18</v>
      </c>
      <c r="E1307" t="s">
        <v>94</v>
      </c>
      <c r="F1307" t="s">
        <v>20</v>
      </c>
      <c r="G1307" s="1">
        <v>56</v>
      </c>
      <c r="H1307" t="s">
        <v>90</v>
      </c>
      <c r="I1307" t="s">
        <v>91</v>
      </c>
      <c r="J1307" t="s">
        <v>99</v>
      </c>
      <c r="K1307" t="s">
        <v>36</v>
      </c>
      <c r="L1307">
        <v>4.5</v>
      </c>
      <c r="M1307" t="s">
        <v>151</v>
      </c>
      <c r="N1307">
        <f t="shared" si="80"/>
        <v>0</v>
      </c>
      <c r="O1307" t="s">
        <v>26</v>
      </c>
      <c r="P1307" t="s">
        <v>25</v>
      </c>
      <c r="Q1307">
        <f t="shared" si="81"/>
        <v>1</v>
      </c>
      <c r="R1307" t="s">
        <v>25</v>
      </c>
      <c r="S1307">
        <f t="shared" si="82"/>
        <v>1</v>
      </c>
      <c r="T1307">
        <v>2</v>
      </c>
      <c r="U1307" s="1">
        <f t="shared" si="83"/>
        <v>112</v>
      </c>
      <c r="V1307" t="s">
        <v>45</v>
      </c>
      <c r="W1307" t="s">
        <v>96</v>
      </c>
      <c r="X1307">
        <f t="array" ref="X1307">IF(W1307="fortnightly",26, IF(W1307="monthly", 12, IF(W1307="weekly", 52, IF(W1307="quarterly", 4, IF(W1307="annually", 1, IF(W1307="bi-weekly", 104, IF(W1307="every 3 months", 4,)))))))</f>
        <v>4</v>
      </c>
    </row>
    <row r="1308" spans="1:24" x14ac:dyDescent="0.25">
      <c r="A1308">
        <v>1307</v>
      </c>
      <c r="B1308">
        <v>54</v>
      </c>
      <c r="C1308" t="str" cm="1">
        <f t="array" ref="C1308">_xlfn.IFS(B1308&lt;=19, "Teenagers", B1308&lt;=29, "Young Youth",B1308&lt;=64, "Adults", B1308&gt;=65, "Seniors")</f>
        <v>Adults</v>
      </c>
      <c r="D1308" t="s">
        <v>18</v>
      </c>
      <c r="E1308" t="s">
        <v>29</v>
      </c>
      <c r="F1308" t="s">
        <v>20</v>
      </c>
      <c r="G1308" s="1">
        <v>33</v>
      </c>
      <c r="H1308" t="s">
        <v>119</v>
      </c>
      <c r="I1308" t="s">
        <v>22</v>
      </c>
      <c r="J1308" t="s">
        <v>109</v>
      </c>
      <c r="K1308" t="s">
        <v>24</v>
      </c>
      <c r="L1308">
        <v>4.5</v>
      </c>
      <c r="M1308" t="s">
        <v>151</v>
      </c>
      <c r="N1308">
        <f t="shared" si="80"/>
        <v>0</v>
      </c>
      <c r="O1308" t="s">
        <v>44</v>
      </c>
      <c r="P1308" t="s">
        <v>25</v>
      </c>
      <c r="Q1308">
        <f t="shared" si="81"/>
        <v>1</v>
      </c>
      <c r="R1308" t="s">
        <v>25</v>
      </c>
      <c r="S1308">
        <f t="shared" si="82"/>
        <v>1</v>
      </c>
      <c r="T1308">
        <v>40</v>
      </c>
      <c r="U1308" s="1">
        <f t="shared" si="83"/>
        <v>1320</v>
      </c>
      <c r="V1308" t="s">
        <v>45</v>
      </c>
      <c r="W1308" t="s">
        <v>48</v>
      </c>
      <c r="X1308">
        <f t="array" ref="X1308">IF(W1308="fortnightly",26, IF(W1308="monthly", 12, IF(W1308="weekly", 52, IF(W1308="quarterly", 4, IF(W1308="annually", 1, IF(W1308="bi-weekly", 104, IF(W1308="every 3 months", 4,)))))))</f>
        <v>1</v>
      </c>
    </row>
    <row r="1309" spans="1:24" x14ac:dyDescent="0.25">
      <c r="A1309">
        <v>1308</v>
      </c>
      <c r="B1309">
        <v>23</v>
      </c>
      <c r="C1309" t="str" cm="1">
        <f t="array" ref="C1309">_xlfn.IFS(B1309&lt;=19, "Teenagers", B1309&lt;=29, "Young Youth",B1309&lt;=64, "Adults", B1309&gt;=65, "Seniors")</f>
        <v>Young Youth</v>
      </c>
      <c r="D1309" t="s">
        <v>18</v>
      </c>
      <c r="E1309" t="s">
        <v>61</v>
      </c>
      <c r="F1309" t="s">
        <v>62</v>
      </c>
      <c r="G1309" s="1">
        <v>32</v>
      </c>
      <c r="H1309" t="s">
        <v>67</v>
      </c>
      <c r="I1309" t="s">
        <v>22</v>
      </c>
      <c r="J1309" t="s">
        <v>93</v>
      </c>
      <c r="K1309" t="s">
        <v>52</v>
      </c>
      <c r="L1309">
        <v>3.1</v>
      </c>
      <c r="M1309" t="s">
        <v>151</v>
      </c>
      <c r="N1309">
        <f t="shared" si="80"/>
        <v>0</v>
      </c>
      <c r="O1309" t="s">
        <v>26</v>
      </c>
      <c r="P1309" t="s">
        <v>25</v>
      </c>
      <c r="Q1309">
        <f t="shared" si="81"/>
        <v>1</v>
      </c>
      <c r="R1309" t="s">
        <v>25</v>
      </c>
      <c r="S1309">
        <f t="shared" si="82"/>
        <v>1</v>
      </c>
      <c r="T1309">
        <v>43</v>
      </c>
      <c r="U1309" s="1">
        <f t="shared" si="83"/>
        <v>1376</v>
      </c>
      <c r="V1309" t="s">
        <v>45</v>
      </c>
      <c r="W1309" t="s">
        <v>48</v>
      </c>
      <c r="X1309">
        <f t="array" ref="X1309">IF(W1309="fortnightly",26, IF(W1309="monthly", 12, IF(W1309="weekly", 52, IF(W1309="quarterly", 4, IF(W1309="annually", 1, IF(W1309="bi-weekly", 104, IF(W1309="every 3 months", 4,)))))))</f>
        <v>1</v>
      </c>
    </row>
    <row r="1310" spans="1:24" x14ac:dyDescent="0.25">
      <c r="A1310">
        <v>1309</v>
      </c>
      <c r="B1310">
        <v>59</v>
      </c>
      <c r="C1310" t="str" cm="1">
        <f t="array" ref="C1310">_xlfn.IFS(B1310&lt;=19, "Teenagers", B1310&lt;=29, "Young Youth",B1310&lt;=64, "Adults", B1310&gt;=65, "Seniors")</f>
        <v>Adults</v>
      </c>
      <c r="D1310" t="s">
        <v>18</v>
      </c>
      <c r="E1310" t="s">
        <v>80</v>
      </c>
      <c r="F1310" t="s">
        <v>20</v>
      </c>
      <c r="G1310" s="1">
        <v>38</v>
      </c>
      <c r="H1310" t="s">
        <v>42</v>
      </c>
      <c r="I1310" t="s">
        <v>22</v>
      </c>
      <c r="J1310" t="s">
        <v>107</v>
      </c>
      <c r="K1310" t="s">
        <v>52</v>
      </c>
      <c r="L1310">
        <v>4.4000000000000004</v>
      </c>
      <c r="M1310" t="s">
        <v>151</v>
      </c>
      <c r="N1310">
        <f t="shared" si="80"/>
        <v>0</v>
      </c>
      <c r="O1310" t="s">
        <v>44</v>
      </c>
      <c r="P1310" t="s">
        <v>25</v>
      </c>
      <c r="Q1310">
        <f t="shared" si="81"/>
        <v>1</v>
      </c>
      <c r="R1310" t="s">
        <v>25</v>
      </c>
      <c r="S1310">
        <f t="shared" si="82"/>
        <v>1</v>
      </c>
      <c r="T1310">
        <v>14</v>
      </c>
      <c r="U1310" s="1">
        <f t="shared" si="83"/>
        <v>532</v>
      </c>
      <c r="V1310" t="s">
        <v>38</v>
      </c>
      <c r="W1310" t="s">
        <v>96</v>
      </c>
      <c r="X1310">
        <f t="array" ref="X1310">IF(W1310="fortnightly",26, IF(W1310="monthly", 12, IF(W1310="weekly", 52, IF(W1310="quarterly", 4, IF(W1310="annually", 1, IF(W1310="bi-weekly", 104, IF(W1310="every 3 months", 4,)))))))</f>
        <v>4</v>
      </c>
    </row>
    <row r="1311" spans="1:24" x14ac:dyDescent="0.25">
      <c r="A1311">
        <v>1310</v>
      </c>
      <c r="B1311">
        <v>32</v>
      </c>
      <c r="C1311" t="str" cm="1">
        <f t="array" ref="C1311">_xlfn.IFS(B1311&lt;=19, "Teenagers", B1311&lt;=29, "Young Youth",B1311&lt;=64, "Adults", B1311&gt;=65, "Seniors")</f>
        <v>Adults</v>
      </c>
      <c r="D1311" t="s">
        <v>18</v>
      </c>
      <c r="E1311" t="s">
        <v>19</v>
      </c>
      <c r="F1311" t="s">
        <v>20</v>
      </c>
      <c r="G1311" s="1">
        <v>21</v>
      </c>
      <c r="H1311" t="s">
        <v>76</v>
      </c>
      <c r="I1311" t="s">
        <v>22</v>
      </c>
      <c r="J1311" t="s">
        <v>92</v>
      </c>
      <c r="K1311" t="s">
        <v>52</v>
      </c>
      <c r="L1311">
        <v>4.7</v>
      </c>
      <c r="M1311" t="s">
        <v>151</v>
      </c>
      <c r="N1311">
        <f t="shared" si="80"/>
        <v>0</v>
      </c>
      <c r="O1311" t="s">
        <v>73</v>
      </c>
      <c r="P1311" t="s">
        <v>25</v>
      </c>
      <c r="Q1311">
        <f t="shared" si="81"/>
        <v>1</v>
      </c>
      <c r="R1311" t="s">
        <v>25</v>
      </c>
      <c r="S1311">
        <f t="shared" si="82"/>
        <v>1</v>
      </c>
      <c r="T1311">
        <v>41</v>
      </c>
      <c r="U1311" s="1">
        <f t="shared" si="83"/>
        <v>861</v>
      </c>
      <c r="V1311" t="s">
        <v>32</v>
      </c>
      <c r="W1311" t="s">
        <v>57</v>
      </c>
      <c r="X1311">
        <f t="array" ref="X1311">IF(W1311="fortnightly",26, IF(W1311="monthly", 12, IF(W1311="weekly", 52, IF(W1311="quarterly", 4, IF(W1311="annually", 1, IF(W1311="bi-weekly", 104, IF(W1311="every 3 months", 4,)))))))</f>
        <v>4</v>
      </c>
    </row>
    <row r="1312" spans="1:24" x14ac:dyDescent="0.25">
      <c r="A1312">
        <v>1311</v>
      </c>
      <c r="B1312">
        <v>43</v>
      </c>
      <c r="C1312" t="str" cm="1">
        <f t="array" ref="C1312">_xlfn.IFS(B1312&lt;=19, "Teenagers", B1312&lt;=29, "Young Youth",B1312&lt;=64, "Adults", B1312&gt;=65, "Seniors")</f>
        <v>Adults</v>
      </c>
      <c r="D1312" t="s">
        <v>18</v>
      </c>
      <c r="E1312" t="s">
        <v>103</v>
      </c>
      <c r="F1312" t="s">
        <v>20</v>
      </c>
      <c r="G1312" s="1">
        <v>59</v>
      </c>
      <c r="H1312" t="s">
        <v>130</v>
      </c>
      <c r="I1312" t="s">
        <v>22</v>
      </c>
      <c r="J1312" t="s">
        <v>109</v>
      </c>
      <c r="K1312" t="s">
        <v>24</v>
      </c>
      <c r="L1312">
        <v>3.1</v>
      </c>
      <c r="M1312" t="s">
        <v>151</v>
      </c>
      <c r="N1312">
        <f t="shared" si="80"/>
        <v>0</v>
      </c>
      <c r="O1312" t="s">
        <v>73</v>
      </c>
      <c r="P1312" t="s">
        <v>25</v>
      </c>
      <c r="Q1312">
        <f t="shared" si="81"/>
        <v>1</v>
      </c>
      <c r="R1312" t="s">
        <v>25</v>
      </c>
      <c r="S1312">
        <f t="shared" si="82"/>
        <v>1</v>
      </c>
      <c r="T1312">
        <v>38</v>
      </c>
      <c r="U1312" s="1">
        <f t="shared" si="83"/>
        <v>2242</v>
      </c>
      <c r="V1312" t="s">
        <v>38</v>
      </c>
      <c r="W1312" t="s">
        <v>96</v>
      </c>
      <c r="X1312">
        <f t="array" ref="X1312">IF(W1312="fortnightly",26, IF(W1312="monthly", 12, IF(W1312="weekly", 52, IF(W1312="quarterly", 4, IF(W1312="annually", 1, IF(W1312="bi-weekly", 104, IF(W1312="every 3 months", 4,)))))))</f>
        <v>4</v>
      </c>
    </row>
    <row r="1313" spans="1:24" x14ac:dyDescent="0.25">
      <c r="A1313">
        <v>1312</v>
      </c>
      <c r="B1313">
        <v>32</v>
      </c>
      <c r="C1313" t="str" cm="1">
        <f t="array" ref="C1313">_xlfn.IFS(B1313&lt;=19, "Teenagers", B1313&lt;=29, "Young Youth",B1313&lt;=64, "Adults", B1313&gt;=65, "Seniors")</f>
        <v>Adults</v>
      </c>
      <c r="D1313" t="s">
        <v>18</v>
      </c>
      <c r="E1313" t="s">
        <v>70</v>
      </c>
      <c r="F1313" t="s">
        <v>41</v>
      </c>
      <c r="G1313" s="1">
        <v>87</v>
      </c>
      <c r="H1313" t="s">
        <v>121</v>
      </c>
      <c r="I1313" t="s">
        <v>43</v>
      </c>
      <c r="J1313" t="s">
        <v>31</v>
      </c>
      <c r="K1313" t="s">
        <v>56</v>
      </c>
      <c r="L1313">
        <v>4.2</v>
      </c>
      <c r="M1313" t="s">
        <v>151</v>
      </c>
      <c r="N1313">
        <f t="shared" si="80"/>
        <v>0</v>
      </c>
      <c r="O1313" t="s">
        <v>26</v>
      </c>
      <c r="P1313" t="s">
        <v>25</v>
      </c>
      <c r="Q1313">
        <f t="shared" si="81"/>
        <v>1</v>
      </c>
      <c r="R1313" t="s">
        <v>25</v>
      </c>
      <c r="S1313">
        <f t="shared" si="82"/>
        <v>1</v>
      </c>
      <c r="T1313">
        <v>12</v>
      </c>
      <c r="U1313" s="1">
        <f t="shared" si="83"/>
        <v>1044</v>
      </c>
      <c r="V1313" t="s">
        <v>27</v>
      </c>
      <c r="W1313" t="s">
        <v>48</v>
      </c>
      <c r="X1313">
        <f t="array" ref="X1313">IF(W1313="fortnightly",26, IF(W1313="monthly", 12, IF(W1313="weekly", 52, IF(W1313="quarterly", 4, IF(W1313="annually", 1, IF(W1313="bi-weekly", 104, IF(W1313="every 3 months", 4,)))))))</f>
        <v>1</v>
      </c>
    </row>
    <row r="1314" spans="1:24" x14ac:dyDescent="0.25">
      <c r="A1314">
        <v>1313</v>
      </c>
      <c r="B1314">
        <v>66</v>
      </c>
      <c r="C1314" t="str" cm="1">
        <f t="array" ref="C1314">_xlfn.IFS(B1314&lt;=19, "Teenagers", B1314&lt;=29, "Young Youth",B1314&lt;=64, "Adults", B1314&gt;=65, "Seniors")</f>
        <v>Seniors</v>
      </c>
      <c r="D1314" t="s">
        <v>18</v>
      </c>
      <c r="E1314" t="s">
        <v>112</v>
      </c>
      <c r="F1314" t="s">
        <v>20</v>
      </c>
      <c r="G1314" s="1">
        <v>79</v>
      </c>
      <c r="H1314" t="s">
        <v>67</v>
      </c>
      <c r="I1314" t="s">
        <v>43</v>
      </c>
      <c r="J1314" t="s">
        <v>82</v>
      </c>
      <c r="K1314" t="s">
        <v>24</v>
      </c>
      <c r="L1314">
        <v>3</v>
      </c>
      <c r="M1314" t="s">
        <v>151</v>
      </c>
      <c r="N1314">
        <f t="shared" si="80"/>
        <v>0</v>
      </c>
      <c r="O1314" t="s">
        <v>73</v>
      </c>
      <c r="P1314" t="s">
        <v>25</v>
      </c>
      <c r="Q1314">
        <f t="shared" si="81"/>
        <v>1</v>
      </c>
      <c r="R1314" t="s">
        <v>25</v>
      </c>
      <c r="S1314">
        <f t="shared" si="82"/>
        <v>1</v>
      </c>
      <c r="T1314">
        <v>19</v>
      </c>
      <c r="U1314" s="1">
        <f t="shared" si="83"/>
        <v>1501</v>
      </c>
      <c r="V1314" t="s">
        <v>74</v>
      </c>
      <c r="W1314" t="s">
        <v>87</v>
      </c>
      <c r="X1314">
        <f t="array" ref="X1314">IF(W1314="fortnightly",26, IF(W1314="monthly", 12, IF(W1314="weekly", 52, IF(W1314="quarterly", 4, IF(W1314="annually", 1, IF(W1314="bi-weekly", 104, IF(W1314="every 3 months", 4,)))))))</f>
        <v>12</v>
      </c>
    </row>
    <row r="1315" spans="1:24" x14ac:dyDescent="0.25">
      <c r="A1315">
        <v>1314</v>
      </c>
      <c r="B1315">
        <v>70</v>
      </c>
      <c r="C1315" t="str" cm="1">
        <f t="array" ref="C1315">_xlfn.IFS(B1315&lt;=19, "Teenagers", B1315&lt;=29, "Young Youth",B1315&lt;=64, "Adults", B1315&gt;=65, "Seniors")</f>
        <v>Seniors</v>
      </c>
      <c r="D1315" t="s">
        <v>18</v>
      </c>
      <c r="E1315" t="s">
        <v>70</v>
      </c>
      <c r="F1315" t="s">
        <v>41</v>
      </c>
      <c r="G1315" s="1">
        <v>28</v>
      </c>
      <c r="H1315" t="s">
        <v>67</v>
      </c>
      <c r="I1315" t="s">
        <v>43</v>
      </c>
      <c r="J1315" t="s">
        <v>92</v>
      </c>
      <c r="K1315" t="s">
        <v>52</v>
      </c>
      <c r="L1315">
        <v>2.6</v>
      </c>
      <c r="M1315" t="s">
        <v>151</v>
      </c>
      <c r="N1315">
        <f t="shared" si="80"/>
        <v>0</v>
      </c>
      <c r="O1315" t="s">
        <v>37</v>
      </c>
      <c r="P1315" t="s">
        <v>25</v>
      </c>
      <c r="Q1315">
        <f t="shared" si="81"/>
        <v>1</v>
      </c>
      <c r="R1315" t="s">
        <v>25</v>
      </c>
      <c r="S1315">
        <f t="shared" si="82"/>
        <v>1</v>
      </c>
      <c r="T1315">
        <v>23</v>
      </c>
      <c r="U1315" s="1">
        <f t="shared" si="83"/>
        <v>644</v>
      </c>
      <c r="V1315" t="s">
        <v>38</v>
      </c>
      <c r="W1315" t="s">
        <v>75</v>
      </c>
      <c r="X1315">
        <f t="array" ref="X1315">IF(W1315="fortnightly",26, IF(W1315="monthly", 12, IF(W1315="weekly", 52, IF(W1315="quarterly", 4, IF(W1315="annually", 1, IF(W1315="bi-weekly", 104, IF(W1315="every 3 months", 4,)))))))</f>
        <v>104</v>
      </c>
    </row>
    <row r="1316" spans="1:24" x14ac:dyDescent="0.25">
      <c r="A1316">
        <v>1315</v>
      </c>
      <c r="B1316">
        <v>42</v>
      </c>
      <c r="C1316" t="str" cm="1">
        <f t="array" ref="C1316">_xlfn.IFS(B1316&lt;=19, "Teenagers", B1316&lt;=29, "Young Youth",B1316&lt;=64, "Adults", B1316&gt;=65, "Seniors")</f>
        <v>Adults</v>
      </c>
      <c r="D1316" t="s">
        <v>18</v>
      </c>
      <c r="E1316" t="s">
        <v>136</v>
      </c>
      <c r="F1316" t="s">
        <v>41</v>
      </c>
      <c r="G1316" s="1">
        <v>67</v>
      </c>
      <c r="H1316" t="s">
        <v>67</v>
      </c>
      <c r="I1316" t="s">
        <v>35</v>
      </c>
      <c r="J1316" t="s">
        <v>135</v>
      </c>
      <c r="K1316" t="s">
        <v>52</v>
      </c>
      <c r="L1316">
        <v>3.4</v>
      </c>
      <c r="M1316" t="s">
        <v>151</v>
      </c>
      <c r="N1316">
        <f t="shared" si="80"/>
        <v>0</v>
      </c>
      <c r="O1316" t="s">
        <v>37</v>
      </c>
      <c r="P1316" t="s">
        <v>25</v>
      </c>
      <c r="Q1316">
        <f t="shared" si="81"/>
        <v>1</v>
      </c>
      <c r="R1316" t="s">
        <v>25</v>
      </c>
      <c r="S1316">
        <f t="shared" si="82"/>
        <v>1</v>
      </c>
      <c r="T1316">
        <v>49</v>
      </c>
      <c r="U1316" s="1">
        <f t="shared" si="83"/>
        <v>3283</v>
      </c>
      <c r="V1316" t="s">
        <v>85</v>
      </c>
      <c r="W1316" t="s">
        <v>48</v>
      </c>
      <c r="X1316">
        <f t="array" ref="X1316">IF(W1316="fortnightly",26, IF(W1316="monthly", 12, IF(W1316="weekly", 52, IF(W1316="quarterly", 4, IF(W1316="annually", 1, IF(W1316="bi-weekly", 104, IF(W1316="every 3 months", 4,)))))))</f>
        <v>1</v>
      </c>
    </row>
    <row r="1317" spans="1:24" x14ac:dyDescent="0.25">
      <c r="A1317">
        <v>1316</v>
      </c>
      <c r="B1317">
        <v>56</v>
      </c>
      <c r="C1317" t="str" cm="1">
        <f t="array" ref="C1317">_xlfn.IFS(B1317&lt;=19, "Teenagers", B1317&lt;=29, "Young Youth",B1317&lt;=64, "Adults", B1317&gt;=65, "Seniors")</f>
        <v>Adults</v>
      </c>
      <c r="D1317" t="s">
        <v>18</v>
      </c>
      <c r="E1317" t="s">
        <v>58</v>
      </c>
      <c r="F1317" t="s">
        <v>20</v>
      </c>
      <c r="G1317" s="1">
        <v>75</v>
      </c>
      <c r="H1317" t="s">
        <v>90</v>
      </c>
      <c r="I1317" t="s">
        <v>22</v>
      </c>
      <c r="J1317" t="s">
        <v>95</v>
      </c>
      <c r="K1317" t="s">
        <v>36</v>
      </c>
      <c r="L1317">
        <v>4.2</v>
      </c>
      <c r="M1317" t="s">
        <v>151</v>
      </c>
      <c r="N1317">
        <f t="shared" si="80"/>
        <v>0</v>
      </c>
      <c r="O1317" t="s">
        <v>69</v>
      </c>
      <c r="P1317" t="s">
        <v>25</v>
      </c>
      <c r="Q1317">
        <f t="shared" si="81"/>
        <v>1</v>
      </c>
      <c r="R1317" t="s">
        <v>25</v>
      </c>
      <c r="S1317">
        <f t="shared" si="82"/>
        <v>1</v>
      </c>
      <c r="T1317">
        <v>29</v>
      </c>
      <c r="U1317" s="1">
        <f t="shared" si="83"/>
        <v>2175</v>
      </c>
      <c r="V1317" t="s">
        <v>85</v>
      </c>
      <c r="W1317" t="s">
        <v>57</v>
      </c>
      <c r="X1317">
        <f t="array" ref="X1317">IF(W1317="fortnightly",26, IF(W1317="monthly", 12, IF(W1317="weekly", 52, IF(W1317="quarterly", 4, IF(W1317="annually", 1, IF(W1317="bi-weekly", 104, IF(W1317="every 3 months", 4,)))))))</f>
        <v>4</v>
      </c>
    </row>
    <row r="1318" spans="1:24" x14ac:dyDescent="0.25">
      <c r="A1318">
        <v>1317</v>
      </c>
      <c r="B1318">
        <v>28</v>
      </c>
      <c r="C1318" t="str" cm="1">
        <f t="array" ref="C1318">_xlfn.IFS(B1318&lt;=19, "Teenagers", B1318&lt;=29, "Young Youth",B1318&lt;=64, "Adults", B1318&gt;=65, "Seniors")</f>
        <v>Young Youth</v>
      </c>
      <c r="D1318" t="s">
        <v>18</v>
      </c>
      <c r="E1318" t="s">
        <v>132</v>
      </c>
      <c r="F1318" t="s">
        <v>66</v>
      </c>
      <c r="G1318" s="1">
        <v>32</v>
      </c>
      <c r="H1318" t="s">
        <v>71</v>
      </c>
      <c r="I1318" t="s">
        <v>35</v>
      </c>
      <c r="J1318" t="s">
        <v>92</v>
      </c>
      <c r="K1318" t="s">
        <v>36</v>
      </c>
      <c r="L1318">
        <v>4.5999999999999996</v>
      </c>
      <c r="M1318" t="s">
        <v>151</v>
      </c>
      <c r="N1318">
        <f t="shared" si="80"/>
        <v>0</v>
      </c>
      <c r="O1318" t="s">
        <v>53</v>
      </c>
      <c r="P1318" t="s">
        <v>25</v>
      </c>
      <c r="Q1318">
        <f t="shared" si="81"/>
        <v>1</v>
      </c>
      <c r="R1318" t="s">
        <v>25</v>
      </c>
      <c r="S1318">
        <f t="shared" si="82"/>
        <v>1</v>
      </c>
      <c r="T1318">
        <v>14</v>
      </c>
      <c r="U1318" s="1">
        <f t="shared" si="83"/>
        <v>448</v>
      </c>
      <c r="V1318" t="s">
        <v>85</v>
      </c>
      <c r="W1318" t="s">
        <v>75</v>
      </c>
      <c r="X1318">
        <f t="array" ref="X1318">IF(W1318="fortnightly",26, IF(W1318="monthly", 12, IF(W1318="weekly", 52, IF(W1318="quarterly", 4, IF(W1318="annually", 1, IF(W1318="bi-weekly", 104, IF(W1318="every 3 months", 4,)))))))</f>
        <v>104</v>
      </c>
    </row>
    <row r="1319" spans="1:24" x14ac:dyDescent="0.25">
      <c r="A1319">
        <v>1318</v>
      </c>
      <c r="B1319">
        <v>28</v>
      </c>
      <c r="C1319" t="str" cm="1">
        <f t="array" ref="C1319">_xlfn.IFS(B1319&lt;=19, "Teenagers", B1319&lt;=29, "Young Youth",B1319&lt;=64, "Adults", B1319&gt;=65, "Seniors")</f>
        <v>Young Youth</v>
      </c>
      <c r="D1319" t="s">
        <v>18</v>
      </c>
      <c r="E1319" t="s">
        <v>94</v>
      </c>
      <c r="F1319" t="s">
        <v>20</v>
      </c>
      <c r="G1319" s="1">
        <v>43</v>
      </c>
      <c r="H1319" t="s">
        <v>21</v>
      </c>
      <c r="I1319" t="s">
        <v>43</v>
      </c>
      <c r="J1319" t="s">
        <v>95</v>
      </c>
      <c r="K1319" t="s">
        <v>36</v>
      </c>
      <c r="L1319">
        <v>2.8</v>
      </c>
      <c r="M1319" t="s">
        <v>151</v>
      </c>
      <c r="N1319">
        <f t="shared" si="80"/>
        <v>0</v>
      </c>
      <c r="O1319" t="s">
        <v>37</v>
      </c>
      <c r="P1319" t="s">
        <v>25</v>
      </c>
      <c r="Q1319">
        <f t="shared" si="81"/>
        <v>1</v>
      </c>
      <c r="R1319" t="s">
        <v>25</v>
      </c>
      <c r="S1319">
        <f t="shared" si="82"/>
        <v>1</v>
      </c>
      <c r="T1319">
        <v>19</v>
      </c>
      <c r="U1319" s="1">
        <f t="shared" si="83"/>
        <v>817</v>
      </c>
      <c r="V1319" t="s">
        <v>32</v>
      </c>
      <c r="W1319" t="s">
        <v>87</v>
      </c>
      <c r="X1319">
        <f t="array" ref="X1319">IF(W1319="fortnightly",26, IF(W1319="monthly", 12, IF(W1319="weekly", 52, IF(W1319="quarterly", 4, IF(W1319="annually", 1, IF(W1319="bi-weekly", 104, IF(W1319="every 3 months", 4,)))))))</f>
        <v>12</v>
      </c>
    </row>
    <row r="1320" spans="1:24" x14ac:dyDescent="0.25">
      <c r="A1320">
        <v>1319</v>
      </c>
      <c r="B1320">
        <v>52</v>
      </c>
      <c r="C1320" t="str" cm="1">
        <f t="array" ref="C1320">_xlfn.IFS(B1320&lt;=19, "Teenagers", B1320&lt;=29, "Young Youth",B1320&lt;=64, "Adults", B1320&gt;=65, "Seniors")</f>
        <v>Adults</v>
      </c>
      <c r="D1320" t="s">
        <v>18</v>
      </c>
      <c r="E1320" t="s">
        <v>58</v>
      </c>
      <c r="F1320" t="s">
        <v>20</v>
      </c>
      <c r="G1320" s="1">
        <v>93</v>
      </c>
      <c r="H1320" t="s">
        <v>138</v>
      </c>
      <c r="I1320" t="s">
        <v>43</v>
      </c>
      <c r="J1320" t="s">
        <v>31</v>
      </c>
      <c r="K1320" t="s">
        <v>36</v>
      </c>
      <c r="L1320">
        <v>2.7</v>
      </c>
      <c r="M1320" t="s">
        <v>151</v>
      </c>
      <c r="N1320">
        <f t="shared" si="80"/>
        <v>0</v>
      </c>
      <c r="O1320" t="s">
        <v>26</v>
      </c>
      <c r="P1320" t="s">
        <v>25</v>
      </c>
      <c r="Q1320">
        <f t="shared" si="81"/>
        <v>1</v>
      </c>
      <c r="R1320" t="s">
        <v>25</v>
      </c>
      <c r="S1320">
        <f t="shared" si="82"/>
        <v>1</v>
      </c>
      <c r="T1320">
        <v>19</v>
      </c>
      <c r="U1320" s="1">
        <f t="shared" si="83"/>
        <v>1767</v>
      </c>
      <c r="V1320" t="s">
        <v>38</v>
      </c>
      <c r="W1320" t="s">
        <v>75</v>
      </c>
      <c r="X1320">
        <f t="array" ref="X1320">IF(W1320="fortnightly",26, IF(W1320="monthly", 12, IF(W1320="weekly", 52, IF(W1320="quarterly", 4, IF(W1320="annually", 1, IF(W1320="bi-weekly", 104, IF(W1320="every 3 months", 4,)))))))</f>
        <v>104</v>
      </c>
    </row>
    <row r="1321" spans="1:24" x14ac:dyDescent="0.25">
      <c r="A1321">
        <v>1320</v>
      </c>
      <c r="B1321">
        <v>65</v>
      </c>
      <c r="C1321" t="str" cm="1">
        <f t="array" ref="C1321">_xlfn.IFS(B1321&lt;=19, "Teenagers", B1321&lt;=29, "Young Youth",B1321&lt;=64, "Adults", B1321&gt;=65, "Seniors")</f>
        <v>Seniors</v>
      </c>
      <c r="D1321" t="s">
        <v>18</v>
      </c>
      <c r="E1321" t="s">
        <v>88</v>
      </c>
      <c r="F1321" t="s">
        <v>66</v>
      </c>
      <c r="G1321" s="1">
        <v>24</v>
      </c>
      <c r="H1321" t="s">
        <v>100</v>
      </c>
      <c r="I1321" t="s">
        <v>43</v>
      </c>
      <c r="J1321" t="s">
        <v>135</v>
      </c>
      <c r="K1321" t="s">
        <v>36</v>
      </c>
      <c r="L1321">
        <v>4</v>
      </c>
      <c r="M1321" t="s">
        <v>151</v>
      </c>
      <c r="N1321">
        <f t="shared" si="80"/>
        <v>0</v>
      </c>
      <c r="O1321" t="s">
        <v>53</v>
      </c>
      <c r="P1321" t="s">
        <v>25</v>
      </c>
      <c r="Q1321">
        <f t="shared" si="81"/>
        <v>1</v>
      </c>
      <c r="R1321" t="s">
        <v>25</v>
      </c>
      <c r="S1321">
        <f t="shared" si="82"/>
        <v>1</v>
      </c>
      <c r="T1321">
        <v>48</v>
      </c>
      <c r="U1321" s="1">
        <f t="shared" si="83"/>
        <v>1152</v>
      </c>
      <c r="V1321" t="s">
        <v>74</v>
      </c>
      <c r="W1321" t="s">
        <v>39</v>
      </c>
      <c r="X1321">
        <f t="array" ref="X1321">IF(W1321="fortnightly",26, IF(W1321="monthly", 12, IF(W1321="weekly", 52, IF(W1321="quarterly", 4, IF(W1321="annually", 1, IF(W1321="bi-weekly", 104, IF(W1321="every 3 months", 4,)))))))</f>
        <v>52</v>
      </c>
    </row>
    <row r="1322" spans="1:24" x14ac:dyDescent="0.25">
      <c r="A1322">
        <v>1321</v>
      </c>
      <c r="B1322">
        <v>56</v>
      </c>
      <c r="C1322" t="str" cm="1">
        <f t="array" ref="C1322">_xlfn.IFS(B1322&lt;=19, "Teenagers", B1322&lt;=29, "Young Youth",B1322&lt;=64, "Adults", B1322&gt;=65, "Seniors")</f>
        <v>Adults</v>
      </c>
      <c r="D1322" t="s">
        <v>18</v>
      </c>
      <c r="E1322" t="s">
        <v>123</v>
      </c>
      <c r="F1322" t="s">
        <v>66</v>
      </c>
      <c r="G1322" s="1">
        <v>31</v>
      </c>
      <c r="H1322" t="s">
        <v>98</v>
      </c>
      <c r="I1322" t="s">
        <v>91</v>
      </c>
      <c r="J1322" t="s">
        <v>84</v>
      </c>
      <c r="K1322" t="s">
        <v>56</v>
      </c>
      <c r="L1322">
        <v>3.1</v>
      </c>
      <c r="M1322" t="s">
        <v>151</v>
      </c>
      <c r="N1322">
        <f t="shared" si="80"/>
        <v>0</v>
      </c>
      <c r="O1322" t="s">
        <v>37</v>
      </c>
      <c r="P1322" t="s">
        <v>25</v>
      </c>
      <c r="Q1322">
        <f t="shared" si="81"/>
        <v>1</v>
      </c>
      <c r="R1322" t="s">
        <v>25</v>
      </c>
      <c r="S1322">
        <f t="shared" si="82"/>
        <v>1</v>
      </c>
      <c r="T1322">
        <v>19</v>
      </c>
      <c r="U1322" s="1">
        <f t="shared" si="83"/>
        <v>589</v>
      </c>
      <c r="V1322" t="s">
        <v>85</v>
      </c>
      <c r="W1322" t="s">
        <v>48</v>
      </c>
      <c r="X1322">
        <f t="array" ref="X1322">IF(W1322="fortnightly",26, IF(W1322="monthly", 12, IF(W1322="weekly", 52, IF(W1322="quarterly", 4, IF(W1322="annually", 1, IF(W1322="bi-weekly", 104, IF(W1322="every 3 months", 4,)))))))</f>
        <v>1</v>
      </c>
    </row>
    <row r="1323" spans="1:24" x14ac:dyDescent="0.25">
      <c r="A1323">
        <v>1322</v>
      </c>
      <c r="B1323">
        <v>59</v>
      </c>
      <c r="C1323" t="str" cm="1">
        <f t="array" ref="C1323">_xlfn.IFS(B1323&lt;=19, "Teenagers", B1323&lt;=29, "Young Youth",B1323&lt;=64, "Adults", B1323&gt;=65, "Seniors")</f>
        <v>Adults</v>
      </c>
      <c r="D1323" t="s">
        <v>18</v>
      </c>
      <c r="E1323" t="s">
        <v>112</v>
      </c>
      <c r="F1323" t="s">
        <v>20</v>
      </c>
      <c r="G1323" s="1">
        <v>84</v>
      </c>
      <c r="H1323" t="s">
        <v>67</v>
      </c>
      <c r="I1323" t="s">
        <v>22</v>
      </c>
      <c r="J1323" t="s">
        <v>120</v>
      </c>
      <c r="K1323" t="s">
        <v>24</v>
      </c>
      <c r="L1323">
        <v>3.7</v>
      </c>
      <c r="M1323" t="s">
        <v>151</v>
      </c>
      <c r="N1323">
        <f t="shared" si="80"/>
        <v>0</v>
      </c>
      <c r="O1323" t="s">
        <v>26</v>
      </c>
      <c r="P1323" t="s">
        <v>25</v>
      </c>
      <c r="Q1323">
        <f t="shared" si="81"/>
        <v>1</v>
      </c>
      <c r="R1323" t="s">
        <v>25</v>
      </c>
      <c r="S1323">
        <f t="shared" si="82"/>
        <v>1</v>
      </c>
      <c r="T1323">
        <v>45</v>
      </c>
      <c r="U1323" s="1">
        <f t="shared" si="83"/>
        <v>3780</v>
      </c>
      <c r="V1323" t="s">
        <v>74</v>
      </c>
      <c r="W1323" t="s">
        <v>96</v>
      </c>
      <c r="X1323">
        <f t="array" ref="X1323">IF(W1323="fortnightly",26, IF(W1323="monthly", 12, IF(W1323="weekly", 52, IF(W1323="quarterly", 4, IF(W1323="annually", 1, IF(W1323="bi-weekly", 104, IF(W1323="every 3 months", 4,)))))))</f>
        <v>4</v>
      </c>
    </row>
    <row r="1324" spans="1:24" x14ac:dyDescent="0.25">
      <c r="A1324">
        <v>1323</v>
      </c>
      <c r="B1324">
        <v>23</v>
      </c>
      <c r="C1324" t="str" cm="1">
        <f t="array" ref="C1324">_xlfn.IFS(B1324&lt;=19, "Teenagers", B1324&lt;=29, "Young Youth",B1324&lt;=64, "Adults", B1324&gt;=65, "Seniors")</f>
        <v>Young Youth</v>
      </c>
      <c r="D1324" t="s">
        <v>18</v>
      </c>
      <c r="E1324" t="s">
        <v>94</v>
      </c>
      <c r="F1324" t="s">
        <v>20</v>
      </c>
      <c r="G1324" s="1">
        <v>74</v>
      </c>
      <c r="H1324" t="s">
        <v>148</v>
      </c>
      <c r="I1324" t="s">
        <v>43</v>
      </c>
      <c r="J1324" t="s">
        <v>82</v>
      </c>
      <c r="K1324" t="s">
        <v>24</v>
      </c>
      <c r="L1324">
        <v>4</v>
      </c>
      <c r="M1324" t="s">
        <v>151</v>
      </c>
      <c r="N1324">
        <f t="shared" si="80"/>
        <v>0</v>
      </c>
      <c r="O1324" t="s">
        <v>44</v>
      </c>
      <c r="P1324" t="s">
        <v>25</v>
      </c>
      <c r="Q1324">
        <f t="shared" si="81"/>
        <v>1</v>
      </c>
      <c r="R1324" t="s">
        <v>25</v>
      </c>
      <c r="S1324">
        <f t="shared" si="82"/>
        <v>1</v>
      </c>
      <c r="T1324">
        <v>17</v>
      </c>
      <c r="U1324" s="1">
        <f t="shared" si="83"/>
        <v>1258</v>
      </c>
      <c r="V1324" t="s">
        <v>74</v>
      </c>
      <c r="W1324" t="s">
        <v>57</v>
      </c>
      <c r="X1324">
        <f t="array" ref="X1324">IF(W1324="fortnightly",26, IF(W1324="monthly", 12, IF(W1324="weekly", 52, IF(W1324="quarterly", 4, IF(W1324="annually", 1, IF(W1324="bi-weekly", 104, IF(W1324="every 3 months", 4,)))))))</f>
        <v>4</v>
      </c>
    </row>
    <row r="1325" spans="1:24" x14ac:dyDescent="0.25">
      <c r="A1325">
        <v>1324</v>
      </c>
      <c r="B1325">
        <v>58</v>
      </c>
      <c r="C1325" t="str" cm="1">
        <f t="array" ref="C1325">_xlfn.IFS(B1325&lt;=19, "Teenagers", B1325&lt;=29, "Young Youth",B1325&lt;=64, "Adults", B1325&gt;=65, "Seniors")</f>
        <v>Adults</v>
      </c>
      <c r="D1325" t="s">
        <v>18</v>
      </c>
      <c r="E1325" t="s">
        <v>58</v>
      </c>
      <c r="F1325" t="s">
        <v>20</v>
      </c>
      <c r="G1325" s="1">
        <v>62</v>
      </c>
      <c r="H1325" t="s">
        <v>83</v>
      </c>
      <c r="I1325" t="s">
        <v>43</v>
      </c>
      <c r="J1325" t="s">
        <v>133</v>
      </c>
      <c r="K1325" t="s">
        <v>36</v>
      </c>
      <c r="L1325">
        <v>4.5999999999999996</v>
      </c>
      <c r="M1325" t="s">
        <v>151</v>
      </c>
      <c r="N1325">
        <f t="shared" si="80"/>
        <v>0</v>
      </c>
      <c r="O1325" t="s">
        <v>53</v>
      </c>
      <c r="P1325" t="s">
        <v>25</v>
      </c>
      <c r="Q1325">
        <f t="shared" si="81"/>
        <v>1</v>
      </c>
      <c r="R1325" t="s">
        <v>25</v>
      </c>
      <c r="S1325">
        <f t="shared" si="82"/>
        <v>1</v>
      </c>
      <c r="T1325">
        <v>15</v>
      </c>
      <c r="U1325" s="1">
        <f t="shared" si="83"/>
        <v>930</v>
      </c>
      <c r="V1325" t="s">
        <v>85</v>
      </c>
      <c r="W1325" t="s">
        <v>96</v>
      </c>
      <c r="X1325">
        <f t="array" ref="X1325">IF(W1325="fortnightly",26, IF(W1325="monthly", 12, IF(W1325="weekly", 52, IF(W1325="quarterly", 4, IF(W1325="annually", 1, IF(W1325="bi-weekly", 104, IF(W1325="every 3 months", 4,)))))))</f>
        <v>4</v>
      </c>
    </row>
    <row r="1326" spans="1:24" x14ac:dyDescent="0.25">
      <c r="A1326">
        <v>1325</v>
      </c>
      <c r="B1326">
        <v>39</v>
      </c>
      <c r="C1326" t="str" cm="1">
        <f t="array" ref="C1326">_xlfn.IFS(B1326&lt;=19, "Teenagers", B1326&lt;=29, "Young Youth",B1326&lt;=64, "Adults", B1326&gt;=65, "Seniors")</f>
        <v>Adults</v>
      </c>
      <c r="D1326" t="s">
        <v>18</v>
      </c>
      <c r="E1326" t="s">
        <v>105</v>
      </c>
      <c r="F1326" t="s">
        <v>66</v>
      </c>
      <c r="G1326" s="1">
        <v>77</v>
      </c>
      <c r="H1326" t="s">
        <v>115</v>
      </c>
      <c r="I1326" t="s">
        <v>35</v>
      </c>
      <c r="J1326" t="s">
        <v>120</v>
      </c>
      <c r="K1326" t="s">
        <v>52</v>
      </c>
      <c r="L1326">
        <v>3.8</v>
      </c>
      <c r="M1326" t="s">
        <v>151</v>
      </c>
      <c r="N1326">
        <f t="shared" si="80"/>
        <v>0</v>
      </c>
      <c r="O1326" t="s">
        <v>37</v>
      </c>
      <c r="P1326" t="s">
        <v>25</v>
      </c>
      <c r="Q1326">
        <f t="shared" si="81"/>
        <v>1</v>
      </c>
      <c r="R1326" t="s">
        <v>25</v>
      </c>
      <c r="S1326">
        <f t="shared" si="82"/>
        <v>1</v>
      </c>
      <c r="T1326">
        <v>11</v>
      </c>
      <c r="U1326" s="1">
        <f t="shared" si="83"/>
        <v>847</v>
      </c>
      <c r="V1326" t="s">
        <v>38</v>
      </c>
      <c r="W1326" t="s">
        <v>28</v>
      </c>
      <c r="X1326">
        <f t="array" ref="X1326">IF(W1326="fortnightly",26, IF(W1326="monthly", 12, IF(W1326="weekly", 52, IF(W1326="quarterly", 4, IF(W1326="annually", 1, IF(W1326="bi-weekly", 104, IF(W1326="every 3 months", 4,)))))))</f>
        <v>26</v>
      </c>
    </row>
    <row r="1327" spans="1:24" x14ac:dyDescent="0.25">
      <c r="A1327">
        <v>1326</v>
      </c>
      <c r="B1327">
        <v>28</v>
      </c>
      <c r="C1327" t="str" cm="1">
        <f t="array" ref="C1327">_xlfn.IFS(B1327&lt;=19, "Teenagers", B1327&lt;=29, "Young Youth",B1327&lt;=64, "Adults", B1327&gt;=65, "Seniors")</f>
        <v>Young Youth</v>
      </c>
      <c r="D1327" t="s">
        <v>18</v>
      </c>
      <c r="E1327" t="s">
        <v>131</v>
      </c>
      <c r="F1327" t="s">
        <v>66</v>
      </c>
      <c r="G1327" s="1">
        <v>73</v>
      </c>
      <c r="H1327" t="s">
        <v>46</v>
      </c>
      <c r="I1327" t="s">
        <v>22</v>
      </c>
      <c r="J1327" t="s">
        <v>79</v>
      </c>
      <c r="K1327" t="s">
        <v>52</v>
      </c>
      <c r="L1327">
        <v>3.5</v>
      </c>
      <c r="M1327" t="s">
        <v>151</v>
      </c>
      <c r="N1327">
        <f t="shared" si="80"/>
        <v>0</v>
      </c>
      <c r="O1327" t="s">
        <v>26</v>
      </c>
      <c r="P1327" t="s">
        <v>25</v>
      </c>
      <c r="Q1327">
        <f t="shared" si="81"/>
        <v>1</v>
      </c>
      <c r="R1327" t="s">
        <v>25</v>
      </c>
      <c r="S1327">
        <f t="shared" si="82"/>
        <v>1</v>
      </c>
      <c r="T1327">
        <v>1</v>
      </c>
      <c r="U1327" s="1">
        <f t="shared" si="83"/>
        <v>73</v>
      </c>
      <c r="V1327" t="s">
        <v>32</v>
      </c>
      <c r="W1327" t="s">
        <v>87</v>
      </c>
      <c r="X1327">
        <f t="array" ref="X1327">IF(W1327="fortnightly",26, IF(W1327="monthly", 12, IF(W1327="weekly", 52, IF(W1327="quarterly", 4, IF(W1327="annually", 1, IF(W1327="bi-weekly", 104, IF(W1327="every 3 months", 4,)))))))</f>
        <v>12</v>
      </c>
    </row>
    <row r="1328" spans="1:24" x14ac:dyDescent="0.25">
      <c r="A1328">
        <v>1327</v>
      </c>
      <c r="B1328">
        <v>40</v>
      </c>
      <c r="C1328" t="str" cm="1">
        <f t="array" ref="C1328">_xlfn.IFS(B1328&lt;=19, "Teenagers", B1328&lt;=29, "Young Youth",B1328&lt;=64, "Adults", B1328&gt;=65, "Seniors")</f>
        <v>Adults</v>
      </c>
      <c r="D1328" t="s">
        <v>18</v>
      </c>
      <c r="E1328" t="s">
        <v>70</v>
      </c>
      <c r="F1328" t="s">
        <v>41</v>
      </c>
      <c r="G1328" s="1">
        <v>50</v>
      </c>
      <c r="H1328" t="s">
        <v>104</v>
      </c>
      <c r="I1328" t="s">
        <v>43</v>
      </c>
      <c r="J1328" t="s">
        <v>125</v>
      </c>
      <c r="K1328" t="s">
        <v>36</v>
      </c>
      <c r="L1328">
        <v>4.5999999999999996</v>
      </c>
      <c r="M1328" t="s">
        <v>151</v>
      </c>
      <c r="N1328">
        <f t="shared" si="80"/>
        <v>0</v>
      </c>
      <c r="O1328" t="s">
        <v>37</v>
      </c>
      <c r="P1328" t="s">
        <v>25</v>
      </c>
      <c r="Q1328">
        <f t="shared" si="81"/>
        <v>1</v>
      </c>
      <c r="R1328" t="s">
        <v>25</v>
      </c>
      <c r="S1328">
        <f t="shared" si="82"/>
        <v>1</v>
      </c>
      <c r="T1328">
        <v>17</v>
      </c>
      <c r="U1328" s="1">
        <f t="shared" si="83"/>
        <v>850</v>
      </c>
      <c r="V1328" t="s">
        <v>32</v>
      </c>
      <c r="W1328" t="s">
        <v>87</v>
      </c>
      <c r="X1328">
        <f t="array" ref="X1328">IF(W1328="fortnightly",26, IF(W1328="monthly", 12, IF(W1328="weekly", 52, IF(W1328="quarterly", 4, IF(W1328="annually", 1, IF(W1328="bi-weekly", 104, IF(W1328="every 3 months", 4,)))))))</f>
        <v>12</v>
      </c>
    </row>
    <row r="1329" spans="1:24" x14ac:dyDescent="0.25">
      <c r="A1329">
        <v>1328</v>
      </c>
      <c r="B1329">
        <v>52</v>
      </c>
      <c r="C1329" t="str" cm="1">
        <f t="array" ref="C1329">_xlfn.IFS(B1329&lt;=19, "Teenagers", B1329&lt;=29, "Young Youth",B1329&lt;=64, "Adults", B1329&gt;=65, "Seniors")</f>
        <v>Adults</v>
      </c>
      <c r="D1329" t="s">
        <v>18</v>
      </c>
      <c r="E1329" t="s">
        <v>61</v>
      </c>
      <c r="F1329" t="s">
        <v>62</v>
      </c>
      <c r="G1329" s="1">
        <v>40</v>
      </c>
      <c r="H1329" t="s">
        <v>102</v>
      </c>
      <c r="I1329" t="s">
        <v>43</v>
      </c>
      <c r="J1329" t="s">
        <v>47</v>
      </c>
      <c r="K1329" t="s">
        <v>24</v>
      </c>
      <c r="L1329">
        <v>2.8</v>
      </c>
      <c r="M1329" t="s">
        <v>151</v>
      </c>
      <c r="N1329">
        <f t="shared" si="80"/>
        <v>0</v>
      </c>
      <c r="O1329" t="s">
        <v>53</v>
      </c>
      <c r="P1329" t="s">
        <v>25</v>
      </c>
      <c r="Q1329">
        <f t="shared" si="81"/>
        <v>1</v>
      </c>
      <c r="R1329" t="s">
        <v>25</v>
      </c>
      <c r="S1329">
        <f t="shared" si="82"/>
        <v>1</v>
      </c>
      <c r="T1329">
        <v>37</v>
      </c>
      <c r="U1329" s="1">
        <f t="shared" si="83"/>
        <v>1480</v>
      </c>
      <c r="V1329" t="s">
        <v>32</v>
      </c>
      <c r="W1329" t="s">
        <v>39</v>
      </c>
      <c r="X1329">
        <f t="array" ref="X1329">IF(W1329="fortnightly",26, IF(W1329="monthly", 12, IF(W1329="weekly", 52, IF(W1329="quarterly", 4, IF(W1329="annually", 1, IF(W1329="bi-weekly", 104, IF(W1329="every 3 months", 4,)))))))</f>
        <v>52</v>
      </c>
    </row>
    <row r="1330" spans="1:24" x14ac:dyDescent="0.25">
      <c r="A1330">
        <v>1329</v>
      </c>
      <c r="B1330">
        <v>37</v>
      </c>
      <c r="C1330" t="str" cm="1">
        <f t="array" ref="C1330">_xlfn.IFS(B1330&lt;=19, "Teenagers", B1330&lt;=29, "Young Youth",B1330&lt;=64, "Adults", B1330&gt;=65, "Seniors")</f>
        <v>Adults</v>
      </c>
      <c r="D1330" t="s">
        <v>18</v>
      </c>
      <c r="E1330" t="s">
        <v>29</v>
      </c>
      <c r="F1330" t="s">
        <v>20</v>
      </c>
      <c r="G1330" s="1">
        <v>97</v>
      </c>
      <c r="H1330" t="s">
        <v>42</v>
      </c>
      <c r="I1330" t="s">
        <v>43</v>
      </c>
      <c r="J1330" t="s">
        <v>120</v>
      </c>
      <c r="K1330" t="s">
        <v>24</v>
      </c>
      <c r="L1330">
        <v>3.7</v>
      </c>
      <c r="M1330" t="s">
        <v>151</v>
      </c>
      <c r="N1330">
        <f t="shared" si="80"/>
        <v>0</v>
      </c>
      <c r="O1330" t="s">
        <v>53</v>
      </c>
      <c r="P1330" t="s">
        <v>25</v>
      </c>
      <c r="Q1330">
        <f t="shared" si="81"/>
        <v>1</v>
      </c>
      <c r="R1330" t="s">
        <v>25</v>
      </c>
      <c r="S1330">
        <f t="shared" si="82"/>
        <v>1</v>
      </c>
      <c r="T1330">
        <v>40</v>
      </c>
      <c r="U1330" s="1">
        <f t="shared" si="83"/>
        <v>3880</v>
      </c>
      <c r="V1330" t="s">
        <v>74</v>
      </c>
      <c r="W1330" t="s">
        <v>39</v>
      </c>
      <c r="X1330">
        <f t="array" ref="X1330">IF(W1330="fortnightly",26, IF(W1330="monthly", 12, IF(W1330="weekly", 52, IF(W1330="quarterly", 4, IF(W1330="annually", 1, IF(W1330="bi-weekly", 104, IF(W1330="every 3 months", 4,)))))))</f>
        <v>52</v>
      </c>
    </row>
    <row r="1331" spans="1:24" x14ac:dyDescent="0.25">
      <c r="A1331">
        <v>1330</v>
      </c>
      <c r="B1331">
        <v>70</v>
      </c>
      <c r="C1331" t="str" cm="1">
        <f t="array" ref="C1331">_xlfn.IFS(B1331&lt;=19, "Teenagers", B1331&lt;=29, "Young Youth",B1331&lt;=64, "Adults", B1331&gt;=65, "Seniors")</f>
        <v>Seniors</v>
      </c>
      <c r="D1331" t="s">
        <v>18</v>
      </c>
      <c r="E1331" t="s">
        <v>142</v>
      </c>
      <c r="F1331" t="s">
        <v>66</v>
      </c>
      <c r="G1331" s="1">
        <v>63</v>
      </c>
      <c r="H1331" t="s">
        <v>104</v>
      </c>
      <c r="I1331" t="s">
        <v>43</v>
      </c>
      <c r="J1331" t="s">
        <v>125</v>
      </c>
      <c r="K1331" t="s">
        <v>56</v>
      </c>
      <c r="L1331">
        <v>3.3</v>
      </c>
      <c r="M1331" t="s">
        <v>151</v>
      </c>
      <c r="N1331">
        <f t="shared" si="80"/>
        <v>0</v>
      </c>
      <c r="O1331" t="s">
        <v>26</v>
      </c>
      <c r="P1331" t="s">
        <v>25</v>
      </c>
      <c r="Q1331">
        <f t="shared" si="81"/>
        <v>1</v>
      </c>
      <c r="R1331" t="s">
        <v>25</v>
      </c>
      <c r="S1331">
        <f t="shared" si="82"/>
        <v>1</v>
      </c>
      <c r="T1331">
        <v>50</v>
      </c>
      <c r="U1331" s="1">
        <f t="shared" si="83"/>
        <v>3150</v>
      </c>
      <c r="V1331" t="s">
        <v>45</v>
      </c>
      <c r="W1331" t="s">
        <v>96</v>
      </c>
      <c r="X1331">
        <f t="array" ref="X1331">IF(W1331="fortnightly",26, IF(W1331="monthly", 12, IF(W1331="weekly", 52, IF(W1331="quarterly", 4, IF(W1331="annually", 1, IF(W1331="bi-weekly", 104, IF(W1331="every 3 months", 4,)))))))</f>
        <v>4</v>
      </c>
    </row>
    <row r="1332" spans="1:24" x14ac:dyDescent="0.25">
      <c r="A1332">
        <v>1331</v>
      </c>
      <c r="B1332">
        <v>30</v>
      </c>
      <c r="C1332" t="str" cm="1">
        <f t="array" ref="C1332">_xlfn.IFS(B1332&lt;=19, "Teenagers", B1332&lt;=29, "Young Youth",B1332&lt;=64, "Adults", B1332&gt;=65, "Seniors")</f>
        <v>Adults</v>
      </c>
      <c r="D1332" t="s">
        <v>18</v>
      </c>
      <c r="E1332" t="s">
        <v>65</v>
      </c>
      <c r="F1332" t="s">
        <v>66</v>
      </c>
      <c r="G1332" s="1">
        <v>65</v>
      </c>
      <c r="H1332" t="s">
        <v>128</v>
      </c>
      <c r="I1332" t="s">
        <v>43</v>
      </c>
      <c r="J1332" t="s">
        <v>60</v>
      </c>
      <c r="K1332" t="s">
        <v>56</v>
      </c>
      <c r="L1332">
        <v>2.9</v>
      </c>
      <c r="M1332" t="s">
        <v>151</v>
      </c>
      <c r="N1332">
        <f t="shared" si="80"/>
        <v>0</v>
      </c>
      <c r="O1332" t="s">
        <v>53</v>
      </c>
      <c r="P1332" t="s">
        <v>25</v>
      </c>
      <c r="Q1332">
        <f t="shared" si="81"/>
        <v>1</v>
      </c>
      <c r="R1332" t="s">
        <v>25</v>
      </c>
      <c r="S1332">
        <f t="shared" si="82"/>
        <v>1</v>
      </c>
      <c r="T1332">
        <v>20</v>
      </c>
      <c r="U1332" s="1">
        <f t="shared" si="83"/>
        <v>1300</v>
      </c>
      <c r="V1332" t="s">
        <v>45</v>
      </c>
      <c r="W1332" t="s">
        <v>75</v>
      </c>
      <c r="X1332">
        <f t="array" ref="X1332">IF(W1332="fortnightly",26, IF(W1332="monthly", 12, IF(W1332="weekly", 52, IF(W1332="quarterly", 4, IF(W1332="annually", 1, IF(W1332="bi-weekly", 104, IF(W1332="every 3 months", 4,)))))))</f>
        <v>104</v>
      </c>
    </row>
    <row r="1333" spans="1:24" x14ac:dyDescent="0.25">
      <c r="A1333">
        <v>1332</v>
      </c>
      <c r="B1333">
        <v>38</v>
      </c>
      <c r="C1333" t="str" cm="1">
        <f t="array" ref="C1333">_xlfn.IFS(B1333&lt;=19, "Teenagers", B1333&lt;=29, "Young Youth",B1333&lt;=64, "Adults", B1333&gt;=65, "Seniors")</f>
        <v>Adults</v>
      </c>
      <c r="D1333" t="s">
        <v>18</v>
      </c>
      <c r="E1333" t="s">
        <v>124</v>
      </c>
      <c r="F1333" t="s">
        <v>20</v>
      </c>
      <c r="G1333" s="1">
        <v>91</v>
      </c>
      <c r="H1333" t="s">
        <v>127</v>
      </c>
      <c r="I1333" t="s">
        <v>43</v>
      </c>
      <c r="J1333" t="s">
        <v>92</v>
      </c>
      <c r="K1333" t="s">
        <v>36</v>
      </c>
      <c r="L1333">
        <v>3.2</v>
      </c>
      <c r="M1333" t="s">
        <v>151</v>
      </c>
      <c r="N1333">
        <f t="shared" si="80"/>
        <v>0</v>
      </c>
      <c r="O1333" t="s">
        <v>53</v>
      </c>
      <c r="P1333" t="s">
        <v>25</v>
      </c>
      <c r="Q1333">
        <f t="shared" si="81"/>
        <v>1</v>
      </c>
      <c r="R1333" t="s">
        <v>25</v>
      </c>
      <c r="S1333">
        <f t="shared" si="82"/>
        <v>1</v>
      </c>
      <c r="T1333">
        <v>8</v>
      </c>
      <c r="U1333" s="1">
        <f t="shared" si="83"/>
        <v>728</v>
      </c>
      <c r="V1333" t="s">
        <v>45</v>
      </c>
      <c r="W1333" t="s">
        <v>75</v>
      </c>
      <c r="X1333">
        <f t="array" ref="X1333">IF(W1333="fortnightly",26, IF(W1333="monthly", 12, IF(W1333="weekly", 52, IF(W1333="quarterly", 4, IF(W1333="annually", 1, IF(W1333="bi-weekly", 104, IF(W1333="every 3 months", 4,)))))))</f>
        <v>104</v>
      </c>
    </row>
    <row r="1334" spans="1:24" x14ac:dyDescent="0.25">
      <c r="A1334">
        <v>1333</v>
      </c>
      <c r="B1334">
        <v>66</v>
      </c>
      <c r="C1334" t="str" cm="1">
        <f t="array" ref="C1334">_xlfn.IFS(B1334&lt;=19, "Teenagers", B1334&lt;=29, "Young Youth",B1334&lt;=64, "Adults", B1334&gt;=65, "Seniors")</f>
        <v>Seniors</v>
      </c>
      <c r="D1334" t="s">
        <v>18</v>
      </c>
      <c r="E1334" t="s">
        <v>103</v>
      </c>
      <c r="F1334" t="s">
        <v>20</v>
      </c>
      <c r="G1334" s="1">
        <v>60</v>
      </c>
      <c r="H1334" t="s">
        <v>119</v>
      </c>
      <c r="I1334" t="s">
        <v>35</v>
      </c>
      <c r="J1334" t="s">
        <v>79</v>
      </c>
      <c r="K1334" t="s">
        <v>36</v>
      </c>
      <c r="L1334">
        <v>4.3</v>
      </c>
      <c r="M1334" t="s">
        <v>151</v>
      </c>
      <c r="N1334">
        <f t="shared" si="80"/>
        <v>0</v>
      </c>
      <c r="O1334" t="s">
        <v>73</v>
      </c>
      <c r="P1334" t="s">
        <v>25</v>
      </c>
      <c r="Q1334">
        <f t="shared" si="81"/>
        <v>1</v>
      </c>
      <c r="R1334" t="s">
        <v>25</v>
      </c>
      <c r="S1334">
        <f t="shared" si="82"/>
        <v>1</v>
      </c>
      <c r="T1334">
        <v>16</v>
      </c>
      <c r="U1334" s="1">
        <f t="shared" si="83"/>
        <v>960</v>
      </c>
      <c r="V1334" t="s">
        <v>74</v>
      </c>
      <c r="W1334" t="s">
        <v>57</v>
      </c>
      <c r="X1334">
        <f t="array" ref="X1334">IF(W1334="fortnightly",26, IF(W1334="monthly", 12, IF(W1334="weekly", 52, IF(W1334="quarterly", 4, IF(W1334="annually", 1, IF(W1334="bi-weekly", 104, IF(W1334="every 3 months", 4,)))))))</f>
        <v>4</v>
      </c>
    </row>
    <row r="1335" spans="1:24" x14ac:dyDescent="0.25">
      <c r="A1335">
        <v>1334</v>
      </c>
      <c r="B1335">
        <v>29</v>
      </c>
      <c r="C1335" t="str" cm="1">
        <f t="array" ref="C1335">_xlfn.IFS(B1335&lt;=19, "Teenagers", B1335&lt;=29, "Young Youth",B1335&lt;=64, "Adults", B1335&gt;=65, "Seniors")</f>
        <v>Young Youth</v>
      </c>
      <c r="D1335" t="s">
        <v>18</v>
      </c>
      <c r="E1335" t="s">
        <v>94</v>
      </c>
      <c r="F1335" t="s">
        <v>20</v>
      </c>
      <c r="G1335" s="1">
        <v>69</v>
      </c>
      <c r="H1335" t="s">
        <v>134</v>
      </c>
      <c r="I1335" t="s">
        <v>43</v>
      </c>
      <c r="J1335" t="s">
        <v>92</v>
      </c>
      <c r="K1335" t="s">
        <v>24</v>
      </c>
      <c r="L1335">
        <v>2.7</v>
      </c>
      <c r="M1335" t="s">
        <v>151</v>
      </c>
      <c r="N1335">
        <f t="shared" si="80"/>
        <v>0</v>
      </c>
      <c r="O1335" t="s">
        <v>44</v>
      </c>
      <c r="P1335" t="s">
        <v>25</v>
      </c>
      <c r="Q1335">
        <f t="shared" si="81"/>
        <v>1</v>
      </c>
      <c r="R1335" t="s">
        <v>25</v>
      </c>
      <c r="S1335">
        <f t="shared" si="82"/>
        <v>1</v>
      </c>
      <c r="T1335">
        <v>9</v>
      </c>
      <c r="U1335" s="1">
        <f t="shared" si="83"/>
        <v>621</v>
      </c>
      <c r="V1335" t="s">
        <v>74</v>
      </c>
      <c r="W1335" t="s">
        <v>57</v>
      </c>
      <c r="X1335">
        <f t="array" ref="X1335">IF(W1335="fortnightly",26, IF(W1335="monthly", 12, IF(W1335="weekly", 52, IF(W1335="quarterly", 4, IF(W1335="annually", 1, IF(W1335="bi-weekly", 104, IF(W1335="every 3 months", 4,)))))))</f>
        <v>4</v>
      </c>
    </row>
    <row r="1336" spans="1:24" x14ac:dyDescent="0.25">
      <c r="A1336">
        <v>1335</v>
      </c>
      <c r="B1336">
        <v>46</v>
      </c>
      <c r="C1336" t="str" cm="1">
        <f t="array" ref="C1336">_xlfn.IFS(B1336&lt;=19, "Teenagers", B1336&lt;=29, "Young Youth",B1336&lt;=64, "Adults", B1336&gt;=65, "Seniors")</f>
        <v>Adults</v>
      </c>
      <c r="D1336" t="s">
        <v>18</v>
      </c>
      <c r="E1336" t="s">
        <v>61</v>
      </c>
      <c r="F1336" t="s">
        <v>62</v>
      </c>
      <c r="G1336" s="1">
        <v>52</v>
      </c>
      <c r="H1336" t="s">
        <v>63</v>
      </c>
      <c r="I1336" t="s">
        <v>35</v>
      </c>
      <c r="J1336" t="s">
        <v>51</v>
      </c>
      <c r="K1336" t="s">
        <v>36</v>
      </c>
      <c r="L1336">
        <v>4.2</v>
      </c>
      <c r="M1336" t="s">
        <v>151</v>
      </c>
      <c r="N1336">
        <f t="shared" si="80"/>
        <v>0</v>
      </c>
      <c r="O1336" t="s">
        <v>73</v>
      </c>
      <c r="P1336" t="s">
        <v>25</v>
      </c>
      <c r="Q1336">
        <f t="shared" si="81"/>
        <v>1</v>
      </c>
      <c r="R1336" t="s">
        <v>25</v>
      </c>
      <c r="S1336">
        <f t="shared" si="82"/>
        <v>1</v>
      </c>
      <c r="T1336">
        <v>12</v>
      </c>
      <c r="U1336" s="1">
        <f t="shared" si="83"/>
        <v>624</v>
      </c>
      <c r="V1336" t="s">
        <v>27</v>
      </c>
      <c r="W1336" t="s">
        <v>87</v>
      </c>
      <c r="X1336">
        <f t="array" ref="X1336">IF(W1336="fortnightly",26, IF(W1336="monthly", 12, IF(W1336="weekly", 52, IF(W1336="quarterly", 4, IF(W1336="annually", 1, IF(W1336="bi-weekly", 104, IF(W1336="every 3 months", 4,)))))))</f>
        <v>12</v>
      </c>
    </row>
    <row r="1337" spans="1:24" x14ac:dyDescent="0.25">
      <c r="A1337">
        <v>1336</v>
      </c>
      <c r="B1337">
        <v>56</v>
      </c>
      <c r="C1337" t="str" cm="1">
        <f t="array" ref="C1337">_xlfn.IFS(B1337&lt;=19, "Teenagers", B1337&lt;=29, "Young Youth",B1337&lt;=64, "Adults", B1337&gt;=65, "Seniors")</f>
        <v>Adults</v>
      </c>
      <c r="D1337" t="s">
        <v>18</v>
      </c>
      <c r="E1337" t="s">
        <v>136</v>
      </c>
      <c r="F1337" t="s">
        <v>41</v>
      </c>
      <c r="G1337" s="1">
        <v>49</v>
      </c>
      <c r="H1337" t="s">
        <v>106</v>
      </c>
      <c r="I1337" t="s">
        <v>43</v>
      </c>
      <c r="J1337" t="s">
        <v>92</v>
      </c>
      <c r="K1337" t="s">
        <v>56</v>
      </c>
      <c r="L1337">
        <v>4.8</v>
      </c>
      <c r="M1337" t="s">
        <v>151</v>
      </c>
      <c r="N1337">
        <f t="shared" si="80"/>
        <v>0</v>
      </c>
      <c r="O1337" t="s">
        <v>69</v>
      </c>
      <c r="P1337" t="s">
        <v>25</v>
      </c>
      <c r="Q1337">
        <f t="shared" si="81"/>
        <v>1</v>
      </c>
      <c r="R1337" t="s">
        <v>25</v>
      </c>
      <c r="S1337">
        <f t="shared" si="82"/>
        <v>1</v>
      </c>
      <c r="T1337">
        <v>26</v>
      </c>
      <c r="U1337" s="1">
        <f t="shared" si="83"/>
        <v>1274</v>
      </c>
      <c r="V1337" t="s">
        <v>38</v>
      </c>
      <c r="W1337" t="s">
        <v>39</v>
      </c>
      <c r="X1337">
        <f t="array" ref="X1337">IF(W1337="fortnightly",26, IF(W1337="monthly", 12, IF(W1337="weekly", 52, IF(W1337="quarterly", 4, IF(W1337="annually", 1, IF(W1337="bi-weekly", 104, IF(W1337="every 3 months", 4,)))))))</f>
        <v>52</v>
      </c>
    </row>
    <row r="1338" spans="1:24" x14ac:dyDescent="0.25">
      <c r="A1338">
        <v>1337</v>
      </c>
      <c r="B1338">
        <v>23</v>
      </c>
      <c r="C1338" t="str" cm="1">
        <f t="array" ref="C1338">_xlfn.IFS(B1338&lt;=19, "Teenagers", B1338&lt;=29, "Young Youth",B1338&lt;=64, "Adults", B1338&gt;=65, "Seniors")</f>
        <v>Young Youth</v>
      </c>
      <c r="D1338" t="s">
        <v>18</v>
      </c>
      <c r="E1338" t="s">
        <v>49</v>
      </c>
      <c r="F1338" t="s">
        <v>41</v>
      </c>
      <c r="G1338" s="1">
        <v>85</v>
      </c>
      <c r="H1338" t="s">
        <v>46</v>
      </c>
      <c r="I1338" t="s">
        <v>43</v>
      </c>
      <c r="J1338" t="s">
        <v>60</v>
      </c>
      <c r="K1338" t="s">
        <v>36</v>
      </c>
      <c r="L1338">
        <v>4.8</v>
      </c>
      <c r="M1338" t="s">
        <v>151</v>
      </c>
      <c r="N1338">
        <f t="shared" si="80"/>
        <v>0</v>
      </c>
      <c r="O1338" t="s">
        <v>73</v>
      </c>
      <c r="P1338" t="s">
        <v>25</v>
      </c>
      <c r="Q1338">
        <f t="shared" si="81"/>
        <v>1</v>
      </c>
      <c r="R1338" t="s">
        <v>25</v>
      </c>
      <c r="S1338">
        <f t="shared" si="82"/>
        <v>1</v>
      </c>
      <c r="T1338">
        <v>44</v>
      </c>
      <c r="U1338" s="1">
        <f t="shared" si="83"/>
        <v>3740</v>
      </c>
      <c r="V1338" t="s">
        <v>85</v>
      </c>
      <c r="W1338" t="s">
        <v>28</v>
      </c>
      <c r="X1338">
        <f t="array" ref="X1338">IF(W1338="fortnightly",26, IF(W1338="monthly", 12, IF(W1338="weekly", 52, IF(W1338="quarterly", 4, IF(W1338="annually", 1, IF(W1338="bi-weekly", 104, IF(W1338="every 3 months", 4,)))))))</f>
        <v>26</v>
      </c>
    </row>
    <row r="1339" spans="1:24" x14ac:dyDescent="0.25">
      <c r="A1339">
        <v>1338</v>
      </c>
      <c r="B1339">
        <v>37</v>
      </c>
      <c r="C1339" t="str" cm="1">
        <f t="array" ref="C1339">_xlfn.IFS(B1339&lt;=19, "Teenagers", B1339&lt;=29, "Young Youth",B1339&lt;=64, "Adults", B1339&gt;=65, "Seniors")</f>
        <v>Adults</v>
      </c>
      <c r="D1339" t="s">
        <v>18</v>
      </c>
      <c r="E1339" t="s">
        <v>29</v>
      </c>
      <c r="F1339" t="s">
        <v>20</v>
      </c>
      <c r="G1339" s="1">
        <v>86</v>
      </c>
      <c r="H1339" t="s">
        <v>121</v>
      </c>
      <c r="I1339" t="s">
        <v>22</v>
      </c>
      <c r="J1339" t="s">
        <v>64</v>
      </c>
      <c r="K1339" t="s">
        <v>36</v>
      </c>
      <c r="L1339">
        <v>3.4</v>
      </c>
      <c r="M1339" t="s">
        <v>151</v>
      </c>
      <c r="N1339">
        <f t="shared" si="80"/>
        <v>0</v>
      </c>
      <c r="O1339" t="s">
        <v>26</v>
      </c>
      <c r="P1339" t="s">
        <v>25</v>
      </c>
      <c r="Q1339">
        <f t="shared" si="81"/>
        <v>1</v>
      </c>
      <c r="R1339" t="s">
        <v>25</v>
      </c>
      <c r="S1339">
        <f t="shared" si="82"/>
        <v>1</v>
      </c>
      <c r="T1339">
        <v>19</v>
      </c>
      <c r="U1339" s="1">
        <f t="shared" si="83"/>
        <v>1634</v>
      </c>
      <c r="V1339" t="s">
        <v>38</v>
      </c>
      <c r="W1339" t="s">
        <v>75</v>
      </c>
      <c r="X1339">
        <f t="array" ref="X1339">IF(W1339="fortnightly",26, IF(W1339="monthly", 12, IF(W1339="weekly", 52, IF(W1339="quarterly", 4, IF(W1339="annually", 1, IF(W1339="bi-weekly", 104, IF(W1339="every 3 months", 4,)))))))</f>
        <v>104</v>
      </c>
    </row>
    <row r="1340" spans="1:24" x14ac:dyDescent="0.25">
      <c r="A1340">
        <v>1339</v>
      </c>
      <c r="B1340">
        <v>56</v>
      </c>
      <c r="C1340" t="str" cm="1">
        <f t="array" ref="C1340">_xlfn.IFS(B1340&lt;=19, "Teenagers", B1340&lt;=29, "Young Youth",B1340&lt;=64, "Adults", B1340&gt;=65, "Seniors")</f>
        <v>Adults</v>
      </c>
      <c r="D1340" t="s">
        <v>18</v>
      </c>
      <c r="E1340" t="s">
        <v>65</v>
      </c>
      <c r="F1340" t="s">
        <v>66</v>
      </c>
      <c r="G1340" s="1">
        <v>51</v>
      </c>
      <c r="H1340" t="s">
        <v>89</v>
      </c>
      <c r="I1340" t="s">
        <v>35</v>
      </c>
      <c r="J1340" t="s">
        <v>133</v>
      </c>
      <c r="K1340" t="s">
        <v>24</v>
      </c>
      <c r="L1340">
        <v>2.6</v>
      </c>
      <c r="M1340" t="s">
        <v>151</v>
      </c>
      <c r="N1340">
        <f t="shared" si="80"/>
        <v>0</v>
      </c>
      <c r="O1340" t="s">
        <v>53</v>
      </c>
      <c r="P1340" t="s">
        <v>25</v>
      </c>
      <c r="Q1340">
        <f t="shared" si="81"/>
        <v>1</v>
      </c>
      <c r="R1340" t="s">
        <v>25</v>
      </c>
      <c r="S1340">
        <f t="shared" si="82"/>
        <v>1</v>
      </c>
      <c r="T1340">
        <v>43</v>
      </c>
      <c r="U1340" s="1">
        <f t="shared" si="83"/>
        <v>2193</v>
      </c>
      <c r="V1340" t="s">
        <v>45</v>
      </c>
      <c r="W1340" t="s">
        <v>28</v>
      </c>
      <c r="X1340">
        <f t="array" ref="X1340">IF(W1340="fortnightly",26, IF(W1340="monthly", 12, IF(W1340="weekly", 52, IF(W1340="quarterly", 4, IF(W1340="annually", 1, IF(W1340="bi-weekly", 104, IF(W1340="every 3 months", 4,)))))))</f>
        <v>26</v>
      </c>
    </row>
    <row r="1341" spans="1:24" x14ac:dyDescent="0.25">
      <c r="A1341">
        <v>1340</v>
      </c>
      <c r="B1341">
        <v>36</v>
      </c>
      <c r="C1341" t="str" cm="1">
        <f t="array" ref="C1341">_xlfn.IFS(B1341&lt;=19, "Teenagers", B1341&lt;=29, "Young Youth",B1341&lt;=64, "Adults", B1341&gt;=65, "Seniors")</f>
        <v>Adults</v>
      </c>
      <c r="D1341" t="s">
        <v>18</v>
      </c>
      <c r="E1341" t="s">
        <v>132</v>
      </c>
      <c r="F1341" t="s">
        <v>66</v>
      </c>
      <c r="G1341" s="1">
        <v>56</v>
      </c>
      <c r="H1341" t="s">
        <v>115</v>
      </c>
      <c r="I1341" t="s">
        <v>22</v>
      </c>
      <c r="J1341" t="s">
        <v>77</v>
      </c>
      <c r="K1341" t="s">
        <v>24</v>
      </c>
      <c r="L1341">
        <v>5</v>
      </c>
      <c r="M1341" t="s">
        <v>151</v>
      </c>
      <c r="N1341">
        <f t="shared" si="80"/>
        <v>0</v>
      </c>
      <c r="O1341" t="s">
        <v>44</v>
      </c>
      <c r="P1341" t="s">
        <v>25</v>
      </c>
      <c r="Q1341">
        <f t="shared" si="81"/>
        <v>1</v>
      </c>
      <c r="R1341" t="s">
        <v>25</v>
      </c>
      <c r="S1341">
        <f t="shared" si="82"/>
        <v>1</v>
      </c>
      <c r="T1341">
        <v>5</v>
      </c>
      <c r="U1341" s="1">
        <f t="shared" si="83"/>
        <v>280</v>
      </c>
      <c r="V1341" t="s">
        <v>74</v>
      </c>
      <c r="W1341" t="s">
        <v>96</v>
      </c>
      <c r="X1341">
        <f t="array" ref="X1341">IF(W1341="fortnightly",26, IF(W1341="monthly", 12, IF(W1341="weekly", 52, IF(W1341="quarterly", 4, IF(W1341="annually", 1, IF(W1341="bi-weekly", 104, IF(W1341="every 3 months", 4,)))))))</f>
        <v>4</v>
      </c>
    </row>
    <row r="1342" spans="1:24" x14ac:dyDescent="0.25">
      <c r="A1342">
        <v>1341</v>
      </c>
      <c r="B1342">
        <v>40</v>
      </c>
      <c r="C1342" t="str" cm="1">
        <f t="array" ref="C1342">_xlfn.IFS(B1342&lt;=19, "Teenagers", B1342&lt;=29, "Young Youth",B1342&lt;=64, "Adults", B1342&gt;=65, "Seniors")</f>
        <v>Adults</v>
      </c>
      <c r="D1342" t="s">
        <v>18</v>
      </c>
      <c r="E1342" t="s">
        <v>132</v>
      </c>
      <c r="F1342" t="s">
        <v>66</v>
      </c>
      <c r="G1342" s="1">
        <v>72</v>
      </c>
      <c r="H1342" t="s">
        <v>134</v>
      </c>
      <c r="I1342" t="s">
        <v>43</v>
      </c>
      <c r="J1342" t="s">
        <v>99</v>
      </c>
      <c r="K1342" t="s">
        <v>56</v>
      </c>
      <c r="L1342">
        <v>4.4000000000000004</v>
      </c>
      <c r="M1342" t="s">
        <v>151</v>
      </c>
      <c r="N1342">
        <f t="shared" si="80"/>
        <v>0</v>
      </c>
      <c r="O1342" t="s">
        <v>44</v>
      </c>
      <c r="P1342" t="s">
        <v>25</v>
      </c>
      <c r="Q1342">
        <f t="shared" si="81"/>
        <v>1</v>
      </c>
      <c r="R1342" t="s">
        <v>25</v>
      </c>
      <c r="S1342">
        <f t="shared" si="82"/>
        <v>1</v>
      </c>
      <c r="T1342">
        <v>5</v>
      </c>
      <c r="U1342" s="1">
        <f t="shared" si="83"/>
        <v>360</v>
      </c>
      <c r="V1342" t="s">
        <v>85</v>
      </c>
      <c r="W1342" t="s">
        <v>96</v>
      </c>
      <c r="X1342">
        <f t="array" ref="X1342">IF(W1342="fortnightly",26, IF(W1342="monthly", 12, IF(W1342="weekly", 52, IF(W1342="quarterly", 4, IF(W1342="annually", 1, IF(W1342="bi-weekly", 104, IF(W1342="every 3 months", 4,)))))))</f>
        <v>4</v>
      </c>
    </row>
    <row r="1343" spans="1:24" x14ac:dyDescent="0.25">
      <c r="A1343">
        <v>1342</v>
      </c>
      <c r="B1343">
        <v>26</v>
      </c>
      <c r="C1343" t="str" cm="1">
        <f t="array" ref="C1343">_xlfn.IFS(B1343&lt;=19, "Teenagers", B1343&lt;=29, "Young Youth",B1343&lt;=64, "Adults", B1343&gt;=65, "Seniors")</f>
        <v>Young Youth</v>
      </c>
      <c r="D1343" t="s">
        <v>18</v>
      </c>
      <c r="E1343" t="s">
        <v>103</v>
      </c>
      <c r="F1343" t="s">
        <v>20</v>
      </c>
      <c r="G1343" s="1">
        <v>27</v>
      </c>
      <c r="H1343" t="s">
        <v>42</v>
      </c>
      <c r="I1343" t="s">
        <v>91</v>
      </c>
      <c r="J1343" t="s">
        <v>133</v>
      </c>
      <c r="K1343" t="s">
        <v>56</v>
      </c>
      <c r="L1343">
        <v>2.9</v>
      </c>
      <c r="M1343" t="s">
        <v>151</v>
      </c>
      <c r="N1343">
        <f t="shared" si="80"/>
        <v>0</v>
      </c>
      <c r="O1343" t="s">
        <v>53</v>
      </c>
      <c r="P1343" t="s">
        <v>25</v>
      </c>
      <c r="Q1343">
        <f t="shared" si="81"/>
        <v>1</v>
      </c>
      <c r="R1343" t="s">
        <v>25</v>
      </c>
      <c r="S1343">
        <f t="shared" si="82"/>
        <v>1</v>
      </c>
      <c r="T1343">
        <v>31</v>
      </c>
      <c r="U1343" s="1">
        <f t="shared" si="83"/>
        <v>837</v>
      </c>
      <c r="V1343" t="s">
        <v>74</v>
      </c>
      <c r="W1343" t="s">
        <v>57</v>
      </c>
      <c r="X1343">
        <f t="array" ref="X1343">IF(W1343="fortnightly",26, IF(W1343="monthly", 12, IF(W1343="weekly", 52, IF(W1343="quarterly", 4, IF(W1343="annually", 1, IF(W1343="bi-weekly", 104, IF(W1343="every 3 months", 4,)))))))</f>
        <v>4</v>
      </c>
    </row>
    <row r="1344" spans="1:24" x14ac:dyDescent="0.25">
      <c r="A1344">
        <v>1343</v>
      </c>
      <c r="B1344">
        <v>57</v>
      </c>
      <c r="C1344" t="str" cm="1">
        <f t="array" ref="C1344">_xlfn.IFS(B1344&lt;=19, "Teenagers", B1344&lt;=29, "Young Youth",B1344&lt;=64, "Adults", B1344&gt;=65, "Seniors")</f>
        <v>Adults</v>
      </c>
      <c r="D1344" t="s">
        <v>18</v>
      </c>
      <c r="E1344" t="s">
        <v>88</v>
      </c>
      <c r="F1344" t="s">
        <v>66</v>
      </c>
      <c r="G1344" s="1">
        <v>43</v>
      </c>
      <c r="H1344" t="s">
        <v>116</v>
      </c>
      <c r="I1344" t="s">
        <v>91</v>
      </c>
      <c r="J1344" t="s">
        <v>133</v>
      </c>
      <c r="K1344" t="s">
        <v>52</v>
      </c>
      <c r="L1344">
        <v>3.4</v>
      </c>
      <c r="M1344" t="s">
        <v>151</v>
      </c>
      <c r="N1344">
        <f t="shared" si="80"/>
        <v>0</v>
      </c>
      <c r="O1344" t="s">
        <v>69</v>
      </c>
      <c r="P1344" t="s">
        <v>25</v>
      </c>
      <c r="Q1344">
        <f t="shared" si="81"/>
        <v>1</v>
      </c>
      <c r="R1344" t="s">
        <v>25</v>
      </c>
      <c r="S1344">
        <f t="shared" si="82"/>
        <v>1</v>
      </c>
      <c r="T1344">
        <v>11</v>
      </c>
      <c r="U1344" s="1">
        <f t="shared" si="83"/>
        <v>473</v>
      </c>
      <c r="V1344" t="s">
        <v>74</v>
      </c>
      <c r="W1344" t="s">
        <v>87</v>
      </c>
      <c r="X1344">
        <f t="array" ref="X1344">IF(W1344="fortnightly",26, IF(W1344="monthly", 12, IF(W1344="weekly", 52, IF(W1344="quarterly", 4, IF(W1344="annually", 1, IF(W1344="bi-weekly", 104, IF(W1344="every 3 months", 4,)))))))</f>
        <v>12</v>
      </c>
    </row>
    <row r="1345" spans="1:24" x14ac:dyDescent="0.25">
      <c r="A1345">
        <v>1344</v>
      </c>
      <c r="B1345">
        <v>68</v>
      </c>
      <c r="C1345" t="str" cm="1">
        <f t="array" ref="C1345">_xlfn.IFS(B1345&lt;=19, "Teenagers", B1345&lt;=29, "Young Youth",B1345&lt;=64, "Adults", B1345&gt;=65, "Seniors")</f>
        <v>Seniors</v>
      </c>
      <c r="D1345" t="s">
        <v>18</v>
      </c>
      <c r="E1345" t="s">
        <v>49</v>
      </c>
      <c r="F1345" t="s">
        <v>41</v>
      </c>
      <c r="G1345" s="1">
        <v>56</v>
      </c>
      <c r="H1345" t="s">
        <v>102</v>
      </c>
      <c r="I1345" t="s">
        <v>43</v>
      </c>
      <c r="J1345" t="s">
        <v>125</v>
      </c>
      <c r="K1345" t="s">
        <v>36</v>
      </c>
      <c r="L1345">
        <v>3.4</v>
      </c>
      <c r="M1345" t="s">
        <v>151</v>
      </c>
      <c r="N1345">
        <f t="shared" si="80"/>
        <v>0</v>
      </c>
      <c r="O1345" t="s">
        <v>53</v>
      </c>
      <c r="P1345" t="s">
        <v>25</v>
      </c>
      <c r="Q1345">
        <f t="shared" si="81"/>
        <v>1</v>
      </c>
      <c r="R1345" t="s">
        <v>25</v>
      </c>
      <c r="S1345">
        <f t="shared" si="82"/>
        <v>1</v>
      </c>
      <c r="T1345">
        <v>34</v>
      </c>
      <c r="U1345" s="1">
        <f t="shared" si="83"/>
        <v>1904</v>
      </c>
      <c r="V1345" t="s">
        <v>74</v>
      </c>
      <c r="W1345" t="s">
        <v>87</v>
      </c>
      <c r="X1345">
        <f t="array" ref="X1345">IF(W1345="fortnightly",26, IF(W1345="monthly", 12, IF(W1345="weekly", 52, IF(W1345="quarterly", 4, IF(W1345="annually", 1, IF(W1345="bi-weekly", 104, IF(W1345="every 3 months", 4,)))))))</f>
        <v>12</v>
      </c>
    </row>
    <row r="1346" spans="1:24" x14ac:dyDescent="0.25">
      <c r="A1346">
        <v>1345</v>
      </c>
      <c r="B1346">
        <v>56</v>
      </c>
      <c r="C1346" t="str" cm="1">
        <f t="array" ref="C1346">_xlfn.IFS(B1346&lt;=19, "Teenagers", B1346&lt;=29, "Young Youth",B1346&lt;=64, "Adults", B1346&gt;=65, "Seniors")</f>
        <v>Adults</v>
      </c>
      <c r="D1346" t="s">
        <v>18</v>
      </c>
      <c r="E1346" t="s">
        <v>112</v>
      </c>
      <c r="F1346" t="s">
        <v>20</v>
      </c>
      <c r="G1346" s="1">
        <v>37</v>
      </c>
      <c r="H1346" t="s">
        <v>83</v>
      </c>
      <c r="I1346" t="s">
        <v>35</v>
      </c>
      <c r="J1346" t="s">
        <v>82</v>
      </c>
      <c r="K1346" t="s">
        <v>56</v>
      </c>
      <c r="L1346">
        <v>4.9000000000000004</v>
      </c>
      <c r="M1346" t="s">
        <v>151</v>
      </c>
      <c r="N1346">
        <f t="shared" si="80"/>
        <v>0</v>
      </c>
      <c r="O1346" t="s">
        <v>44</v>
      </c>
      <c r="P1346" t="s">
        <v>25</v>
      </c>
      <c r="Q1346">
        <f t="shared" si="81"/>
        <v>1</v>
      </c>
      <c r="R1346" t="s">
        <v>25</v>
      </c>
      <c r="S1346">
        <f t="shared" si="82"/>
        <v>1</v>
      </c>
      <c r="T1346">
        <v>14</v>
      </c>
      <c r="U1346" s="1">
        <f t="shared" si="83"/>
        <v>518</v>
      </c>
      <c r="V1346" t="s">
        <v>32</v>
      </c>
      <c r="W1346" t="s">
        <v>48</v>
      </c>
      <c r="X1346">
        <f t="array" ref="X1346">IF(W1346="fortnightly",26, IF(W1346="monthly", 12, IF(W1346="weekly", 52, IF(W1346="quarterly", 4, IF(W1346="annually", 1, IF(W1346="bi-weekly", 104, IF(W1346="every 3 months", 4,)))))))</f>
        <v>1</v>
      </c>
    </row>
    <row r="1347" spans="1:24" x14ac:dyDescent="0.25">
      <c r="A1347">
        <v>1346</v>
      </c>
      <c r="B1347">
        <v>40</v>
      </c>
      <c r="C1347" t="str" cm="1">
        <f t="array" ref="C1347">_xlfn.IFS(B1347&lt;=19, "Teenagers", B1347&lt;=29, "Young Youth",B1347&lt;=64, "Adults", B1347&gt;=65, "Seniors")</f>
        <v>Adults</v>
      </c>
      <c r="D1347" t="s">
        <v>18</v>
      </c>
      <c r="E1347" t="s">
        <v>80</v>
      </c>
      <c r="F1347" t="s">
        <v>20</v>
      </c>
      <c r="G1347" s="1">
        <v>21</v>
      </c>
      <c r="H1347" t="s">
        <v>144</v>
      </c>
      <c r="I1347" t="s">
        <v>43</v>
      </c>
      <c r="J1347" t="s">
        <v>51</v>
      </c>
      <c r="K1347" t="s">
        <v>56</v>
      </c>
      <c r="L1347">
        <v>3.6</v>
      </c>
      <c r="M1347" t="s">
        <v>151</v>
      </c>
      <c r="N1347">
        <f t="shared" ref="N1347:N1410" si="84">IF(M1347= "yes",1,IF( M1347="no",0,))</f>
        <v>0</v>
      </c>
      <c r="O1347" t="s">
        <v>53</v>
      </c>
      <c r="P1347" t="s">
        <v>25</v>
      </c>
      <c r="Q1347">
        <f t="shared" ref="Q1347:Q1410" si="85">IF(P1347= "yes",1,IF( P1347="no",0,))</f>
        <v>1</v>
      </c>
      <c r="R1347" t="s">
        <v>25</v>
      </c>
      <c r="S1347">
        <f t="shared" ref="S1347:S1410" si="86">IF(R1347= "yes",1,IF( R1347="no",0,))</f>
        <v>1</v>
      </c>
      <c r="T1347">
        <v>42</v>
      </c>
      <c r="U1347" s="1">
        <f t="shared" ref="U1347:U1410" si="87">G1347*T1347</f>
        <v>882</v>
      </c>
      <c r="V1347" t="s">
        <v>27</v>
      </c>
      <c r="W1347" t="s">
        <v>39</v>
      </c>
      <c r="X1347">
        <f t="array" ref="X1347">IF(W1347="fortnightly",26, IF(W1347="monthly", 12, IF(W1347="weekly", 52, IF(W1347="quarterly", 4, IF(W1347="annually", 1, IF(W1347="bi-weekly", 104, IF(W1347="every 3 months", 4,)))))))</f>
        <v>52</v>
      </c>
    </row>
    <row r="1348" spans="1:24" x14ac:dyDescent="0.25">
      <c r="A1348">
        <v>1347</v>
      </c>
      <c r="B1348">
        <v>44</v>
      </c>
      <c r="C1348" t="str" cm="1">
        <f t="array" ref="C1348">_xlfn.IFS(B1348&lt;=19, "Teenagers", B1348&lt;=29, "Young Youth",B1348&lt;=64, "Adults", B1348&gt;=65, "Seniors")</f>
        <v>Adults</v>
      </c>
      <c r="D1348" t="s">
        <v>18</v>
      </c>
      <c r="E1348" t="s">
        <v>103</v>
      </c>
      <c r="F1348" t="s">
        <v>20</v>
      </c>
      <c r="G1348" s="1">
        <v>91</v>
      </c>
      <c r="H1348" t="s">
        <v>90</v>
      </c>
      <c r="I1348" t="s">
        <v>22</v>
      </c>
      <c r="J1348" t="s">
        <v>51</v>
      </c>
      <c r="K1348" t="s">
        <v>24</v>
      </c>
      <c r="L1348">
        <v>3</v>
      </c>
      <c r="M1348" t="s">
        <v>151</v>
      </c>
      <c r="N1348">
        <f t="shared" si="84"/>
        <v>0</v>
      </c>
      <c r="O1348" t="s">
        <v>37</v>
      </c>
      <c r="P1348" t="s">
        <v>25</v>
      </c>
      <c r="Q1348">
        <f t="shared" si="85"/>
        <v>1</v>
      </c>
      <c r="R1348" t="s">
        <v>25</v>
      </c>
      <c r="S1348">
        <f t="shared" si="86"/>
        <v>1</v>
      </c>
      <c r="T1348">
        <v>15</v>
      </c>
      <c r="U1348" s="1">
        <f t="shared" si="87"/>
        <v>1365</v>
      </c>
      <c r="V1348" t="s">
        <v>27</v>
      </c>
      <c r="W1348" t="s">
        <v>75</v>
      </c>
      <c r="X1348">
        <f t="array" ref="X1348">IF(W1348="fortnightly",26, IF(W1348="monthly", 12, IF(W1348="weekly", 52, IF(W1348="quarterly", 4, IF(W1348="annually", 1, IF(W1348="bi-weekly", 104, IF(W1348="every 3 months", 4,)))))))</f>
        <v>104</v>
      </c>
    </row>
    <row r="1349" spans="1:24" x14ac:dyDescent="0.25">
      <c r="A1349">
        <v>1348</v>
      </c>
      <c r="B1349">
        <v>44</v>
      </c>
      <c r="C1349" t="str" cm="1">
        <f t="array" ref="C1349">_xlfn.IFS(B1349&lt;=19, "Teenagers", B1349&lt;=29, "Young Youth",B1349&lt;=64, "Adults", B1349&gt;=65, "Seniors")</f>
        <v>Adults</v>
      </c>
      <c r="D1349" t="s">
        <v>18</v>
      </c>
      <c r="E1349" t="s">
        <v>29</v>
      </c>
      <c r="F1349" t="s">
        <v>20</v>
      </c>
      <c r="G1349" s="1">
        <v>95</v>
      </c>
      <c r="H1349" t="s">
        <v>128</v>
      </c>
      <c r="I1349" t="s">
        <v>43</v>
      </c>
      <c r="J1349" t="s">
        <v>108</v>
      </c>
      <c r="K1349" t="s">
        <v>52</v>
      </c>
      <c r="L1349">
        <v>3.9</v>
      </c>
      <c r="M1349" t="s">
        <v>151</v>
      </c>
      <c r="N1349">
        <f t="shared" si="84"/>
        <v>0</v>
      </c>
      <c r="O1349" t="s">
        <v>69</v>
      </c>
      <c r="P1349" t="s">
        <v>25</v>
      </c>
      <c r="Q1349">
        <f t="shared" si="85"/>
        <v>1</v>
      </c>
      <c r="R1349" t="s">
        <v>25</v>
      </c>
      <c r="S1349">
        <f t="shared" si="86"/>
        <v>1</v>
      </c>
      <c r="T1349">
        <v>47</v>
      </c>
      <c r="U1349" s="1">
        <f t="shared" si="87"/>
        <v>4465</v>
      </c>
      <c r="V1349" t="s">
        <v>74</v>
      </c>
      <c r="W1349" t="s">
        <v>87</v>
      </c>
      <c r="X1349">
        <f t="array" ref="X1349">IF(W1349="fortnightly",26, IF(W1349="monthly", 12, IF(W1349="weekly", 52, IF(W1349="quarterly", 4, IF(W1349="annually", 1, IF(W1349="bi-weekly", 104, IF(W1349="every 3 months", 4,)))))))</f>
        <v>12</v>
      </c>
    </row>
    <row r="1350" spans="1:24" x14ac:dyDescent="0.25">
      <c r="A1350">
        <v>1349</v>
      </c>
      <c r="B1350">
        <v>19</v>
      </c>
      <c r="C1350" t="str" cm="1">
        <f t="array" ref="C1350">_xlfn.IFS(B1350&lt;=19, "Teenagers", B1350&lt;=29, "Young Youth",B1350&lt;=64, "Adults", B1350&gt;=65, "Seniors")</f>
        <v>Teenagers</v>
      </c>
      <c r="D1350" t="s">
        <v>18</v>
      </c>
      <c r="E1350" t="s">
        <v>132</v>
      </c>
      <c r="F1350" t="s">
        <v>66</v>
      </c>
      <c r="G1350" s="1">
        <v>54</v>
      </c>
      <c r="H1350" t="s">
        <v>144</v>
      </c>
      <c r="I1350" t="s">
        <v>91</v>
      </c>
      <c r="J1350" t="s">
        <v>72</v>
      </c>
      <c r="K1350" t="s">
        <v>36</v>
      </c>
      <c r="L1350">
        <v>3.2</v>
      </c>
      <c r="M1350" t="s">
        <v>151</v>
      </c>
      <c r="N1350">
        <f t="shared" si="84"/>
        <v>0</v>
      </c>
      <c r="O1350" t="s">
        <v>53</v>
      </c>
      <c r="P1350" t="s">
        <v>25</v>
      </c>
      <c r="Q1350">
        <f t="shared" si="85"/>
        <v>1</v>
      </c>
      <c r="R1350" t="s">
        <v>25</v>
      </c>
      <c r="S1350">
        <f t="shared" si="86"/>
        <v>1</v>
      </c>
      <c r="T1350">
        <v>23</v>
      </c>
      <c r="U1350" s="1">
        <f t="shared" si="87"/>
        <v>1242</v>
      </c>
      <c r="V1350" t="s">
        <v>38</v>
      </c>
      <c r="W1350" t="s">
        <v>28</v>
      </c>
      <c r="X1350">
        <f t="array" ref="X1350">IF(W1350="fortnightly",26, IF(W1350="monthly", 12, IF(W1350="weekly", 52, IF(W1350="quarterly", 4, IF(W1350="annually", 1, IF(W1350="bi-weekly", 104, IF(W1350="every 3 months", 4,)))))))</f>
        <v>26</v>
      </c>
    </row>
    <row r="1351" spans="1:24" x14ac:dyDescent="0.25">
      <c r="A1351">
        <v>1350</v>
      </c>
      <c r="B1351">
        <v>21</v>
      </c>
      <c r="C1351" t="str" cm="1">
        <f t="array" ref="C1351">_xlfn.IFS(B1351&lt;=19, "Teenagers", B1351&lt;=29, "Young Youth",B1351&lt;=64, "Adults", B1351&gt;=65, "Seniors")</f>
        <v>Young Youth</v>
      </c>
      <c r="D1351" t="s">
        <v>18</v>
      </c>
      <c r="E1351" t="s">
        <v>124</v>
      </c>
      <c r="F1351" t="s">
        <v>20</v>
      </c>
      <c r="G1351" s="1">
        <v>36</v>
      </c>
      <c r="H1351" t="s">
        <v>130</v>
      </c>
      <c r="I1351" t="s">
        <v>91</v>
      </c>
      <c r="J1351" t="s">
        <v>93</v>
      </c>
      <c r="K1351" t="s">
        <v>36</v>
      </c>
      <c r="L1351">
        <v>3.2</v>
      </c>
      <c r="M1351" t="s">
        <v>151</v>
      </c>
      <c r="N1351">
        <f t="shared" si="84"/>
        <v>0</v>
      </c>
      <c r="O1351" t="s">
        <v>44</v>
      </c>
      <c r="P1351" t="s">
        <v>25</v>
      </c>
      <c r="Q1351">
        <f t="shared" si="85"/>
        <v>1</v>
      </c>
      <c r="R1351" t="s">
        <v>25</v>
      </c>
      <c r="S1351">
        <f t="shared" si="86"/>
        <v>1</v>
      </c>
      <c r="T1351">
        <v>23</v>
      </c>
      <c r="U1351" s="1">
        <f t="shared" si="87"/>
        <v>828</v>
      </c>
      <c r="V1351" t="s">
        <v>32</v>
      </c>
      <c r="W1351" t="s">
        <v>75</v>
      </c>
      <c r="X1351">
        <f t="array" ref="X1351">IF(W1351="fortnightly",26, IF(W1351="monthly", 12, IF(W1351="weekly", 52, IF(W1351="quarterly", 4, IF(W1351="annually", 1, IF(W1351="bi-weekly", 104, IF(W1351="every 3 months", 4,)))))))</f>
        <v>104</v>
      </c>
    </row>
    <row r="1352" spans="1:24" x14ac:dyDescent="0.25">
      <c r="A1352">
        <v>1351</v>
      </c>
      <c r="B1352">
        <v>31</v>
      </c>
      <c r="C1352" t="str" cm="1">
        <f t="array" ref="C1352">_xlfn.IFS(B1352&lt;=19, "Teenagers", B1352&lt;=29, "Young Youth",B1352&lt;=64, "Adults", B1352&gt;=65, "Seniors")</f>
        <v>Adults</v>
      </c>
      <c r="D1352" t="s">
        <v>18</v>
      </c>
      <c r="E1352" t="s">
        <v>88</v>
      </c>
      <c r="F1352" t="s">
        <v>66</v>
      </c>
      <c r="G1352" s="1">
        <v>71</v>
      </c>
      <c r="H1352" t="s">
        <v>78</v>
      </c>
      <c r="I1352" t="s">
        <v>43</v>
      </c>
      <c r="J1352" t="s">
        <v>120</v>
      </c>
      <c r="K1352" t="s">
        <v>56</v>
      </c>
      <c r="L1352">
        <v>4.3</v>
      </c>
      <c r="M1352" t="s">
        <v>151</v>
      </c>
      <c r="N1352">
        <f t="shared" si="84"/>
        <v>0</v>
      </c>
      <c r="O1352" t="s">
        <v>44</v>
      </c>
      <c r="P1352" t="s">
        <v>25</v>
      </c>
      <c r="Q1352">
        <f t="shared" si="85"/>
        <v>1</v>
      </c>
      <c r="R1352" t="s">
        <v>25</v>
      </c>
      <c r="S1352">
        <f t="shared" si="86"/>
        <v>1</v>
      </c>
      <c r="T1352">
        <v>1</v>
      </c>
      <c r="U1352" s="1">
        <f t="shared" si="87"/>
        <v>71</v>
      </c>
      <c r="V1352" t="s">
        <v>32</v>
      </c>
      <c r="W1352" t="s">
        <v>96</v>
      </c>
      <c r="X1352">
        <f t="array" ref="X1352">IF(W1352="fortnightly",26, IF(W1352="monthly", 12, IF(W1352="weekly", 52, IF(W1352="quarterly", 4, IF(W1352="annually", 1, IF(W1352="bi-weekly", 104, IF(W1352="every 3 months", 4,)))))))</f>
        <v>4</v>
      </c>
    </row>
    <row r="1353" spans="1:24" x14ac:dyDescent="0.25">
      <c r="A1353">
        <v>1352</v>
      </c>
      <c r="B1353">
        <v>30</v>
      </c>
      <c r="C1353" t="str" cm="1">
        <f t="array" ref="C1353">_xlfn.IFS(B1353&lt;=19, "Teenagers", B1353&lt;=29, "Young Youth",B1353&lt;=64, "Adults", B1353&gt;=65, "Seniors")</f>
        <v>Adults</v>
      </c>
      <c r="D1353" t="s">
        <v>18</v>
      </c>
      <c r="E1353" t="s">
        <v>61</v>
      </c>
      <c r="F1353" t="s">
        <v>62</v>
      </c>
      <c r="G1353" s="1">
        <v>31</v>
      </c>
      <c r="H1353" t="s">
        <v>128</v>
      </c>
      <c r="I1353" t="s">
        <v>22</v>
      </c>
      <c r="J1353" t="s">
        <v>31</v>
      </c>
      <c r="K1353" t="s">
        <v>52</v>
      </c>
      <c r="L1353">
        <v>2.8</v>
      </c>
      <c r="M1353" t="s">
        <v>151</v>
      </c>
      <c r="N1353">
        <f t="shared" si="84"/>
        <v>0</v>
      </c>
      <c r="O1353" t="s">
        <v>69</v>
      </c>
      <c r="P1353" t="s">
        <v>25</v>
      </c>
      <c r="Q1353">
        <f t="shared" si="85"/>
        <v>1</v>
      </c>
      <c r="R1353" t="s">
        <v>25</v>
      </c>
      <c r="S1353">
        <f t="shared" si="86"/>
        <v>1</v>
      </c>
      <c r="T1353">
        <v>28</v>
      </c>
      <c r="U1353" s="1">
        <f t="shared" si="87"/>
        <v>868</v>
      </c>
      <c r="V1353" t="s">
        <v>74</v>
      </c>
      <c r="W1353" t="s">
        <v>57</v>
      </c>
      <c r="X1353">
        <f t="array" ref="X1353">IF(W1353="fortnightly",26, IF(W1353="monthly", 12, IF(W1353="weekly", 52, IF(W1353="quarterly", 4, IF(W1353="annually", 1, IF(W1353="bi-weekly", 104, IF(W1353="every 3 months", 4,)))))))</f>
        <v>4</v>
      </c>
    </row>
    <row r="1354" spans="1:24" x14ac:dyDescent="0.25">
      <c r="A1354">
        <v>1353</v>
      </c>
      <c r="B1354">
        <v>65</v>
      </c>
      <c r="C1354" t="str" cm="1">
        <f t="array" ref="C1354">_xlfn.IFS(B1354&lt;=19, "Teenagers", B1354&lt;=29, "Young Youth",B1354&lt;=64, "Adults", B1354&gt;=65, "Seniors")</f>
        <v>Seniors</v>
      </c>
      <c r="D1354" t="s">
        <v>18</v>
      </c>
      <c r="E1354" t="s">
        <v>123</v>
      </c>
      <c r="F1354" t="s">
        <v>66</v>
      </c>
      <c r="G1354" s="1">
        <v>89</v>
      </c>
      <c r="H1354" t="s">
        <v>115</v>
      </c>
      <c r="I1354" t="s">
        <v>91</v>
      </c>
      <c r="J1354" t="s">
        <v>120</v>
      </c>
      <c r="K1354" t="s">
        <v>36</v>
      </c>
      <c r="L1354">
        <v>4.5</v>
      </c>
      <c r="M1354" t="s">
        <v>151</v>
      </c>
      <c r="N1354">
        <f t="shared" si="84"/>
        <v>0</v>
      </c>
      <c r="O1354" t="s">
        <v>44</v>
      </c>
      <c r="P1354" t="s">
        <v>25</v>
      </c>
      <c r="Q1354">
        <f t="shared" si="85"/>
        <v>1</v>
      </c>
      <c r="R1354" t="s">
        <v>25</v>
      </c>
      <c r="S1354">
        <f t="shared" si="86"/>
        <v>1</v>
      </c>
      <c r="T1354">
        <v>37</v>
      </c>
      <c r="U1354" s="1">
        <f t="shared" si="87"/>
        <v>3293</v>
      </c>
      <c r="V1354" t="s">
        <v>38</v>
      </c>
      <c r="W1354" t="s">
        <v>75</v>
      </c>
      <c r="X1354">
        <f t="array" ref="X1354">IF(W1354="fortnightly",26, IF(W1354="monthly", 12, IF(W1354="weekly", 52, IF(W1354="quarterly", 4, IF(W1354="annually", 1, IF(W1354="bi-weekly", 104, IF(W1354="every 3 months", 4,)))))))</f>
        <v>104</v>
      </c>
    </row>
    <row r="1355" spans="1:24" x14ac:dyDescent="0.25">
      <c r="A1355">
        <v>1354</v>
      </c>
      <c r="B1355">
        <v>39</v>
      </c>
      <c r="C1355" t="str" cm="1">
        <f t="array" ref="C1355">_xlfn.IFS(B1355&lt;=19, "Teenagers", B1355&lt;=29, "Young Youth",B1355&lt;=64, "Adults", B1355&gt;=65, "Seniors")</f>
        <v>Adults</v>
      </c>
      <c r="D1355" t="s">
        <v>18</v>
      </c>
      <c r="E1355" t="s">
        <v>94</v>
      </c>
      <c r="F1355" t="s">
        <v>20</v>
      </c>
      <c r="G1355" s="1">
        <v>83</v>
      </c>
      <c r="H1355" t="s">
        <v>46</v>
      </c>
      <c r="I1355" t="s">
        <v>43</v>
      </c>
      <c r="J1355" t="s">
        <v>84</v>
      </c>
      <c r="K1355" t="s">
        <v>24</v>
      </c>
      <c r="L1355">
        <v>4.0999999999999996</v>
      </c>
      <c r="M1355" t="s">
        <v>151</v>
      </c>
      <c r="N1355">
        <f t="shared" si="84"/>
        <v>0</v>
      </c>
      <c r="O1355" t="s">
        <v>44</v>
      </c>
      <c r="P1355" t="s">
        <v>25</v>
      </c>
      <c r="Q1355">
        <f t="shared" si="85"/>
        <v>1</v>
      </c>
      <c r="R1355" t="s">
        <v>25</v>
      </c>
      <c r="S1355">
        <f t="shared" si="86"/>
        <v>1</v>
      </c>
      <c r="T1355">
        <v>4</v>
      </c>
      <c r="U1355" s="1">
        <f t="shared" si="87"/>
        <v>332</v>
      </c>
      <c r="V1355" t="s">
        <v>32</v>
      </c>
      <c r="W1355" t="s">
        <v>96</v>
      </c>
      <c r="X1355">
        <f t="array" ref="X1355">IF(W1355="fortnightly",26, IF(W1355="monthly", 12, IF(W1355="weekly", 52, IF(W1355="quarterly", 4, IF(W1355="annually", 1, IF(W1355="bi-weekly", 104, IF(W1355="every 3 months", 4,)))))))</f>
        <v>4</v>
      </c>
    </row>
    <row r="1356" spans="1:24" x14ac:dyDescent="0.25">
      <c r="A1356">
        <v>1355</v>
      </c>
      <c r="B1356">
        <v>64</v>
      </c>
      <c r="C1356" t="str" cm="1">
        <f t="array" ref="C1356">_xlfn.IFS(B1356&lt;=19, "Teenagers", B1356&lt;=29, "Young Youth",B1356&lt;=64, "Adults", B1356&gt;=65, "Seniors")</f>
        <v>Adults</v>
      </c>
      <c r="D1356" t="s">
        <v>18</v>
      </c>
      <c r="E1356" t="s">
        <v>131</v>
      </c>
      <c r="F1356" t="s">
        <v>66</v>
      </c>
      <c r="G1356" s="1">
        <v>42</v>
      </c>
      <c r="H1356" t="s">
        <v>127</v>
      </c>
      <c r="I1356" t="s">
        <v>43</v>
      </c>
      <c r="J1356" t="s">
        <v>23</v>
      </c>
      <c r="K1356" t="s">
        <v>36</v>
      </c>
      <c r="L1356">
        <v>3.6</v>
      </c>
      <c r="M1356" t="s">
        <v>151</v>
      </c>
      <c r="N1356">
        <f t="shared" si="84"/>
        <v>0</v>
      </c>
      <c r="O1356" t="s">
        <v>69</v>
      </c>
      <c r="P1356" t="s">
        <v>25</v>
      </c>
      <c r="Q1356">
        <f t="shared" si="85"/>
        <v>1</v>
      </c>
      <c r="R1356" t="s">
        <v>25</v>
      </c>
      <c r="S1356">
        <f t="shared" si="86"/>
        <v>1</v>
      </c>
      <c r="T1356">
        <v>21</v>
      </c>
      <c r="U1356" s="1">
        <f t="shared" si="87"/>
        <v>882</v>
      </c>
      <c r="V1356" t="s">
        <v>74</v>
      </c>
      <c r="W1356" t="s">
        <v>57</v>
      </c>
      <c r="X1356">
        <f t="array" ref="X1356">IF(W1356="fortnightly",26, IF(W1356="monthly", 12, IF(W1356="weekly", 52, IF(W1356="quarterly", 4, IF(W1356="annually", 1, IF(W1356="bi-weekly", 104, IF(W1356="every 3 months", 4,)))))))</f>
        <v>4</v>
      </c>
    </row>
    <row r="1357" spans="1:24" x14ac:dyDescent="0.25">
      <c r="A1357">
        <v>1356</v>
      </c>
      <c r="B1357">
        <v>59</v>
      </c>
      <c r="C1357" t="str" cm="1">
        <f t="array" ref="C1357">_xlfn.IFS(B1357&lt;=19, "Teenagers", B1357&lt;=29, "Young Youth",B1357&lt;=64, "Adults", B1357&gt;=65, "Seniors")</f>
        <v>Adults</v>
      </c>
      <c r="D1357" t="s">
        <v>18</v>
      </c>
      <c r="E1357" t="s">
        <v>58</v>
      </c>
      <c r="F1357" t="s">
        <v>20</v>
      </c>
      <c r="G1357" s="1">
        <v>91</v>
      </c>
      <c r="H1357" t="s">
        <v>102</v>
      </c>
      <c r="I1357" t="s">
        <v>43</v>
      </c>
      <c r="J1357" t="s">
        <v>143</v>
      </c>
      <c r="K1357" t="s">
        <v>52</v>
      </c>
      <c r="L1357">
        <v>3</v>
      </c>
      <c r="M1357" t="s">
        <v>151</v>
      </c>
      <c r="N1357">
        <f t="shared" si="84"/>
        <v>0</v>
      </c>
      <c r="O1357" t="s">
        <v>69</v>
      </c>
      <c r="P1357" t="s">
        <v>25</v>
      </c>
      <c r="Q1357">
        <f t="shared" si="85"/>
        <v>1</v>
      </c>
      <c r="R1357" t="s">
        <v>25</v>
      </c>
      <c r="S1357">
        <f t="shared" si="86"/>
        <v>1</v>
      </c>
      <c r="T1357">
        <v>50</v>
      </c>
      <c r="U1357" s="1">
        <f t="shared" si="87"/>
        <v>4550</v>
      </c>
      <c r="V1357" t="s">
        <v>45</v>
      </c>
      <c r="W1357" t="s">
        <v>75</v>
      </c>
      <c r="X1357">
        <f t="array" ref="X1357">IF(W1357="fortnightly",26, IF(W1357="monthly", 12, IF(W1357="weekly", 52, IF(W1357="quarterly", 4, IF(W1357="annually", 1, IF(W1357="bi-weekly", 104, IF(W1357="every 3 months", 4,)))))))</f>
        <v>104</v>
      </c>
    </row>
    <row r="1358" spans="1:24" x14ac:dyDescent="0.25">
      <c r="A1358">
        <v>1357</v>
      </c>
      <c r="B1358">
        <v>49</v>
      </c>
      <c r="C1358" t="str" cm="1">
        <f t="array" ref="C1358">_xlfn.IFS(B1358&lt;=19, "Teenagers", B1358&lt;=29, "Young Youth",B1358&lt;=64, "Adults", B1358&gt;=65, "Seniors")</f>
        <v>Adults</v>
      </c>
      <c r="D1358" t="s">
        <v>18</v>
      </c>
      <c r="E1358" t="s">
        <v>101</v>
      </c>
      <c r="F1358" t="s">
        <v>62</v>
      </c>
      <c r="G1358" s="1">
        <v>61</v>
      </c>
      <c r="H1358" t="s">
        <v>115</v>
      </c>
      <c r="I1358" t="s">
        <v>43</v>
      </c>
      <c r="J1358" t="s">
        <v>108</v>
      </c>
      <c r="K1358" t="s">
        <v>36</v>
      </c>
      <c r="L1358">
        <v>4</v>
      </c>
      <c r="M1358" t="s">
        <v>151</v>
      </c>
      <c r="N1358">
        <f t="shared" si="84"/>
        <v>0</v>
      </c>
      <c r="O1358" t="s">
        <v>37</v>
      </c>
      <c r="P1358" t="s">
        <v>25</v>
      </c>
      <c r="Q1358">
        <f t="shared" si="85"/>
        <v>1</v>
      </c>
      <c r="R1358" t="s">
        <v>25</v>
      </c>
      <c r="S1358">
        <f t="shared" si="86"/>
        <v>1</v>
      </c>
      <c r="T1358">
        <v>34</v>
      </c>
      <c r="U1358" s="1">
        <f t="shared" si="87"/>
        <v>2074</v>
      </c>
      <c r="V1358" t="s">
        <v>74</v>
      </c>
      <c r="W1358" t="s">
        <v>48</v>
      </c>
      <c r="X1358">
        <f t="array" ref="X1358">IF(W1358="fortnightly",26, IF(W1358="monthly", 12, IF(W1358="weekly", 52, IF(W1358="quarterly", 4, IF(W1358="annually", 1, IF(W1358="bi-weekly", 104, IF(W1358="every 3 months", 4,)))))))</f>
        <v>1</v>
      </c>
    </row>
    <row r="1359" spans="1:24" x14ac:dyDescent="0.25">
      <c r="A1359">
        <v>1358</v>
      </c>
      <c r="B1359">
        <v>24</v>
      </c>
      <c r="C1359" t="str" cm="1">
        <f t="array" ref="C1359">_xlfn.IFS(B1359&lt;=19, "Teenagers", B1359&lt;=29, "Young Youth",B1359&lt;=64, "Adults", B1359&gt;=65, "Seniors")</f>
        <v>Young Youth</v>
      </c>
      <c r="D1359" t="s">
        <v>18</v>
      </c>
      <c r="E1359" t="s">
        <v>131</v>
      </c>
      <c r="F1359" t="s">
        <v>66</v>
      </c>
      <c r="G1359" s="1">
        <v>66</v>
      </c>
      <c r="H1359" t="s">
        <v>104</v>
      </c>
      <c r="I1359" t="s">
        <v>35</v>
      </c>
      <c r="J1359" t="s">
        <v>107</v>
      </c>
      <c r="K1359" t="s">
        <v>52</v>
      </c>
      <c r="L1359">
        <v>3.5</v>
      </c>
      <c r="M1359" t="s">
        <v>151</v>
      </c>
      <c r="N1359">
        <f t="shared" si="84"/>
        <v>0</v>
      </c>
      <c r="O1359" t="s">
        <v>44</v>
      </c>
      <c r="P1359" t="s">
        <v>25</v>
      </c>
      <c r="Q1359">
        <f t="shared" si="85"/>
        <v>1</v>
      </c>
      <c r="R1359" t="s">
        <v>25</v>
      </c>
      <c r="S1359">
        <f t="shared" si="86"/>
        <v>1</v>
      </c>
      <c r="T1359">
        <v>20</v>
      </c>
      <c r="U1359" s="1">
        <f t="shared" si="87"/>
        <v>1320</v>
      </c>
      <c r="V1359" t="s">
        <v>32</v>
      </c>
      <c r="W1359" t="s">
        <v>57</v>
      </c>
      <c r="X1359">
        <f t="array" ref="X1359">IF(W1359="fortnightly",26, IF(W1359="monthly", 12, IF(W1359="weekly", 52, IF(W1359="quarterly", 4, IF(W1359="annually", 1, IF(W1359="bi-weekly", 104, IF(W1359="every 3 months", 4,)))))))</f>
        <v>4</v>
      </c>
    </row>
    <row r="1360" spans="1:24" x14ac:dyDescent="0.25">
      <c r="A1360">
        <v>1359</v>
      </c>
      <c r="B1360">
        <v>19</v>
      </c>
      <c r="C1360" t="str" cm="1">
        <f t="array" ref="C1360">_xlfn.IFS(B1360&lt;=19, "Teenagers", B1360&lt;=29, "Young Youth",B1360&lt;=64, "Adults", B1360&gt;=65, "Seniors")</f>
        <v>Teenagers</v>
      </c>
      <c r="D1360" t="s">
        <v>18</v>
      </c>
      <c r="E1360" t="s">
        <v>118</v>
      </c>
      <c r="F1360" t="s">
        <v>66</v>
      </c>
      <c r="G1360" s="1">
        <v>22</v>
      </c>
      <c r="H1360" t="s">
        <v>144</v>
      </c>
      <c r="I1360" t="s">
        <v>91</v>
      </c>
      <c r="J1360" t="s">
        <v>68</v>
      </c>
      <c r="K1360" t="s">
        <v>36</v>
      </c>
      <c r="L1360">
        <v>2.5</v>
      </c>
      <c r="M1360" t="s">
        <v>151</v>
      </c>
      <c r="N1360">
        <f t="shared" si="84"/>
        <v>0</v>
      </c>
      <c r="O1360" t="s">
        <v>73</v>
      </c>
      <c r="P1360" t="s">
        <v>25</v>
      </c>
      <c r="Q1360">
        <f t="shared" si="85"/>
        <v>1</v>
      </c>
      <c r="R1360" t="s">
        <v>25</v>
      </c>
      <c r="S1360">
        <f t="shared" si="86"/>
        <v>1</v>
      </c>
      <c r="T1360">
        <v>25</v>
      </c>
      <c r="U1360" s="1">
        <f t="shared" si="87"/>
        <v>550</v>
      </c>
      <c r="V1360" t="s">
        <v>27</v>
      </c>
      <c r="W1360" t="s">
        <v>96</v>
      </c>
      <c r="X1360">
        <f t="array" ref="X1360">IF(W1360="fortnightly",26, IF(W1360="monthly", 12, IF(W1360="weekly", 52, IF(W1360="quarterly", 4, IF(W1360="annually", 1, IF(W1360="bi-weekly", 104, IF(W1360="every 3 months", 4,)))))))</f>
        <v>4</v>
      </c>
    </row>
    <row r="1361" spans="1:24" x14ac:dyDescent="0.25">
      <c r="A1361">
        <v>1360</v>
      </c>
      <c r="B1361">
        <v>27</v>
      </c>
      <c r="C1361" t="str" cm="1">
        <f t="array" ref="C1361">_xlfn.IFS(B1361&lt;=19, "Teenagers", B1361&lt;=29, "Young Youth",B1361&lt;=64, "Adults", B1361&gt;=65, "Seniors")</f>
        <v>Young Youth</v>
      </c>
      <c r="D1361" t="s">
        <v>18</v>
      </c>
      <c r="E1361" t="s">
        <v>103</v>
      </c>
      <c r="F1361" t="s">
        <v>20</v>
      </c>
      <c r="G1361" s="1">
        <v>68</v>
      </c>
      <c r="H1361" t="s">
        <v>97</v>
      </c>
      <c r="I1361" t="s">
        <v>35</v>
      </c>
      <c r="J1361" t="s">
        <v>108</v>
      </c>
      <c r="K1361" t="s">
        <v>24</v>
      </c>
      <c r="L1361">
        <v>4.3</v>
      </c>
      <c r="M1361" t="s">
        <v>151</v>
      </c>
      <c r="N1361">
        <f t="shared" si="84"/>
        <v>0</v>
      </c>
      <c r="O1361" t="s">
        <v>73</v>
      </c>
      <c r="P1361" t="s">
        <v>25</v>
      </c>
      <c r="Q1361">
        <f t="shared" si="85"/>
        <v>1</v>
      </c>
      <c r="R1361" t="s">
        <v>25</v>
      </c>
      <c r="S1361">
        <f t="shared" si="86"/>
        <v>1</v>
      </c>
      <c r="T1361">
        <v>26</v>
      </c>
      <c r="U1361" s="1">
        <f t="shared" si="87"/>
        <v>1768</v>
      </c>
      <c r="V1361" t="s">
        <v>74</v>
      </c>
      <c r="W1361" t="s">
        <v>28</v>
      </c>
      <c r="X1361">
        <f t="array" ref="X1361">IF(W1361="fortnightly",26, IF(W1361="monthly", 12, IF(W1361="weekly", 52, IF(W1361="quarterly", 4, IF(W1361="annually", 1, IF(W1361="bi-weekly", 104, IF(W1361="every 3 months", 4,)))))))</f>
        <v>26</v>
      </c>
    </row>
    <row r="1362" spans="1:24" x14ac:dyDescent="0.25">
      <c r="A1362">
        <v>1361</v>
      </c>
      <c r="B1362">
        <v>56</v>
      </c>
      <c r="C1362" t="str" cm="1">
        <f t="array" ref="C1362">_xlfn.IFS(B1362&lt;=19, "Teenagers", B1362&lt;=29, "Young Youth",B1362&lt;=64, "Adults", B1362&gt;=65, "Seniors")</f>
        <v>Adults</v>
      </c>
      <c r="D1362" t="s">
        <v>18</v>
      </c>
      <c r="E1362" t="s">
        <v>86</v>
      </c>
      <c r="F1362" t="s">
        <v>20</v>
      </c>
      <c r="G1362" s="1">
        <v>43</v>
      </c>
      <c r="H1362" t="s">
        <v>89</v>
      </c>
      <c r="I1362" t="s">
        <v>22</v>
      </c>
      <c r="J1362" t="s">
        <v>93</v>
      </c>
      <c r="K1362" t="s">
        <v>56</v>
      </c>
      <c r="L1362">
        <v>2.8</v>
      </c>
      <c r="M1362" t="s">
        <v>151</v>
      </c>
      <c r="N1362">
        <f t="shared" si="84"/>
        <v>0</v>
      </c>
      <c r="O1362" t="s">
        <v>26</v>
      </c>
      <c r="P1362" t="s">
        <v>25</v>
      </c>
      <c r="Q1362">
        <f t="shared" si="85"/>
        <v>1</v>
      </c>
      <c r="R1362" t="s">
        <v>25</v>
      </c>
      <c r="S1362">
        <f t="shared" si="86"/>
        <v>1</v>
      </c>
      <c r="T1362">
        <v>4</v>
      </c>
      <c r="U1362" s="1">
        <f t="shared" si="87"/>
        <v>172</v>
      </c>
      <c r="V1362" t="s">
        <v>74</v>
      </c>
      <c r="W1362" t="s">
        <v>48</v>
      </c>
      <c r="X1362">
        <f t="array" ref="X1362">IF(W1362="fortnightly",26, IF(W1362="monthly", 12, IF(W1362="weekly", 52, IF(W1362="quarterly", 4, IF(W1362="annually", 1, IF(W1362="bi-weekly", 104, IF(W1362="every 3 months", 4,)))))))</f>
        <v>1</v>
      </c>
    </row>
    <row r="1363" spans="1:24" x14ac:dyDescent="0.25">
      <c r="A1363">
        <v>1362</v>
      </c>
      <c r="B1363">
        <v>49</v>
      </c>
      <c r="C1363" t="str" cm="1">
        <f t="array" ref="C1363">_xlfn.IFS(B1363&lt;=19, "Teenagers", B1363&lt;=29, "Young Youth",B1363&lt;=64, "Adults", B1363&gt;=65, "Seniors")</f>
        <v>Adults</v>
      </c>
      <c r="D1363" t="s">
        <v>18</v>
      </c>
      <c r="E1363" t="s">
        <v>80</v>
      </c>
      <c r="F1363" t="s">
        <v>20</v>
      </c>
      <c r="G1363" s="1">
        <v>32</v>
      </c>
      <c r="H1363" t="s">
        <v>89</v>
      </c>
      <c r="I1363" t="s">
        <v>43</v>
      </c>
      <c r="J1363" t="s">
        <v>117</v>
      </c>
      <c r="K1363" t="s">
        <v>56</v>
      </c>
      <c r="L1363">
        <v>3.7</v>
      </c>
      <c r="M1363" t="s">
        <v>151</v>
      </c>
      <c r="N1363">
        <f t="shared" si="84"/>
        <v>0</v>
      </c>
      <c r="O1363" t="s">
        <v>44</v>
      </c>
      <c r="P1363" t="s">
        <v>25</v>
      </c>
      <c r="Q1363">
        <f t="shared" si="85"/>
        <v>1</v>
      </c>
      <c r="R1363" t="s">
        <v>25</v>
      </c>
      <c r="S1363">
        <f t="shared" si="86"/>
        <v>1</v>
      </c>
      <c r="T1363">
        <v>39</v>
      </c>
      <c r="U1363" s="1">
        <f t="shared" si="87"/>
        <v>1248</v>
      </c>
      <c r="V1363" t="s">
        <v>85</v>
      </c>
      <c r="W1363" t="s">
        <v>87</v>
      </c>
      <c r="X1363">
        <f t="array" ref="X1363">IF(W1363="fortnightly",26, IF(W1363="monthly", 12, IF(W1363="weekly", 52, IF(W1363="quarterly", 4, IF(W1363="annually", 1, IF(W1363="bi-weekly", 104, IF(W1363="every 3 months", 4,)))))))</f>
        <v>12</v>
      </c>
    </row>
    <row r="1364" spans="1:24" x14ac:dyDescent="0.25">
      <c r="A1364">
        <v>1363</v>
      </c>
      <c r="B1364">
        <v>41</v>
      </c>
      <c r="C1364" t="str" cm="1">
        <f t="array" ref="C1364">_xlfn.IFS(B1364&lt;=19, "Teenagers", B1364&lt;=29, "Young Youth",B1364&lt;=64, "Adults", B1364&gt;=65, "Seniors")</f>
        <v>Adults</v>
      </c>
      <c r="D1364" t="s">
        <v>18</v>
      </c>
      <c r="E1364" t="s">
        <v>61</v>
      </c>
      <c r="F1364" t="s">
        <v>62</v>
      </c>
      <c r="G1364" s="1">
        <v>46</v>
      </c>
      <c r="H1364" t="s">
        <v>111</v>
      </c>
      <c r="I1364" t="s">
        <v>43</v>
      </c>
      <c r="J1364" t="s">
        <v>23</v>
      </c>
      <c r="K1364" t="s">
        <v>56</v>
      </c>
      <c r="L1364">
        <v>4.3</v>
      </c>
      <c r="M1364" t="s">
        <v>151</v>
      </c>
      <c r="N1364">
        <f t="shared" si="84"/>
        <v>0</v>
      </c>
      <c r="O1364" t="s">
        <v>26</v>
      </c>
      <c r="P1364" t="s">
        <v>25</v>
      </c>
      <c r="Q1364">
        <f t="shared" si="85"/>
        <v>1</v>
      </c>
      <c r="R1364" t="s">
        <v>25</v>
      </c>
      <c r="S1364">
        <f t="shared" si="86"/>
        <v>1</v>
      </c>
      <c r="T1364">
        <v>29</v>
      </c>
      <c r="U1364" s="1">
        <f t="shared" si="87"/>
        <v>1334</v>
      </c>
      <c r="V1364" t="s">
        <v>32</v>
      </c>
      <c r="W1364" t="s">
        <v>39</v>
      </c>
      <c r="X1364">
        <f t="array" ref="X1364">IF(W1364="fortnightly",26, IF(W1364="monthly", 12, IF(W1364="weekly", 52, IF(W1364="quarterly", 4, IF(W1364="annually", 1, IF(W1364="bi-weekly", 104, IF(W1364="every 3 months", 4,)))))))</f>
        <v>52</v>
      </c>
    </row>
    <row r="1365" spans="1:24" x14ac:dyDescent="0.25">
      <c r="A1365">
        <v>1364</v>
      </c>
      <c r="B1365">
        <v>36</v>
      </c>
      <c r="C1365" t="str" cm="1">
        <f t="array" ref="C1365">_xlfn.IFS(B1365&lt;=19, "Teenagers", B1365&lt;=29, "Young Youth",B1365&lt;=64, "Adults", B1365&gt;=65, "Seniors")</f>
        <v>Adults</v>
      </c>
      <c r="D1365" t="s">
        <v>18</v>
      </c>
      <c r="E1365" t="s">
        <v>19</v>
      </c>
      <c r="F1365" t="s">
        <v>20</v>
      </c>
      <c r="G1365" s="1">
        <v>90</v>
      </c>
      <c r="H1365" t="s">
        <v>149</v>
      </c>
      <c r="I1365" t="s">
        <v>22</v>
      </c>
      <c r="J1365" t="s">
        <v>107</v>
      </c>
      <c r="K1365" t="s">
        <v>52</v>
      </c>
      <c r="L1365">
        <v>4</v>
      </c>
      <c r="M1365" t="s">
        <v>151</v>
      </c>
      <c r="N1365">
        <f t="shared" si="84"/>
        <v>0</v>
      </c>
      <c r="O1365" t="s">
        <v>26</v>
      </c>
      <c r="P1365" t="s">
        <v>25</v>
      </c>
      <c r="Q1365">
        <f t="shared" si="85"/>
        <v>1</v>
      </c>
      <c r="R1365" t="s">
        <v>25</v>
      </c>
      <c r="S1365">
        <f t="shared" si="86"/>
        <v>1</v>
      </c>
      <c r="T1365">
        <v>47</v>
      </c>
      <c r="U1365" s="1">
        <f t="shared" si="87"/>
        <v>4230</v>
      </c>
      <c r="V1365" t="s">
        <v>45</v>
      </c>
      <c r="W1365" t="s">
        <v>57</v>
      </c>
      <c r="X1365">
        <f t="array" ref="X1365">IF(W1365="fortnightly",26, IF(W1365="monthly", 12, IF(W1365="weekly", 52, IF(W1365="quarterly", 4, IF(W1365="annually", 1, IF(W1365="bi-weekly", 104, IF(W1365="every 3 months", 4,)))))))</f>
        <v>4</v>
      </c>
    </row>
    <row r="1366" spans="1:24" x14ac:dyDescent="0.25">
      <c r="A1366">
        <v>1365</v>
      </c>
      <c r="B1366">
        <v>68</v>
      </c>
      <c r="C1366" t="str" cm="1">
        <f t="array" ref="C1366">_xlfn.IFS(B1366&lt;=19, "Teenagers", B1366&lt;=29, "Young Youth",B1366&lt;=64, "Adults", B1366&gt;=65, "Seniors")</f>
        <v>Seniors</v>
      </c>
      <c r="D1366" t="s">
        <v>18</v>
      </c>
      <c r="E1366" t="s">
        <v>123</v>
      </c>
      <c r="F1366" t="s">
        <v>66</v>
      </c>
      <c r="G1366" s="1">
        <v>75</v>
      </c>
      <c r="H1366" t="s">
        <v>78</v>
      </c>
      <c r="I1366" t="s">
        <v>22</v>
      </c>
      <c r="J1366" t="s">
        <v>133</v>
      </c>
      <c r="K1366" t="s">
        <v>56</v>
      </c>
      <c r="L1366">
        <v>4.7</v>
      </c>
      <c r="M1366" t="s">
        <v>151</v>
      </c>
      <c r="N1366">
        <f t="shared" si="84"/>
        <v>0</v>
      </c>
      <c r="O1366" t="s">
        <v>26</v>
      </c>
      <c r="P1366" t="s">
        <v>25</v>
      </c>
      <c r="Q1366">
        <f t="shared" si="85"/>
        <v>1</v>
      </c>
      <c r="R1366" t="s">
        <v>25</v>
      </c>
      <c r="S1366">
        <f t="shared" si="86"/>
        <v>1</v>
      </c>
      <c r="T1366">
        <v>5</v>
      </c>
      <c r="U1366" s="1">
        <f t="shared" si="87"/>
        <v>375</v>
      </c>
      <c r="V1366" t="s">
        <v>32</v>
      </c>
      <c r="W1366" t="s">
        <v>96</v>
      </c>
      <c r="X1366">
        <f t="array" ref="X1366">IF(W1366="fortnightly",26, IF(W1366="monthly", 12, IF(W1366="weekly", 52, IF(W1366="quarterly", 4, IF(W1366="annually", 1, IF(W1366="bi-weekly", 104, IF(W1366="every 3 months", 4,)))))))</f>
        <v>4</v>
      </c>
    </row>
    <row r="1367" spans="1:24" x14ac:dyDescent="0.25">
      <c r="A1367">
        <v>1366</v>
      </c>
      <c r="B1367">
        <v>28</v>
      </c>
      <c r="C1367" t="str" cm="1">
        <f t="array" ref="C1367">_xlfn.IFS(B1367&lt;=19, "Teenagers", B1367&lt;=29, "Young Youth",B1367&lt;=64, "Adults", B1367&gt;=65, "Seniors")</f>
        <v>Young Youth</v>
      </c>
      <c r="D1367" t="s">
        <v>18</v>
      </c>
      <c r="E1367" t="s">
        <v>65</v>
      </c>
      <c r="F1367" t="s">
        <v>66</v>
      </c>
      <c r="G1367" s="1">
        <v>69</v>
      </c>
      <c r="H1367" t="s">
        <v>115</v>
      </c>
      <c r="I1367" t="s">
        <v>43</v>
      </c>
      <c r="J1367" t="s">
        <v>135</v>
      </c>
      <c r="K1367" t="s">
        <v>24</v>
      </c>
      <c r="L1367">
        <v>4.5</v>
      </c>
      <c r="M1367" t="s">
        <v>151</v>
      </c>
      <c r="N1367">
        <f t="shared" si="84"/>
        <v>0</v>
      </c>
      <c r="O1367" t="s">
        <v>73</v>
      </c>
      <c r="P1367" t="s">
        <v>25</v>
      </c>
      <c r="Q1367">
        <f t="shared" si="85"/>
        <v>1</v>
      </c>
      <c r="R1367" t="s">
        <v>25</v>
      </c>
      <c r="S1367">
        <f t="shared" si="86"/>
        <v>1</v>
      </c>
      <c r="T1367">
        <v>18</v>
      </c>
      <c r="U1367" s="1">
        <f t="shared" si="87"/>
        <v>1242</v>
      </c>
      <c r="V1367" t="s">
        <v>74</v>
      </c>
      <c r="W1367" t="s">
        <v>28</v>
      </c>
      <c r="X1367">
        <f t="array" ref="X1367">IF(W1367="fortnightly",26, IF(W1367="monthly", 12, IF(W1367="weekly", 52, IF(W1367="quarterly", 4, IF(W1367="annually", 1, IF(W1367="bi-weekly", 104, IF(W1367="every 3 months", 4,)))))))</f>
        <v>26</v>
      </c>
    </row>
    <row r="1368" spans="1:24" x14ac:dyDescent="0.25">
      <c r="A1368">
        <v>1367</v>
      </c>
      <c r="B1368">
        <v>45</v>
      </c>
      <c r="C1368" t="str" cm="1">
        <f t="array" ref="C1368">_xlfn.IFS(B1368&lt;=19, "Teenagers", B1368&lt;=29, "Young Youth",B1368&lt;=64, "Adults", B1368&gt;=65, "Seniors")</f>
        <v>Adults</v>
      </c>
      <c r="D1368" t="s">
        <v>18</v>
      </c>
      <c r="E1368" t="s">
        <v>132</v>
      </c>
      <c r="F1368" t="s">
        <v>66</v>
      </c>
      <c r="G1368" s="1">
        <v>40</v>
      </c>
      <c r="H1368" t="s">
        <v>145</v>
      </c>
      <c r="I1368" t="s">
        <v>43</v>
      </c>
      <c r="J1368" t="s">
        <v>135</v>
      </c>
      <c r="K1368" t="s">
        <v>56</v>
      </c>
      <c r="L1368">
        <v>3.1</v>
      </c>
      <c r="M1368" t="s">
        <v>151</v>
      </c>
      <c r="N1368">
        <f t="shared" si="84"/>
        <v>0</v>
      </c>
      <c r="O1368" t="s">
        <v>37</v>
      </c>
      <c r="P1368" t="s">
        <v>25</v>
      </c>
      <c r="Q1368">
        <f t="shared" si="85"/>
        <v>1</v>
      </c>
      <c r="R1368" t="s">
        <v>25</v>
      </c>
      <c r="S1368">
        <f t="shared" si="86"/>
        <v>1</v>
      </c>
      <c r="T1368">
        <v>10</v>
      </c>
      <c r="U1368" s="1">
        <f t="shared" si="87"/>
        <v>400</v>
      </c>
      <c r="V1368" t="s">
        <v>38</v>
      </c>
      <c r="W1368" t="s">
        <v>28</v>
      </c>
      <c r="X1368">
        <f t="array" ref="X1368">IF(W1368="fortnightly",26, IF(W1368="monthly", 12, IF(W1368="weekly", 52, IF(W1368="quarterly", 4, IF(W1368="annually", 1, IF(W1368="bi-weekly", 104, IF(W1368="every 3 months", 4,)))))))</f>
        <v>26</v>
      </c>
    </row>
    <row r="1369" spans="1:24" x14ac:dyDescent="0.25">
      <c r="A1369">
        <v>1368</v>
      </c>
      <c r="B1369">
        <v>60</v>
      </c>
      <c r="C1369" t="str" cm="1">
        <f t="array" ref="C1369">_xlfn.IFS(B1369&lt;=19, "Teenagers", B1369&lt;=29, "Young Youth",B1369&lt;=64, "Adults", B1369&gt;=65, "Seniors")</f>
        <v>Adults</v>
      </c>
      <c r="D1369" t="s">
        <v>18</v>
      </c>
      <c r="E1369" t="s">
        <v>132</v>
      </c>
      <c r="F1369" t="s">
        <v>66</v>
      </c>
      <c r="G1369" s="1">
        <v>63</v>
      </c>
      <c r="H1369" t="s">
        <v>145</v>
      </c>
      <c r="I1369" t="s">
        <v>35</v>
      </c>
      <c r="J1369" t="s">
        <v>93</v>
      </c>
      <c r="K1369" t="s">
        <v>56</v>
      </c>
      <c r="L1369">
        <v>3.8</v>
      </c>
      <c r="M1369" t="s">
        <v>151</v>
      </c>
      <c r="N1369">
        <f t="shared" si="84"/>
        <v>0</v>
      </c>
      <c r="O1369" t="s">
        <v>26</v>
      </c>
      <c r="P1369" t="s">
        <v>25</v>
      </c>
      <c r="Q1369">
        <f t="shared" si="85"/>
        <v>1</v>
      </c>
      <c r="R1369" t="s">
        <v>25</v>
      </c>
      <c r="S1369">
        <f t="shared" si="86"/>
        <v>1</v>
      </c>
      <c r="T1369">
        <v>25</v>
      </c>
      <c r="U1369" s="1">
        <f t="shared" si="87"/>
        <v>1575</v>
      </c>
      <c r="V1369" t="s">
        <v>32</v>
      </c>
      <c r="W1369" t="s">
        <v>57</v>
      </c>
      <c r="X1369">
        <f t="array" ref="X1369">IF(W1369="fortnightly",26, IF(W1369="monthly", 12, IF(W1369="weekly", 52, IF(W1369="quarterly", 4, IF(W1369="annually", 1, IF(W1369="bi-weekly", 104, IF(W1369="every 3 months", 4,)))))))</f>
        <v>4</v>
      </c>
    </row>
    <row r="1370" spans="1:24" x14ac:dyDescent="0.25">
      <c r="A1370">
        <v>1369</v>
      </c>
      <c r="B1370">
        <v>21</v>
      </c>
      <c r="C1370" t="str" cm="1">
        <f t="array" ref="C1370">_xlfn.IFS(B1370&lt;=19, "Teenagers", B1370&lt;=29, "Young Youth",B1370&lt;=64, "Adults", B1370&gt;=65, "Seniors")</f>
        <v>Young Youth</v>
      </c>
      <c r="D1370" t="s">
        <v>18</v>
      </c>
      <c r="E1370" t="s">
        <v>54</v>
      </c>
      <c r="F1370" t="s">
        <v>20</v>
      </c>
      <c r="G1370" s="1">
        <v>36</v>
      </c>
      <c r="H1370" t="s">
        <v>149</v>
      </c>
      <c r="I1370" t="s">
        <v>22</v>
      </c>
      <c r="J1370" t="s">
        <v>120</v>
      </c>
      <c r="K1370" t="s">
        <v>52</v>
      </c>
      <c r="L1370">
        <v>4.9000000000000004</v>
      </c>
      <c r="M1370" t="s">
        <v>151</v>
      </c>
      <c r="N1370">
        <f t="shared" si="84"/>
        <v>0</v>
      </c>
      <c r="O1370" t="s">
        <v>26</v>
      </c>
      <c r="P1370" t="s">
        <v>25</v>
      </c>
      <c r="Q1370">
        <f t="shared" si="85"/>
        <v>1</v>
      </c>
      <c r="R1370" t="s">
        <v>25</v>
      </c>
      <c r="S1370">
        <f t="shared" si="86"/>
        <v>1</v>
      </c>
      <c r="T1370">
        <v>2</v>
      </c>
      <c r="U1370" s="1">
        <f t="shared" si="87"/>
        <v>72</v>
      </c>
      <c r="V1370" t="s">
        <v>32</v>
      </c>
      <c r="W1370" t="s">
        <v>39</v>
      </c>
      <c r="X1370">
        <f t="array" ref="X1370">IF(W1370="fortnightly",26, IF(W1370="monthly", 12, IF(W1370="weekly", 52, IF(W1370="quarterly", 4, IF(W1370="annually", 1, IF(W1370="bi-weekly", 104, IF(W1370="every 3 months", 4,)))))))</f>
        <v>52</v>
      </c>
    </row>
    <row r="1371" spans="1:24" x14ac:dyDescent="0.25">
      <c r="A1371">
        <v>1370</v>
      </c>
      <c r="B1371">
        <v>32</v>
      </c>
      <c r="C1371" t="str" cm="1">
        <f t="array" ref="C1371">_xlfn.IFS(B1371&lt;=19, "Teenagers", B1371&lt;=29, "Young Youth",B1371&lt;=64, "Adults", B1371&gt;=65, "Seniors")</f>
        <v>Adults</v>
      </c>
      <c r="D1371" t="s">
        <v>18</v>
      </c>
      <c r="E1371" t="s">
        <v>70</v>
      </c>
      <c r="F1371" t="s">
        <v>41</v>
      </c>
      <c r="G1371" s="1">
        <v>75</v>
      </c>
      <c r="H1371" t="s">
        <v>145</v>
      </c>
      <c r="I1371" t="s">
        <v>43</v>
      </c>
      <c r="J1371" t="s">
        <v>95</v>
      </c>
      <c r="K1371" t="s">
        <v>24</v>
      </c>
      <c r="L1371">
        <v>3.2</v>
      </c>
      <c r="M1371" t="s">
        <v>151</v>
      </c>
      <c r="N1371">
        <f t="shared" si="84"/>
        <v>0</v>
      </c>
      <c r="O1371" t="s">
        <v>53</v>
      </c>
      <c r="P1371" t="s">
        <v>25</v>
      </c>
      <c r="Q1371">
        <f t="shared" si="85"/>
        <v>1</v>
      </c>
      <c r="R1371" t="s">
        <v>25</v>
      </c>
      <c r="S1371">
        <f t="shared" si="86"/>
        <v>1</v>
      </c>
      <c r="T1371">
        <v>48</v>
      </c>
      <c r="U1371" s="1">
        <f t="shared" si="87"/>
        <v>3600</v>
      </c>
      <c r="V1371" t="s">
        <v>27</v>
      </c>
      <c r="W1371" t="s">
        <v>28</v>
      </c>
      <c r="X1371">
        <f t="array" ref="X1371">IF(W1371="fortnightly",26, IF(W1371="monthly", 12, IF(W1371="weekly", 52, IF(W1371="quarterly", 4, IF(W1371="annually", 1, IF(W1371="bi-weekly", 104, IF(W1371="every 3 months", 4,)))))))</f>
        <v>26</v>
      </c>
    </row>
    <row r="1372" spans="1:24" x14ac:dyDescent="0.25">
      <c r="A1372">
        <v>1371</v>
      </c>
      <c r="B1372">
        <v>27</v>
      </c>
      <c r="C1372" t="str" cm="1">
        <f t="array" ref="C1372">_xlfn.IFS(B1372&lt;=19, "Teenagers", B1372&lt;=29, "Young Youth",B1372&lt;=64, "Adults", B1372&gt;=65, "Seniors")</f>
        <v>Young Youth</v>
      </c>
      <c r="D1372" t="s">
        <v>18</v>
      </c>
      <c r="E1372" t="s">
        <v>118</v>
      </c>
      <c r="F1372" t="s">
        <v>66</v>
      </c>
      <c r="G1372" s="1">
        <v>67</v>
      </c>
      <c r="H1372" t="s">
        <v>55</v>
      </c>
      <c r="I1372" t="s">
        <v>22</v>
      </c>
      <c r="J1372" t="s">
        <v>99</v>
      </c>
      <c r="K1372" t="s">
        <v>52</v>
      </c>
      <c r="L1372">
        <v>2.9</v>
      </c>
      <c r="M1372" t="s">
        <v>151</v>
      </c>
      <c r="N1372">
        <f t="shared" si="84"/>
        <v>0</v>
      </c>
      <c r="O1372" t="s">
        <v>69</v>
      </c>
      <c r="P1372" t="s">
        <v>25</v>
      </c>
      <c r="Q1372">
        <f t="shared" si="85"/>
        <v>1</v>
      </c>
      <c r="R1372" t="s">
        <v>25</v>
      </c>
      <c r="S1372">
        <f t="shared" si="86"/>
        <v>1</v>
      </c>
      <c r="T1372">
        <v>41</v>
      </c>
      <c r="U1372" s="1">
        <f t="shared" si="87"/>
        <v>2747</v>
      </c>
      <c r="V1372" t="s">
        <v>74</v>
      </c>
      <c r="W1372" t="s">
        <v>96</v>
      </c>
      <c r="X1372">
        <f t="array" ref="X1372">IF(W1372="fortnightly",26, IF(W1372="monthly", 12, IF(W1372="weekly", 52, IF(W1372="quarterly", 4, IF(W1372="annually", 1, IF(W1372="bi-weekly", 104, IF(W1372="every 3 months", 4,)))))))</f>
        <v>4</v>
      </c>
    </row>
    <row r="1373" spans="1:24" x14ac:dyDescent="0.25">
      <c r="A1373">
        <v>1372</v>
      </c>
      <c r="B1373">
        <v>40</v>
      </c>
      <c r="C1373" t="str" cm="1">
        <f t="array" ref="C1373">_xlfn.IFS(B1373&lt;=19, "Teenagers", B1373&lt;=29, "Young Youth",B1373&lt;=64, "Adults", B1373&gt;=65, "Seniors")</f>
        <v>Adults</v>
      </c>
      <c r="D1373" t="s">
        <v>18</v>
      </c>
      <c r="E1373" t="s">
        <v>94</v>
      </c>
      <c r="F1373" t="s">
        <v>20</v>
      </c>
      <c r="G1373" s="1">
        <v>64</v>
      </c>
      <c r="H1373" t="s">
        <v>90</v>
      </c>
      <c r="I1373" t="s">
        <v>43</v>
      </c>
      <c r="J1373" t="s">
        <v>60</v>
      </c>
      <c r="K1373" t="s">
        <v>36</v>
      </c>
      <c r="L1373">
        <v>2.8</v>
      </c>
      <c r="M1373" t="s">
        <v>151</v>
      </c>
      <c r="N1373">
        <f t="shared" si="84"/>
        <v>0</v>
      </c>
      <c r="O1373" t="s">
        <v>73</v>
      </c>
      <c r="P1373" t="s">
        <v>25</v>
      </c>
      <c r="Q1373">
        <f t="shared" si="85"/>
        <v>1</v>
      </c>
      <c r="R1373" t="s">
        <v>25</v>
      </c>
      <c r="S1373">
        <f t="shared" si="86"/>
        <v>1</v>
      </c>
      <c r="T1373">
        <v>42</v>
      </c>
      <c r="U1373" s="1">
        <f t="shared" si="87"/>
        <v>2688</v>
      </c>
      <c r="V1373" t="s">
        <v>38</v>
      </c>
      <c r="W1373" t="s">
        <v>87</v>
      </c>
      <c r="X1373">
        <f t="array" ref="X1373">IF(W1373="fortnightly",26, IF(W1373="monthly", 12, IF(W1373="weekly", 52, IF(W1373="quarterly", 4, IF(W1373="annually", 1, IF(W1373="bi-weekly", 104, IF(W1373="every 3 months", 4,)))))))</f>
        <v>12</v>
      </c>
    </row>
    <row r="1374" spans="1:24" x14ac:dyDescent="0.25">
      <c r="A1374">
        <v>1373</v>
      </c>
      <c r="B1374">
        <v>64</v>
      </c>
      <c r="C1374" t="str" cm="1">
        <f t="array" ref="C1374">_xlfn.IFS(B1374&lt;=19, "Teenagers", B1374&lt;=29, "Young Youth",B1374&lt;=64, "Adults", B1374&gt;=65, "Seniors")</f>
        <v>Adults</v>
      </c>
      <c r="D1374" t="s">
        <v>18</v>
      </c>
      <c r="E1374" t="s">
        <v>19</v>
      </c>
      <c r="F1374" t="s">
        <v>20</v>
      </c>
      <c r="G1374" s="1">
        <v>61</v>
      </c>
      <c r="H1374" t="s">
        <v>150</v>
      </c>
      <c r="I1374" t="s">
        <v>43</v>
      </c>
      <c r="J1374" t="s">
        <v>23</v>
      </c>
      <c r="K1374" t="s">
        <v>56</v>
      </c>
      <c r="L1374">
        <v>4</v>
      </c>
      <c r="M1374" t="s">
        <v>151</v>
      </c>
      <c r="N1374">
        <f t="shared" si="84"/>
        <v>0</v>
      </c>
      <c r="O1374" t="s">
        <v>69</v>
      </c>
      <c r="P1374" t="s">
        <v>25</v>
      </c>
      <c r="Q1374">
        <f t="shared" si="85"/>
        <v>1</v>
      </c>
      <c r="R1374" t="s">
        <v>25</v>
      </c>
      <c r="S1374">
        <f t="shared" si="86"/>
        <v>1</v>
      </c>
      <c r="T1374">
        <v>44</v>
      </c>
      <c r="U1374" s="1">
        <f t="shared" si="87"/>
        <v>2684</v>
      </c>
      <c r="V1374" t="s">
        <v>45</v>
      </c>
      <c r="W1374" t="s">
        <v>75</v>
      </c>
      <c r="X1374">
        <f t="array" ref="X1374">IF(W1374="fortnightly",26, IF(W1374="monthly", 12, IF(W1374="weekly", 52, IF(W1374="quarterly", 4, IF(W1374="annually", 1, IF(W1374="bi-weekly", 104, IF(W1374="every 3 months", 4,)))))))</f>
        <v>104</v>
      </c>
    </row>
    <row r="1375" spans="1:24" x14ac:dyDescent="0.25">
      <c r="A1375">
        <v>1374</v>
      </c>
      <c r="B1375">
        <v>18</v>
      </c>
      <c r="C1375" t="str" cm="1">
        <f t="array" ref="C1375">_xlfn.IFS(B1375&lt;=19, "Teenagers", B1375&lt;=29, "Young Youth",B1375&lt;=64, "Adults", B1375&gt;=65, "Seniors")</f>
        <v>Teenagers</v>
      </c>
      <c r="D1375" t="s">
        <v>18</v>
      </c>
      <c r="E1375" t="s">
        <v>142</v>
      </c>
      <c r="F1375" t="s">
        <v>66</v>
      </c>
      <c r="G1375" s="1">
        <v>40</v>
      </c>
      <c r="H1375" t="s">
        <v>140</v>
      </c>
      <c r="I1375" t="s">
        <v>22</v>
      </c>
      <c r="J1375" t="s">
        <v>47</v>
      </c>
      <c r="K1375" t="s">
        <v>24</v>
      </c>
      <c r="L1375">
        <v>2.6</v>
      </c>
      <c r="M1375" t="s">
        <v>151</v>
      </c>
      <c r="N1375">
        <f t="shared" si="84"/>
        <v>0</v>
      </c>
      <c r="O1375" t="s">
        <v>73</v>
      </c>
      <c r="P1375" t="s">
        <v>25</v>
      </c>
      <c r="Q1375">
        <f t="shared" si="85"/>
        <v>1</v>
      </c>
      <c r="R1375" t="s">
        <v>25</v>
      </c>
      <c r="S1375">
        <f t="shared" si="86"/>
        <v>1</v>
      </c>
      <c r="T1375">
        <v>6</v>
      </c>
      <c r="U1375" s="1">
        <f t="shared" si="87"/>
        <v>240</v>
      </c>
      <c r="V1375" t="s">
        <v>32</v>
      </c>
      <c r="W1375" t="s">
        <v>57</v>
      </c>
      <c r="X1375">
        <f t="array" ref="X1375">IF(W1375="fortnightly",26, IF(W1375="monthly", 12, IF(W1375="weekly", 52, IF(W1375="quarterly", 4, IF(W1375="annually", 1, IF(W1375="bi-weekly", 104, IF(W1375="every 3 months", 4,)))))))</f>
        <v>4</v>
      </c>
    </row>
    <row r="1376" spans="1:24" x14ac:dyDescent="0.25">
      <c r="A1376">
        <v>1375</v>
      </c>
      <c r="B1376">
        <v>22</v>
      </c>
      <c r="C1376" t="str" cm="1">
        <f t="array" ref="C1376">_xlfn.IFS(B1376&lt;=19, "Teenagers", B1376&lt;=29, "Young Youth",B1376&lt;=64, "Adults", B1376&gt;=65, "Seniors")</f>
        <v>Young Youth</v>
      </c>
      <c r="D1376" t="s">
        <v>18</v>
      </c>
      <c r="E1376" t="s">
        <v>65</v>
      </c>
      <c r="F1376" t="s">
        <v>66</v>
      </c>
      <c r="G1376" s="1">
        <v>97</v>
      </c>
      <c r="H1376" t="s">
        <v>83</v>
      </c>
      <c r="I1376" t="s">
        <v>43</v>
      </c>
      <c r="J1376" t="s">
        <v>107</v>
      </c>
      <c r="K1376" t="s">
        <v>56</v>
      </c>
      <c r="L1376">
        <v>2.7</v>
      </c>
      <c r="M1376" t="s">
        <v>151</v>
      </c>
      <c r="N1376">
        <f t="shared" si="84"/>
        <v>0</v>
      </c>
      <c r="O1376" t="s">
        <v>37</v>
      </c>
      <c r="P1376" t="s">
        <v>25</v>
      </c>
      <c r="Q1376">
        <f t="shared" si="85"/>
        <v>1</v>
      </c>
      <c r="R1376" t="s">
        <v>25</v>
      </c>
      <c r="S1376">
        <f t="shared" si="86"/>
        <v>1</v>
      </c>
      <c r="T1376">
        <v>5</v>
      </c>
      <c r="U1376" s="1">
        <f t="shared" si="87"/>
        <v>485</v>
      </c>
      <c r="V1376" t="s">
        <v>74</v>
      </c>
      <c r="W1376" t="s">
        <v>57</v>
      </c>
      <c r="X1376">
        <f t="array" ref="X1376">IF(W1376="fortnightly",26, IF(W1376="monthly", 12, IF(W1376="weekly", 52, IF(W1376="quarterly", 4, IF(W1376="annually", 1, IF(W1376="bi-weekly", 104, IF(W1376="every 3 months", 4,)))))))</f>
        <v>4</v>
      </c>
    </row>
    <row r="1377" spans="1:24" x14ac:dyDescent="0.25">
      <c r="A1377">
        <v>1376</v>
      </c>
      <c r="B1377">
        <v>42</v>
      </c>
      <c r="C1377" t="str" cm="1">
        <f t="array" ref="C1377">_xlfn.IFS(B1377&lt;=19, "Teenagers", B1377&lt;=29, "Young Youth",B1377&lt;=64, "Adults", B1377&gt;=65, "Seniors")</f>
        <v>Adults</v>
      </c>
      <c r="D1377" t="s">
        <v>18</v>
      </c>
      <c r="E1377" t="s">
        <v>49</v>
      </c>
      <c r="F1377" t="s">
        <v>41</v>
      </c>
      <c r="G1377" s="1">
        <v>31</v>
      </c>
      <c r="H1377" t="s">
        <v>30</v>
      </c>
      <c r="I1377" t="s">
        <v>22</v>
      </c>
      <c r="J1377" t="s">
        <v>109</v>
      </c>
      <c r="K1377" t="s">
        <v>36</v>
      </c>
      <c r="L1377">
        <v>4.0999999999999996</v>
      </c>
      <c r="M1377" t="s">
        <v>151</v>
      </c>
      <c r="N1377">
        <f t="shared" si="84"/>
        <v>0</v>
      </c>
      <c r="O1377" t="s">
        <v>69</v>
      </c>
      <c r="P1377" t="s">
        <v>25</v>
      </c>
      <c r="Q1377">
        <f t="shared" si="85"/>
        <v>1</v>
      </c>
      <c r="R1377" t="s">
        <v>25</v>
      </c>
      <c r="S1377">
        <f t="shared" si="86"/>
        <v>1</v>
      </c>
      <c r="T1377">
        <v>8</v>
      </c>
      <c r="U1377" s="1">
        <f t="shared" si="87"/>
        <v>248</v>
      </c>
      <c r="V1377" t="s">
        <v>38</v>
      </c>
      <c r="W1377" t="s">
        <v>48</v>
      </c>
      <c r="X1377">
        <f t="array" ref="X1377">IF(W1377="fortnightly",26, IF(W1377="monthly", 12, IF(W1377="weekly", 52, IF(W1377="quarterly", 4, IF(W1377="annually", 1, IF(W1377="bi-weekly", 104, IF(W1377="every 3 months", 4,)))))))</f>
        <v>1</v>
      </c>
    </row>
    <row r="1378" spans="1:24" x14ac:dyDescent="0.25">
      <c r="A1378">
        <v>1377</v>
      </c>
      <c r="B1378">
        <v>57</v>
      </c>
      <c r="C1378" t="str" cm="1">
        <f t="array" ref="C1378">_xlfn.IFS(B1378&lt;=19, "Teenagers", B1378&lt;=29, "Young Youth",B1378&lt;=64, "Adults", B1378&gt;=65, "Seniors")</f>
        <v>Adults</v>
      </c>
      <c r="D1378" t="s">
        <v>18</v>
      </c>
      <c r="E1378" t="s">
        <v>40</v>
      </c>
      <c r="F1378" t="s">
        <v>41</v>
      </c>
      <c r="G1378" s="1">
        <v>65</v>
      </c>
      <c r="H1378" t="s">
        <v>126</v>
      </c>
      <c r="I1378" t="s">
        <v>22</v>
      </c>
      <c r="J1378" t="s">
        <v>68</v>
      </c>
      <c r="K1378" t="s">
        <v>36</v>
      </c>
      <c r="L1378">
        <v>5</v>
      </c>
      <c r="M1378" t="s">
        <v>151</v>
      </c>
      <c r="N1378">
        <f t="shared" si="84"/>
        <v>0</v>
      </c>
      <c r="O1378" t="s">
        <v>37</v>
      </c>
      <c r="P1378" t="s">
        <v>25</v>
      </c>
      <c r="Q1378">
        <f t="shared" si="85"/>
        <v>1</v>
      </c>
      <c r="R1378" t="s">
        <v>25</v>
      </c>
      <c r="S1378">
        <f t="shared" si="86"/>
        <v>1</v>
      </c>
      <c r="T1378">
        <v>24</v>
      </c>
      <c r="U1378" s="1">
        <f t="shared" si="87"/>
        <v>1560</v>
      </c>
      <c r="V1378" t="s">
        <v>45</v>
      </c>
      <c r="W1378" t="s">
        <v>48</v>
      </c>
      <c r="X1378">
        <f t="array" ref="X1378">IF(W1378="fortnightly",26, IF(W1378="monthly", 12, IF(W1378="weekly", 52, IF(W1378="quarterly", 4, IF(W1378="annually", 1, IF(W1378="bi-weekly", 104, IF(W1378="every 3 months", 4,)))))))</f>
        <v>1</v>
      </c>
    </row>
    <row r="1379" spans="1:24" x14ac:dyDescent="0.25">
      <c r="A1379">
        <v>1378</v>
      </c>
      <c r="B1379">
        <v>33</v>
      </c>
      <c r="C1379" t="str" cm="1">
        <f t="array" ref="C1379">_xlfn.IFS(B1379&lt;=19, "Teenagers", B1379&lt;=29, "Young Youth",B1379&lt;=64, "Adults", B1379&gt;=65, "Seniors")</f>
        <v>Adults</v>
      </c>
      <c r="D1379" t="s">
        <v>18</v>
      </c>
      <c r="E1379" t="s">
        <v>88</v>
      </c>
      <c r="F1379" t="s">
        <v>66</v>
      </c>
      <c r="G1379" s="1">
        <v>54</v>
      </c>
      <c r="H1379" t="s">
        <v>127</v>
      </c>
      <c r="I1379" t="s">
        <v>22</v>
      </c>
      <c r="J1379" t="s">
        <v>77</v>
      </c>
      <c r="K1379" t="s">
        <v>36</v>
      </c>
      <c r="L1379">
        <v>3</v>
      </c>
      <c r="M1379" t="s">
        <v>151</v>
      </c>
      <c r="N1379">
        <f t="shared" si="84"/>
        <v>0</v>
      </c>
      <c r="O1379" t="s">
        <v>44</v>
      </c>
      <c r="P1379" t="s">
        <v>25</v>
      </c>
      <c r="Q1379">
        <f t="shared" si="85"/>
        <v>1</v>
      </c>
      <c r="R1379" t="s">
        <v>25</v>
      </c>
      <c r="S1379">
        <f t="shared" si="86"/>
        <v>1</v>
      </c>
      <c r="T1379">
        <v>42</v>
      </c>
      <c r="U1379" s="1">
        <f t="shared" si="87"/>
        <v>2268</v>
      </c>
      <c r="V1379" t="s">
        <v>27</v>
      </c>
      <c r="W1379" t="s">
        <v>87</v>
      </c>
      <c r="X1379">
        <f t="array" ref="X1379">IF(W1379="fortnightly",26, IF(W1379="monthly", 12, IF(W1379="weekly", 52, IF(W1379="quarterly", 4, IF(W1379="annually", 1, IF(W1379="bi-weekly", 104, IF(W1379="every 3 months", 4,)))))))</f>
        <v>12</v>
      </c>
    </row>
    <row r="1380" spans="1:24" x14ac:dyDescent="0.25">
      <c r="A1380">
        <v>1379</v>
      </c>
      <c r="B1380">
        <v>37</v>
      </c>
      <c r="C1380" t="str" cm="1">
        <f t="array" ref="C1380">_xlfn.IFS(B1380&lt;=19, "Teenagers", B1380&lt;=29, "Young Youth",B1380&lt;=64, "Adults", B1380&gt;=65, "Seniors")</f>
        <v>Adults</v>
      </c>
      <c r="D1380" t="s">
        <v>18</v>
      </c>
      <c r="E1380" t="s">
        <v>101</v>
      </c>
      <c r="F1380" t="s">
        <v>62</v>
      </c>
      <c r="G1380" s="1">
        <v>49</v>
      </c>
      <c r="H1380" t="s">
        <v>21</v>
      </c>
      <c r="I1380" t="s">
        <v>91</v>
      </c>
      <c r="J1380" t="s">
        <v>92</v>
      </c>
      <c r="K1380" t="s">
        <v>56</v>
      </c>
      <c r="L1380">
        <v>3.6</v>
      </c>
      <c r="M1380" t="s">
        <v>151</v>
      </c>
      <c r="N1380">
        <f t="shared" si="84"/>
        <v>0</v>
      </c>
      <c r="O1380" t="s">
        <v>37</v>
      </c>
      <c r="P1380" t="s">
        <v>25</v>
      </c>
      <c r="Q1380">
        <f t="shared" si="85"/>
        <v>1</v>
      </c>
      <c r="R1380" t="s">
        <v>25</v>
      </c>
      <c r="S1380">
        <f t="shared" si="86"/>
        <v>1</v>
      </c>
      <c r="T1380">
        <v>24</v>
      </c>
      <c r="U1380" s="1">
        <f t="shared" si="87"/>
        <v>1176</v>
      </c>
      <c r="V1380" t="s">
        <v>27</v>
      </c>
      <c r="W1380" t="s">
        <v>39</v>
      </c>
      <c r="X1380">
        <f t="array" ref="X1380">IF(W1380="fortnightly",26, IF(W1380="monthly", 12, IF(W1380="weekly", 52, IF(W1380="quarterly", 4, IF(W1380="annually", 1, IF(W1380="bi-weekly", 104, IF(W1380="every 3 months", 4,)))))))</f>
        <v>52</v>
      </c>
    </row>
    <row r="1381" spans="1:24" x14ac:dyDescent="0.25">
      <c r="A1381">
        <v>1380</v>
      </c>
      <c r="B1381">
        <v>21</v>
      </c>
      <c r="C1381" t="str" cm="1">
        <f t="array" ref="C1381">_xlfn.IFS(B1381&lt;=19, "Teenagers", B1381&lt;=29, "Young Youth",B1381&lt;=64, "Adults", B1381&gt;=65, "Seniors")</f>
        <v>Young Youth</v>
      </c>
      <c r="D1381" t="s">
        <v>18</v>
      </c>
      <c r="E1381" t="s">
        <v>112</v>
      </c>
      <c r="F1381" t="s">
        <v>20</v>
      </c>
      <c r="G1381" s="1">
        <v>64</v>
      </c>
      <c r="H1381" t="s">
        <v>147</v>
      </c>
      <c r="I1381" t="s">
        <v>22</v>
      </c>
      <c r="J1381" t="s">
        <v>72</v>
      </c>
      <c r="K1381" t="s">
        <v>56</v>
      </c>
      <c r="L1381">
        <v>2.8</v>
      </c>
      <c r="M1381" t="s">
        <v>151</v>
      </c>
      <c r="N1381">
        <f t="shared" si="84"/>
        <v>0</v>
      </c>
      <c r="O1381" t="s">
        <v>69</v>
      </c>
      <c r="P1381" t="s">
        <v>25</v>
      </c>
      <c r="Q1381">
        <f t="shared" si="85"/>
        <v>1</v>
      </c>
      <c r="R1381" t="s">
        <v>25</v>
      </c>
      <c r="S1381">
        <f t="shared" si="86"/>
        <v>1</v>
      </c>
      <c r="T1381">
        <v>38</v>
      </c>
      <c r="U1381" s="1">
        <f t="shared" si="87"/>
        <v>2432</v>
      </c>
      <c r="V1381" t="s">
        <v>27</v>
      </c>
      <c r="W1381" t="s">
        <v>75</v>
      </c>
      <c r="X1381">
        <f t="array" ref="X1381">IF(W1381="fortnightly",26, IF(W1381="monthly", 12, IF(W1381="weekly", 52, IF(W1381="quarterly", 4, IF(W1381="annually", 1, IF(W1381="bi-weekly", 104, IF(W1381="every 3 months", 4,)))))))</f>
        <v>104</v>
      </c>
    </row>
    <row r="1382" spans="1:24" x14ac:dyDescent="0.25">
      <c r="A1382">
        <v>1381</v>
      </c>
      <c r="B1382">
        <v>51</v>
      </c>
      <c r="C1382" t="str" cm="1">
        <f t="array" ref="C1382">_xlfn.IFS(B1382&lt;=19, "Teenagers", B1382&lt;=29, "Young Youth",B1382&lt;=64, "Adults", B1382&gt;=65, "Seniors")</f>
        <v>Adults</v>
      </c>
      <c r="D1382" t="s">
        <v>18</v>
      </c>
      <c r="E1382" t="s">
        <v>49</v>
      </c>
      <c r="F1382" t="s">
        <v>41</v>
      </c>
      <c r="G1382" s="1">
        <v>35</v>
      </c>
      <c r="H1382" t="s">
        <v>34</v>
      </c>
      <c r="I1382" t="s">
        <v>35</v>
      </c>
      <c r="J1382" t="s">
        <v>117</v>
      </c>
      <c r="K1382" t="s">
        <v>24</v>
      </c>
      <c r="L1382">
        <v>4.5999999999999996</v>
      </c>
      <c r="M1382" t="s">
        <v>151</v>
      </c>
      <c r="N1382">
        <f t="shared" si="84"/>
        <v>0</v>
      </c>
      <c r="O1382" t="s">
        <v>53</v>
      </c>
      <c r="P1382" t="s">
        <v>25</v>
      </c>
      <c r="Q1382">
        <f t="shared" si="85"/>
        <v>1</v>
      </c>
      <c r="R1382" t="s">
        <v>25</v>
      </c>
      <c r="S1382">
        <f t="shared" si="86"/>
        <v>1</v>
      </c>
      <c r="T1382">
        <v>41</v>
      </c>
      <c r="U1382" s="1">
        <f t="shared" si="87"/>
        <v>1435</v>
      </c>
      <c r="V1382" t="s">
        <v>32</v>
      </c>
      <c r="W1382" t="s">
        <v>28</v>
      </c>
      <c r="X1382">
        <f t="array" ref="X1382">IF(W1382="fortnightly",26, IF(W1382="monthly", 12, IF(W1382="weekly", 52, IF(W1382="quarterly", 4, IF(W1382="annually", 1, IF(W1382="bi-weekly", 104, IF(W1382="every 3 months", 4,)))))))</f>
        <v>26</v>
      </c>
    </row>
    <row r="1383" spans="1:24" x14ac:dyDescent="0.25">
      <c r="A1383">
        <v>1382</v>
      </c>
      <c r="B1383">
        <v>30</v>
      </c>
      <c r="C1383" t="str" cm="1">
        <f t="array" ref="C1383">_xlfn.IFS(B1383&lt;=19, "Teenagers", B1383&lt;=29, "Young Youth",B1383&lt;=64, "Adults", B1383&gt;=65, "Seniors")</f>
        <v>Adults</v>
      </c>
      <c r="D1383" t="s">
        <v>18</v>
      </c>
      <c r="E1383" t="s">
        <v>70</v>
      </c>
      <c r="F1383" t="s">
        <v>41</v>
      </c>
      <c r="G1383" s="1">
        <v>86</v>
      </c>
      <c r="H1383" t="s">
        <v>114</v>
      </c>
      <c r="I1383" t="s">
        <v>22</v>
      </c>
      <c r="J1383" t="s">
        <v>95</v>
      </c>
      <c r="K1383" t="s">
        <v>24</v>
      </c>
      <c r="L1383">
        <v>2.9</v>
      </c>
      <c r="M1383" t="s">
        <v>151</v>
      </c>
      <c r="N1383">
        <f t="shared" si="84"/>
        <v>0</v>
      </c>
      <c r="O1383" t="s">
        <v>53</v>
      </c>
      <c r="P1383" t="s">
        <v>25</v>
      </c>
      <c r="Q1383">
        <f t="shared" si="85"/>
        <v>1</v>
      </c>
      <c r="R1383" t="s">
        <v>25</v>
      </c>
      <c r="S1383">
        <f t="shared" si="86"/>
        <v>1</v>
      </c>
      <c r="T1383">
        <v>48</v>
      </c>
      <c r="U1383" s="1">
        <f t="shared" si="87"/>
        <v>4128</v>
      </c>
      <c r="V1383" t="s">
        <v>27</v>
      </c>
      <c r="W1383" t="s">
        <v>57</v>
      </c>
      <c r="X1383">
        <f t="array" ref="X1383">IF(W1383="fortnightly",26, IF(W1383="monthly", 12, IF(W1383="weekly", 52, IF(W1383="quarterly", 4, IF(W1383="annually", 1, IF(W1383="bi-weekly", 104, IF(W1383="every 3 months", 4,)))))))</f>
        <v>4</v>
      </c>
    </row>
    <row r="1384" spans="1:24" x14ac:dyDescent="0.25">
      <c r="A1384">
        <v>1383</v>
      </c>
      <c r="B1384">
        <v>68</v>
      </c>
      <c r="C1384" t="str" cm="1">
        <f t="array" ref="C1384">_xlfn.IFS(B1384&lt;=19, "Teenagers", B1384&lt;=29, "Young Youth",B1384&lt;=64, "Adults", B1384&gt;=65, "Seniors")</f>
        <v>Seniors</v>
      </c>
      <c r="D1384" t="s">
        <v>18</v>
      </c>
      <c r="E1384" t="s">
        <v>101</v>
      </c>
      <c r="F1384" t="s">
        <v>62</v>
      </c>
      <c r="G1384" s="1">
        <v>55</v>
      </c>
      <c r="H1384" t="s">
        <v>150</v>
      </c>
      <c r="I1384" t="s">
        <v>22</v>
      </c>
      <c r="J1384" t="s">
        <v>109</v>
      </c>
      <c r="K1384" t="s">
        <v>24</v>
      </c>
      <c r="L1384">
        <v>4.8</v>
      </c>
      <c r="M1384" t="s">
        <v>151</v>
      </c>
      <c r="N1384">
        <f t="shared" si="84"/>
        <v>0</v>
      </c>
      <c r="O1384" t="s">
        <v>26</v>
      </c>
      <c r="P1384" t="s">
        <v>25</v>
      </c>
      <c r="Q1384">
        <f t="shared" si="85"/>
        <v>1</v>
      </c>
      <c r="R1384" t="s">
        <v>25</v>
      </c>
      <c r="S1384">
        <f t="shared" si="86"/>
        <v>1</v>
      </c>
      <c r="T1384">
        <v>16</v>
      </c>
      <c r="U1384" s="1">
        <f t="shared" si="87"/>
        <v>880</v>
      </c>
      <c r="V1384" t="s">
        <v>74</v>
      </c>
      <c r="W1384" t="s">
        <v>57</v>
      </c>
      <c r="X1384">
        <f t="array" ref="X1384">IF(W1384="fortnightly",26, IF(W1384="monthly", 12, IF(W1384="weekly", 52, IF(W1384="quarterly", 4, IF(W1384="annually", 1, IF(W1384="bi-weekly", 104, IF(W1384="every 3 months", 4,)))))))</f>
        <v>4</v>
      </c>
    </row>
    <row r="1385" spans="1:24" x14ac:dyDescent="0.25">
      <c r="A1385">
        <v>1384</v>
      </c>
      <c r="B1385">
        <v>36</v>
      </c>
      <c r="C1385" t="str" cm="1">
        <f t="array" ref="C1385">_xlfn.IFS(B1385&lt;=19, "Teenagers", B1385&lt;=29, "Young Youth",B1385&lt;=64, "Adults", B1385&gt;=65, "Seniors")</f>
        <v>Adults</v>
      </c>
      <c r="D1385" t="s">
        <v>18</v>
      </c>
      <c r="E1385" t="s">
        <v>118</v>
      </c>
      <c r="F1385" t="s">
        <v>66</v>
      </c>
      <c r="G1385" s="1">
        <v>58</v>
      </c>
      <c r="H1385" t="s">
        <v>149</v>
      </c>
      <c r="I1385" t="s">
        <v>43</v>
      </c>
      <c r="J1385" t="s">
        <v>117</v>
      </c>
      <c r="K1385" t="s">
        <v>36</v>
      </c>
      <c r="L1385">
        <v>3.3</v>
      </c>
      <c r="M1385" t="s">
        <v>151</v>
      </c>
      <c r="N1385">
        <f t="shared" si="84"/>
        <v>0</v>
      </c>
      <c r="O1385" t="s">
        <v>26</v>
      </c>
      <c r="P1385" t="s">
        <v>25</v>
      </c>
      <c r="Q1385">
        <f t="shared" si="85"/>
        <v>1</v>
      </c>
      <c r="R1385" t="s">
        <v>25</v>
      </c>
      <c r="S1385">
        <f t="shared" si="86"/>
        <v>1</v>
      </c>
      <c r="T1385">
        <v>4</v>
      </c>
      <c r="U1385" s="1">
        <f t="shared" si="87"/>
        <v>232</v>
      </c>
      <c r="V1385" t="s">
        <v>27</v>
      </c>
      <c r="W1385" t="s">
        <v>87</v>
      </c>
      <c r="X1385">
        <f t="array" ref="X1385">IF(W1385="fortnightly",26, IF(W1385="monthly", 12, IF(W1385="weekly", 52, IF(W1385="quarterly", 4, IF(W1385="annually", 1, IF(W1385="bi-weekly", 104, IF(W1385="every 3 months", 4,)))))))</f>
        <v>12</v>
      </c>
    </row>
    <row r="1386" spans="1:24" x14ac:dyDescent="0.25">
      <c r="A1386">
        <v>1385</v>
      </c>
      <c r="B1386">
        <v>46</v>
      </c>
      <c r="C1386" t="str" cm="1">
        <f t="array" ref="C1386">_xlfn.IFS(B1386&lt;=19, "Teenagers", B1386&lt;=29, "Young Youth",B1386&lt;=64, "Adults", B1386&gt;=65, "Seniors")</f>
        <v>Adults</v>
      </c>
      <c r="D1386" t="s">
        <v>18</v>
      </c>
      <c r="E1386" t="s">
        <v>49</v>
      </c>
      <c r="F1386" t="s">
        <v>41</v>
      </c>
      <c r="G1386" s="1">
        <v>96</v>
      </c>
      <c r="H1386" t="s">
        <v>119</v>
      </c>
      <c r="I1386" t="s">
        <v>43</v>
      </c>
      <c r="J1386" t="s">
        <v>117</v>
      </c>
      <c r="K1386" t="s">
        <v>56</v>
      </c>
      <c r="L1386">
        <v>4.5999999999999996</v>
      </c>
      <c r="M1386" t="s">
        <v>151</v>
      </c>
      <c r="N1386">
        <f t="shared" si="84"/>
        <v>0</v>
      </c>
      <c r="O1386" t="s">
        <v>53</v>
      </c>
      <c r="P1386" t="s">
        <v>25</v>
      </c>
      <c r="Q1386">
        <f t="shared" si="85"/>
        <v>1</v>
      </c>
      <c r="R1386" t="s">
        <v>25</v>
      </c>
      <c r="S1386">
        <f t="shared" si="86"/>
        <v>1</v>
      </c>
      <c r="T1386">
        <v>8</v>
      </c>
      <c r="U1386" s="1">
        <f t="shared" si="87"/>
        <v>768</v>
      </c>
      <c r="V1386" t="s">
        <v>74</v>
      </c>
      <c r="W1386" t="s">
        <v>39</v>
      </c>
      <c r="X1386">
        <f t="array" ref="X1386">IF(W1386="fortnightly",26, IF(W1386="monthly", 12, IF(W1386="weekly", 52, IF(W1386="quarterly", 4, IF(W1386="annually", 1, IF(W1386="bi-weekly", 104, IF(W1386="every 3 months", 4,)))))))</f>
        <v>52</v>
      </c>
    </row>
    <row r="1387" spans="1:24" x14ac:dyDescent="0.25">
      <c r="A1387">
        <v>1386</v>
      </c>
      <c r="B1387">
        <v>41</v>
      </c>
      <c r="C1387" t="str" cm="1">
        <f t="array" ref="C1387">_xlfn.IFS(B1387&lt;=19, "Teenagers", B1387&lt;=29, "Young Youth",B1387&lt;=64, "Adults", B1387&gt;=65, "Seniors")</f>
        <v>Adults</v>
      </c>
      <c r="D1387" t="s">
        <v>18</v>
      </c>
      <c r="E1387" t="s">
        <v>105</v>
      </c>
      <c r="F1387" t="s">
        <v>66</v>
      </c>
      <c r="G1387" s="1">
        <v>64</v>
      </c>
      <c r="H1387" t="s">
        <v>90</v>
      </c>
      <c r="I1387" t="s">
        <v>43</v>
      </c>
      <c r="J1387" t="s">
        <v>125</v>
      </c>
      <c r="K1387" t="s">
        <v>56</v>
      </c>
      <c r="L1387">
        <v>2.6</v>
      </c>
      <c r="M1387" t="s">
        <v>151</v>
      </c>
      <c r="N1387">
        <f t="shared" si="84"/>
        <v>0</v>
      </c>
      <c r="O1387" t="s">
        <v>73</v>
      </c>
      <c r="P1387" t="s">
        <v>25</v>
      </c>
      <c r="Q1387">
        <f t="shared" si="85"/>
        <v>1</v>
      </c>
      <c r="R1387" t="s">
        <v>25</v>
      </c>
      <c r="S1387">
        <f t="shared" si="86"/>
        <v>1</v>
      </c>
      <c r="T1387">
        <v>1</v>
      </c>
      <c r="U1387" s="1">
        <f t="shared" si="87"/>
        <v>64</v>
      </c>
      <c r="V1387" t="s">
        <v>74</v>
      </c>
      <c r="W1387" t="s">
        <v>75</v>
      </c>
      <c r="X1387">
        <f t="array" ref="X1387">IF(W1387="fortnightly",26, IF(W1387="monthly", 12, IF(W1387="weekly", 52, IF(W1387="quarterly", 4, IF(W1387="annually", 1, IF(W1387="bi-weekly", 104, IF(W1387="every 3 months", 4,)))))))</f>
        <v>104</v>
      </c>
    </row>
    <row r="1388" spans="1:24" x14ac:dyDescent="0.25">
      <c r="A1388">
        <v>1387</v>
      </c>
      <c r="B1388">
        <v>68</v>
      </c>
      <c r="C1388" t="str" cm="1">
        <f t="array" ref="C1388">_xlfn.IFS(B1388&lt;=19, "Teenagers", B1388&lt;=29, "Young Youth",B1388&lt;=64, "Adults", B1388&gt;=65, "Seniors")</f>
        <v>Seniors</v>
      </c>
      <c r="D1388" t="s">
        <v>18</v>
      </c>
      <c r="E1388" t="s">
        <v>101</v>
      </c>
      <c r="F1388" t="s">
        <v>62</v>
      </c>
      <c r="G1388" s="1">
        <v>56</v>
      </c>
      <c r="H1388" t="s">
        <v>46</v>
      </c>
      <c r="I1388" t="s">
        <v>43</v>
      </c>
      <c r="J1388" t="s">
        <v>64</v>
      </c>
      <c r="K1388" t="s">
        <v>56</v>
      </c>
      <c r="L1388">
        <v>4</v>
      </c>
      <c r="M1388" t="s">
        <v>151</v>
      </c>
      <c r="N1388">
        <f t="shared" si="84"/>
        <v>0</v>
      </c>
      <c r="O1388" t="s">
        <v>44</v>
      </c>
      <c r="P1388" t="s">
        <v>25</v>
      </c>
      <c r="Q1388">
        <f t="shared" si="85"/>
        <v>1</v>
      </c>
      <c r="R1388" t="s">
        <v>25</v>
      </c>
      <c r="S1388">
        <f t="shared" si="86"/>
        <v>1</v>
      </c>
      <c r="T1388">
        <v>4</v>
      </c>
      <c r="U1388" s="1">
        <f t="shared" si="87"/>
        <v>224</v>
      </c>
      <c r="V1388" t="s">
        <v>85</v>
      </c>
      <c r="W1388" t="s">
        <v>57</v>
      </c>
      <c r="X1388">
        <f t="array" ref="X1388">IF(W1388="fortnightly",26, IF(W1388="monthly", 12, IF(W1388="weekly", 52, IF(W1388="quarterly", 4, IF(W1388="annually", 1, IF(W1388="bi-weekly", 104, IF(W1388="every 3 months", 4,)))))))</f>
        <v>4</v>
      </c>
    </row>
    <row r="1389" spans="1:24" x14ac:dyDescent="0.25">
      <c r="A1389">
        <v>1388</v>
      </c>
      <c r="B1389">
        <v>21</v>
      </c>
      <c r="C1389" t="str" cm="1">
        <f t="array" ref="C1389">_xlfn.IFS(B1389&lt;=19, "Teenagers", B1389&lt;=29, "Young Youth",B1389&lt;=64, "Adults", B1389&gt;=65, "Seniors")</f>
        <v>Young Youth</v>
      </c>
      <c r="D1389" t="s">
        <v>18</v>
      </c>
      <c r="E1389" t="s">
        <v>19</v>
      </c>
      <c r="F1389" t="s">
        <v>20</v>
      </c>
      <c r="G1389" s="1">
        <v>85</v>
      </c>
      <c r="H1389" t="s">
        <v>127</v>
      </c>
      <c r="I1389" t="s">
        <v>43</v>
      </c>
      <c r="J1389" t="s">
        <v>79</v>
      </c>
      <c r="K1389" t="s">
        <v>24</v>
      </c>
      <c r="L1389">
        <v>3.8</v>
      </c>
      <c r="M1389" t="s">
        <v>151</v>
      </c>
      <c r="N1389">
        <f t="shared" si="84"/>
        <v>0</v>
      </c>
      <c r="O1389" t="s">
        <v>53</v>
      </c>
      <c r="P1389" t="s">
        <v>25</v>
      </c>
      <c r="Q1389">
        <f t="shared" si="85"/>
        <v>1</v>
      </c>
      <c r="R1389" t="s">
        <v>25</v>
      </c>
      <c r="S1389">
        <f t="shared" si="86"/>
        <v>1</v>
      </c>
      <c r="T1389">
        <v>20</v>
      </c>
      <c r="U1389" s="1">
        <f t="shared" si="87"/>
        <v>1700</v>
      </c>
      <c r="V1389" t="s">
        <v>38</v>
      </c>
      <c r="W1389" t="s">
        <v>87</v>
      </c>
      <c r="X1389">
        <f t="array" ref="X1389">IF(W1389="fortnightly",26, IF(W1389="monthly", 12, IF(W1389="weekly", 52, IF(W1389="quarterly", 4, IF(W1389="annually", 1, IF(W1389="bi-weekly", 104, IF(W1389="every 3 months", 4,)))))))</f>
        <v>12</v>
      </c>
    </row>
    <row r="1390" spans="1:24" x14ac:dyDescent="0.25">
      <c r="A1390">
        <v>1389</v>
      </c>
      <c r="B1390">
        <v>62</v>
      </c>
      <c r="C1390" t="str" cm="1">
        <f t="array" ref="C1390">_xlfn.IFS(B1390&lt;=19, "Teenagers", B1390&lt;=29, "Young Youth",B1390&lt;=64, "Adults", B1390&gt;=65, "Seniors")</f>
        <v>Adults</v>
      </c>
      <c r="D1390" t="s">
        <v>18</v>
      </c>
      <c r="E1390" t="s">
        <v>80</v>
      </c>
      <c r="F1390" t="s">
        <v>20</v>
      </c>
      <c r="G1390" s="1">
        <v>23</v>
      </c>
      <c r="H1390" t="s">
        <v>71</v>
      </c>
      <c r="I1390" t="s">
        <v>43</v>
      </c>
      <c r="J1390" t="s">
        <v>92</v>
      </c>
      <c r="K1390" t="s">
        <v>36</v>
      </c>
      <c r="L1390">
        <v>3.9</v>
      </c>
      <c r="M1390" t="s">
        <v>151</v>
      </c>
      <c r="N1390">
        <f t="shared" si="84"/>
        <v>0</v>
      </c>
      <c r="O1390" t="s">
        <v>26</v>
      </c>
      <c r="P1390" t="s">
        <v>25</v>
      </c>
      <c r="Q1390">
        <f t="shared" si="85"/>
        <v>1</v>
      </c>
      <c r="R1390" t="s">
        <v>25</v>
      </c>
      <c r="S1390">
        <f t="shared" si="86"/>
        <v>1</v>
      </c>
      <c r="T1390">
        <v>40</v>
      </c>
      <c r="U1390" s="1">
        <f t="shared" si="87"/>
        <v>920</v>
      </c>
      <c r="V1390" t="s">
        <v>32</v>
      </c>
      <c r="W1390" t="s">
        <v>57</v>
      </c>
      <c r="X1390">
        <f t="array" ref="X1390">IF(W1390="fortnightly",26, IF(W1390="monthly", 12, IF(W1390="weekly", 52, IF(W1390="quarterly", 4, IF(W1390="annually", 1, IF(W1390="bi-weekly", 104, IF(W1390="every 3 months", 4,)))))))</f>
        <v>4</v>
      </c>
    </row>
    <row r="1391" spans="1:24" x14ac:dyDescent="0.25">
      <c r="A1391">
        <v>1390</v>
      </c>
      <c r="B1391">
        <v>59</v>
      </c>
      <c r="C1391" t="str" cm="1">
        <f t="array" ref="C1391">_xlfn.IFS(B1391&lt;=19, "Teenagers", B1391&lt;=29, "Young Youth",B1391&lt;=64, "Adults", B1391&gt;=65, "Seniors")</f>
        <v>Adults</v>
      </c>
      <c r="D1391" t="s">
        <v>18</v>
      </c>
      <c r="E1391" t="s">
        <v>118</v>
      </c>
      <c r="F1391" t="s">
        <v>66</v>
      </c>
      <c r="G1391" s="1">
        <v>72</v>
      </c>
      <c r="H1391" t="s">
        <v>114</v>
      </c>
      <c r="I1391" t="s">
        <v>22</v>
      </c>
      <c r="J1391" t="s">
        <v>120</v>
      </c>
      <c r="K1391" t="s">
        <v>56</v>
      </c>
      <c r="L1391">
        <v>2.6</v>
      </c>
      <c r="M1391" t="s">
        <v>151</v>
      </c>
      <c r="N1391">
        <f t="shared" si="84"/>
        <v>0</v>
      </c>
      <c r="O1391" t="s">
        <v>73</v>
      </c>
      <c r="P1391" t="s">
        <v>25</v>
      </c>
      <c r="Q1391">
        <f t="shared" si="85"/>
        <v>1</v>
      </c>
      <c r="R1391" t="s">
        <v>25</v>
      </c>
      <c r="S1391">
        <f t="shared" si="86"/>
        <v>1</v>
      </c>
      <c r="T1391">
        <v>8</v>
      </c>
      <c r="U1391" s="1">
        <f t="shared" si="87"/>
        <v>576</v>
      </c>
      <c r="V1391" t="s">
        <v>85</v>
      </c>
      <c r="W1391" t="s">
        <v>28</v>
      </c>
      <c r="X1391">
        <f t="array" ref="X1391">IF(W1391="fortnightly",26, IF(W1391="monthly", 12, IF(W1391="weekly", 52, IF(W1391="quarterly", 4, IF(W1391="annually", 1, IF(W1391="bi-weekly", 104, IF(W1391="every 3 months", 4,)))))))</f>
        <v>26</v>
      </c>
    </row>
    <row r="1392" spans="1:24" x14ac:dyDescent="0.25">
      <c r="A1392">
        <v>1391</v>
      </c>
      <c r="B1392">
        <v>25</v>
      </c>
      <c r="C1392" t="str" cm="1">
        <f t="array" ref="C1392">_xlfn.IFS(B1392&lt;=19, "Teenagers", B1392&lt;=29, "Young Youth",B1392&lt;=64, "Adults", B1392&gt;=65, "Seniors")</f>
        <v>Young Youth</v>
      </c>
      <c r="D1392" t="s">
        <v>18</v>
      </c>
      <c r="E1392" t="s">
        <v>123</v>
      </c>
      <c r="F1392" t="s">
        <v>66</v>
      </c>
      <c r="G1392" s="1">
        <v>38</v>
      </c>
      <c r="H1392" t="s">
        <v>71</v>
      </c>
      <c r="I1392" t="s">
        <v>43</v>
      </c>
      <c r="J1392" t="s">
        <v>31</v>
      </c>
      <c r="K1392" t="s">
        <v>52</v>
      </c>
      <c r="L1392">
        <v>4.3</v>
      </c>
      <c r="M1392" t="s">
        <v>151</v>
      </c>
      <c r="N1392">
        <f t="shared" si="84"/>
        <v>0</v>
      </c>
      <c r="O1392" t="s">
        <v>53</v>
      </c>
      <c r="P1392" t="s">
        <v>25</v>
      </c>
      <c r="Q1392">
        <f t="shared" si="85"/>
        <v>1</v>
      </c>
      <c r="R1392" t="s">
        <v>25</v>
      </c>
      <c r="S1392">
        <f t="shared" si="86"/>
        <v>1</v>
      </c>
      <c r="T1392">
        <v>42</v>
      </c>
      <c r="U1392" s="1">
        <f t="shared" si="87"/>
        <v>1596</v>
      </c>
      <c r="V1392" t="s">
        <v>85</v>
      </c>
      <c r="W1392" t="s">
        <v>39</v>
      </c>
      <c r="X1392">
        <f t="array" ref="X1392">IF(W1392="fortnightly",26, IF(W1392="monthly", 12, IF(W1392="weekly", 52, IF(W1392="quarterly", 4, IF(W1392="annually", 1, IF(W1392="bi-weekly", 104, IF(W1392="every 3 months", 4,)))))))</f>
        <v>52</v>
      </c>
    </row>
    <row r="1393" spans="1:24" x14ac:dyDescent="0.25">
      <c r="A1393">
        <v>1392</v>
      </c>
      <c r="B1393">
        <v>53</v>
      </c>
      <c r="C1393" t="str" cm="1">
        <f t="array" ref="C1393">_xlfn.IFS(B1393&lt;=19, "Teenagers", B1393&lt;=29, "Young Youth",B1393&lt;=64, "Adults", B1393&gt;=65, "Seniors")</f>
        <v>Adults</v>
      </c>
      <c r="D1393" t="s">
        <v>18</v>
      </c>
      <c r="E1393" t="s">
        <v>19</v>
      </c>
      <c r="F1393" t="s">
        <v>20</v>
      </c>
      <c r="G1393" s="1">
        <v>29</v>
      </c>
      <c r="H1393" t="s">
        <v>90</v>
      </c>
      <c r="I1393" t="s">
        <v>35</v>
      </c>
      <c r="J1393" t="s">
        <v>51</v>
      </c>
      <c r="K1393" t="s">
        <v>24</v>
      </c>
      <c r="L1393">
        <v>3.6</v>
      </c>
      <c r="M1393" t="s">
        <v>151</v>
      </c>
      <c r="N1393">
        <f t="shared" si="84"/>
        <v>0</v>
      </c>
      <c r="O1393" t="s">
        <v>26</v>
      </c>
      <c r="P1393" t="s">
        <v>25</v>
      </c>
      <c r="Q1393">
        <f t="shared" si="85"/>
        <v>1</v>
      </c>
      <c r="R1393" t="s">
        <v>25</v>
      </c>
      <c r="S1393">
        <f t="shared" si="86"/>
        <v>1</v>
      </c>
      <c r="T1393">
        <v>38</v>
      </c>
      <c r="U1393" s="1">
        <f t="shared" si="87"/>
        <v>1102</v>
      </c>
      <c r="V1393" t="s">
        <v>38</v>
      </c>
      <c r="W1393" t="s">
        <v>48</v>
      </c>
      <c r="X1393">
        <f t="array" ref="X1393">IF(W1393="fortnightly",26, IF(W1393="monthly", 12, IF(W1393="weekly", 52, IF(W1393="quarterly", 4, IF(W1393="annually", 1, IF(W1393="bi-weekly", 104, IF(W1393="every 3 months", 4,)))))))</f>
        <v>1</v>
      </c>
    </row>
    <row r="1394" spans="1:24" x14ac:dyDescent="0.25">
      <c r="A1394">
        <v>1393</v>
      </c>
      <c r="B1394">
        <v>31</v>
      </c>
      <c r="C1394" t="str" cm="1">
        <f t="array" ref="C1394">_xlfn.IFS(B1394&lt;=19, "Teenagers", B1394&lt;=29, "Young Youth",B1394&lt;=64, "Adults", B1394&gt;=65, "Seniors")</f>
        <v>Adults</v>
      </c>
      <c r="D1394" t="s">
        <v>18</v>
      </c>
      <c r="E1394" t="s">
        <v>142</v>
      </c>
      <c r="F1394" t="s">
        <v>66</v>
      </c>
      <c r="G1394" s="1">
        <v>46</v>
      </c>
      <c r="H1394" t="s">
        <v>71</v>
      </c>
      <c r="I1394" t="s">
        <v>43</v>
      </c>
      <c r="J1394" t="s">
        <v>133</v>
      </c>
      <c r="K1394" t="s">
        <v>36</v>
      </c>
      <c r="L1394">
        <v>4.2</v>
      </c>
      <c r="M1394" t="s">
        <v>151</v>
      </c>
      <c r="N1394">
        <f t="shared" si="84"/>
        <v>0</v>
      </c>
      <c r="O1394" t="s">
        <v>26</v>
      </c>
      <c r="P1394" t="s">
        <v>25</v>
      </c>
      <c r="Q1394">
        <f t="shared" si="85"/>
        <v>1</v>
      </c>
      <c r="R1394" t="s">
        <v>25</v>
      </c>
      <c r="S1394">
        <f t="shared" si="86"/>
        <v>1</v>
      </c>
      <c r="T1394">
        <v>34</v>
      </c>
      <c r="U1394" s="1">
        <f t="shared" si="87"/>
        <v>1564</v>
      </c>
      <c r="V1394" t="s">
        <v>27</v>
      </c>
      <c r="W1394" t="s">
        <v>96</v>
      </c>
      <c r="X1394">
        <f t="array" ref="X1394">IF(W1394="fortnightly",26, IF(W1394="monthly", 12, IF(W1394="weekly", 52, IF(W1394="quarterly", 4, IF(W1394="annually", 1, IF(W1394="bi-weekly", 104, IF(W1394="every 3 months", 4,)))))))</f>
        <v>4</v>
      </c>
    </row>
    <row r="1395" spans="1:24" x14ac:dyDescent="0.25">
      <c r="A1395">
        <v>1394</v>
      </c>
      <c r="B1395">
        <v>46</v>
      </c>
      <c r="C1395" t="str" cm="1">
        <f t="array" ref="C1395">_xlfn.IFS(B1395&lt;=19, "Teenagers", B1395&lt;=29, "Young Youth",B1395&lt;=64, "Adults", B1395&gt;=65, "Seniors")</f>
        <v>Adults</v>
      </c>
      <c r="D1395" t="s">
        <v>18</v>
      </c>
      <c r="E1395" t="s">
        <v>142</v>
      </c>
      <c r="F1395" t="s">
        <v>66</v>
      </c>
      <c r="G1395" s="1">
        <v>58</v>
      </c>
      <c r="H1395" t="s">
        <v>134</v>
      </c>
      <c r="I1395" t="s">
        <v>22</v>
      </c>
      <c r="J1395" t="s">
        <v>133</v>
      </c>
      <c r="K1395" t="s">
        <v>36</v>
      </c>
      <c r="L1395">
        <v>3.9</v>
      </c>
      <c r="M1395" t="s">
        <v>151</v>
      </c>
      <c r="N1395">
        <f t="shared" si="84"/>
        <v>0</v>
      </c>
      <c r="O1395" t="s">
        <v>26</v>
      </c>
      <c r="P1395" t="s">
        <v>25</v>
      </c>
      <c r="Q1395">
        <f t="shared" si="85"/>
        <v>1</v>
      </c>
      <c r="R1395" t="s">
        <v>25</v>
      </c>
      <c r="S1395">
        <f t="shared" si="86"/>
        <v>1</v>
      </c>
      <c r="T1395">
        <v>14</v>
      </c>
      <c r="U1395" s="1">
        <f t="shared" si="87"/>
        <v>812</v>
      </c>
      <c r="V1395" t="s">
        <v>45</v>
      </c>
      <c r="W1395" t="s">
        <v>28</v>
      </c>
      <c r="X1395">
        <f t="array" ref="X1395">IF(W1395="fortnightly",26, IF(W1395="monthly", 12, IF(W1395="weekly", 52, IF(W1395="quarterly", 4, IF(W1395="annually", 1, IF(W1395="bi-weekly", 104, IF(W1395="every 3 months", 4,)))))))</f>
        <v>26</v>
      </c>
    </row>
    <row r="1396" spans="1:24" x14ac:dyDescent="0.25">
      <c r="A1396">
        <v>1395</v>
      </c>
      <c r="B1396">
        <v>26</v>
      </c>
      <c r="C1396" t="str" cm="1">
        <f t="array" ref="C1396">_xlfn.IFS(B1396&lt;=19, "Teenagers", B1396&lt;=29, "Young Youth",B1396&lt;=64, "Adults", B1396&gt;=65, "Seniors")</f>
        <v>Young Youth</v>
      </c>
      <c r="D1396" t="s">
        <v>18</v>
      </c>
      <c r="E1396" t="s">
        <v>61</v>
      </c>
      <c r="F1396" t="s">
        <v>62</v>
      </c>
      <c r="G1396" s="1">
        <v>43</v>
      </c>
      <c r="H1396" t="s">
        <v>145</v>
      </c>
      <c r="I1396" t="s">
        <v>22</v>
      </c>
      <c r="J1396" t="s">
        <v>135</v>
      </c>
      <c r="K1396" t="s">
        <v>56</v>
      </c>
      <c r="L1396">
        <v>4.7</v>
      </c>
      <c r="M1396" t="s">
        <v>151</v>
      </c>
      <c r="N1396">
        <f t="shared" si="84"/>
        <v>0</v>
      </c>
      <c r="O1396" t="s">
        <v>44</v>
      </c>
      <c r="P1396" t="s">
        <v>25</v>
      </c>
      <c r="Q1396">
        <f t="shared" si="85"/>
        <v>1</v>
      </c>
      <c r="R1396" t="s">
        <v>25</v>
      </c>
      <c r="S1396">
        <f t="shared" si="86"/>
        <v>1</v>
      </c>
      <c r="T1396">
        <v>39</v>
      </c>
      <c r="U1396" s="1">
        <f t="shared" si="87"/>
        <v>1677</v>
      </c>
      <c r="V1396" t="s">
        <v>32</v>
      </c>
      <c r="W1396" t="s">
        <v>39</v>
      </c>
      <c r="X1396">
        <f t="array" ref="X1396">IF(W1396="fortnightly",26, IF(W1396="monthly", 12, IF(W1396="weekly", 52, IF(W1396="quarterly", 4, IF(W1396="annually", 1, IF(W1396="bi-weekly", 104, IF(W1396="every 3 months", 4,)))))))</f>
        <v>52</v>
      </c>
    </row>
    <row r="1397" spans="1:24" x14ac:dyDescent="0.25">
      <c r="A1397">
        <v>1396</v>
      </c>
      <c r="B1397">
        <v>47</v>
      </c>
      <c r="C1397" t="str" cm="1">
        <f t="array" ref="C1397">_xlfn.IFS(B1397&lt;=19, "Teenagers", B1397&lt;=29, "Young Youth",B1397&lt;=64, "Adults", B1397&gt;=65, "Seniors")</f>
        <v>Adults</v>
      </c>
      <c r="D1397" t="s">
        <v>18</v>
      </c>
      <c r="E1397" t="s">
        <v>118</v>
      </c>
      <c r="F1397" t="s">
        <v>66</v>
      </c>
      <c r="G1397" s="1">
        <v>32</v>
      </c>
      <c r="H1397" t="s">
        <v>63</v>
      </c>
      <c r="I1397" t="s">
        <v>22</v>
      </c>
      <c r="J1397" t="s">
        <v>47</v>
      </c>
      <c r="K1397" t="s">
        <v>36</v>
      </c>
      <c r="L1397">
        <v>2.8</v>
      </c>
      <c r="M1397" t="s">
        <v>151</v>
      </c>
      <c r="N1397">
        <f t="shared" si="84"/>
        <v>0</v>
      </c>
      <c r="O1397" t="s">
        <v>44</v>
      </c>
      <c r="P1397" t="s">
        <v>25</v>
      </c>
      <c r="Q1397">
        <f t="shared" si="85"/>
        <v>1</v>
      </c>
      <c r="R1397" t="s">
        <v>25</v>
      </c>
      <c r="S1397">
        <f t="shared" si="86"/>
        <v>1</v>
      </c>
      <c r="T1397">
        <v>40</v>
      </c>
      <c r="U1397" s="1">
        <f t="shared" si="87"/>
        <v>1280</v>
      </c>
      <c r="V1397" t="s">
        <v>45</v>
      </c>
      <c r="W1397" t="s">
        <v>75</v>
      </c>
      <c r="X1397">
        <f t="array" ref="X1397">IF(W1397="fortnightly",26, IF(W1397="monthly", 12, IF(W1397="weekly", 52, IF(W1397="quarterly", 4, IF(W1397="annually", 1, IF(W1397="bi-weekly", 104, IF(W1397="every 3 months", 4,)))))))</f>
        <v>104</v>
      </c>
    </row>
    <row r="1398" spans="1:24" x14ac:dyDescent="0.25">
      <c r="A1398">
        <v>1397</v>
      </c>
      <c r="B1398">
        <v>37</v>
      </c>
      <c r="C1398" t="str" cm="1">
        <f t="array" ref="C1398">_xlfn.IFS(B1398&lt;=19, "Teenagers", B1398&lt;=29, "Young Youth",B1398&lt;=64, "Adults", B1398&gt;=65, "Seniors")</f>
        <v>Adults</v>
      </c>
      <c r="D1398" t="s">
        <v>18</v>
      </c>
      <c r="E1398" t="s">
        <v>94</v>
      </c>
      <c r="F1398" t="s">
        <v>20</v>
      </c>
      <c r="G1398" s="1">
        <v>30</v>
      </c>
      <c r="H1398" t="s">
        <v>149</v>
      </c>
      <c r="I1398" t="s">
        <v>91</v>
      </c>
      <c r="J1398" t="s">
        <v>92</v>
      </c>
      <c r="K1398" t="s">
        <v>24</v>
      </c>
      <c r="L1398">
        <v>3</v>
      </c>
      <c r="M1398" t="s">
        <v>151</v>
      </c>
      <c r="N1398">
        <f t="shared" si="84"/>
        <v>0</v>
      </c>
      <c r="O1398" t="s">
        <v>44</v>
      </c>
      <c r="P1398" t="s">
        <v>25</v>
      </c>
      <c r="Q1398">
        <f t="shared" si="85"/>
        <v>1</v>
      </c>
      <c r="R1398" t="s">
        <v>25</v>
      </c>
      <c r="S1398">
        <f t="shared" si="86"/>
        <v>1</v>
      </c>
      <c r="T1398">
        <v>49</v>
      </c>
      <c r="U1398" s="1">
        <f t="shared" si="87"/>
        <v>1470</v>
      </c>
      <c r="V1398" t="s">
        <v>85</v>
      </c>
      <c r="W1398" t="s">
        <v>87</v>
      </c>
      <c r="X1398">
        <f t="array" ref="X1398">IF(W1398="fortnightly",26, IF(W1398="monthly", 12, IF(W1398="weekly", 52, IF(W1398="quarterly", 4, IF(W1398="annually", 1, IF(W1398="bi-weekly", 104, IF(W1398="every 3 months", 4,)))))))</f>
        <v>12</v>
      </c>
    </row>
    <row r="1399" spans="1:24" x14ac:dyDescent="0.25">
      <c r="A1399">
        <v>1398</v>
      </c>
      <c r="B1399">
        <v>55</v>
      </c>
      <c r="C1399" t="str" cm="1">
        <f t="array" ref="C1399">_xlfn.IFS(B1399&lt;=19, "Teenagers", B1399&lt;=29, "Young Youth",B1399&lt;=64, "Adults", B1399&gt;=65, "Seniors")</f>
        <v>Adults</v>
      </c>
      <c r="D1399" t="s">
        <v>18</v>
      </c>
      <c r="E1399" t="s">
        <v>88</v>
      </c>
      <c r="F1399" t="s">
        <v>66</v>
      </c>
      <c r="G1399" s="1">
        <v>67</v>
      </c>
      <c r="H1399" t="s">
        <v>34</v>
      </c>
      <c r="I1399" t="s">
        <v>35</v>
      </c>
      <c r="J1399" t="s">
        <v>135</v>
      </c>
      <c r="K1399" t="s">
        <v>52</v>
      </c>
      <c r="L1399">
        <v>4.7</v>
      </c>
      <c r="M1399" t="s">
        <v>151</v>
      </c>
      <c r="N1399">
        <f t="shared" si="84"/>
        <v>0</v>
      </c>
      <c r="O1399" t="s">
        <v>73</v>
      </c>
      <c r="P1399" t="s">
        <v>25</v>
      </c>
      <c r="Q1399">
        <f t="shared" si="85"/>
        <v>1</v>
      </c>
      <c r="R1399" t="s">
        <v>25</v>
      </c>
      <c r="S1399">
        <f t="shared" si="86"/>
        <v>1</v>
      </c>
      <c r="T1399">
        <v>33</v>
      </c>
      <c r="U1399" s="1">
        <f t="shared" si="87"/>
        <v>2211</v>
      </c>
      <c r="V1399" t="s">
        <v>45</v>
      </c>
      <c r="W1399" t="s">
        <v>48</v>
      </c>
      <c r="X1399">
        <f t="array" ref="X1399">IF(W1399="fortnightly",26, IF(W1399="monthly", 12, IF(W1399="weekly", 52, IF(W1399="quarterly", 4, IF(W1399="annually", 1, IF(W1399="bi-weekly", 104, IF(W1399="every 3 months", 4,)))))))</f>
        <v>1</v>
      </c>
    </row>
    <row r="1400" spans="1:24" x14ac:dyDescent="0.25">
      <c r="A1400">
        <v>1399</v>
      </c>
      <c r="B1400">
        <v>30</v>
      </c>
      <c r="C1400" t="str" cm="1">
        <f t="array" ref="C1400">_xlfn.IFS(B1400&lt;=19, "Teenagers", B1400&lt;=29, "Young Youth",B1400&lt;=64, "Adults", B1400&gt;=65, "Seniors")</f>
        <v>Adults</v>
      </c>
      <c r="D1400" t="s">
        <v>18</v>
      </c>
      <c r="E1400" t="s">
        <v>80</v>
      </c>
      <c r="F1400" t="s">
        <v>20</v>
      </c>
      <c r="G1400" s="1">
        <v>45</v>
      </c>
      <c r="H1400" t="s">
        <v>104</v>
      </c>
      <c r="I1400" t="s">
        <v>43</v>
      </c>
      <c r="J1400" t="s">
        <v>108</v>
      </c>
      <c r="K1400" t="s">
        <v>52</v>
      </c>
      <c r="L1400">
        <v>2.5</v>
      </c>
      <c r="M1400" t="s">
        <v>151</v>
      </c>
      <c r="N1400">
        <f t="shared" si="84"/>
        <v>0</v>
      </c>
      <c r="O1400" t="s">
        <v>37</v>
      </c>
      <c r="P1400" t="s">
        <v>25</v>
      </c>
      <c r="Q1400">
        <f t="shared" si="85"/>
        <v>1</v>
      </c>
      <c r="R1400" t="s">
        <v>25</v>
      </c>
      <c r="S1400">
        <f t="shared" si="86"/>
        <v>1</v>
      </c>
      <c r="T1400">
        <v>25</v>
      </c>
      <c r="U1400" s="1">
        <f t="shared" si="87"/>
        <v>1125</v>
      </c>
      <c r="V1400" t="s">
        <v>38</v>
      </c>
      <c r="W1400" t="s">
        <v>39</v>
      </c>
      <c r="X1400">
        <f t="array" ref="X1400">IF(W1400="fortnightly",26, IF(W1400="monthly", 12, IF(W1400="weekly", 52, IF(W1400="quarterly", 4, IF(W1400="annually", 1, IF(W1400="bi-weekly", 104, IF(W1400="every 3 months", 4,)))))))</f>
        <v>52</v>
      </c>
    </row>
    <row r="1401" spans="1:24" x14ac:dyDescent="0.25">
      <c r="A1401">
        <v>1400</v>
      </c>
      <c r="B1401">
        <v>19</v>
      </c>
      <c r="C1401" t="str" cm="1">
        <f t="array" ref="C1401">_xlfn.IFS(B1401&lt;=19, "Teenagers", B1401&lt;=29, "Young Youth",B1401&lt;=64, "Adults", B1401&gt;=65, "Seniors")</f>
        <v>Teenagers</v>
      </c>
      <c r="D1401" t="s">
        <v>18</v>
      </c>
      <c r="E1401" t="s">
        <v>123</v>
      </c>
      <c r="F1401" t="s">
        <v>66</v>
      </c>
      <c r="G1401" s="1">
        <v>81</v>
      </c>
      <c r="H1401" t="s">
        <v>144</v>
      </c>
      <c r="I1401" t="s">
        <v>43</v>
      </c>
      <c r="J1401" t="s">
        <v>77</v>
      </c>
      <c r="K1401" t="s">
        <v>24</v>
      </c>
      <c r="L1401">
        <v>3.1</v>
      </c>
      <c r="M1401" t="s">
        <v>151</v>
      </c>
      <c r="N1401">
        <f t="shared" si="84"/>
        <v>0</v>
      </c>
      <c r="O1401" t="s">
        <v>73</v>
      </c>
      <c r="P1401" t="s">
        <v>25</v>
      </c>
      <c r="Q1401">
        <f t="shared" si="85"/>
        <v>1</v>
      </c>
      <c r="R1401" t="s">
        <v>25</v>
      </c>
      <c r="S1401">
        <f t="shared" si="86"/>
        <v>1</v>
      </c>
      <c r="T1401">
        <v>48</v>
      </c>
      <c r="U1401" s="1">
        <f t="shared" si="87"/>
        <v>3888</v>
      </c>
      <c r="V1401" t="s">
        <v>27</v>
      </c>
      <c r="W1401" t="s">
        <v>48</v>
      </c>
      <c r="X1401">
        <f t="array" ref="X1401">IF(W1401="fortnightly",26, IF(W1401="monthly", 12, IF(W1401="weekly", 52, IF(W1401="quarterly", 4, IF(W1401="annually", 1, IF(W1401="bi-weekly", 104, IF(W1401="every 3 months", 4,)))))))</f>
        <v>1</v>
      </c>
    </row>
    <row r="1402" spans="1:24" x14ac:dyDescent="0.25">
      <c r="A1402">
        <v>1401</v>
      </c>
      <c r="B1402">
        <v>36</v>
      </c>
      <c r="C1402" t="str" cm="1">
        <f t="array" ref="C1402">_xlfn.IFS(B1402&lt;=19, "Teenagers", B1402&lt;=29, "Young Youth",B1402&lt;=64, "Adults", B1402&gt;=65, "Seniors")</f>
        <v>Adults</v>
      </c>
      <c r="D1402" t="s">
        <v>18</v>
      </c>
      <c r="E1402" t="s">
        <v>131</v>
      </c>
      <c r="F1402" t="s">
        <v>66</v>
      </c>
      <c r="G1402" s="1">
        <v>23</v>
      </c>
      <c r="H1402" t="s">
        <v>106</v>
      </c>
      <c r="I1402" t="s">
        <v>43</v>
      </c>
      <c r="J1402" t="s">
        <v>107</v>
      </c>
      <c r="K1402" t="s">
        <v>56</v>
      </c>
      <c r="L1402">
        <v>3.6</v>
      </c>
      <c r="M1402" t="s">
        <v>151</v>
      </c>
      <c r="N1402">
        <f t="shared" si="84"/>
        <v>0</v>
      </c>
      <c r="O1402" t="s">
        <v>44</v>
      </c>
      <c r="P1402" t="s">
        <v>25</v>
      </c>
      <c r="Q1402">
        <f t="shared" si="85"/>
        <v>1</v>
      </c>
      <c r="R1402" t="s">
        <v>25</v>
      </c>
      <c r="S1402">
        <f t="shared" si="86"/>
        <v>1</v>
      </c>
      <c r="T1402">
        <v>22</v>
      </c>
      <c r="U1402" s="1">
        <f t="shared" si="87"/>
        <v>506</v>
      </c>
      <c r="V1402" t="s">
        <v>38</v>
      </c>
      <c r="W1402" t="s">
        <v>96</v>
      </c>
      <c r="X1402">
        <f t="array" ref="X1402">IF(W1402="fortnightly",26, IF(W1402="monthly", 12, IF(W1402="weekly", 52, IF(W1402="quarterly", 4, IF(W1402="annually", 1, IF(W1402="bi-weekly", 104, IF(W1402="every 3 months", 4,)))))))</f>
        <v>4</v>
      </c>
    </row>
    <row r="1403" spans="1:24" x14ac:dyDescent="0.25">
      <c r="A1403">
        <v>1402</v>
      </c>
      <c r="B1403">
        <v>23</v>
      </c>
      <c r="C1403" t="str" cm="1">
        <f t="array" ref="C1403">_xlfn.IFS(B1403&lt;=19, "Teenagers", B1403&lt;=29, "Young Youth",B1403&lt;=64, "Adults", B1403&gt;=65, "Seniors")</f>
        <v>Young Youth</v>
      </c>
      <c r="D1403" t="s">
        <v>18</v>
      </c>
      <c r="E1403" t="s">
        <v>40</v>
      </c>
      <c r="F1403" t="s">
        <v>41</v>
      </c>
      <c r="G1403" s="1">
        <v>59</v>
      </c>
      <c r="H1403" t="s">
        <v>115</v>
      </c>
      <c r="I1403" t="s">
        <v>43</v>
      </c>
      <c r="J1403" t="s">
        <v>143</v>
      </c>
      <c r="K1403" t="s">
        <v>56</v>
      </c>
      <c r="L1403">
        <v>3.5</v>
      </c>
      <c r="M1403" t="s">
        <v>151</v>
      </c>
      <c r="N1403">
        <f t="shared" si="84"/>
        <v>0</v>
      </c>
      <c r="O1403" t="s">
        <v>69</v>
      </c>
      <c r="P1403" t="s">
        <v>25</v>
      </c>
      <c r="Q1403">
        <f t="shared" si="85"/>
        <v>1</v>
      </c>
      <c r="R1403" t="s">
        <v>25</v>
      </c>
      <c r="S1403">
        <f t="shared" si="86"/>
        <v>1</v>
      </c>
      <c r="T1403">
        <v>1</v>
      </c>
      <c r="U1403" s="1">
        <f t="shared" si="87"/>
        <v>59</v>
      </c>
      <c r="V1403" t="s">
        <v>45</v>
      </c>
      <c r="W1403" t="s">
        <v>39</v>
      </c>
      <c r="X1403">
        <f t="array" ref="X1403">IF(W1403="fortnightly",26, IF(W1403="monthly", 12, IF(W1403="weekly", 52, IF(W1403="quarterly", 4, IF(W1403="annually", 1, IF(W1403="bi-weekly", 104, IF(W1403="every 3 months", 4,)))))))</f>
        <v>52</v>
      </c>
    </row>
    <row r="1404" spans="1:24" x14ac:dyDescent="0.25">
      <c r="A1404">
        <v>1403</v>
      </c>
      <c r="B1404">
        <v>62</v>
      </c>
      <c r="C1404" t="str" cm="1">
        <f t="array" ref="C1404">_xlfn.IFS(B1404&lt;=19, "Teenagers", B1404&lt;=29, "Young Youth",B1404&lt;=64, "Adults", B1404&gt;=65, "Seniors")</f>
        <v>Adults</v>
      </c>
      <c r="D1404" t="s">
        <v>18</v>
      </c>
      <c r="E1404" t="s">
        <v>88</v>
      </c>
      <c r="F1404" t="s">
        <v>66</v>
      </c>
      <c r="G1404" s="1">
        <v>21</v>
      </c>
      <c r="H1404" t="s">
        <v>113</v>
      </c>
      <c r="I1404" t="s">
        <v>22</v>
      </c>
      <c r="J1404" t="s">
        <v>51</v>
      </c>
      <c r="K1404" t="s">
        <v>52</v>
      </c>
      <c r="L1404">
        <v>3.1</v>
      </c>
      <c r="M1404" t="s">
        <v>151</v>
      </c>
      <c r="N1404">
        <f t="shared" si="84"/>
        <v>0</v>
      </c>
      <c r="O1404" t="s">
        <v>26</v>
      </c>
      <c r="P1404" t="s">
        <v>25</v>
      </c>
      <c r="Q1404">
        <f t="shared" si="85"/>
        <v>1</v>
      </c>
      <c r="R1404" t="s">
        <v>25</v>
      </c>
      <c r="S1404">
        <f t="shared" si="86"/>
        <v>1</v>
      </c>
      <c r="T1404">
        <v>47</v>
      </c>
      <c r="U1404" s="1">
        <f t="shared" si="87"/>
        <v>987</v>
      </c>
      <c r="V1404" t="s">
        <v>45</v>
      </c>
      <c r="W1404" t="s">
        <v>87</v>
      </c>
      <c r="X1404">
        <f t="array" ref="X1404">IF(W1404="fortnightly",26, IF(W1404="monthly", 12, IF(W1404="weekly", 52, IF(W1404="quarterly", 4, IF(W1404="annually", 1, IF(W1404="bi-weekly", 104, IF(W1404="every 3 months", 4,)))))))</f>
        <v>12</v>
      </c>
    </row>
    <row r="1405" spans="1:24" x14ac:dyDescent="0.25">
      <c r="A1405">
        <v>1404</v>
      </c>
      <c r="B1405">
        <v>26</v>
      </c>
      <c r="C1405" t="str" cm="1">
        <f t="array" ref="C1405">_xlfn.IFS(B1405&lt;=19, "Teenagers", B1405&lt;=29, "Young Youth",B1405&lt;=64, "Adults", B1405&gt;=65, "Seniors")</f>
        <v>Young Youth</v>
      </c>
      <c r="D1405" t="s">
        <v>18</v>
      </c>
      <c r="E1405" t="s">
        <v>131</v>
      </c>
      <c r="F1405" t="s">
        <v>66</v>
      </c>
      <c r="G1405" s="1">
        <v>20</v>
      </c>
      <c r="H1405" t="s">
        <v>141</v>
      </c>
      <c r="I1405" t="s">
        <v>43</v>
      </c>
      <c r="J1405" t="s">
        <v>99</v>
      </c>
      <c r="K1405" t="s">
        <v>36</v>
      </c>
      <c r="L1405">
        <v>3.6</v>
      </c>
      <c r="M1405" t="s">
        <v>151</v>
      </c>
      <c r="N1405">
        <f t="shared" si="84"/>
        <v>0</v>
      </c>
      <c r="O1405" t="s">
        <v>73</v>
      </c>
      <c r="P1405" t="s">
        <v>25</v>
      </c>
      <c r="Q1405">
        <f t="shared" si="85"/>
        <v>1</v>
      </c>
      <c r="R1405" t="s">
        <v>25</v>
      </c>
      <c r="S1405">
        <f t="shared" si="86"/>
        <v>1</v>
      </c>
      <c r="T1405">
        <v>20</v>
      </c>
      <c r="U1405" s="1">
        <f t="shared" si="87"/>
        <v>400</v>
      </c>
      <c r="V1405" t="s">
        <v>38</v>
      </c>
      <c r="W1405" t="s">
        <v>75</v>
      </c>
      <c r="X1405">
        <f t="array" ref="X1405">IF(W1405="fortnightly",26, IF(W1405="monthly", 12, IF(W1405="weekly", 52, IF(W1405="quarterly", 4, IF(W1405="annually", 1, IF(W1405="bi-weekly", 104, IF(W1405="every 3 months", 4,)))))))</f>
        <v>104</v>
      </c>
    </row>
    <row r="1406" spans="1:24" x14ac:dyDescent="0.25">
      <c r="A1406">
        <v>1405</v>
      </c>
      <c r="B1406">
        <v>36</v>
      </c>
      <c r="C1406" t="str" cm="1">
        <f t="array" ref="C1406">_xlfn.IFS(B1406&lt;=19, "Teenagers", B1406&lt;=29, "Young Youth",B1406&lt;=64, "Adults", B1406&gt;=65, "Seniors")</f>
        <v>Adults</v>
      </c>
      <c r="D1406" t="s">
        <v>18</v>
      </c>
      <c r="E1406" t="s">
        <v>105</v>
      </c>
      <c r="F1406" t="s">
        <v>66</v>
      </c>
      <c r="G1406" s="1">
        <v>28</v>
      </c>
      <c r="H1406" t="s">
        <v>129</v>
      </c>
      <c r="I1406" t="s">
        <v>43</v>
      </c>
      <c r="J1406" t="s">
        <v>60</v>
      </c>
      <c r="K1406" t="s">
        <v>24</v>
      </c>
      <c r="L1406">
        <v>3.5</v>
      </c>
      <c r="M1406" t="s">
        <v>151</v>
      </c>
      <c r="N1406">
        <f t="shared" si="84"/>
        <v>0</v>
      </c>
      <c r="O1406" t="s">
        <v>44</v>
      </c>
      <c r="P1406" t="s">
        <v>25</v>
      </c>
      <c r="Q1406">
        <f t="shared" si="85"/>
        <v>1</v>
      </c>
      <c r="R1406" t="s">
        <v>25</v>
      </c>
      <c r="S1406">
        <f t="shared" si="86"/>
        <v>1</v>
      </c>
      <c r="T1406">
        <v>10</v>
      </c>
      <c r="U1406" s="1">
        <f t="shared" si="87"/>
        <v>280</v>
      </c>
      <c r="V1406" t="s">
        <v>85</v>
      </c>
      <c r="W1406" t="s">
        <v>39</v>
      </c>
      <c r="X1406">
        <f t="array" ref="X1406">IF(W1406="fortnightly",26, IF(W1406="monthly", 12, IF(W1406="weekly", 52, IF(W1406="quarterly", 4, IF(W1406="annually", 1, IF(W1406="bi-weekly", 104, IF(W1406="every 3 months", 4,)))))))</f>
        <v>52</v>
      </c>
    </row>
    <row r="1407" spans="1:24" x14ac:dyDescent="0.25">
      <c r="A1407">
        <v>1406</v>
      </c>
      <c r="B1407">
        <v>33</v>
      </c>
      <c r="C1407" t="str" cm="1">
        <f t="array" ref="C1407">_xlfn.IFS(B1407&lt;=19, "Teenagers", B1407&lt;=29, "Young Youth",B1407&lt;=64, "Adults", B1407&gt;=65, "Seniors")</f>
        <v>Adults</v>
      </c>
      <c r="D1407" t="s">
        <v>18</v>
      </c>
      <c r="E1407" t="s">
        <v>124</v>
      </c>
      <c r="F1407" t="s">
        <v>20</v>
      </c>
      <c r="G1407" s="1">
        <v>100</v>
      </c>
      <c r="H1407" t="s">
        <v>81</v>
      </c>
      <c r="I1407" t="s">
        <v>43</v>
      </c>
      <c r="J1407" t="s">
        <v>99</v>
      </c>
      <c r="K1407" t="s">
        <v>24</v>
      </c>
      <c r="L1407">
        <v>2.7</v>
      </c>
      <c r="M1407" t="s">
        <v>151</v>
      </c>
      <c r="N1407">
        <f t="shared" si="84"/>
        <v>0</v>
      </c>
      <c r="O1407" t="s">
        <v>73</v>
      </c>
      <c r="P1407" t="s">
        <v>25</v>
      </c>
      <c r="Q1407">
        <f t="shared" si="85"/>
        <v>1</v>
      </c>
      <c r="R1407" t="s">
        <v>25</v>
      </c>
      <c r="S1407">
        <f t="shared" si="86"/>
        <v>1</v>
      </c>
      <c r="T1407">
        <v>39</v>
      </c>
      <c r="U1407" s="1">
        <f t="shared" si="87"/>
        <v>3900</v>
      </c>
      <c r="V1407" t="s">
        <v>38</v>
      </c>
      <c r="W1407" t="s">
        <v>87</v>
      </c>
      <c r="X1407">
        <f t="array" ref="X1407">IF(W1407="fortnightly",26, IF(W1407="monthly", 12, IF(W1407="weekly", 52, IF(W1407="quarterly", 4, IF(W1407="annually", 1, IF(W1407="bi-weekly", 104, IF(W1407="every 3 months", 4,)))))))</f>
        <v>12</v>
      </c>
    </row>
    <row r="1408" spans="1:24" x14ac:dyDescent="0.25">
      <c r="A1408">
        <v>1407</v>
      </c>
      <c r="B1408">
        <v>32</v>
      </c>
      <c r="C1408" t="str" cm="1">
        <f t="array" ref="C1408">_xlfn.IFS(B1408&lt;=19, "Teenagers", B1408&lt;=29, "Young Youth",B1408&lt;=64, "Adults", B1408&gt;=65, "Seniors")</f>
        <v>Adults</v>
      </c>
      <c r="D1408" t="s">
        <v>18</v>
      </c>
      <c r="E1408" t="s">
        <v>54</v>
      </c>
      <c r="F1408" t="s">
        <v>20</v>
      </c>
      <c r="G1408" s="1">
        <v>46</v>
      </c>
      <c r="H1408" t="s">
        <v>148</v>
      </c>
      <c r="I1408" t="s">
        <v>22</v>
      </c>
      <c r="J1408" t="s">
        <v>47</v>
      </c>
      <c r="K1408" t="s">
        <v>36</v>
      </c>
      <c r="L1408">
        <v>3.6</v>
      </c>
      <c r="M1408" t="s">
        <v>151</v>
      </c>
      <c r="N1408">
        <f t="shared" si="84"/>
        <v>0</v>
      </c>
      <c r="O1408" t="s">
        <v>26</v>
      </c>
      <c r="P1408" t="s">
        <v>25</v>
      </c>
      <c r="Q1408">
        <f t="shared" si="85"/>
        <v>1</v>
      </c>
      <c r="R1408" t="s">
        <v>25</v>
      </c>
      <c r="S1408">
        <f t="shared" si="86"/>
        <v>1</v>
      </c>
      <c r="T1408">
        <v>15</v>
      </c>
      <c r="U1408" s="1">
        <f t="shared" si="87"/>
        <v>690</v>
      </c>
      <c r="V1408" t="s">
        <v>85</v>
      </c>
      <c r="W1408" t="s">
        <v>87</v>
      </c>
      <c r="X1408">
        <f t="array" ref="X1408">IF(W1408="fortnightly",26, IF(W1408="monthly", 12, IF(W1408="weekly", 52, IF(W1408="quarterly", 4, IF(W1408="annually", 1, IF(W1408="bi-weekly", 104, IF(W1408="every 3 months", 4,)))))))</f>
        <v>12</v>
      </c>
    </row>
    <row r="1409" spans="1:24" x14ac:dyDescent="0.25">
      <c r="A1409">
        <v>1408</v>
      </c>
      <c r="B1409">
        <v>56</v>
      </c>
      <c r="C1409" t="str" cm="1">
        <f t="array" ref="C1409">_xlfn.IFS(B1409&lt;=19, "Teenagers", B1409&lt;=29, "Young Youth",B1409&lt;=64, "Adults", B1409&gt;=65, "Seniors")</f>
        <v>Adults</v>
      </c>
      <c r="D1409" t="s">
        <v>18</v>
      </c>
      <c r="E1409" t="s">
        <v>65</v>
      </c>
      <c r="F1409" t="s">
        <v>66</v>
      </c>
      <c r="G1409" s="1">
        <v>61</v>
      </c>
      <c r="H1409" t="s">
        <v>106</v>
      </c>
      <c r="I1409" t="s">
        <v>91</v>
      </c>
      <c r="J1409" t="s">
        <v>60</v>
      </c>
      <c r="K1409" t="s">
        <v>36</v>
      </c>
      <c r="L1409">
        <v>4.5</v>
      </c>
      <c r="M1409" t="s">
        <v>151</v>
      </c>
      <c r="N1409">
        <f t="shared" si="84"/>
        <v>0</v>
      </c>
      <c r="O1409" t="s">
        <v>26</v>
      </c>
      <c r="P1409" t="s">
        <v>25</v>
      </c>
      <c r="Q1409">
        <f t="shared" si="85"/>
        <v>1</v>
      </c>
      <c r="R1409" t="s">
        <v>25</v>
      </c>
      <c r="S1409">
        <f t="shared" si="86"/>
        <v>1</v>
      </c>
      <c r="T1409">
        <v>11</v>
      </c>
      <c r="U1409" s="1">
        <f t="shared" si="87"/>
        <v>671</v>
      </c>
      <c r="V1409" t="s">
        <v>38</v>
      </c>
      <c r="W1409" t="s">
        <v>48</v>
      </c>
      <c r="X1409">
        <f t="array" ref="X1409">IF(W1409="fortnightly",26, IF(W1409="monthly", 12, IF(W1409="weekly", 52, IF(W1409="quarterly", 4, IF(W1409="annually", 1, IF(W1409="bi-weekly", 104, IF(W1409="every 3 months", 4,)))))))</f>
        <v>1</v>
      </c>
    </row>
    <row r="1410" spans="1:24" x14ac:dyDescent="0.25">
      <c r="A1410">
        <v>1409</v>
      </c>
      <c r="B1410">
        <v>58</v>
      </c>
      <c r="C1410" t="str" cm="1">
        <f t="array" ref="C1410">_xlfn.IFS(B1410&lt;=19, "Teenagers", B1410&lt;=29, "Young Youth",B1410&lt;=64, "Adults", B1410&gt;=65, "Seniors")</f>
        <v>Adults</v>
      </c>
      <c r="D1410" t="s">
        <v>18</v>
      </c>
      <c r="E1410" t="s">
        <v>19</v>
      </c>
      <c r="F1410" t="s">
        <v>20</v>
      </c>
      <c r="G1410" s="1">
        <v>58</v>
      </c>
      <c r="H1410" t="s">
        <v>30</v>
      </c>
      <c r="I1410" t="s">
        <v>43</v>
      </c>
      <c r="J1410" t="s">
        <v>133</v>
      </c>
      <c r="K1410" t="s">
        <v>24</v>
      </c>
      <c r="L1410">
        <v>4.0999999999999996</v>
      </c>
      <c r="M1410" t="s">
        <v>151</v>
      </c>
      <c r="N1410">
        <f t="shared" si="84"/>
        <v>0</v>
      </c>
      <c r="O1410" t="s">
        <v>37</v>
      </c>
      <c r="P1410" t="s">
        <v>25</v>
      </c>
      <c r="Q1410">
        <f t="shared" si="85"/>
        <v>1</v>
      </c>
      <c r="R1410" t="s">
        <v>25</v>
      </c>
      <c r="S1410">
        <f t="shared" si="86"/>
        <v>1</v>
      </c>
      <c r="T1410">
        <v>38</v>
      </c>
      <c r="U1410" s="1">
        <f t="shared" si="87"/>
        <v>2204</v>
      </c>
      <c r="V1410" t="s">
        <v>27</v>
      </c>
      <c r="W1410" t="s">
        <v>39</v>
      </c>
      <c r="X1410">
        <f t="array" ref="X1410">IF(W1410="fortnightly",26, IF(W1410="monthly", 12, IF(W1410="weekly", 52, IF(W1410="quarterly", 4, IF(W1410="annually", 1, IF(W1410="bi-weekly", 104, IF(W1410="every 3 months", 4,)))))))</f>
        <v>52</v>
      </c>
    </row>
    <row r="1411" spans="1:24" x14ac:dyDescent="0.25">
      <c r="A1411">
        <v>1410</v>
      </c>
      <c r="B1411">
        <v>34</v>
      </c>
      <c r="C1411" t="str" cm="1">
        <f t="array" ref="C1411">_xlfn.IFS(B1411&lt;=19, "Teenagers", B1411&lt;=29, "Young Youth",B1411&lt;=64, "Adults", B1411&gt;=65, "Seniors")</f>
        <v>Adults</v>
      </c>
      <c r="D1411" t="s">
        <v>18</v>
      </c>
      <c r="E1411" t="s">
        <v>131</v>
      </c>
      <c r="F1411" t="s">
        <v>66</v>
      </c>
      <c r="G1411" s="1">
        <v>50</v>
      </c>
      <c r="H1411" t="s">
        <v>134</v>
      </c>
      <c r="I1411" t="s">
        <v>43</v>
      </c>
      <c r="J1411" t="s">
        <v>143</v>
      </c>
      <c r="K1411" t="s">
        <v>36</v>
      </c>
      <c r="L1411">
        <v>4.2</v>
      </c>
      <c r="M1411" t="s">
        <v>151</v>
      </c>
      <c r="N1411">
        <f t="shared" ref="N1411:N1474" si="88">IF(M1411= "yes",1,IF( M1411="no",0,))</f>
        <v>0</v>
      </c>
      <c r="O1411" t="s">
        <v>53</v>
      </c>
      <c r="P1411" t="s">
        <v>25</v>
      </c>
      <c r="Q1411">
        <f t="shared" ref="Q1411:Q1474" si="89">IF(P1411= "yes",1,IF( P1411="no",0,))</f>
        <v>1</v>
      </c>
      <c r="R1411" t="s">
        <v>25</v>
      </c>
      <c r="S1411">
        <f t="shared" ref="S1411:S1474" si="90">IF(R1411= "yes",1,IF( R1411="no",0,))</f>
        <v>1</v>
      </c>
      <c r="T1411">
        <v>41</v>
      </c>
      <c r="U1411" s="1">
        <f t="shared" ref="U1411:U1474" si="91">G1411*T1411</f>
        <v>2050</v>
      </c>
      <c r="V1411" t="s">
        <v>32</v>
      </c>
      <c r="W1411" t="s">
        <v>28</v>
      </c>
      <c r="X1411">
        <f t="array" ref="X1411">IF(W1411="fortnightly",26, IF(W1411="monthly", 12, IF(W1411="weekly", 52, IF(W1411="quarterly", 4, IF(W1411="annually", 1, IF(W1411="bi-weekly", 104, IF(W1411="every 3 months", 4,)))))))</f>
        <v>26</v>
      </c>
    </row>
    <row r="1412" spans="1:24" x14ac:dyDescent="0.25">
      <c r="A1412">
        <v>1411</v>
      </c>
      <c r="B1412">
        <v>61</v>
      </c>
      <c r="C1412" t="str" cm="1">
        <f t="array" ref="C1412">_xlfn.IFS(B1412&lt;=19, "Teenagers", B1412&lt;=29, "Young Youth",B1412&lt;=64, "Adults", B1412&gt;=65, "Seniors")</f>
        <v>Adults</v>
      </c>
      <c r="D1412" t="s">
        <v>18</v>
      </c>
      <c r="E1412" t="s">
        <v>123</v>
      </c>
      <c r="F1412" t="s">
        <v>66</v>
      </c>
      <c r="G1412" s="1">
        <v>93</v>
      </c>
      <c r="H1412" t="s">
        <v>121</v>
      </c>
      <c r="I1412" t="s">
        <v>43</v>
      </c>
      <c r="J1412" t="s">
        <v>72</v>
      </c>
      <c r="K1412" t="s">
        <v>52</v>
      </c>
      <c r="L1412">
        <v>4</v>
      </c>
      <c r="M1412" t="s">
        <v>151</v>
      </c>
      <c r="N1412">
        <f t="shared" si="88"/>
        <v>0</v>
      </c>
      <c r="O1412" t="s">
        <v>73</v>
      </c>
      <c r="P1412" t="s">
        <v>25</v>
      </c>
      <c r="Q1412">
        <f t="shared" si="89"/>
        <v>1</v>
      </c>
      <c r="R1412" t="s">
        <v>25</v>
      </c>
      <c r="S1412">
        <f t="shared" si="90"/>
        <v>1</v>
      </c>
      <c r="T1412">
        <v>18</v>
      </c>
      <c r="U1412" s="1">
        <f t="shared" si="91"/>
        <v>1674</v>
      </c>
      <c r="V1412" t="s">
        <v>85</v>
      </c>
      <c r="W1412" t="s">
        <v>48</v>
      </c>
      <c r="X1412">
        <f t="array" ref="X1412">IF(W1412="fortnightly",26, IF(W1412="monthly", 12, IF(W1412="weekly", 52, IF(W1412="quarterly", 4, IF(W1412="annually", 1, IF(W1412="bi-weekly", 104, IF(W1412="every 3 months", 4,)))))))</f>
        <v>1</v>
      </c>
    </row>
    <row r="1413" spans="1:24" x14ac:dyDescent="0.25">
      <c r="A1413">
        <v>1412</v>
      </c>
      <c r="B1413">
        <v>48</v>
      </c>
      <c r="C1413" t="str" cm="1">
        <f t="array" ref="C1413">_xlfn.IFS(B1413&lt;=19, "Teenagers", B1413&lt;=29, "Young Youth",B1413&lt;=64, "Adults", B1413&gt;=65, "Seniors")</f>
        <v>Adults</v>
      </c>
      <c r="D1413" t="s">
        <v>18</v>
      </c>
      <c r="E1413" t="s">
        <v>86</v>
      </c>
      <c r="F1413" t="s">
        <v>20</v>
      </c>
      <c r="G1413" s="1">
        <v>24</v>
      </c>
      <c r="H1413" t="s">
        <v>59</v>
      </c>
      <c r="I1413" t="s">
        <v>22</v>
      </c>
      <c r="J1413" t="s">
        <v>95</v>
      </c>
      <c r="K1413" t="s">
        <v>52</v>
      </c>
      <c r="L1413">
        <v>2.8</v>
      </c>
      <c r="M1413" t="s">
        <v>151</v>
      </c>
      <c r="N1413">
        <f t="shared" si="88"/>
        <v>0</v>
      </c>
      <c r="O1413" t="s">
        <v>73</v>
      </c>
      <c r="P1413" t="s">
        <v>25</v>
      </c>
      <c r="Q1413">
        <f t="shared" si="89"/>
        <v>1</v>
      </c>
      <c r="R1413" t="s">
        <v>25</v>
      </c>
      <c r="S1413">
        <f t="shared" si="90"/>
        <v>1</v>
      </c>
      <c r="T1413">
        <v>13</v>
      </c>
      <c r="U1413" s="1">
        <f t="shared" si="91"/>
        <v>312</v>
      </c>
      <c r="V1413" t="s">
        <v>27</v>
      </c>
      <c r="W1413" t="s">
        <v>57</v>
      </c>
      <c r="X1413">
        <f t="array" ref="X1413">IF(W1413="fortnightly",26, IF(W1413="monthly", 12, IF(W1413="weekly", 52, IF(W1413="quarterly", 4, IF(W1413="annually", 1, IF(W1413="bi-weekly", 104, IF(W1413="every 3 months", 4,)))))))</f>
        <v>4</v>
      </c>
    </row>
    <row r="1414" spans="1:24" x14ac:dyDescent="0.25">
      <c r="A1414">
        <v>1413</v>
      </c>
      <c r="B1414">
        <v>25</v>
      </c>
      <c r="C1414" t="str" cm="1">
        <f t="array" ref="C1414">_xlfn.IFS(B1414&lt;=19, "Teenagers", B1414&lt;=29, "Young Youth",B1414&lt;=64, "Adults", B1414&gt;=65, "Seniors")</f>
        <v>Young Youth</v>
      </c>
      <c r="D1414" t="s">
        <v>18</v>
      </c>
      <c r="E1414" t="s">
        <v>58</v>
      </c>
      <c r="F1414" t="s">
        <v>20</v>
      </c>
      <c r="G1414" s="1">
        <v>100</v>
      </c>
      <c r="H1414" t="s">
        <v>150</v>
      </c>
      <c r="I1414" t="s">
        <v>43</v>
      </c>
      <c r="J1414" t="s">
        <v>60</v>
      </c>
      <c r="K1414" t="s">
        <v>52</v>
      </c>
      <c r="L1414">
        <v>2.6</v>
      </c>
      <c r="M1414" t="s">
        <v>151</v>
      </c>
      <c r="N1414">
        <f t="shared" si="88"/>
        <v>0</v>
      </c>
      <c r="O1414" t="s">
        <v>69</v>
      </c>
      <c r="P1414" t="s">
        <v>25</v>
      </c>
      <c r="Q1414">
        <f t="shared" si="89"/>
        <v>1</v>
      </c>
      <c r="R1414" t="s">
        <v>25</v>
      </c>
      <c r="S1414">
        <f t="shared" si="90"/>
        <v>1</v>
      </c>
      <c r="T1414">
        <v>43</v>
      </c>
      <c r="U1414" s="1">
        <f t="shared" si="91"/>
        <v>4300</v>
      </c>
      <c r="V1414" t="s">
        <v>27</v>
      </c>
      <c r="W1414" t="s">
        <v>48</v>
      </c>
      <c r="X1414">
        <f t="array" ref="X1414">IF(W1414="fortnightly",26, IF(W1414="monthly", 12, IF(W1414="weekly", 52, IF(W1414="quarterly", 4, IF(W1414="annually", 1, IF(W1414="bi-weekly", 104, IF(W1414="every 3 months", 4,)))))))</f>
        <v>1</v>
      </c>
    </row>
    <row r="1415" spans="1:24" x14ac:dyDescent="0.25">
      <c r="A1415">
        <v>1414</v>
      </c>
      <c r="B1415">
        <v>51</v>
      </c>
      <c r="C1415" t="str" cm="1">
        <f t="array" ref="C1415">_xlfn.IFS(B1415&lt;=19, "Teenagers", B1415&lt;=29, "Young Youth",B1415&lt;=64, "Adults", B1415&gt;=65, "Seniors")</f>
        <v>Adults</v>
      </c>
      <c r="D1415" t="s">
        <v>18</v>
      </c>
      <c r="E1415" t="s">
        <v>19</v>
      </c>
      <c r="F1415" t="s">
        <v>20</v>
      </c>
      <c r="G1415" s="1">
        <v>79</v>
      </c>
      <c r="H1415" t="s">
        <v>81</v>
      </c>
      <c r="I1415" t="s">
        <v>35</v>
      </c>
      <c r="J1415" t="s">
        <v>125</v>
      </c>
      <c r="K1415" t="s">
        <v>56</v>
      </c>
      <c r="L1415">
        <v>2.7</v>
      </c>
      <c r="M1415" t="s">
        <v>151</v>
      </c>
      <c r="N1415">
        <f t="shared" si="88"/>
        <v>0</v>
      </c>
      <c r="O1415" t="s">
        <v>73</v>
      </c>
      <c r="P1415" t="s">
        <v>25</v>
      </c>
      <c r="Q1415">
        <f t="shared" si="89"/>
        <v>1</v>
      </c>
      <c r="R1415" t="s">
        <v>25</v>
      </c>
      <c r="S1415">
        <f t="shared" si="90"/>
        <v>1</v>
      </c>
      <c r="T1415">
        <v>12</v>
      </c>
      <c r="U1415" s="1">
        <f t="shared" si="91"/>
        <v>948</v>
      </c>
      <c r="V1415" t="s">
        <v>74</v>
      </c>
      <c r="W1415" t="s">
        <v>57</v>
      </c>
      <c r="X1415">
        <f t="array" ref="X1415">IF(W1415="fortnightly",26, IF(W1415="monthly", 12, IF(W1415="weekly", 52, IF(W1415="quarterly", 4, IF(W1415="annually", 1, IF(W1415="bi-weekly", 104, IF(W1415="every 3 months", 4,)))))))</f>
        <v>4</v>
      </c>
    </row>
    <row r="1416" spans="1:24" x14ac:dyDescent="0.25">
      <c r="A1416">
        <v>1415</v>
      </c>
      <c r="B1416">
        <v>29</v>
      </c>
      <c r="C1416" t="str" cm="1">
        <f t="array" ref="C1416">_xlfn.IFS(B1416&lt;=19, "Teenagers", B1416&lt;=29, "Young Youth",B1416&lt;=64, "Adults", B1416&gt;=65, "Seniors")</f>
        <v>Young Youth</v>
      </c>
      <c r="D1416" t="s">
        <v>18</v>
      </c>
      <c r="E1416" t="s">
        <v>124</v>
      </c>
      <c r="F1416" t="s">
        <v>20</v>
      </c>
      <c r="G1416" s="1">
        <v>51</v>
      </c>
      <c r="H1416" t="s">
        <v>147</v>
      </c>
      <c r="I1416" t="s">
        <v>43</v>
      </c>
      <c r="J1416" t="s">
        <v>93</v>
      </c>
      <c r="K1416" t="s">
        <v>52</v>
      </c>
      <c r="L1416">
        <v>4.5</v>
      </c>
      <c r="M1416" t="s">
        <v>151</v>
      </c>
      <c r="N1416">
        <f t="shared" si="88"/>
        <v>0</v>
      </c>
      <c r="O1416" t="s">
        <v>73</v>
      </c>
      <c r="P1416" t="s">
        <v>25</v>
      </c>
      <c r="Q1416">
        <f t="shared" si="89"/>
        <v>1</v>
      </c>
      <c r="R1416" t="s">
        <v>25</v>
      </c>
      <c r="S1416">
        <f t="shared" si="90"/>
        <v>1</v>
      </c>
      <c r="T1416">
        <v>3</v>
      </c>
      <c r="U1416" s="1">
        <f t="shared" si="91"/>
        <v>153</v>
      </c>
      <c r="V1416" t="s">
        <v>38</v>
      </c>
      <c r="W1416" t="s">
        <v>75</v>
      </c>
      <c r="X1416">
        <f t="array" ref="X1416">IF(W1416="fortnightly",26, IF(W1416="monthly", 12, IF(W1416="weekly", 52, IF(W1416="quarterly", 4, IF(W1416="annually", 1, IF(W1416="bi-weekly", 104, IF(W1416="every 3 months", 4,)))))))</f>
        <v>104</v>
      </c>
    </row>
    <row r="1417" spans="1:24" x14ac:dyDescent="0.25">
      <c r="A1417">
        <v>1416</v>
      </c>
      <c r="B1417">
        <v>54</v>
      </c>
      <c r="C1417" t="str" cm="1">
        <f t="array" ref="C1417">_xlfn.IFS(B1417&lt;=19, "Teenagers", B1417&lt;=29, "Young Youth",B1417&lt;=64, "Adults", B1417&gt;=65, "Seniors")</f>
        <v>Adults</v>
      </c>
      <c r="D1417" t="s">
        <v>18</v>
      </c>
      <c r="E1417" t="s">
        <v>132</v>
      </c>
      <c r="F1417" t="s">
        <v>66</v>
      </c>
      <c r="G1417" s="1">
        <v>90</v>
      </c>
      <c r="H1417" t="s">
        <v>114</v>
      </c>
      <c r="I1417" t="s">
        <v>43</v>
      </c>
      <c r="J1417" t="s">
        <v>143</v>
      </c>
      <c r="K1417" t="s">
        <v>24</v>
      </c>
      <c r="L1417">
        <v>3.7</v>
      </c>
      <c r="M1417" t="s">
        <v>151</v>
      </c>
      <c r="N1417">
        <f t="shared" si="88"/>
        <v>0</v>
      </c>
      <c r="O1417" t="s">
        <v>37</v>
      </c>
      <c r="P1417" t="s">
        <v>25</v>
      </c>
      <c r="Q1417">
        <f t="shared" si="89"/>
        <v>1</v>
      </c>
      <c r="R1417" t="s">
        <v>25</v>
      </c>
      <c r="S1417">
        <f t="shared" si="90"/>
        <v>1</v>
      </c>
      <c r="T1417">
        <v>12</v>
      </c>
      <c r="U1417" s="1">
        <f t="shared" si="91"/>
        <v>1080</v>
      </c>
      <c r="V1417" t="s">
        <v>38</v>
      </c>
      <c r="W1417" t="s">
        <v>96</v>
      </c>
      <c r="X1417">
        <f t="array" ref="X1417">IF(W1417="fortnightly",26, IF(W1417="monthly", 12, IF(W1417="weekly", 52, IF(W1417="quarterly", 4, IF(W1417="annually", 1, IF(W1417="bi-weekly", 104, IF(W1417="every 3 months", 4,)))))))</f>
        <v>4</v>
      </c>
    </row>
    <row r="1418" spans="1:24" x14ac:dyDescent="0.25">
      <c r="A1418">
        <v>1417</v>
      </c>
      <c r="B1418">
        <v>48</v>
      </c>
      <c r="C1418" t="str" cm="1">
        <f t="array" ref="C1418">_xlfn.IFS(B1418&lt;=19, "Teenagers", B1418&lt;=29, "Young Youth",B1418&lt;=64, "Adults", B1418&gt;=65, "Seniors")</f>
        <v>Adults</v>
      </c>
      <c r="D1418" t="s">
        <v>18</v>
      </c>
      <c r="E1418" t="s">
        <v>136</v>
      </c>
      <c r="F1418" t="s">
        <v>41</v>
      </c>
      <c r="G1418" s="1">
        <v>56</v>
      </c>
      <c r="H1418" t="s">
        <v>134</v>
      </c>
      <c r="I1418" t="s">
        <v>22</v>
      </c>
      <c r="J1418" t="s">
        <v>64</v>
      </c>
      <c r="K1418" t="s">
        <v>52</v>
      </c>
      <c r="L1418">
        <v>3.4</v>
      </c>
      <c r="M1418" t="s">
        <v>151</v>
      </c>
      <c r="N1418">
        <f t="shared" si="88"/>
        <v>0</v>
      </c>
      <c r="O1418" t="s">
        <v>37</v>
      </c>
      <c r="P1418" t="s">
        <v>25</v>
      </c>
      <c r="Q1418">
        <f t="shared" si="89"/>
        <v>1</v>
      </c>
      <c r="R1418" t="s">
        <v>25</v>
      </c>
      <c r="S1418">
        <f t="shared" si="90"/>
        <v>1</v>
      </c>
      <c r="T1418">
        <v>46</v>
      </c>
      <c r="U1418" s="1">
        <f t="shared" si="91"/>
        <v>2576</v>
      </c>
      <c r="V1418" t="s">
        <v>32</v>
      </c>
      <c r="W1418" t="s">
        <v>57</v>
      </c>
      <c r="X1418">
        <f t="array" ref="X1418">IF(W1418="fortnightly",26, IF(W1418="monthly", 12, IF(W1418="weekly", 52, IF(W1418="quarterly", 4, IF(W1418="annually", 1, IF(W1418="bi-weekly", 104, IF(W1418="every 3 months", 4,)))))))</f>
        <v>4</v>
      </c>
    </row>
    <row r="1419" spans="1:24" x14ac:dyDescent="0.25">
      <c r="A1419">
        <v>1418</v>
      </c>
      <c r="B1419">
        <v>62</v>
      </c>
      <c r="C1419" t="str" cm="1">
        <f t="array" ref="C1419">_xlfn.IFS(B1419&lt;=19, "Teenagers", B1419&lt;=29, "Young Youth",B1419&lt;=64, "Adults", B1419&gt;=65, "Seniors")</f>
        <v>Adults</v>
      </c>
      <c r="D1419" t="s">
        <v>18</v>
      </c>
      <c r="E1419" t="s">
        <v>58</v>
      </c>
      <c r="F1419" t="s">
        <v>20</v>
      </c>
      <c r="G1419" s="1">
        <v>25</v>
      </c>
      <c r="H1419" t="s">
        <v>55</v>
      </c>
      <c r="I1419" t="s">
        <v>35</v>
      </c>
      <c r="J1419" t="s">
        <v>109</v>
      </c>
      <c r="K1419" t="s">
        <v>36</v>
      </c>
      <c r="L1419">
        <v>4.5999999999999996</v>
      </c>
      <c r="M1419" t="s">
        <v>151</v>
      </c>
      <c r="N1419">
        <f t="shared" si="88"/>
        <v>0</v>
      </c>
      <c r="O1419" t="s">
        <v>53</v>
      </c>
      <c r="P1419" t="s">
        <v>25</v>
      </c>
      <c r="Q1419">
        <f t="shared" si="89"/>
        <v>1</v>
      </c>
      <c r="R1419" t="s">
        <v>25</v>
      </c>
      <c r="S1419">
        <f t="shared" si="90"/>
        <v>1</v>
      </c>
      <c r="T1419">
        <v>21</v>
      </c>
      <c r="U1419" s="1">
        <f t="shared" si="91"/>
        <v>525</v>
      </c>
      <c r="V1419" t="s">
        <v>85</v>
      </c>
      <c r="W1419" t="s">
        <v>28</v>
      </c>
      <c r="X1419">
        <f t="array" ref="X1419">IF(W1419="fortnightly",26, IF(W1419="monthly", 12, IF(W1419="weekly", 52, IF(W1419="quarterly", 4, IF(W1419="annually", 1, IF(W1419="bi-weekly", 104, IF(W1419="every 3 months", 4,)))))))</f>
        <v>26</v>
      </c>
    </row>
    <row r="1420" spans="1:24" x14ac:dyDescent="0.25">
      <c r="A1420">
        <v>1419</v>
      </c>
      <c r="B1420">
        <v>18</v>
      </c>
      <c r="C1420" t="str" cm="1">
        <f t="array" ref="C1420">_xlfn.IFS(B1420&lt;=19, "Teenagers", B1420&lt;=29, "Young Youth",B1420&lt;=64, "Adults", B1420&gt;=65, "Seniors")</f>
        <v>Teenagers</v>
      </c>
      <c r="D1420" t="s">
        <v>18</v>
      </c>
      <c r="E1420" t="s">
        <v>54</v>
      </c>
      <c r="F1420" t="s">
        <v>20</v>
      </c>
      <c r="G1420" s="1">
        <v>75</v>
      </c>
      <c r="H1420" t="s">
        <v>89</v>
      </c>
      <c r="I1420" t="s">
        <v>43</v>
      </c>
      <c r="J1420" t="s">
        <v>82</v>
      </c>
      <c r="K1420" t="s">
        <v>52</v>
      </c>
      <c r="L1420">
        <v>4.0999999999999996</v>
      </c>
      <c r="M1420" t="s">
        <v>151</v>
      </c>
      <c r="N1420">
        <f t="shared" si="88"/>
        <v>0</v>
      </c>
      <c r="O1420" t="s">
        <v>69</v>
      </c>
      <c r="P1420" t="s">
        <v>25</v>
      </c>
      <c r="Q1420">
        <f t="shared" si="89"/>
        <v>1</v>
      </c>
      <c r="R1420" t="s">
        <v>25</v>
      </c>
      <c r="S1420">
        <f t="shared" si="90"/>
        <v>1</v>
      </c>
      <c r="T1420">
        <v>23</v>
      </c>
      <c r="U1420" s="1">
        <f t="shared" si="91"/>
        <v>1725</v>
      </c>
      <c r="V1420" t="s">
        <v>27</v>
      </c>
      <c r="W1420" t="s">
        <v>96</v>
      </c>
      <c r="X1420">
        <f t="array" ref="X1420">IF(W1420="fortnightly",26, IF(W1420="monthly", 12, IF(W1420="weekly", 52, IF(W1420="quarterly", 4, IF(W1420="annually", 1, IF(W1420="bi-weekly", 104, IF(W1420="every 3 months", 4,)))))))</f>
        <v>4</v>
      </c>
    </row>
    <row r="1421" spans="1:24" x14ac:dyDescent="0.25">
      <c r="A1421">
        <v>1420</v>
      </c>
      <c r="B1421">
        <v>43</v>
      </c>
      <c r="C1421" t="str" cm="1">
        <f t="array" ref="C1421">_xlfn.IFS(B1421&lt;=19, "Teenagers", B1421&lt;=29, "Young Youth",B1421&lt;=64, "Adults", B1421&gt;=65, "Seniors")</f>
        <v>Adults</v>
      </c>
      <c r="D1421" t="s">
        <v>18</v>
      </c>
      <c r="E1421" t="s">
        <v>65</v>
      </c>
      <c r="F1421" t="s">
        <v>66</v>
      </c>
      <c r="G1421" s="1">
        <v>75</v>
      </c>
      <c r="H1421" t="s">
        <v>55</v>
      </c>
      <c r="I1421" t="s">
        <v>43</v>
      </c>
      <c r="J1421" t="s">
        <v>120</v>
      </c>
      <c r="K1421" t="s">
        <v>52</v>
      </c>
      <c r="L1421">
        <v>2.6</v>
      </c>
      <c r="M1421" t="s">
        <v>151</v>
      </c>
      <c r="N1421">
        <f t="shared" si="88"/>
        <v>0</v>
      </c>
      <c r="O1421" t="s">
        <v>37</v>
      </c>
      <c r="P1421" t="s">
        <v>25</v>
      </c>
      <c r="Q1421">
        <f t="shared" si="89"/>
        <v>1</v>
      </c>
      <c r="R1421" t="s">
        <v>25</v>
      </c>
      <c r="S1421">
        <f t="shared" si="90"/>
        <v>1</v>
      </c>
      <c r="T1421">
        <v>4</v>
      </c>
      <c r="U1421" s="1">
        <f t="shared" si="91"/>
        <v>300</v>
      </c>
      <c r="V1421" t="s">
        <v>85</v>
      </c>
      <c r="W1421" t="s">
        <v>57</v>
      </c>
      <c r="X1421">
        <f t="array" ref="X1421">IF(W1421="fortnightly",26, IF(W1421="monthly", 12, IF(W1421="weekly", 52, IF(W1421="quarterly", 4, IF(W1421="annually", 1, IF(W1421="bi-weekly", 104, IF(W1421="every 3 months", 4,)))))))</f>
        <v>4</v>
      </c>
    </row>
    <row r="1422" spans="1:24" x14ac:dyDescent="0.25">
      <c r="A1422">
        <v>1421</v>
      </c>
      <c r="B1422">
        <v>22</v>
      </c>
      <c r="C1422" t="str" cm="1">
        <f t="array" ref="C1422">_xlfn.IFS(B1422&lt;=19, "Teenagers", B1422&lt;=29, "Young Youth",B1422&lt;=64, "Adults", B1422&gt;=65, "Seniors")</f>
        <v>Young Youth</v>
      </c>
      <c r="D1422" t="s">
        <v>18</v>
      </c>
      <c r="E1422" t="s">
        <v>33</v>
      </c>
      <c r="F1422" t="s">
        <v>20</v>
      </c>
      <c r="G1422" s="1">
        <v>53</v>
      </c>
      <c r="H1422" t="s">
        <v>98</v>
      </c>
      <c r="I1422" t="s">
        <v>91</v>
      </c>
      <c r="J1422" t="s">
        <v>23</v>
      </c>
      <c r="K1422" t="s">
        <v>52</v>
      </c>
      <c r="L1422">
        <v>4.5999999999999996</v>
      </c>
      <c r="M1422" t="s">
        <v>151</v>
      </c>
      <c r="N1422">
        <f t="shared" si="88"/>
        <v>0</v>
      </c>
      <c r="O1422" t="s">
        <v>73</v>
      </c>
      <c r="P1422" t="s">
        <v>25</v>
      </c>
      <c r="Q1422">
        <f t="shared" si="89"/>
        <v>1</v>
      </c>
      <c r="R1422" t="s">
        <v>25</v>
      </c>
      <c r="S1422">
        <f t="shared" si="90"/>
        <v>1</v>
      </c>
      <c r="T1422">
        <v>45</v>
      </c>
      <c r="U1422" s="1">
        <f t="shared" si="91"/>
        <v>2385</v>
      </c>
      <c r="V1422" t="s">
        <v>45</v>
      </c>
      <c r="W1422" t="s">
        <v>96</v>
      </c>
      <c r="X1422">
        <f t="array" ref="X1422">IF(W1422="fortnightly",26, IF(W1422="monthly", 12, IF(W1422="weekly", 52, IF(W1422="quarterly", 4, IF(W1422="annually", 1, IF(W1422="bi-weekly", 104, IF(W1422="every 3 months", 4,)))))))</f>
        <v>4</v>
      </c>
    </row>
    <row r="1423" spans="1:24" x14ac:dyDescent="0.25">
      <c r="A1423">
        <v>1422</v>
      </c>
      <c r="B1423">
        <v>68</v>
      </c>
      <c r="C1423" t="str" cm="1">
        <f t="array" ref="C1423">_xlfn.IFS(B1423&lt;=19, "Teenagers", B1423&lt;=29, "Young Youth",B1423&lt;=64, "Adults", B1423&gt;=65, "Seniors")</f>
        <v>Seniors</v>
      </c>
      <c r="D1423" t="s">
        <v>18</v>
      </c>
      <c r="E1423" t="s">
        <v>80</v>
      </c>
      <c r="F1423" t="s">
        <v>20</v>
      </c>
      <c r="G1423" s="1">
        <v>100</v>
      </c>
      <c r="H1423" t="s">
        <v>137</v>
      </c>
      <c r="I1423" t="s">
        <v>35</v>
      </c>
      <c r="J1423" t="s">
        <v>79</v>
      </c>
      <c r="K1423" t="s">
        <v>36</v>
      </c>
      <c r="L1423">
        <v>3</v>
      </c>
      <c r="M1423" t="s">
        <v>151</v>
      </c>
      <c r="N1423">
        <f t="shared" si="88"/>
        <v>0</v>
      </c>
      <c r="O1423" t="s">
        <v>53</v>
      </c>
      <c r="P1423" t="s">
        <v>25</v>
      </c>
      <c r="Q1423">
        <f t="shared" si="89"/>
        <v>1</v>
      </c>
      <c r="R1423" t="s">
        <v>25</v>
      </c>
      <c r="S1423">
        <f t="shared" si="90"/>
        <v>1</v>
      </c>
      <c r="T1423">
        <v>24</v>
      </c>
      <c r="U1423" s="1">
        <f t="shared" si="91"/>
        <v>2400</v>
      </c>
      <c r="V1423" t="s">
        <v>74</v>
      </c>
      <c r="W1423" t="s">
        <v>28</v>
      </c>
      <c r="X1423">
        <f t="array" ref="X1423">IF(W1423="fortnightly",26, IF(W1423="monthly", 12, IF(W1423="weekly", 52, IF(W1423="quarterly", 4, IF(W1423="annually", 1, IF(W1423="bi-weekly", 104, IF(W1423="every 3 months", 4,)))))))</f>
        <v>26</v>
      </c>
    </row>
    <row r="1424" spans="1:24" x14ac:dyDescent="0.25">
      <c r="A1424">
        <v>1423</v>
      </c>
      <c r="B1424">
        <v>44</v>
      </c>
      <c r="C1424" t="str" cm="1">
        <f t="array" ref="C1424">_xlfn.IFS(B1424&lt;=19, "Teenagers", B1424&lt;=29, "Young Youth",B1424&lt;=64, "Adults", B1424&gt;=65, "Seniors")</f>
        <v>Adults</v>
      </c>
      <c r="D1424" t="s">
        <v>18</v>
      </c>
      <c r="E1424" t="s">
        <v>80</v>
      </c>
      <c r="F1424" t="s">
        <v>20</v>
      </c>
      <c r="G1424" s="1">
        <v>27</v>
      </c>
      <c r="H1424" t="s">
        <v>104</v>
      </c>
      <c r="I1424" t="s">
        <v>22</v>
      </c>
      <c r="J1424" t="s">
        <v>60</v>
      </c>
      <c r="K1424" t="s">
        <v>56</v>
      </c>
      <c r="L1424">
        <v>3.4</v>
      </c>
      <c r="M1424" t="s">
        <v>151</v>
      </c>
      <c r="N1424">
        <f t="shared" si="88"/>
        <v>0</v>
      </c>
      <c r="O1424" t="s">
        <v>37</v>
      </c>
      <c r="P1424" t="s">
        <v>25</v>
      </c>
      <c r="Q1424">
        <f t="shared" si="89"/>
        <v>1</v>
      </c>
      <c r="R1424" t="s">
        <v>25</v>
      </c>
      <c r="S1424">
        <f t="shared" si="90"/>
        <v>1</v>
      </c>
      <c r="T1424">
        <v>3</v>
      </c>
      <c r="U1424" s="1">
        <f t="shared" si="91"/>
        <v>81</v>
      </c>
      <c r="V1424" t="s">
        <v>45</v>
      </c>
      <c r="W1424" t="s">
        <v>75</v>
      </c>
      <c r="X1424">
        <f t="array" ref="X1424">IF(W1424="fortnightly",26, IF(W1424="monthly", 12, IF(W1424="weekly", 52, IF(W1424="quarterly", 4, IF(W1424="annually", 1, IF(W1424="bi-weekly", 104, IF(W1424="every 3 months", 4,)))))))</f>
        <v>104</v>
      </c>
    </row>
    <row r="1425" spans="1:24" x14ac:dyDescent="0.25">
      <c r="A1425">
        <v>1424</v>
      </c>
      <c r="B1425">
        <v>51</v>
      </c>
      <c r="C1425" t="str" cm="1">
        <f t="array" ref="C1425">_xlfn.IFS(B1425&lt;=19, "Teenagers", B1425&lt;=29, "Young Youth",B1425&lt;=64, "Adults", B1425&gt;=65, "Seniors")</f>
        <v>Adults</v>
      </c>
      <c r="D1425" t="s">
        <v>18</v>
      </c>
      <c r="E1425" t="s">
        <v>40</v>
      </c>
      <c r="F1425" t="s">
        <v>41</v>
      </c>
      <c r="G1425" s="1">
        <v>60</v>
      </c>
      <c r="H1425" t="s">
        <v>150</v>
      </c>
      <c r="I1425" t="s">
        <v>35</v>
      </c>
      <c r="J1425" t="s">
        <v>93</v>
      </c>
      <c r="K1425" t="s">
        <v>56</v>
      </c>
      <c r="L1425">
        <v>3.5</v>
      </c>
      <c r="M1425" t="s">
        <v>151</v>
      </c>
      <c r="N1425">
        <f t="shared" si="88"/>
        <v>0</v>
      </c>
      <c r="O1425" t="s">
        <v>37</v>
      </c>
      <c r="P1425" t="s">
        <v>25</v>
      </c>
      <c r="Q1425">
        <f t="shared" si="89"/>
        <v>1</v>
      </c>
      <c r="R1425" t="s">
        <v>25</v>
      </c>
      <c r="S1425">
        <f t="shared" si="90"/>
        <v>1</v>
      </c>
      <c r="T1425">
        <v>12</v>
      </c>
      <c r="U1425" s="1">
        <f t="shared" si="91"/>
        <v>720</v>
      </c>
      <c r="V1425" t="s">
        <v>27</v>
      </c>
      <c r="W1425" t="s">
        <v>96</v>
      </c>
      <c r="X1425">
        <f t="array" ref="X1425">IF(W1425="fortnightly",26, IF(W1425="monthly", 12, IF(W1425="weekly", 52, IF(W1425="quarterly", 4, IF(W1425="annually", 1, IF(W1425="bi-weekly", 104, IF(W1425="every 3 months", 4,)))))))</f>
        <v>4</v>
      </c>
    </row>
    <row r="1426" spans="1:24" x14ac:dyDescent="0.25">
      <c r="A1426">
        <v>1425</v>
      </c>
      <c r="B1426">
        <v>66</v>
      </c>
      <c r="C1426" t="str" cm="1">
        <f t="array" ref="C1426">_xlfn.IFS(B1426&lt;=19, "Teenagers", B1426&lt;=29, "Young Youth",B1426&lt;=64, "Adults", B1426&gt;=65, "Seniors")</f>
        <v>Seniors</v>
      </c>
      <c r="D1426" t="s">
        <v>18</v>
      </c>
      <c r="E1426" t="s">
        <v>101</v>
      </c>
      <c r="F1426" t="s">
        <v>62</v>
      </c>
      <c r="G1426" s="1">
        <v>23</v>
      </c>
      <c r="H1426" t="s">
        <v>138</v>
      </c>
      <c r="I1426" t="s">
        <v>35</v>
      </c>
      <c r="J1426" t="s">
        <v>125</v>
      </c>
      <c r="K1426" t="s">
        <v>56</v>
      </c>
      <c r="L1426">
        <v>3.5</v>
      </c>
      <c r="M1426" t="s">
        <v>151</v>
      </c>
      <c r="N1426">
        <f t="shared" si="88"/>
        <v>0</v>
      </c>
      <c r="O1426" t="s">
        <v>53</v>
      </c>
      <c r="P1426" t="s">
        <v>25</v>
      </c>
      <c r="Q1426">
        <f t="shared" si="89"/>
        <v>1</v>
      </c>
      <c r="R1426" t="s">
        <v>25</v>
      </c>
      <c r="S1426">
        <f t="shared" si="90"/>
        <v>1</v>
      </c>
      <c r="T1426">
        <v>34</v>
      </c>
      <c r="U1426" s="1">
        <f t="shared" si="91"/>
        <v>782</v>
      </c>
      <c r="V1426" t="s">
        <v>74</v>
      </c>
      <c r="W1426" t="s">
        <v>96</v>
      </c>
      <c r="X1426">
        <f t="array" ref="X1426">IF(W1426="fortnightly",26, IF(W1426="monthly", 12, IF(W1426="weekly", 52, IF(W1426="quarterly", 4, IF(W1426="annually", 1, IF(W1426="bi-weekly", 104, IF(W1426="every 3 months", 4,)))))))</f>
        <v>4</v>
      </c>
    </row>
    <row r="1427" spans="1:24" x14ac:dyDescent="0.25">
      <c r="A1427">
        <v>1426</v>
      </c>
      <c r="B1427">
        <v>59</v>
      </c>
      <c r="C1427" t="str" cm="1">
        <f t="array" ref="C1427">_xlfn.IFS(B1427&lt;=19, "Teenagers", B1427&lt;=29, "Young Youth",B1427&lt;=64, "Adults", B1427&gt;=65, "Seniors")</f>
        <v>Adults</v>
      </c>
      <c r="D1427" t="s">
        <v>18</v>
      </c>
      <c r="E1427" t="s">
        <v>61</v>
      </c>
      <c r="F1427" t="s">
        <v>62</v>
      </c>
      <c r="G1427" s="1">
        <v>40</v>
      </c>
      <c r="H1427" t="s">
        <v>50</v>
      </c>
      <c r="I1427" t="s">
        <v>35</v>
      </c>
      <c r="J1427" t="s">
        <v>51</v>
      </c>
      <c r="K1427" t="s">
        <v>24</v>
      </c>
      <c r="L1427">
        <v>3.7</v>
      </c>
      <c r="M1427" t="s">
        <v>151</v>
      </c>
      <c r="N1427">
        <f t="shared" si="88"/>
        <v>0</v>
      </c>
      <c r="O1427" t="s">
        <v>44</v>
      </c>
      <c r="P1427" t="s">
        <v>25</v>
      </c>
      <c r="Q1427">
        <f t="shared" si="89"/>
        <v>1</v>
      </c>
      <c r="R1427" t="s">
        <v>25</v>
      </c>
      <c r="S1427">
        <f t="shared" si="90"/>
        <v>1</v>
      </c>
      <c r="T1427">
        <v>39</v>
      </c>
      <c r="U1427" s="1">
        <f t="shared" si="91"/>
        <v>1560</v>
      </c>
      <c r="V1427" t="s">
        <v>38</v>
      </c>
      <c r="W1427" t="s">
        <v>48</v>
      </c>
      <c r="X1427">
        <f t="array" ref="X1427">IF(W1427="fortnightly",26, IF(W1427="monthly", 12, IF(W1427="weekly", 52, IF(W1427="quarterly", 4, IF(W1427="annually", 1, IF(W1427="bi-weekly", 104, IF(W1427="every 3 months", 4,)))))))</f>
        <v>1</v>
      </c>
    </row>
    <row r="1428" spans="1:24" x14ac:dyDescent="0.25">
      <c r="A1428">
        <v>1427</v>
      </c>
      <c r="B1428">
        <v>60</v>
      </c>
      <c r="C1428" t="str" cm="1">
        <f t="array" ref="C1428">_xlfn.IFS(B1428&lt;=19, "Teenagers", B1428&lt;=29, "Young Youth",B1428&lt;=64, "Adults", B1428&gt;=65, "Seniors")</f>
        <v>Adults</v>
      </c>
      <c r="D1428" t="s">
        <v>18</v>
      </c>
      <c r="E1428" t="s">
        <v>94</v>
      </c>
      <c r="F1428" t="s">
        <v>20</v>
      </c>
      <c r="G1428" s="1">
        <v>38</v>
      </c>
      <c r="H1428" t="s">
        <v>150</v>
      </c>
      <c r="I1428" t="s">
        <v>43</v>
      </c>
      <c r="J1428" t="s">
        <v>133</v>
      </c>
      <c r="K1428" t="s">
        <v>52</v>
      </c>
      <c r="L1428">
        <v>4.8</v>
      </c>
      <c r="M1428" t="s">
        <v>151</v>
      </c>
      <c r="N1428">
        <f t="shared" si="88"/>
        <v>0</v>
      </c>
      <c r="O1428" t="s">
        <v>37</v>
      </c>
      <c r="P1428" t="s">
        <v>25</v>
      </c>
      <c r="Q1428">
        <f t="shared" si="89"/>
        <v>1</v>
      </c>
      <c r="R1428" t="s">
        <v>25</v>
      </c>
      <c r="S1428">
        <f t="shared" si="90"/>
        <v>1</v>
      </c>
      <c r="T1428">
        <v>35</v>
      </c>
      <c r="U1428" s="1">
        <f t="shared" si="91"/>
        <v>1330</v>
      </c>
      <c r="V1428" t="s">
        <v>45</v>
      </c>
      <c r="W1428" t="s">
        <v>96</v>
      </c>
      <c r="X1428">
        <f t="array" ref="X1428">IF(W1428="fortnightly",26, IF(W1428="monthly", 12, IF(W1428="weekly", 52, IF(W1428="quarterly", 4, IF(W1428="annually", 1, IF(W1428="bi-weekly", 104, IF(W1428="every 3 months", 4,)))))))</f>
        <v>4</v>
      </c>
    </row>
    <row r="1429" spans="1:24" x14ac:dyDescent="0.25">
      <c r="A1429">
        <v>1428</v>
      </c>
      <c r="B1429">
        <v>31</v>
      </c>
      <c r="C1429" t="str" cm="1">
        <f t="array" ref="C1429">_xlfn.IFS(B1429&lt;=19, "Teenagers", B1429&lt;=29, "Young Youth",B1429&lt;=64, "Adults", B1429&gt;=65, "Seniors")</f>
        <v>Adults</v>
      </c>
      <c r="D1429" t="s">
        <v>18</v>
      </c>
      <c r="E1429" t="s">
        <v>131</v>
      </c>
      <c r="F1429" t="s">
        <v>66</v>
      </c>
      <c r="G1429" s="1">
        <v>90</v>
      </c>
      <c r="H1429" t="s">
        <v>146</v>
      </c>
      <c r="I1429" t="s">
        <v>35</v>
      </c>
      <c r="J1429" t="s">
        <v>120</v>
      </c>
      <c r="K1429" t="s">
        <v>52</v>
      </c>
      <c r="L1429">
        <v>4.9000000000000004</v>
      </c>
      <c r="M1429" t="s">
        <v>151</v>
      </c>
      <c r="N1429">
        <f t="shared" si="88"/>
        <v>0</v>
      </c>
      <c r="O1429" t="s">
        <v>73</v>
      </c>
      <c r="P1429" t="s">
        <v>25</v>
      </c>
      <c r="Q1429">
        <f t="shared" si="89"/>
        <v>1</v>
      </c>
      <c r="R1429" t="s">
        <v>25</v>
      </c>
      <c r="S1429">
        <f t="shared" si="90"/>
        <v>1</v>
      </c>
      <c r="T1429">
        <v>8</v>
      </c>
      <c r="U1429" s="1">
        <f t="shared" si="91"/>
        <v>720</v>
      </c>
      <c r="V1429" t="s">
        <v>38</v>
      </c>
      <c r="W1429" t="s">
        <v>48</v>
      </c>
      <c r="X1429">
        <f t="array" ref="X1429">IF(W1429="fortnightly",26, IF(W1429="monthly", 12, IF(W1429="weekly", 52, IF(W1429="quarterly", 4, IF(W1429="annually", 1, IF(W1429="bi-weekly", 104, IF(W1429="every 3 months", 4,)))))))</f>
        <v>1</v>
      </c>
    </row>
    <row r="1430" spans="1:24" x14ac:dyDescent="0.25">
      <c r="A1430">
        <v>1429</v>
      </c>
      <c r="B1430">
        <v>20</v>
      </c>
      <c r="C1430" t="str" cm="1">
        <f t="array" ref="C1430">_xlfn.IFS(B1430&lt;=19, "Teenagers", B1430&lt;=29, "Young Youth",B1430&lt;=64, "Adults", B1430&gt;=65, "Seniors")</f>
        <v>Young Youth</v>
      </c>
      <c r="D1430" t="s">
        <v>18</v>
      </c>
      <c r="E1430" t="s">
        <v>19</v>
      </c>
      <c r="F1430" t="s">
        <v>20</v>
      </c>
      <c r="G1430" s="1">
        <v>97</v>
      </c>
      <c r="H1430" t="s">
        <v>113</v>
      </c>
      <c r="I1430" t="s">
        <v>35</v>
      </c>
      <c r="J1430" t="s">
        <v>95</v>
      </c>
      <c r="K1430" t="s">
        <v>52</v>
      </c>
      <c r="L1430">
        <v>4.9000000000000004</v>
      </c>
      <c r="M1430" t="s">
        <v>151</v>
      </c>
      <c r="N1430">
        <f t="shared" si="88"/>
        <v>0</v>
      </c>
      <c r="O1430" t="s">
        <v>26</v>
      </c>
      <c r="P1430" t="s">
        <v>25</v>
      </c>
      <c r="Q1430">
        <f t="shared" si="89"/>
        <v>1</v>
      </c>
      <c r="R1430" t="s">
        <v>25</v>
      </c>
      <c r="S1430">
        <f t="shared" si="90"/>
        <v>1</v>
      </c>
      <c r="T1430">
        <v>42</v>
      </c>
      <c r="U1430" s="1">
        <f t="shared" si="91"/>
        <v>4074</v>
      </c>
      <c r="V1430" t="s">
        <v>45</v>
      </c>
      <c r="W1430" t="s">
        <v>57</v>
      </c>
      <c r="X1430">
        <f t="array" ref="X1430">IF(W1430="fortnightly",26, IF(W1430="monthly", 12, IF(W1430="weekly", 52, IF(W1430="quarterly", 4, IF(W1430="annually", 1, IF(W1430="bi-weekly", 104, IF(W1430="every 3 months", 4,)))))))</f>
        <v>4</v>
      </c>
    </row>
    <row r="1431" spans="1:24" x14ac:dyDescent="0.25">
      <c r="A1431">
        <v>1430</v>
      </c>
      <c r="B1431">
        <v>24</v>
      </c>
      <c r="C1431" t="str" cm="1">
        <f t="array" ref="C1431">_xlfn.IFS(B1431&lt;=19, "Teenagers", B1431&lt;=29, "Young Youth",B1431&lt;=64, "Adults", B1431&gt;=65, "Seniors")</f>
        <v>Young Youth</v>
      </c>
      <c r="D1431" t="s">
        <v>18</v>
      </c>
      <c r="E1431" t="s">
        <v>86</v>
      </c>
      <c r="F1431" t="s">
        <v>20</v>
      </c>
      <c r="G1431" s="1">
        <v>38</v>
      </c>
      <c r="H1431" t="s">
        <v>127</v>
      </c>
      <c r="I1431" t="s">
        <v>22</v>
      </c>
      <c r="J1431" t="s">
        <v>79</v>
      </c>
      <c r="K1431" t="s">
        <v>56</v>
      </c>
      <c r="L1431">
        <v>4.7</v>
      </c>
      <c r="M1431" t="s">
        <v>151</v>
      </c>
      <c r="N1431">
        <f t="shared" si="88"/>
        <v>0</v>
      </c>
      <c r="O1431" t="s">
        <v>53</v>
      </c>
      <c r="P1431" t="s">
        <v>25</v>
      </c>
      <c r="Q1431">
        <f t="shared" si="89"/>
        <v>1</v>
      </c>
      <c r="R1431" t="s">
        <v>25</v>
      </c>
      <c r="S1431">
        <f t="shared" si="90"/>
        <v>1</v>
      </c>
      <c r="T1431">
        <v>6</v>
      </c>
      <c r="U1431" s="1">
        <f t="shared" si="91"/>
        <v>228</v>
      </c>
      <c r="V1431" t="s">
        <v>38</v>
      </c>
      <c r="W1431" t="s">
        <v>96</v>
      </c>
      <c r="X1431">
        <f t="array" ref="X1431">IF(W1431="fortnightly",26, IF(W1431="monthly", 12, IF(W1431="weekly", 52, IF(W1431="quarterly", 4, IF(W1431="annually", 1, IF(W1431="bi-weekly", 104, IF(W1431="every 3 months", 4,)))))))</f>
        <v>4</v>
      </c>
    </row>
    <row r="1432" spans="1:24" x14ac:dyDescent="0.25">
      <c r="A1432">
        <v>1431</v>
      </c>
      <c r="B1432">
        <v>48</v>
      </c>
      <c r="C1432" t="str" cm="1">
        <f t="array" ref="C1432">_xlfn.IFS(B1432&lt;=19, "Teenagers", B1432&lt;=29, "Young Youth",B1432&lt;=64, "Adults", B1432&gt;=65, "Seniors")</f>
        <v>Adults</v>
      </c>
      <c r="D1432" t="s">
        <v>18</v>
      </c>
      <c r="E1432" t="s">
        <v>40</v>
      </c>
      <c r="F1432" t="s">
        <v>41</v>
      </c>
      <c r="G1432" s="1">
        <v>30</v>
      </c>
      <c r="H1432" t="s">
        <v>150</v>
      </c>
      <c r="I1432" t="s">
        <v>35</v>
      </c>
      <c r="J1432" t="s">
        <v>120</v>
      </c>
      <c r="K1432" t="s">
        <v>52</v>
      </c>
      <c r="L1432">
        <v>4.9000000000000004</v>
      </c>
      <c r="M1432" t="s">
        <v>151</v>
      </c>
      <c r="N1432">
        <f t="shared" si="88"/>
        <v>0</v>
      </c>
      <c r="O1432" t="s">
        <v>37</v>
      </c>
      <c r="P1432" t="s">
        <v>25</v>
      </c>
      <c r="Q1432">
        <f t="shared" si="89"/>
        <v>1</v>
      </c>
      <c r="R1432" t="s">
        <v>25</v>
      </c>
      <c r="S1432">
        <f t="shared" si="90"/>
        <v>1</v>
      </c>
      <c r="T1432">
        <v>3</v>
      </c>
      <c r="U1432" s="1">
        <f t="shared" si="91"/>
        <v>90</v>
      </c>
      <c r="V1432" t="s">
        <v>38</v>
      </c>
      <c r="W1432" t="s">
        <v>28</v>
      </c>
      <c r="X1432">
        <f t="array" ref="X1432">IF(W1432="fortnightly",26, IF(W1432="monthly", 12, IF(W1432="weekly", 52, IF(W1432="quarterly", 4, IF(W1432="annually", 1, IF(W1432="bi-weekly", 104, IF(W1432="every 3 months", 4,)))))))</f>
        <v>26</v>
      </c>
    </row>
    <row r="1433" spans="1:24" x14ac:dyDescent="0.25">
      <c r="A1433">
        <v>1432</v>
      </c>
      <c r="B1433">
        <v>39</v>
      </c>
      <c r="C1433" t="str" cm="1">
        <f t="array" ref="C1433">_xlfn.IFS(B1433&lt;=19, "Teenagers", B1433&lt;=29, "Young Youth",B1433&lt;=64, "Adults", B1433&gt;=65, "Seniors")</f>
        <v>Adults</v>
      </c>
      <c r="D1433" t="s">
        <v>18</v>
      </c>
      <c r="E1433" t="s">
        <v>94</v>
      </c>
      <c r="F1433" t="s">
        <v>20</v>
      </c>
      <c r="G1433" s="1">
        <v>88</v>
      </c>
      <c r="H1433" t="s">
        <v>146</v>
      </c>
      <c r="I1433" t="s">
        <v>43</v>
      </c>
      <c r="J1433" t="s">
        <v>108</v>
      </c>
      <c r="K1433" t="s">
        <v>56</v>
      </c>
      <c r="L1433">
        <v>2.9</v>
      </c>
      <c r="M1433" t="s">
        <v>151</v>
      </c>
      <c r="N1433">
        <f t="shared" si="88"/>
        <v>0</v>
      </c>
      <c r="O1433" t="s">
        <v>26</v>
      </c>
      <c r="P1433" t="s">
        <v>25</v>
      </c>
      <c r="Q1433">
        <f t="shared" si="89"/>
        <v>1</v>
      </c>
      <c r="R1433" t="s">
        <v>25</v>
      </c>
      <c r="S1433">
        <f t="shared" si="90"/>
        <v>1</v>
      </c>
      <c r="T1433">
        <v>29</v>
      </c>
      <c r="U1433" s="1">
        <f t="shared" si="91"/>
        <v>2552</v>
      </c>
      <c r="V1433" t="s">
        <v>27</v>
      </c>
      <c r="W1433" t="s">
        <v>57</v>
      </c>
      <c r="X1433">
        <f t="array" ref="X1433">IF(W1433="fortnightly",26, IF(W1433="monthly", 12, IF(W1433="weekly", 52, IF(W1433="quarterly", 4, IF(W1433="annually", 1, IF(W1433="bi-weekly", 104, IF(W1433="every 3 months", 4,)))))))</f>
        <v>4</v>
      </c>
    </row>
    <row r="1434" spans="1:24" x14ac:dyDescent="0.25">
      <c r="A1434">
        <v>1433</v>
      </c>
      <c r="B1434">
        <v>34</v>
      </c>
      <c r="C1434" t="str" cm="1">
        <f t="array" ref="C1434">_xlfn.IFS(B1434&lt;=19, "Teenagers", B1434&lt;=29, "Young Youth",B1434&lt;=64, "Adults", B1434&gt;=65, "Seniors")</f>
        <v>Adults</v>
      </c>
      <c r="D1434" t="s">
        <v>18</v>
      </c>
      <c r="E1434" t="s">
        <v>123</v>
      </c>
      <c r="F1434" t="s">
        <v>66</v>
      </c>
      <c r="G1434" s="1">
        <v>33</v>
      </c>
      <c r="H1434" t="s">
        <v>102</v>
      </c>
      <c r="I1434" t="s">
        <v>22</v>
      </c>
      <c r="J1434" t="s">
        <v>93</v>
      </c>
      <c r="K1434" t="s">
        <v>24</v>
      </c>
      <c r="L1434">
        <v>4.4000000000000004</v>
      </c>
      <c r="M1434" t="s">
        <v>151</v>
      </c>
      <c r="N1434">
        <f t="shared" si="88"/>
        <v>0</v>
      </c>
      <c r="O1434" t="s">
        <v>26</v>
      </c>
      <c r="P1434" t="s">
        <v>25</v>
      </c>
      <c r="Q1434">
        <f t="shared" si="89"/>
        <v>1</v>
      </c>
      <c r="R1434" t="s">
        <v>25</v>
      </c>
      <c r="S1434">
        <f t="shared" si="90"/>
        <v>1</v>
      </c>
      <c r="T1434">
        <v>32</v>
      </c>
      <c r="U1434" s="1">
        <f t="shared" si="91"/>
        <v>1056</v>
      </c>
      <c r="V1434" t="s">
        <v>85</v>
      </c>
      <c r="W1434" t="s">
        <v>57</v>
      </c>
      <c r="X1434">
        <f t="array" ref="X1434">IF(W1434="fortnightly",26, IF(W1434="monthly", 12, IF(W1434="weekly", 52, IF(W1434="quarterly", 4, IF(W1434="annually", 1, IF(W1434="bi-weekly", 104, IF(W1434="every 3 months", 4,)))))))</f>
        <v>4</v>
      </c>
    </row>
    <row r="1435" spans="1:24" x14ac:dyDescent="0.25">
      <c r="A1435">
        <v>1434</v>
      </c>
      <c r="B1435">
        <v>70</v>
      </c>
      <c r="C1435" t="str" cm="1">
        <f t="array" ref="C1435">_xlfn.IFS(B1435&lt;=19, "Teenagers", B1435&lt;=29, "Young Youth",B1435&lt;=64, "Adults", B1435&gt;=65, "Seniors")</f>
        <v>Seniors</v>
      </c>
      <c r="D1435" t="s">
        <v>18</v>
      </c>
      <c r="E1435" t="s">
        <v>103</v>
      </c>
      <c r="F1435" t="s">
        <v>20</v>
      </c>
      <c r="G1435" s="1">
        <v>60</v>
      </c>
      <c r="H1435" t="s">
        <v>147</v>
      </c>
      <c r="I1435" t="s">
        <v>22</v>
      </c>
      <c r="J1435" t="s">
        <v>133</v>
      </c>
      <c r="K1435" t="s">
        <v>24</v>
      </c>
      <c r="L1435">
        <v>3.2</v>
      </c>
      <c r="M1435" t="s">
        <v>151</v>
      </c>
      <c r="N1435">
        <f t="shared" si="88"/>
        <v>0</v>
      </c>
      <c r="O1435" t="s">
        <v>44</v>
      </c>
      <c r="P1435" t="s">
        <v>25</v>
      </c>
      <c r="Q1435">
        <f t="shared" si="89"/>
        <v>1</v>
      </c>
      <c r="R1435" t="s">
        <v>25</v>
      </c>
      <c r="S1435">
        <f t="shared" si="90"/>
        <v>1</v>
      </c>
      <c r="T1435">
        <v>45</v>
      </c>
      <c r="U1435" s="1">
        <f t="shared" si="91"/>
        <v>2700</v>
      </c>
      <c r="V1435" t="s">
        <v>85</v>
      </c>
      <c r="W1435" t="s">
        <v>39</v>
      </c>
      <c r="X1435">
        <f t="array" ref="X1435">IF(W1435="fortnightly",26, IF(W1435="monthly", 12, IF(W1435="weekly", 52, IF(W1435="quarterly", 4, IF(W1435="annually", 1, IF(W1435="bi-weekly", 104, IF(W1435="every 3 months", 4,)))))))</f>
        <v>52</v>
      </c>
    </row>
    <row r="1436" spans="1:24" x14ac:dyDescent="0.25">
      <c r="A1436">
        <v>1435</v>
      </c>
      <c r="B1436">
        <v>59</v>
      </c>
      <c r="C1436" t="str" cm="1">
        <f t="array" ref="C1436">_xlfn.IFS(B1436&lt;=19, "Teenagers", B1436&lt;=29, "Young Youth",B1436&lt;=64, "Adults", B1436&gt;=65, "Seniors")</f>
        <v>Adults</v>
      </c>
      <c r="D1436" t="s">
        <v>18</v>
      </c>
      <c r="E1436" t="s">
        <v>29</v>
      </c>
      <c r="F1436" t="s">
        <v>20</v>
      </c>
      <c r="G1436" s="1">
        <v>64</v>
      </c>
      <c r="H1436" t="s">
        <v>83</v>
      </c>
      <c r="I1436" t="s">
        <v>22</v>
      </c>
      <c r="J1436" t="s">
        <v>31</v>
      </c>
      <c r="K1436" t="s">
        <v>52</v>
      </c>
      <c r="L1436">
        <v>4.5999999999999996</v>
      </c>
      <c r="M1436" t="s">
        <v>151</v>
      </c>
      <c r="N1436">
        <f t="shared" si="88"/>
        <v>0</v>
      </c>
      <c r="O1436" t="s">
        <v>37</v>
      </c>
      <c r="P1436" t="s">
        <v>25</v>
      </c>
      <c r="Q1436">
        <f t="shared" si="89"/>
        <v>1</v>
      </c>
      <c r="R1436" t="s">
        <v>25</v>
      </c>
      <c r="S1436">
        <f t="shared" si="90"/>
        <v>1</v>
      </c>
      <c r="T1436">
        <v>21</v>
      </c>
      <c r="U1436" s="1">
        <f t="shared" si="91"/>
        <v>1344</v>
      </c>
      <c r="V1436" t="s">
        <v>85</v>
      </c>
      <c r="W1436" t="s">
        <v>75</v>
      </c>
      <c r="X1436">
        <f t="array" ref="X1436">IF(W1436="fortnightly",26, IF(W1436="monthly", 12, IF(W1436="weekly", 52, IF(W1436="quarterly", 4, IF(W1436="annually", 1, IF(W1436="bi-weekly", 104, IF(W1436="every 3 months", 4,)))))))</f>
        <v>104</v>
      </c>
    </row>
    <row r="1437" spans="1:24" x14ac:dyDescent="0.25">
      <c r="A1437">
        <v>1436</v>
      </c>
      <c r="B1437">
        <v>45</v>
      </c>
      <c r="C1437" t="str" cm="1">
        <f t="array" ref="C1437">_xlfn.IFS(B1437&lt;=19, "Teenagers", B1437&lt;=29, "Young Youth",B1437&lt;=64, "Adults", B1437&gt;=65, "Seniors")</f>
        <v>Adults</v>
      </c>
      <c r="D1437" t="s">
        <v>18</v>
      </c>
      <c r="E1437" t="s">
        <v>118</v>
      </c>
      <c r="F1437" t="s">
        <v>66</v>
      </c>
      <c r="G1437" s="1">
        <v>95</v>
      </c>
      <c r="H1437" t="s">
        <v>46</v>
      </c>
      <c r="I1437" t="s">
        <v>91</v>
      </c>
      <c r="J1437" t="s">
        <v>93</v>
      </c>
      <c r="K1437" t="s">
        <v>56</v>
      </c>
      <c r="L1437">
        <v>4</v>
      </c>
      <c r="M1437" t="s">
        <v>151</v>
      </c>
      <c r="N1437">
        <f t="shared" si="88"/>
        <v>0</v>
      </c>
      <c r="O1437" t="s">
        <v>53</v>
      </c>
      <c r="P1437" t="s">
        <v>25</v>
      </c>
      <c r="Q1437">
        <f t="shared" si="89"/>
        <v>1</v>
      </c>
      <c r="R1437" t="s">
        <v>25</v>
      </c>
      <c r="S1437">
        <f t="shared" si="90"/>
        <v>1</v>
      </c>
      <c r="T1437">
        <v>41</v>
      </c>
      <c r="U1437" s="1">
        <f t="shared" si="91"/>
        <v>3895</v>
      </c>
      <c r="V1437" t="s">
        <v>32</v>
      </c>
      <c r="W1437" t="s">
        <v>39</v>
      </c>
      <c r="X1437">
        <f t="array" ref="X1437">IF(W1437="fortnightly",26, IF(W1437="monthly", 12, IF(W1437="weekly", 52, IF(W1437="quarterly", 4, IF(W1437="annually", 1, IF(W1437="bi-weekly", 104, IF(W1437="every 3 months", 4,)))))))</f>
        <v>52</v>
      </c>
    </row>
    <row r="1438" spans="1:24" x14ac:dyDescent="0.25">
      <c r="A1438">
        <v>1437</v>
      </c>
      <c r="B1438">
        <v>35</v>
      </c>
      <c r="C1438" t="str" cm="1">
        <f t="array" ref="C1438">_xlfn.IFS(B1438&lt;=19, "Teenagers", B1438&lt;=29, "Young Youth",B1438&lt;=64, "Adults", B1438&gt;=65, "Seniors")</f>
        <v>Adults</v>
      </c>
      <c r="D1438" t="s">
        <v>18</v>
      </c>
      <c r="E1438" t="s">
        <v>49</v>
      </c>
      <c r="F1438" t="s">
        <v>41</v>
      </c>
      <c r="G1438" s="1">
        <v>83</v>
      </c>
      <c r="H1438" t="s">
        <v>147</v>
      </c>
      <c r="I1438" t="s">
        <v>43</v>
      </c>
      <c r="J1438" t="s">
        <v>23</v>
      </c>
      <c r="K1438" t="s">
        <v>24</v>
      </c>
      <c r="L1438">
        <v>3.7</v>
      </c>
      <c r="M1438" t="s">
        <v>151</v>
      </c>
      <c r="N1438">
        <f t="shared" si="88"/>
        <v>0</v>
      </c>
      <c r="O1438" t="s">
        <v>37</v>
      </c>
      <c r="P1438" t="s">
        <v>25</v>
      </c>
      <c r="Q1438">
        <f t="shared" si="89"/>
        <v>1</v>
      </c>
      <c r="R1438" t="s">
        <v>25</v>
      </c>
      <c r="S1438">
        <f t="shared" si="90"/>
        <v>1</v>
      </c>
      <c r="T1438">
        <v>23</v>
      </c>
      <c r="U1438" s="1">
        <f t="shared" si="91"/>
        <v>1909</v>
      </c>
      <c r="V1438" t="s">
        <v>45</v>
      </c>
      <c r="W1438" t="s">
        <v>28</v>
      </c>
      <c r="X1438">
        <f t="array" ref="X1438">IF(W1438="fortnightly",26, IF(W1438="monthly", 12, IF(W1438="weekly", 52, IF(W1438="quarterly", 4, IF(W1438="annually", 1, IF(W1438="bi-weekly", 104, IF(W1438="every 3 months", 4,)))))))</f>
        <v>26</v>
      </c>
    </row>
    <row r="1439" spans="1:24" x14ac:dyDescent="0.25">
      <c r="A1439">
        <v>1438</v>
      </c>
      <c r="B1439">
        <v>69</v>
      </c>
      <c r="C1439" t="str" cm="1">
        <f t="array" ref="C1439">_xlfn.IFS(B1439&lt;=19, "Teenagers", B1439&lt;=29, "Young Youth",B1439&lt;=64, "Adults", B1439&gt;=65, "Seniors")</f>
        <v>Seniors</v>
      </c>
      <c r="D1439" t="s">
        <v>18</v>
      </c>
      <c r="E1439" t="s">
        <v>136</v>
      </c>
      <c r="F1439" t="s">
        <v>41</v>
      </c>
      <c r="G1439" s="1">
        <v>97</v>
      </c>
      <c r="H1439" t="s">
        <v>55</v>
      </c>
      <c r="I1439" t="s">
        <v>91</v>
      </c>
      <c r="J1439" t="s">
        <v>120</v>
      </c>
      <c r="K1439" t="s">
        <v>24</v>
      </c>
      <c r="L1439">
        <v>4.2</v>
      </c>
      <c r="M1439" t="s">
        <v>151</v>
      </c>
      <c r="N1439">
        <f t="shared" si="88"/>
        <v>0</v>
      </c>
      <c r="O1439" t="s">
        <v>37</v>
      </c>
      <c r="P1439" t="s">
        <v>25</v>
      </c>
      <c r="Q1439">
        <f t="shared" si="89"/>
        <v>1</v>
      </c>
      <c r="R1439" t="s">
        <v>25</v>
      </c>
      <c r="S1439">
        <f t="shared" si="90"/>
        <v>1</v>
      </c>
      <c r="T1439">
        <v>14</v>
      </c>
      <c r="U1439" s="1">
        <f t="shared" si="91"/>
        <v>1358</v>
      </c>
      <c r="V1439" t="s">
        <v>32</v>
      </c>
      <c r="W1439" t="s">
        <v>48</v>
      </c>
      <c r="X1439">
        <f t="array" ref="X1439">IF(W1439="fortnightly",26, IF(W1439="monthly", 12, IF(W1439="weekly", 52, IF(W1439="quarterly", 4, IF(W1439="annually", 1, IF(W1439="bi-weekly", 104, IF(W1439="every 3 months", 4,)))))))</f>
        <v>1</v>
      </c>
    </row>
    <row r="1440" spans="1:24" x14ac:dyDescent="0.25">
      <c r="A1440">
        <v>1439</v>
      </c>
      <c r="B1440">
        <v>58</v>
      </c>
      <c r="C1440" t="str" cm="1">
        <f t="array" ref="C1440">_xlfn.IFS(B1440&lt;=19, "Teenagers", B1440&lt;=29, "Young Youth",B1440&lt;=64, "Adults", B1440&gt;=65, "Seniors")</f>
        <v>Adults</v>
      </c>
      <c r="D1440" t="s">
        <v>18</v>
      </c>
      <c r="E1440" t="s">
        <v>61</v>
      </c>
      <c r="F1440" t="s">
        <v>62</v>
      </c>
      <c r="G1440" s="1">
        <v>38</v>
      </c>
      <c r="H1440" t="s">
        <v>148</v>
      </c>
      <c r="I1440" t="s">
        <v>43</v>
      </c>
      <c r="J1440" t="s">
        <v>108</v>
      </c>
      <c r="K1440" t="s">
        <v>36</v>
      </c>
      <c r="L1440">
        <v>2.9</v>
      </c>
      <c r="M1440" t="s">
        <v>151</v>
      </c>
      <c r="N1440">
        <f t="shared" si="88"/>
        <v>0</v>
      </c>
      <c r="O1440" t="s">
        <v>53</v>
      </c>
      <c r="P1440" t="s">
        <v>25</v>
      </c>
      <c r="Q1440">
        <f t="shared" si="89"/>
        <v>1</v>
      </c>
      <c r="R1440" t="s">
        <v>25</v>
      </c>
      <c r="S1440">
        <f t="shared" si="90"/>
        <v>1</v>
      </c>
      <c r="T1440">
        <v>24</v>
      </c>
      <c r="U1440" s="1">
        <f t="shared" si="91"/>
        <v>912</v>
      </c>
      <c r="V1440" t="s">
        <v>85</v>
      </c>
      <c r="W1440" t="s">
        <v>87</v>
      </c>
      <c r="X1440">
        <f t="array" ref="X1440">IF(W1440="fortnightly",26, IF(W1440="monthly", 12, IF(W1440="weekly", 52, IF(W1440="quarterly", 4, IF(W1440="annually", 1, IF(W1440="bi-weekly", 104, IF(W1440="every 3 months", 4,)))))))</f>
        <v>12</v>
      </c>
    </row>
    <row r="1441" spans="1:24" x14ac:dyDescent="0.25">
      <c r="A1441">
        <v>1440</v>
      </c>
      <c r="B1441">
        <v>25</v>
      </c>
      <c r="C1441" t="str" cm="1">
        <f t="array" ref="C1441">_xlfn.IFS(B1441&lt;=19, "Teenagers", B1441&lt;=29, "Young Youth",B1441&lt;=64, "Adults", B1441&gt;=65, "Seniors")</f>
        <v>Young Youth</v>
      </c>
      <c r="D1441" t="s">
        <v>18</v>
      </c>
      <c r="E1441" t="s">
        <v>136</v>
      </c>
      <c r="F1441" t="s">
        <v>41</v>
      </c>
      <c r="G1441" s="1">
        <v>48</v>
      </c>
      <c r="H1441" t="s">
        <v>129</v>
      </c>
      <c r="I1441" t="s">
        <v>43</v>
      </c>
      <c r="J1441" t="s">
        <v>135</v>
      </c>
      <c r="K1441" t="s">
        <v>52</v>
      </c>
      <c r="L1441">
        <v>4.8</v>
      </c>
      <c r="M1441" t="s">
        <v>151</v>
      </c>
      <c r="N1441">
        <f t="shared" si="88"/>
        <v>0</v>
      </c>
      <c r="O1441" t="s">
        <v>44</v>
      </c>
      <c r="P1441" t="s">
        <v>25</v>
      </c>
      <c r="Q1441">
        <f t="shared" si="89"/>
        <v>1</v>
      </c>
      <c r="R1441" t="s">
        <v>25</v>
      </c>
      <c r="S1441">
        <f t="shared" si="90"/>
        <v>1</v>
      </c>
      <c r="T1441">
        <v>25</v>
      </c>
      <c r="U1441" s="1">
        <f t="shared" si="91"/>
        <v>1200</v>
      </c>
      <c r="V1441" t="s">
        <v>32</v>
      </c>
      <c r="W1441" t="s">
        <v>28</v>
      </c>
      <c r="X1441">
        <f t="array" ref="X1441">IF(W1441="fortnightly",26, IF(W1441="monthly", 12, IF(W1441="weekly", 52, IF(W1441="quarterly", 4, IF(W1441="annually", 1, IF(W1441="bi-weekly", 104, IF(W1441="every 3 months", 4,)))))))</f>
        <v>26</v>
      </c>
    </row>
    <row r="1442" spans="1:24" x14ac:dyDescent="0.25">
      <c r="A1442">
        <v>1441</v>
      </c>
      <c r="B1442">
        <v>27</v>
      </c>
      <c r="C1442" t="str" cm="1">
        <f t="array" ref="C1442">_xlfn.IFS(B1442&lt;=19, "Teenagers", B1442&lt;=29, "Young Youth",B1442&lt;=64, "Adults", B1442&gt;=65, "Seniors")</f>
        <v>Young Youth</v>
      </c>
      <c r="D1442" t="s">
        <v>18</v>
      </c>
      <c r="E1442" t="s">
        <v>40</v>
      </c>
      <c r="F1442" t="s">
        <v>41</v>
      </c>
      <c r="G1442" s="1">
        <v>76</v>
      </c>
      <c r="H1442" t="s">
        <v>116</v>
      </c>
      <c r="I1442" t="s">
        <v>43</v>
      </c>
      <c r="J1442" t="s">
        <v>68</v>
      </c>
      <c r="K1442" t="s">
        <v>36</v>
      </c>
      <c r="L1442">
        <v>4.4000000000000004</v>
      </c>
      <c r="M1442" t="s">
        <v>151</v>
      </c>
      <c r="N1442">
        <f t="shared" si="88"/>
        <v>0</v>
      </c>
      <c r="O1442" t="s">
        <v>53</v>
      </c>
      <c r="P1442" t="s">
        <v>25</v>
      </c>
      <c r="Q1442">
        <f t="shared" si="89"/>
        <v>1</v>
      </c>
      <c r="R1442" t="s">
        <v>25</v>
      </c>
      <c r="S1442">
        <f t="shared" si="90"/>
        <v>1</v>
      </c>
      <c r="T1442">
        <v>13</v>
      </c>
      <c r="U1442" s="1">
        <f t="shared" si="91"/>
        <v>988</v>
      </c>
      <c r="V1442" t="s">
        <v>27</v>
      </c>
      <c r="W1442" t="s">
        <v>87</v>
      </c>
      <c r="X1442">
        <f t="array" ref="X1442">IF(W1442="fortnightly",26, IF(W1442="monthly", 12, IF(W1442="weekly", 52, IF(W1442="quarterly", 4, IF(W1442="annually", 1, IF(W1442="bi-weekly", 104, IF(W1442="every 3 months", 4,)))))))</f>
        <v>12</v>
      </c>
    </row>
    <row r="1443" spans="1:24" x14ac:dyDescent="0.25">
      <c r="A1443">
        <v>1442</v>
      </c>
      <c r="B1443">
        <v>34</v>
      </c>
      <c r="C1443" t="str" cm="1">
        <f t="array" ref="C1443">_xlfn.IFS(B1443&lt;=19, "Teenagers", B1443&lt;=29, "Young Youth",B1443&lt;=64, "Adults", B1443&gt;=65, "Seniors")</f>
        <v>Adults</v>
      </c>
      <c r="D1443" t="s">
        <v>18</v>
      </c>
      <c r="E1443" t="s">
        <v>94</v>
      </c>
      <c r="F1443" t="s">
        <v>20</v>
      </c>
      <c r="G1443" s="1">
        <v>25</v>
      </c>
      <c r="H1443" t="s">
        <v>144</v>
      </c>
      <c r="I1443" t="s">
        <v>35</v>
      </c>
      <c r="J1443" t="s">
        <v>47</v>
      </c>
      <c r="K1443" t="s">
        <v>52</v>
      </c>
      <c r="L1443">
        <v>3.4</v>
      </c>
      <c r="M1443" t="s">
        <v>151</v>
      </c>
      <c r="N1443">
        <f t="shared" si="88"/>
        <v>0</v>
      </c>
      <c r="O1443" t="s">
        <v>37</v>
      </c>
      <c r="P1443" t="s">
        <v>25</v>
      </c>
      <c r="Q1443">
        <f t="shared" si="89"/>
        <v>1</v>
      </c>
      <c r="R1443" t="s">
        <v>25</v>
      </c>
      <c r="S1443">
        <f t="shared" si="90"/>
        <v>1</v>
      </c>
      <c r="T1443">
        <v>3</v>
      </c>
      <c r="U1443" s="1">
        <f t="shared" si="91"/>
        <v>75</v>
      </c>
      <c r="V1443" t="s">
        <v>27</v>
      </c>
      <c r="W1443" t="s">
        <v>96</v>
      </c>
      <c r="X1443">
        <f t="array" ref="X1443">IF(W1443="fortnightly",26, IF(W1443="monthly", 12, IF(W1443="weekly", 52, IF(W1443="quarterly", 4, IF(W1443="annually", 1, IF(W1443="bi-weekly", 104, IF(W1443="every 3 months", 4,)))))))</f>
        <v>4</v>
      </c>
    </row>
    <row r="1444" spans="1:24" x14ac:dyDescent="0.25">
      <c r="A1444">
        <v>1443</v>
      </c>
      <c r="B1444">
        <v>53</v>
      </c>
      <c r="C1444" t="str" cm="1">
        <f t="array" ref="C1444">_xlfn.IFS(B1444&lt;=19, "Teenagers", B1444&lt;=29, "Young Youth",B1444&lt;=64, "Adults", B1444&gt;=65, "Seniors")</f>
        <v>Adults</v>
      </c>
      <c r="D1444" t="s">
        <v>18</v>
      </c>
      <c r="E1444" t="s">
        <v>103</v>
      </c>
      <c r="F1444" t="s">
        <v>20</v>
      </c>
      <c r="G1444" s="1">
        <v>92</v>
      </c>
      <c r="H1444" t="s">
        <v>134</v>
      </c>
      <c r="I1444" t="s">
        <v>35</v>
      </c>
      <c r="J1444" t="s">
        <v>82</v>
      </c>
      <c r="K1444" t="s">
        <v>36</v>
      </c>
      <c r="L1444">
        <v>2.8</v>
      </c>
      <c r="M1444" t="s">
        <v>151</v>
      </c>
      <c r="N1444">
        <f t="shared" si="88"/>
        <v>0</v>
      </c>
      <c r="O1444" t="s">
        <v>69</v>
      </c>
      <c r="P1444" t="s">
        <v>25</v>
      </c>
      <c r="Q1444">
        <f t="shared" si="89"/>
        <v>1</v>
      </c>
      <c r="R1444" t="s">
        <v>25</v>
      </c>
      <c r="S1444">
        <f t="shared" si="90"/>
        <v>1</v>
      </c>
      <c r="T1444">
        <v>42</v>
      </c>
      <c r="U1444" s="1">
        <f t="shared" si="91"/>
        <v>3864</v>
      </c>
      <c r="V1444" t="s">
        <v>38</v>
      </c>
      <c r="W1444" t="s">
        <v>48</v>
      </c>
      <c r="X1444">
        <f t="array" ref="X1444">IF(W1444="fortnightly",26, IF(W1444="monthly", 12, IF(W1444="weekly", 52, IF(W1444="quarterly", 4, IF(W1444="annually", 1, IF(W1444="bi-weekly", 104, IF(W1444="every 3 months", 4,)))))))</f>
        <v>1</v>
      </c>
    </row>
    <row r="1445" spans="1:24" x14ac:dyDescent="0.25">
      <c r="A1445">
        <v>1444</v>
      </c>
      <c r="B1445">
        <v>58</v>
      </c>
      <c r="C1445" t="str" cm="1">
        <f t="array" ref="C1445">_xlfn.IFS(B1445&lt;=19, "Teenagers", B1445&lt;=29, "Young Youth",B1445&lt;=64, "Adults", B1445&gt;=65, "Seniors")</f>
        <v>Adults</v>
      </c>
      <c r="D1445" t="s">
        <v>18</v>
      </c>
      <c r="E1445" t="s">
        <v>40</v>
      </c>
      <c r="F1445" t="s">
        <v>41</v>
      </c>
      <c r="G1445" s="1">
        <v>47</v>
      </c>
      <c r="H1445" t="s">
        <v>134</v>
      </c>
      <c r="I1445" t="s">
        <v>22</v>
      </c>
      <c r="J1445" t="s">
        <v>84</v>
      </c>
      <c r="K1445" t="s">
        <v>56</v>
      </c>
      <c r="L1445">
        <v>4.2</v>
      </c>
      <c r="M1445" t="s">
        <v>151</v>
      </c>
      <c r="N1445">
        <f t="shared" si="88"/>
        <v>0</v>
      </c>
      <c r="O1445" t="s">
        <v>44</v>
      </c>
      <c r="P1445" t="s">
        <v>25</v>
      </c>
      <c r="Q1445">
        <f t="shared" si="89"/>
        <v>1</v>
      </c>
      <c r="R1445" t="s">
        <v>25</v>
      </c>
      <c r="S1445">
        <f t="shared" si="90"/>
        <v>1</v>
      </c>
      <c r="T1445">
        <v>2</v>
      </c>
      <c r="U1445" s="1">
        <f t="shared" si="91"/>
        <v>94</v>
      </c>
      <c r="V1445" t="s">
        <v>32</v>
      </c>
      <c r="W1445" t="s">
        <v>87</v>
      </c>
      <c r="X1445">
        <f t="array" ref="X1445">IF(W1445="fortnightly",26, IF(W1445="monthly", 12, IF(W1445="weekly", 52, IF(W1445="quarterly", 4, IF(W1445="annually", 1, IF(W1445="bi-weekly", 104, IF(W1445="every 3 months", 4,)))))))</f>
        <v>12</v>
      </c>
    </row>
    <row r="1446" spans="1:24" x14ac:dyDescent="0.25">
      <c r="A1446">
        <v>1445</v>
      </c>
      <c r="B1446">
        <v>32</v>
      </c>
      <c r="C1446" t="str" cm="1">
        <f t="array" ref="C1446">_xlfn.IFS(B1446&lt;=19, "Teenagers", B1446&lt;=29, "Young Youth",B1446&lt;=64, "Adults", B1446&gt;=65, "Seniors")</f>
        <v>Adults</v>
      </c>
      <c r="D1446" t="s">
        <v>18</v>
      </c>
      <c r="E1446" t="s">
        <v>29</v>
      </c>
      <c r="F1446" t="s">
        <v>20</v>
      </c>
      <c r="G1446" s="1">
        <v>36</v>
      </c>
      <c r="H1446" t="s">
        <v>128</v>
      </c>
      <c r="I1446" t="s">
        <v>22</v>
      </c>
      <c r="J1446" t="s">
        <v>68</v>
      </c>
      <c r="K1446" t="s">
        <v>56</v>
      </c>
      <c r="L1446">
        <v>3.8</v>
      </c>
      <c r="M1446" t="s">
        <v>151</v>
      </c>
      <c r="N1446">
        <f t="shared" si="88"/>
        <v>0</v>
      </c>
      <c r="O1446" t="s">
        <v>26</v>
      </c>
      <c r="P1446" t="s">
        <v>25</v>
      </c>
      <c r="Q1446">
        <f t="shared" si="89"/>
        <v>1</v>
      </c>
      <c r="R1446" t="s">
        <v>25</v>
      </c>
      <c r="S1446">
        <f t="shared" si="90"/>
        <v>1</v>
      </c>
      <c r="T1446">
        <v>26</v>
      </c>
      <c r="U1446" s="1">
        <f t="shared" si="91"/>
        <v>936</v>
      </c>
      <c r="V1446" t="s">
        <v>32</v>
      </c>
      <c r="W1446" t="s">
        <v>57</v>
      </c>
      <c r="X1446">
        <f t="array" ref="X1446">IF(W1446="fortnightly",26, IF(W1446="monthly", 12, IF(W1446="weekly", 52, IF(W1446="quarterly", 4, IF(W1446="annually", 1, IF(W1446="bi-weekly", 104, IF(W1446="every 3 months", 4,)))))))</f>
        <v>4</v>
      </c>
    </row>
    <row r="1447" spans="1:24" x14ac:dyDescent="0.25">
      <c r="A1447">
        <v>1446</v>
      </c>
      <c r="B1447">
        <v>64</v>
      </c>
      <c r="C1447" t="str" cm="1">
        <f t="array" ref="C1447">_xlfn.IFS(B1447&lt;=19, "Teenagers", B1447&lt;=29, "Young Youth",B1447&lt;=64, "Adults", B1447&gt;=65, "Seniors")</f>
        <v>Adults</v>
      </c>
      <c r="D1447" t="s">
        <v>18</v>
      </c>
      <c r="E1447" t="s">
        <v>132</v>
      </c>
      <c r="F1447" t="s">
        <v>66</v>
      </c>
      <c r="G1447" s="1">
        <v>51</v>
      </c>
      <c r="H1447" t="s">
        <v>71</v>
      </c>
      <c r="I1447" t="s">
        <v>43</v>
      </c>
      <c r="J1447" t="s">
        <v>79</v>
      </c>
      <c r="K1447" t="s">
        <v>56</v>
      </c>
      <c r="L1447">
        <v>3.1</v>
      </c>
      <c r="M1447" t="s">
        <v>151</v>
      </c>
      <c r="N1447">
        <f t="shared" si="88"/>
        <v>0</v>
      </c>
      <c r="O1447" t="s">
        <v>69</v>
      </c>
      <c r="P1447" t="s">
        <v>25</v>
      </c>
      <c r="Q1447">
        <f t="shared" si="89"/>
        <v>1</v>
      </c>
      <c r="R1447" t="s">
        <v>25</v>
      </c>
      <c r="S1447">
        <f t="shared" si="90"/>
        <v>1</v>
      </c>
      <c r="T1447">
        <v>24</v>
      </c>
      <c r="U1447" s="1">
        <f t="shared" si="91"/>
        <v>1224</v>
      </c>
      <c r="V1447" t="s">
        <v>38</v>
      </c>
      <c r="W1447" t="s">
        <v>48</v>
      </c>
      <c r="X1447">
        <f t="array" ref="X1447">IF(W1447="fortnightly",26, IF(W1447="monthly", 12, IF(W1447="weekly", 52, IF(W1447="quarterly", 4, IF(W1447="annually", 1, IF(W1447="bi-weekly", 104, IF(W1447="every 3 months", 4,)))))))</f>
        <v>1</v>
      </c>
    </row>
    <row r="1448" spans="1:24" x14ac:dyDescent="0.25">
      <c r="A1448">
        <v>1447</v>
      </c>
      <c r="B1448">
        <v>63</v>
      </c>
      <c r="C1448" t="str" cm="1">
        <f t="array" ref="C1448">_xlfn.IFS(B1448&lt;=19, "Teenagers", B1448&lt;=29, "Young Youth",B1448&lt;=64, "Adults", B1448&gt;=65, "Seniors")</f>
        <v>Adults</v>
      </c>
      <c r="D1448" t="s">
        <v>18</v>
      </c>
      <c r="E1448" t="s">
        <v>33</v>
      </c>
      <c r="F1448" t="s">
        <v>20</v>
      </c>
      <c r="G1448" s="1">
        <v>35</v>
      </c>
      <c r="H1448" t="s">
        <v>50</v>
      </c>
      <c r="I1448" t="s">
        <v>91</v>
      </c>
      <c r="J1448" t="s">
        <v>107</v>
      </c>
      <c r="K1448" t="s">
        <v>52</v>
      </c>
      <c r="L1448">
        <v>3.2</v>
      </c>
      <c r="M1448" t="s">
        <v>151</v>
      </c>
      <c r="N1448">
        <f t="shared" si="88"/>
        <v>0</v>
      </c>
      <c r="O1448" t="s">
        <v>26</v>
      </c>
      <c r="P1448" t="s">
        <v>25</v>
      </c>
      <c r="Q1448">
        <f t="shared" si="89"/>
        <v>1</v>
      </c>
      <c r="R1448" t="s">
        <v>25</v>
      </c>
      <c r="S1448">
        <f t="shared" si="90"/>
        <v>1</v>
      </c>
      <c r="T1448">
        <v>6</v>
      </c>
      <c r="U1448" s="1">
        <f t="shared" si="91"/>
        <v>210</v>
      </c>
      <c r="V1448" t="s">
        <v>38</v>
      </c>
      <c r="W1448" t="s">
        <v>57</v>
      </c>
      <c r="X1448">
        <f t="array" ref="X1448">IF(W1448="fortnightly",26, IF(W1448="monthly", 12, IF(W1448="weekly", 52, IF(W1448="quarterly", 4, IF(W1448="annually", 1, IF(W1448="bi-weekly", 104, IF(W1448="every 3 months", 4,)))))))</f>
        <v>4</v>
      </c>
    </row>
    <row r="1449" spans="1:24" x14ac:dyDescent="0.25">
      <c r="A1449">
        <v>1448</v>
      </c>
      <c r="B1449">
        <v>23</v>
      </c>
      <c r="C1449" t="str" cm="1">
        <f t="array" ref="C1449">_xlfn.IFS(B1449&lt;=19, "Teenagers", B1449&lt;=29, "Young Youth",B1449&lt;=64, "Adults", B1449&gt;=65, "Seniors")</f>
        <v>Young Youth</v>
      </c>
      <c r="D1449" t="s">
        <v>18</v>
      </c>
      <c r="E1449" t="s">
        <v>103</v>
      </c>
      <c r="F1449" t="s">
        <v>20</v>
      </c>
      <c r="G1449" s="1">
        <v>57</v>
      </c>
      <c r="H1449" t="s">
        <v>129</v>
      </c>
      <c r="I1449" t="s">
        <v>35</v>
      </c>
      <c r="J1449" t="s">
        <v>117</v>
      </c>
      <c r="K1449" t="s">
        <v>52</v>
      </c>
      <c r="L1449">
        <v>3</v>
      </c>
      <c r="M1449" t="s">
        <v>151</v>
      </c>
      <c r="N1449">
        <f t="shared" si="88"/>
        <v>0</v>
      </c>
      <c r="O1449" t="s">
        <v>44</v>
      </c>
      <c r="P1449" t="s">
        <v>25</v>
      </c>
      <c r="Q1449">
        <f t="shared" si="89"/>
        <v>1</v>
      </c>
      <c r="R1449" t="s">
        <v>25</v>
      </c>
      <c r="S1449">
        <f t="shared" si="90"/>
        <v>1</v>
      </c>
      <c r="T1449">
        <v>25</v>
      </c>
      <c r="U1449" s="1">
        <f t="shared" si="91"/>
        <v>1425</v>
      </c>
      <c r="V1449" t="s">
        <v>45</v>
      </c>
      <c r="W1449" t="s">
        <v>87</v>
      </c>
      <c r="X1449">
        <f t="array" ref="X1449">IF(W1449="fortnightly",26, IF(W1449="monthly", 12, IF(W1449="weekly", 52, IF(W1449="quarterly", 4, IF(W1449="annually", 1, IF(W1449="bi-weekly", 104, IF(W1449="every 3 months", 4,)))))))</f>
        <v>12</v>
      </c>
    </row>
    <row r="1450" spans="1:24" x14ac:dyDescent="0.25">
      <c r="A1450">
        <v>1449</v>
      </c>
      <c r="B1450">
        <v>64</v>
      </c>
      <c r="C1450" t="str" cm="1">
        <f t="array" ref="C1450">_xlfn.IFS(B1450&lt;=19, "Teenagers", B1450&lt;=29, "Young Youth",B1450&lt;=64, "Adults", B1450&gt;=65, "Seniors")</f>
        <v>Adults</v>
      </c>
      <c r="D1450" t="s">
        <v>18</v>
      </c>
      <c r="E1450" t="s">
        <v>136</v>
      </c>
      <c r="F1450" t="s">
        <v>41</v>
      </c>
      <c r="G1450" s="1">
        <v>95</v>
      </c>
      <c r="H1450" t="s">
        <v>63</v>
      </c>
      <c r="I1450" t="s">
        <v>43</v>
      </c>
      <c r="J1450" t="s">
        <v>93</v>
      </c>
      <c r="K1450" t="s">
        <v>52</v>
      </c>
      <c r="L1450">
        <v>3.6</v>
      </c>
      <c r="M1450" t="s">
        <v>151</v>
      </c>
      <c r="N1450">
        <f t="shared" si="88"/>
        <v>0</v>
      </c>
      <c r="O1450" t="s">
        <v>37</v>
      </c>
      <c r="P1450" t="s">
        <v>25</v>
      </c>
      <c r="Q1450">
        <f t="shared" si="89"/>
        <v>1</v>
      </c>
      <c r="R1450" t="s">
        <v>25</v>
      </c>
      <c r="S1450">
        <f t="shared" si="90"/>
        <v>1</v>
      </c>
      <c r="T1450">
        <v>11</v>
      </c>
      <c r="U1450" s="1">
        <f t="shared" si="91"/>
        <v>1045</v>
      </c>
      <c r="V1450" t="s">
        <v>38</v>
      </c>
      <c r="W1450" t="s">
        <v>96</v>
      </c>
      <c r="X1450">
        <f t="array" ref="X1450">IF(W1450="fortnightly",26, IF(W1450="monthly", 12, IF(W1450="weekly", 52, IF(W1450="quarterly", 4, IF(W1450="annually", 1, IF(W1450="bi-weekly", 104, IF(W1450="every 3 months", 4,)))))))</f>
        <v>4</v>
      </c>
    </row>
    <row r="1451" spans="1:24" x14ac:dyDescent="0.25">
      <c r="A1451">
        <v>1450</v>
      </c>
      <c r="B1451">
        <v>18</v>
      </c>
      <c r="C1451" t="str" cm="1">
        <f t="array" ref="C1451">_xlfn.IFS(B1451&lt;=19, "Teenagers", B1451&lt;=29, "Young Youth",B1451&lt;=64, "Adults", B1451&gt;=65, "Seniors")</f>
        <v>Teenagers</v>
      </c>
      <c r="D1451" t="s">
        <v>18</v>
      </c>
      <c r="E1451" t="s">
        <v>124</v>
      </c>
      <c r="F1451" t="s">
        <v>20</v>
      </c>
      <c r="G1451" s="1">
        <v>41</v>
      </c>
      <c r="H1451" t="s">
        <v>83</v>
      </c>
      <c r="I1451" t="s">
        <v>22</v>
      </c>
      <c r="J1451" t="s">
        <v>92</v>
      </c>
      <c r="K1451" t="s">
        <v>24</v>
      </c>
      <c r="L1451">
        <v>2.5</v>
      </c>
      <c r="M1451" t="s">
        <v>151</v>
      </c>
      <c r="N1451">
        <f t="shared" si="88"/>
        <v>0</v>
      </c>
      <c r="O1451" t="s">
        <v>73</v>
      </c>
      <c r="P1451" t="s">
        <v>25</v>
      </c>
      <c r="Q1451">
        <f t="shared" si="89"/>
        <v>1</v>
      </c>
      <c r="R1451" t="s">
        <v>25</v>
      </c>
      <c r="S1451">
        <f t="shared" si="90"/>
        <v>1</v>
      </c>
      <c r="T1451">
        <v>20</v>
      </c>
      <c r="U1451" s="1">
        <f t="shared" si="91"/>
        <v>820</v>
      </c>
      <c r="V1451" t="s">
        <v>32</v>
      </c>
      <c r="W1451" t="s">
        <v>96</v>
      </c>
      <c r="X1451">
        <f t="array" ref="X1451">IF(W1451="fortnightly",26, IF(W1451="monthly", 12, IF(W1451="weekly", 52, IF(W1451="quarterly", 4, IF(W1451="annually", 1, IF(W1451="bi-weekly", 104, IF(W1451="every 3 months", 4,)))))))</f>
        <v>4</v>
      </c>
    </row>
    <row r="1452" spans="1:24" x14ac:dyDescent="0.25">
      <c r="A1452">
        <v>1451</v>
      </c>
      <c r="B1452">
        <v>25</v>
      </c>
      <c r="C1452" t="str" cm="1">
        <f t="array" ref="C1452">_xlfn.IFS(B1452&lt;=19, "Teenagers", B1452&lt;=29, "Young Youth",B1452&lt;=64, "Adults", B1452&gt;=65, "Seniors")</f>
        <v>Young Youth</v>
      </c>
      <c r="D1452" t="s">
        <v>18</v>
      </c>
      <c r="E1452" t="s">
        <v>80</v>
      </c>
      <c r="F1452" t="s">
        <v>20</v>
      </c>
      <c r="G1452" s="1">
        <v>44</v>
      </c>
      <c r="H1452" t="s">
        <v>114</v>
      </c>
      <c r="I1452" t="s">
        <v>35</v>
      </c>
      <c r="J1452" t="s">
        <v>84</v>
      </c>
      <c r="K1452" t="s">
        <v>24</v>
      </c>
      <c r="L1452">
        <v>3.4</v>
      </c>
      <c r="M1452" t="s">
        <v>151</v>
      </c>
      <c r="N1452">
        <f t="shared" si="88"/>
        <v>0</v>
      </c>
      <c r="O1452" t="s">
        <v>37</v>
      </c>
      <c r="P1452" t="s">
        <v>25</v>
      </c>
      <c r="Q1452">
        <f t="shared" si="89"/>
        <v>1</v>
      </c>
      <c r="R1452" t="s">
        <v>25</v>
      </c>
      <c r="S1452">
        <f t="shared" si="90"/>
        <v>1</v>
      </c>
      <c r="T1452">
        <v>25</v>
      </c>
      <c r="U1452" s="1">
        <f t="shared" si="91"/>
        <v>1100</v>
      </c>
      <c r="V1452" t="s">
        <v>32</v>
      </c>
      <c r="W1452" t="s">
        <v>57</v>
      </c>
      <c r="X1452">
        <f t="array" ref="X1452">IF(W1452="fortnightly",26, IF(W1452="monthly", 12, IF(W1452="weekly", 52, IF(W1452="quarterly", 4, IF(W1452="annually", 1, IF(W1452="bi-weekly", 104, IF(W1452="every 3 months", 4,)))))))</f>
        <v>4</v>
      </c>
    </row>
    <row r="1453" spans="1:24" x14ac:dyDescent="0.25">
      <c r="A1453">
        <v>1452</v>
      </c>
      <c r="B1453">
        <v>54</v>
      </c>
      <c r="C1453" t="str" cm="1">
        <f t="array" ref="C1453">_xlfn.IFS(B1453&lt;=19, "Teenagers", B1453&lt;=29, "Young Youth",B1453&lt;=64, "Adults", B1453&gt;=65, "Seniors")</f>
        <v>Adults</v>
      </c>
      <c r="D1453" t="s">
        <v>18</v>
      </c>
      <c r="E1453" t="s">
        <v>101</v>
      </c>
      <c r="F1453" t="s">
        <v>62</v>
      </c>
      <c r="G1453" s="1">
        <v>34</v>
      </c>
      <c r="H1453" t="s">
        <v>139</v>
      </c>
      <c r="I1453" t="s">
        <v>43</v>
      </c>
      <c r="J1453" t="s">
        <v>31</v>
      </c>
      <c r="K1453" t="s">
        <v>56</v>
      </c>
      <c r="L1453">
        <v>2.5</v>
      </c>
      <c r="M1453" t="s">
        <v>151</v>
      </c>
      <c r="N1453">
        <f t="shared" si="88"/>
        <v>0</v>
      </c>
      <c r="O1453" t="s">
        <v>44</v>
      </c>
      <c r="P1453" t="s">
        <v>25</v>
      </c>
      <c r="Q1453">
        <f t="shared" si="89"/>
        <v>1</v>
      </c>
      <c r="R1453" t="s">
        <v>25</v>
      </c>
      <c r="S1453">
        <f t="shared" si="90"/>
        <v>1</v>
      </c>
      <c r="T1453">
        <v>35</v>
      </c>
      <c r="U1453" s="1">
        <f t="shared" si="91"/>
        <v>1190</v>
      </c>
      <c r="V1453" t="s">
        <v>45</v>
      </c>
      <c r="W1453" t="s">
        <v>57</v>
      </c>
      <c r="X1453">
        <f t="array" ref="X1453">IF(W1453="fortnightly",26, IF(W1453="monthly", 12, IF(W1453="weekly", 52, IF(W1453="quarterly", 4, IF(W1453="annually", 1, IF(W1453="bi-weekly", 104, IF(W1453="every 3 months", 4,)))))))</f>
        <v>4</v>
      </c>
    </row>
    <row r="1454" spans="1:24" x14ac:dyDescent="0.25">
      <c r="A1454">
        <v>1453</v>
      </c>
      <c r="B1454">
        <v>60</v>
      </c>
      <c r="C1454" t="str" cm="1">
        <f t="array" ref="C1454">_xlfn.IFS(B1454&lt;=19, "Teenagers", B1454&lt;=29, "Young Youth",B1454&lt;=64, "Adults", B1454&gt;=65, "Seniors")</f>
        <v>Adults</v>
      </c>
      <c r="D1454" t="s">
        <v>18</v>
      </c>
      <c r="E1454" t="s">
        <v>101</v>
      </c>
      <c r="F1454" t="s">
        <v>62</v>
      </c>
      <c r="G1454" s="1">
        <v>25</v>
      </c>
      <c r="H1454" t="s">
        <v>111</v>
      </c>
      <c r="I1454" t="s">
        <v>22</v>
      </c>
      <c r="J1454" t="s">
        <v>143</v>
      </c>
      <c r="K1454" t="s">
        <v>36</v>
      </c>
      <c r="L1454">
        <v>4.7</v>
      </c>
      <c r="M1454" t="s">
        <v>151</v>
      </c>
      <c r="N1454">
        <f t="shared" si="88"/>
        <v>0</v>
      </c>
      <c r="O1454" t="s">
        <v>69</v>
      </c>
      <c r="P1454" t="s">
        <v>25</v>
      </c>
      <c r="Q1454">
        <f t="shared" si="89"/>
        <v>1</v>
      </c>
      <c r="R1454" t="s">
        <v>25</v>
      </c>
      <c r="S1454">
        <f t="shared" si="90"/>
        <v>1</v>
      </c>
      <c r="T1454">
        <v>11</v>
      </c>
      <c r="U1454" s="1">
        <f t="shared" si="91"/>
        <v>275</v>
      </c>
      <c r="V1454" t="s">
        <v>74</v>
      </c>
      <c r="W1454" t="s">
        <v>57</v>
      </c>
      <c r="X1454">
        <f t="array" ref="X1454">IF(W1454="fortnightly",26, IF(W1454="monthly", 12, IF(W1454="weekly", 52, IF(W1454="quarterly", 4, IF(W1454="annually", 1, IF(W1454="bi-weekly", 104, IF(W1454="every 3 months", 4,)))))))</f>
        <v>4</v>
      </c>
    </row>
    <row r="1455" spans="1:24" x14ac:dyDescent="0.25">
      <c r="A1455">
        <v>1454</v>
      </c>
      <c r="B1455">
        <v>36</v>
      </c>
      <c r="C1455" t="str" cm="1">
        <f t="array" ref="C1455">_xlfn.IFS(B1455&lt;=19, "Teenagers", B1455&lt;=29, "Young Youth",B1455&lt;=64, "Adults", B1455&gt;=65, "Seniors")</f>
        <v>Adults</v>
      </c>
      <c r="D1455" t="s">
        <v>18</v>
      </c>
      <c r="E1455" t="s">
        <v>136</v>
      </c>
      <c r="F1455" t="s">
        <v>41</v>
      </c>
      <c r="G1455" s="1">
        <v>93</v>
      </c>
      <c r="H1455" t="s">
        <v>140</v>
      </c>
      <c r="I1455" t="s">
        <v>35</v>
      </c>
      <c r="J1455" t="s">
        <v>84</v>
      </c>
      <c r="K1455" t="s">
        <v>24</v>
      </c>
      <c r="L1455">
        <v>3.2</v>
      </c>
      <c r="M1455" t="s">
        <v>151</v>
      </c>
      <c r="N1455">
        <f t="shared" si="88"/>
        <v>0</v>
      </c>
      <c r="O1455" t="s">
        <v>69</v>
      </c>
      <c r="P1455" t="s">
        <v>25</v>
      </c>
      <c r="Q1455">
        <f t="shared" si="89"/>
        <v>1</v>
      </c>
      <c r="R1455" t="s">
        <v>25</v>
      </c>
      <c r="S1455">
        <f t="shared" si="90"/>
        <v>1</v>
      </c>
      <c r="T1455">
        <v>41</v>
      </c>
      <c r="U1455" s="1">
        <f t="shared" si="91"/>
        <v>3813</v>
      </c>
      <c r="V1455" t="s">
        <v>74</v>
      </c>
      <c r="W1455" t="s">
        <v>28</v>
      </c>
      <c r="X1455">
        <f t="array" ref="X1455">IF(W1455="fortnightly",26, IF(W1455="monthly", 12, IF(W1455="weekly", 52, IF(W1455="quarterly", 4, IF(W1455="annually", 1, IF(W1455="bi-weekly", 104, IF(W1455="every 3 months", 4,)))))))</f>
        <v>26</v>
      </c>
    </row>
    <row r="1456" spans="1:24" x14ac:dyDescent="0.25">
      <c r="A1456">
        <v>1455</v>
      </c>
      <c r="B1456">
        <v>66</v>
      </c>
      <c r="C1456" t="str" cm="1">
        <f t="array" ref="C1456">_xlfn.IFS(B1456&lt;=19, "Teenagers", B1456&lt;=29, "Young Youth",B1456&lt;=64, "Adults", B1456&gt;=65, "Seniors")</f>
        <v>Seniors</v>
      </c>
      <c r="D1456" t="s">
        <v>18</v>
      </c>
      <c r="E1456" t="s">
        <v>49</v>
      </c>
      <c r="F1456" t="s">
        <v>41</v>
      </c>
      <c r="G1456" s="1">
        <v>50</v>
      </c>
      <c r="H1456" t="s">
        <v>141</v>
      </c>
      <c r="I1456" t="s">
        <v>22</v>
      </c>
      <c r="J1456" t="s">
        <v>31</v>
      </c>
      <c r="K1456" t="s">
        <v>24</v>
      </c>
      <c r="L1456">
        <v>2.9</v>
      </c>
      <c r="M1456" t="s">
        <v>151</v>
      </c>
      <c r="N1456">
        <f t="shared" si="88"/>
        <v>0</v>
      </c>
      <c r="O1456" t="s">
        <v>37</v>
      </c>
      <c r="P1456" t="s">
        <v>25</v>
      </c>
      <c r="Q1456">
        <f t="shared" si="89"/>
        <v>1</v>
      </c>
      <c r="R1456" t="s">
        <v>25</v>
      </c>
      <c r="S1456">
        <f t="shared" si="90"/>
        <v>1</v>
      </c>
      <c r="T1456">
        <v>17</v>
      </c>
      <c r="U1456" s="1">
        <f t="shared" si="91"/>
        <v>850</v>
      </c>
      <c r="V1456" t="s">
        <v>38</v>
      </c>
      <c r="W1456" t="s">
        <v>48</v>
      </c>
      <c r="X1456">
        <f t="array" ref="X1456">IF(W1456="fortnightly",26, IF(W1456="monthly", 12, IF(W1456="weekly", 52, IF(W1456="quarterly", 4, IF(W1456="annually", 1, IF(W1456="bi-weekly", 104, IF(W1456="every 3 months", 4,)))))))</f>
        <v>1</v>
      </c>
    </row>
    <row r="1457" spans="1:24" x14ac:dyDescent="0.25">
      <c r="A1457">
        <v>1456</v>
      </c>
      <c r="B1457">
        <v>60</v>
      </c>
      <c r="C1457" t="str" cm="1">
        <f t="array" ref="C1457">_xlfn.IFS(B1457&lt;=19, "Teenagers", B1457&lt;=29, "Young Youth",B1457&lt;=64, "Adults", B1457&gt;=65, "Seniors")</f>
        <v>Adults</v>
      </c>
      <c r="D1457" t="s">
        <v>18</v>
      </c>
      <c r="E1457" t="s">
        <v>94</v>
      </c>
      <c r="F1457" t="s">
        <v>20</v>
      </c>
      <c r="G1457" s="1">
        <v>79</v>
      </c>
      <c r="H1457" t="s">
        <v>89</v>
      </c>
      <c r="I1457" t="s">
        <v>22</v>
      </c>
      <c r="J1457" t="s">
        <v>64</v>
      </c>
      <c r="K1457" t="s">
        <v>56</v>
      </c>
      <c r="L1457">
        <v>4.9000000000000004</v>
      </c>
      <c r="M1457" t="s">
        <v>151</v>
      </c>
      <c r="N1457">
        <f t="shared" si="88"/>
        <v>0</v>
      </c>
      <c r="O1457" t="s">
        <v>26</v>
      </c>
      <c r="P1457" t="s">
        <v>25</v>
      </c>
      <c r="Q1457">
        <f t="shared" si="89"/>
        <v>1</v>
      </c>
      <c r="R1457" t="s">
        <v>25</v>
      </c>
      <c r="S1457">
        <f t="shared" si="90"/>
        <v>1</v>
      </c>
      <c r="T1457">
        <v>1</v>
      </c>
      <c r="U1457" s="1">
        <f t="shared" si="91"/>
        <v>79</v>
      </c>
      <c r="V1457" t="s">
        <v>45</v>
      </c>
      <c r="W1457" t="s">
        <v>96</v>
      </c>
      <c r="X1457">
        <f t="array" ref="X1457">IF(W1457="fortnightly",26, IF(W1457="monthly", 12, IF(W1457="weekly", 52, IF(W1457="quarterly", 4, IF(W1457="annually", 1, IF(W1457="bi-weekly", 104, IF(W1457="every 3 months", 4,)))))))</f>
        <v>4</v>
      </c>
    </row>
    <row r="1458" spans="1:24" x14ac:dyDescent="0.25">
      <c r="A1458">
        <v>1457</v>
      </c>
      <c r="B1458">
        <v>59</v>
      </c>
      <c r="C1458" t="str" cm="1">
        <f t="array" ref="C1458">_xlfn.IFS(B1458&lt;=19, "Teenagers", B1458&lt;=29, "Young Youth",B1458&lt;=64, "Adults", B1458&gt;=65, "Seniors")</f>
        <v>Adults</v>
      </c>
      <c r="D1458" t="s">
        <v>18</v>
      </c>
      <c r="E1458" t="s">
        <v>61</v>
      </c>
      <c r="F1458" t="s">
        <v>62</v>
      </c>
      <c r="G1458" s="1">
        <v>100</v>
      </c>
      <c r="H1458" t="s">
        <v>55</v>
      </c>
      <c r="I1458" t="s">
        <v>35</v>
      </c>
      <c r="J1458" t="s">
        <v>77</v>
      </c>
      <c r="K1458" t="s">
        <v>36</v>
      </c>
      <c r="L1458">
        <v>2.7</v>
      </c>
      <c r="M1458" t="s">
        <v>151</v>
      </c>
      <c r="N1458">
        <f t="shared" si="88"/>
        <v>0</v>
      </c>
      <c r="O1458" t="s">
        <v>73</v>
      </c>
      <c r="P1458" t="s">
        <v>25</v>
      </c>
      <c r="Q1458">
        <f t="shared" si="89"/>
        <v>1</v>
      </c>
      <c r="R1458" t="s">
        <v>25</v>
      </c>
      <c r="S1458">
        <f t="shared" si="90"/>
        <v>1</v>
      </c>
      <c r="T1458">
        <v>30</v>
      </c>
      <c r="U1458" s="1">
        <f t="shared" si="91"/>
        <v>3000</v>
      </c>
      <c r="V1458" t="s">
        <v>45</v>
      </c>
      <c r="W1458" t="s">
        <v>96</v>
      </c>
      <c r="X1458">
        <f t="array" ref="X1458">IF(W1458="fortnightly",26, IF(W1458="monthly", 12, IF(W1458="weekly", 52, IF(W1458="quarterly", 4, IF(W1458="annually", 1, IF(W1458="bi-weekly", 104, IF(W1458="every 3 months", 4,)))))))</f>
        <v>4</v>
      </c>
    </row>
    <row r="1459" spans="1:24" x14ac:dyDescent="0.25">
      <c r="A1459">
        <v>1458</v>
      </c>
      <c r="B1459">
        <v>58</v>
      </c>
      <c r="C1459" t="str" cm="1">
        <f t="array" ref="C1459">_xlfn.IFS(B1459&lt;=19, "Teenagers", B1459&lt;=29, "Young Youth",B1459&lt;=64, "Adults", B1459&gt;=65, "Seniors")</f>
        <v>Adults</v>
      </c>
      <c r="D1459" t="s">
        <v>18</v>
      </c>
      <c r="E1459" t="s">
        <v>54</v>
      </c>
      <c r="F1459" t="s">
        <v>20</v>
      </c>
      <c r="G1459" s="1">
        <v>57</v>
      </c>
      <c r="H1459" t="s">
        <v>137</v>
      </c>
      <c r="I1459" t="s">
        <v>35</v>
      </c>
      <c r="J1459" t="s">
        <v>23</v>
      </c>
      <c r="K1459" t="s">
        <v>36</v>
      </c>
      <c r="L1459">
        <v>4.7</v>
      </c>
      <c r="M1459" t="s">
        <v>151</v>
      </c>
      <c r="N1459">
        <f t="shared" si="88"/>
        <v>0</v>
      </c>
      <c r="O1459" t="s">
        <v>26</v>
      </c>
      <c r="P1459" t="s">
        <v>25</v>
      </c>
      <c r="Q1459">
        <f t="shared" si="89"/>
        <v>1</v>
      </c>
      <c r="R1459" t="s">
        <v>25</v>
      </c>
      <c r="S1459">
        <f t="shared" si="90"/>
        <v>1</v>
      </c>
      <c r="T1459">
        <v>47</v>
      </c>
      <c r="U1459" s="1">
        <f t="shared" si="91"/>
        <v>2679</v>
      </c>
      <c r="V1459" t="s">
        <v>27</v>
      </c>
      <c r="W1459" t="s">
        <v>28</v>
      </c>
      <c r="X1459">
        <f t="array" ref="X1459">IF(W1459="fortnightly",26, IF(W1459="monthly", 12, IF(W1459="weekly", 52, IF(W1459="quarterly", 4, IF(W1459="annually", 1, IF(W1459="bi-weekly", 104, IF(W1459="every 3 months", 4,)))))))</f>
        <v>26</v>
      </c>
    </row>
    <row r="1460" spans="1:24" x14ac:dyDescent="0.25">
      <c r="A1460">
        <v>1459</v>
      </c>
      <c r="B1460">
        <v>35</v>
      </c>
      <c r="C1460" t="str" cm="1">
        <f t="array" ref="C1460">_xlfn.IFS(B1460&lt;=19, "Teenagers", B1460&lt;=29, "Young Youth",B1460&lt;=64, "Adults", B1460&gt;=65, "Seniors")</f>
        <v>Adults</v>
      </c>
      <c r="D1460" t="s">
        <v>18</v>
      </c>
      <c r="E1460" t="s">
        <v>29</v>
      </c>
      <c r="F1460" t="s">
        <v>20</v>
      </c>
      <c r="G1460" s="1">
        <v>28</v>
      </c>
      <c r="H1460" t="s">
        <v>67</v>
      </c>
      <c r="I1460" t="s">
        <v>43</v>
      </c>
      <c r="J1460" t="s">
        <v>99</v>
      </c>
      <c r="K1460" t="s">
        <v>36</v>
      </c>
      <c r="L1460">
        <v>2.9</v>
      </c>
      <c r="M1460" t="s">
        <v>151</v>
      </c>
      <c r="N1460">
        <f t="shared" si="88"/>
        <v>0</v>
      </c>
      <c r="O1460" t="s">
        <v>69</v>
      </c>
      <c r="P1460" t="s">
        <v>25</v>
      </c>
      <c r="Q1460">
        <f t="shared" si="89"/>
        <v>1</v>
      </c>
      <c r="R1460" t="s">
        <v>25</v>
      </c>
      <c r="S1460">
        <f t="shared" si="90"/>
        <v>1</v>
      </c>
      <c r="T1460">
        <v>34</v>
      </c>
      <c r="U1460" s="1">
        <f t="shared" si="91"/>
        <v>952</v>
      </c>
      <c r="V1460" t="s">
        <v>27</v>
      </c>
      <c r="W1460" t="s">
        <v>39</v>
      </c>
      <c r="X1460">
        <f t="array" ref="X1460">IF(W1460="fortnightly",26, IF(W1460="monthly", 12, IF(W1460="weekly", 52, IF(W1460="quarterly", 4, IF(W1460="annually", 1, IF(W1460="bi-weekly", 104, IF(W1460="every 3 months", 4,)))))))</f>
        <v>52</v>
      </c>
    </row>
    <row r="1461" spans="1:24" x14ac:dyDescent="0.25">
      <c r="A1461">
        <v>1460</v>
      </c>
      <c r="B1461">
        <v>20</v>
      </c>
      <c r="C1461" t="str" cm="1">
        <f t="array" ref="C1461">_xlfn.IFS(B1461&lt;=19, "Teenagers", B1461&lt;=29, "Young Youth",B1461&lt;=64, "Adults", B1461&gt;=65, "Seniors")</f>
        <v>Young Youth</v>
      </c>
      <c r="D1461" t="s">
        <v>18</v>
      </c>
      <c r="E1461" t="s">
        <v>70</v>
      </c>
      <c r="F1461" t="s">
        <v>41</v>
      </c>
      <c r="G1461" s="1">
        <v>35</v>
      </c>
      <c r="H1461" t="s">
        <v>30</v>
      </c>
      <c r="I1461" t="s">
        <v>22</v>
      </c>
      <c r="J1461" t="s">
        <v>133</v>
      </c>
      <c r="K1461" t="s">
        <v>24</v>
      </c>
      <c r="L1461">
        <v>4.8</v>
      </c>
      <c r="M1461" t="s">
        <v>151</v>
      </c>
      <c r="N1461">
        <f t="shared" si="88"/>
        <v>0</v>
      </c>
      <c r="O1461" t="s">
        <v>26</v>
      </c>
      <c r="P1461" t="s">
        <v>25</v>
      </c>
      <c r="Q1461">
        <f t="shared" si="89"/>
        <v>1</v>
      </c>
      <c r="R1461" t="s">
        <v>25</v>
      </c>
      <c r="S1461">
        <f t="shared" si="90"/>
        <v>1</v>
      </c>
      <c r="T1461">
        <v>18</v>
      </c>
      <c r="U1461" s="1">
        <f t="shared" si="91"/>
        <v>630</v>
      </c>
      <c r="V1461" t="s">
        <v>27</v>
      </c>
      <c r="W1461" t="s">
        <v>28</v>
      </c>
      <c r="X1461">
        <f t="array" ref="X1461">IF(W1461="fortnightly",26, IF(W1461="monthly", 12, IF(W1461="weekly", 52, IF(W1461="quarterly", 4, IF(W1461="annually", 1, IF(W1461="bi-weekly", 104, IF(W1461="every 3 months", 4,)))))))</f>
        <v>26</v>
      </c>
    </row>
    <row r="1462" spans="1:24" x14ac:dyDescent="0.25">
      <c r="A1462">
        <v>1461</v>
      </c>
      <c r="B1462">
        <v>70</v>
      </c>
      <c r="C1462" t="str" cm="1">
        <f t="array" ref="C1462">_xlfn.IFS(B1462&lt;=19, "Teenagers", B1462&lt;=29, "Young Youth",B1462&lt;=64, "Adults", B1462&gt;=65, "Seniors")</f>
        <v>Seniors</v>
      </c>
      <c r="D1462" t="s">
        <v>18</v>
      </c>
      <c r="E1462" t="s">
        <v>136</v>
      </c>
      <c r="F1462" t="s">
        <v>41</v>
      </c>
      <c r="G1462" s="1">
        <v>85</v>
      </c>
      <c r="H1462" t="s">
        <v>137</v>
      </c>
      <c r="I1462" t="s">
        <v>22</v>
      </c>
      <c r="J1462" t="s">
        <v>82</v>
      </c>
      <c r="K1462" t="s">
        <v>56</v>
      </c>
      <c r="L1462">
        <v>4.5999999999999996</v>
      </c>
      <c r="M1462" t="s">
        <v>151</v>
      </c>
      <c r="N1462">
        <f t="shared" si="88"/>
        <v>0</v>
      </c>
      <c r="O1462" t="s">
        <v>53</v>
      </c>
      <c r="P1462" t="s">
        <v>25</v>
      </c>
      <c r="Q1462">
        <f t="shared" si="89"/>
        <v>1</v>
      </c>
      <c r="R1462" t="s">
        <v>25</v>
      </c>
      <c r="S1462">
        <f t="shared" si="90"/>
        <v>1</v>
      </c>
      <c r="T1462">
        <v>33</v>
      </c>
      <c r="U1462" s="1">
        <f t="shared" si="91"/>
        <v>2805</v>
      </c>
      <c r="V1462" t="s">
        <v>27</v>
      </c>
      <c r="W1462" t="s">
        <v>75</v>
      </c>
      <c r="X1462">
        <f t="array" ref="X1462">IF(W1462="fortnightly",26, IF(W1462="monthly", 12, IF(W1462="weekly", 52, IF(W1462="quarterly", 4, IF(W1462="annually", 1, IF(W1462="bi-weekly", 104, IF(W1462="every 3 months", 4,)))))))</f>
        <v>104</v>
      </c>
    </row>
    <row r="1463" spans="1:24" x14ac:dyDescent="0.25">
      <c r="A1463">
        <v>1462</v>
      </c>
      <c r="B1463">
        <v>54</v>
      </c>
      <c r="C1463" t="str" cm="1">
        <f t="array" ref="C1463">_xlfn.IFS(B1463&lt;=19, "Teenagers", B1463&lt;=29, "Young Youth",B1463&lt;=64, "Adults", B1463&gt;=65, "Seniors")</f>
        <v>Adults</v>
      </c>
      <c r="D1463" t="s">
        <v>18</v>
      </c>
      <c r="E1463" t="s">
        <v>88</v>
      </c>
      <c r="F1463" t="s">
        <v>66</v>
      </c>
      <c r="G1463" s="1">
        <v>95</v>
      </c>
      <c r="H1463" t="s">
        <v>46</v>
      </c>
      <c r="I1463" t="s">
        <v>35</v>
      </c>
      <c r="J1463" t="s">
        <v>107</v>
      </c>
      <c r="K1463" t="s">
        <v>52</v>
      </c>
      <c r="L1463">
        <v>5</v>
      </c>
      <c r="M1463" t="s">
        <v>151</v>
      </c>
      <c r="N1463">
        <f t="shared" si="88"/>
        <v>0</v>
      </c>
      <c r="O1463" t="s">
        <v>69</v>
      </c>
      <c r="P1463" t="s">
        <v>25</v>
      </c>
      <c r="Q1463">
        <f t="shared" si="89"/>
        <v>1</v>
      </c>
      <c r="R1463" t="s">
        <v>25</v>
      </c>
      <c r="S1463">
        <f t="shared" si="90"/>
        <v>1</v>
      </c>
      <c r="T1463">
        <v>42</v>
      </c>
      <c r="U1463" s="1">
        <f t="shared" si="91"/>
        <v>3990</v>
      </c>
      <c r="V1463" t="s">
        <v>27</v>
      </c>
      <c r="W1463" t="s">
        <v>57</v>
      </c>
      <c r="X1463">
        <f t="array" ref="X1463">IF(W1463="fortnightly",26, IF(W1463="monthly", 12, IF(W1463="weekly", 52, IF(W1463="quarterly", 4, IF(W1463="annually", 1, IF(W1463="bi-weekly", 104, IF(W1463="every 3 months", 4,)))))))</f>
        <v>4</v>
      </c>
    </row>
    <row r="1464" spans="1:24" x14ac:dyDescent="0.25">
      <c r="A1464">
        <v>1463</v>
      </c>
      <c r="B1464">
        <v>38</v>
      </c>
      <c r="C1464" t="str" cm="1">
        <f t="array" ref="C1464">_xlfn.IFS(B1464&lt;=19, "Teenagers", B1464&lt;=29, "Young Youth",B1464&lt;=64, "Adults", B1464&gt;=65, "Seniors")</f>
        <v>Adults</v>
      </c>
      <c r="D1464" t="s">
        <v>18</v>
      </c>
      <c r="E1464" t="s">
        <v>49</v>
      </c>
      <c r="F1464" t="s">
        <v>41</v>
      </c>
      <c r="G1464" s="1">
        <v>90</v>
      </c>
      <c r="H1464" t="s">
        <v>139</v>
      </c>
      <c r="I1464" t="s">
        <v>35</v>
      </c>
      <c r="J1464" t="s">
        <v>60</v>
      </c>
      <c r="K1464" t="s">
        <v>52</v>
      </c>
      <c r="L1464">
        <v>4.8</v>
      </c>
      <c r="M1464" t="s">
        <v>151</v>
      </c>
      <c r="N1464">
        <f t="shared" si="88"/>
        <v>0</v>
      </c>
      <c r="O1464" t="s">
        <v>69</v>
      </c>
      <c r="P1464" t="s">
        <v>25</v>
      </c>
      <c r="Q1464">
        <f t="shared" si="89"/>
        <v>1</v>
      </c>
      <c r="R1464" t="s">
        <v>25</v>
      </c>
      <c r="S1464">
        <f t="shared" si="90"/>
        <v>1</v>
      </c>
      <c r="T1464">
        <v>2</v>
      </c>
      <c r="U1464" s="1">
        <f t="shared" si="91"/>
        <v>180</v>
      </c>
      <c r="V1464" t="s">
        <v>27</v>
      </c>
      <c r="W1464" t="s">
        <v>57</v>
      </c>
      <c r="X1464">
        <f t="array" ref="X1464">IF(W1464="fortnightly",26, IF(W1464="monthly", 12, IF(W1464="weekly", 52, IF(W1464="quarterly", 4, IF(W1464="annually", 1, IF(W1464="bi-weekly", 104, IF(W1464="every 3 months", 4,)))))))</f>
        <v>4</v>
      </c>
    </row>
    <row r="1465" spans="1:24" x14ac:dyDescent="0.25">
      <c r="A1465">
        <v>1464</v>
      </c>
      <c r="B1465">
        <v>54</v>
      </c>
      <c r="C1465" t="str" cm="1">
        <f t="array" ref="C1465">_xlfn.IFS(B1465&lt;=19, "Teenagers", B1465&lt;=29, "Young Youth",B1465&lt;=64, "Adults", B1465&gt;=65, "Seniors")</f>
        <v>Adults</v>
      </c>
      <c r="D1465" t="s">
        <v>18</v>
      </c>
      <c r="E1465" t="s">
        <v>105</v>
      </c>
      <c r="F1465" t="s">
        <v>66</v>
      </c>
      <c r="G1465" s="1">
        <v>49</v>
      </c>
      <c r="H1465" t="s">
        <v>100</v>
      </c>
      <c r="I1465" t="s">
        <v>43</v>
      </c>
      <c r="J1465" t="s">
        <v>117</v>
      </c>
      <c r="K1465" t="s">
        <v>52</v>
      </c>
      <c r="L1465">
        <v>4.9000000000000004</v>
      </c>
      <c r="M1465" t="s">
        <v>151</v>
      </c>
      <c r="N1465">
        <f t="shared" si="88"/>
        <v>0</v>
      </c>
      <c r="O1465" t="s">
        <v>73</v>
      </c>
      <c r="P1465" t="s">
        <v>25</v>
      </c>
      <c r="Q1465">
        <f t="shared" si="89"/>
        <v>1</v>
      </c>
      <c r="R1465" t="s">
        <v>25</v>
      </c>
      <c r="S1465">
        <f t="shared" si="90"/>
        <v>1</v>
      </c>
      <c r="T1465">
        <v>1</v>
      </c>
      <c r="U1465" s="1">
        <f t="shared" si="91"/>
        <v>49</v>
      </c>
      <c r="V1465" t="s">
        <v>74</v>
      </c>
      <c r="W1465" t="s">
        <v>87</v>
      </c>
      <c r="X1465">
        <f t="array" ref="X1465">IF(W1465="fortnightly",26, IF(W1465="monthly", 12, IF(W1465="weekly", 52, IF(W1465="quarterly", 4, IF(W1465="annually", 1, IF(W1465="bi-weekly", 104, IF(W1465="every 3 months", 4,)))))))</f>
        <v>12</v>
      </c>
    </row>
    <row r="1466" spans="1:24" x14ac:dyDescent="0.25">
      <c r="A1466">
        <v>1465</v>
      </c>
      <c r="B1466">
        <v>33</v>
      </c>
      <c r="C1466" t="str" cm="1">
        <f t="array" ref="C1466">_xlfn.IFS(B1466&lt;=19, "Teenagers", B1466&lt;=29, "Young Youth",B1466&lt;=64, "Adults", B1466&gt;=65, "Seniors")</f>
        <v>Adults</v>
      </c>
      <c r="D1466" t="s">
        <v>18</v>
      </c>
      <c r="E1466" t="s">
        <v>132</v>
      </c>
      <c r="F1466" t="s">
        <v>66</v>
      </c>
      <c r="G1466" s="1">
        <v>92</v>
      </c>
      <c r="H1466" t="s">
        <v>55</v>
      </c>
      <c r="I1466" t="s">
        <v>43</v>
      </c>
      <c r="J1466" t="s">
        <v>99</v>
      </c>
      <c r="K1466" t="s">
        <v>24</v>
      </c>
      <c r="L1466">
        <v>4.5999999999999996</v>
      </c>
      <c r="M1466" t="s">
        <v>151</v>
      </c>
      <c r="N1466">
        <f t="shared" si="88"/>
        <v>0</v>
      </c>
      <c r="O1466" t="s">
        <v>69</v>
      </c>
      <c r="P1466" t="s">
        <v>25</v>
      </c>
      <c r="Q1466">
        <f t="shared" si="89"/>
        <v>1</v>
      </c>
      <c r="R1466" t="s">
        <v>25</v>
      </c>
      <c r="S1466">
        <f t="shared" si="90"/>
        <v>1</v>
      </c>
      <c r="T1466">
        <v>23</v>
      </c>
      <c r="U1466" s="1">
        <f t="shared" si="91"/>
        <v>2116</v>
      </c>
      <c r="V1466" t="s">
        <v>74</v>
      </c>
      <c r="W1466" t="s">
        <v>57</v>
      </c>
      <c r="X1466">
        <f t="array" ref="X1466">IF(W1466="fortnightly",26, IF(W1466="monthly", 12, IF(W1466="weekly", 52, IF(W1466="quarterly", 4, IF(W1466="annually", 1, IF(W1466="bi-weekly", 104, IF(W1466="every 3 months", 4,)))))))</f>
        <v>4</v>
      </c>
    </row>
    <row r="1467" spans="1:24" x14ac:dyDescent="0.25">
      <c r="A1467">
        <v>1466</v>
      </c>
      <c r="B1467">
        <v>46</v>
      </c>
      <c r="C1467" t="str" cm="1">
        <f t="array" ref="C1467">_xlfn.IFS(B1467&lt;=19, "Teenagers", B1467&lt;=29, "Young Youth",B1467&lt;=64, "Adults", B1467&gt;=65, "Seniors")</f>
        <v>Adults</v>
      </c>
      <c r="D1467" t="s">
        <v>18</v>
      </c>
      <c r="E1467" t="s">
        <v>142</v>
      </c>
      <c r="F1467" t="s">
        <v>66</v>
      </c>
      <c r="G1467" s="1">
        <v>72</v>
      </c>
      <c r="H1467" t="s">
        <v>144</v>
      </c>
      <c r="I1467" t="s">
        <v>91</v>
      </c>
      <c r="J1467" t="s">
        <v>82</v>
      </c>
      <c r="K1467" t="s">
        <v>24</v>
      </c>
      <c r="L1467">
        <v>3.9</v>
      </c>
      <c r="M1467" t="s">
        <v>151</v>
      </c>
      <c r="N1467">
        <f t="shared" si="88"/>
        <v>0</v>
      </c>
      <c r="O1467" t="s">
        <v>73</v>
      </c>
      <c r="P1467" t="s">
        <v>25</v>
      </c>
      <c r="Q1467">
        <f t="shared" si="89"/>
        <v>1</v>
      </c>
      <c r="R1467" t="s">
        <v>25</v>
      </c>
      <c r="S1467">
        <f t="shared" si="90"/>
        <v>1</v>
      </c>
      <c r="T1467">
        <v>42</v>
      </c>
      <c r="U1467" s="1">
        <f t="shared" si="91"/>
        <v>3024</v>
      </c>
      <c r="V1467" t="s">
        <v>32</v>
      </c>
      <c r="W1467" t="s">
        <v>75</v>
      </c>
      <c r="X1467">
        <f t="array" ref="X1467">IF(W1467="fortnightly",26, IF(W1467="monthly", 12, IF(W1467="weekly", 52, IF(W1467="quarterly", 4, IF(W1467="annually", 1, IF(W1467="bi-weekly", 104, IF(W1467="every 3 months", 4,)))))))</f>
        <v>104</v>
      </c>
    </row>
    <row r="1468" spans="1:24" x14ac:dyDescent="0.25">
      <c r="A1468">
        <v>1467</v>
      </c>
      <c r="B1468">
        <v>58</v>
      </c>
      <c r="C1468" t="str" cm="1">
        <f t="array" ref="C1468">_xlfn.IFS(B1468&lt;=19, "Teenagers", B1468&lt;=29, "Young Youth",B1468&lt;=64, "Adults", B1468&gt;=65, "Seniors")</f>
        <v>Adults</v>
      </c>
      <c r="D1468" t="s">
        <v>18</v>
      </c>
      <c r="E1468" t="s">
        <v>58</v>
      </c>
      <c r="F1468" t="s">
        <v>20</v>
      </c>
      <c r="G1468" s="1">
        <v>71</v>
      </c>
      <c r="H1468" t="s">
        <v>89</v>
      </c>
      <c r="I1468" t="s">
        <v>43</v>
      </c>
      <c r="J1468" t="s">
        <v>95</v>
      </c>
      <c r="K1468" t="s">
        <v>52</v>
      </c>
      <c r="L1468">
        <v>4.5</v>
      </c>
      <c r="M1468" t="s">
        <v>151</v>
      </c>
      <c r="N1468">
        <f t="shared" si="88"/>
        <v>0</v>
      </c>
      <c r="O1468" t="s">
        <v>73</v>
      </c>
      <c r="P1468" t="s">
        <v>25</v>
      </c>
      <c r="Q1468">
        <f t="shared" si="89"/>
        <v>1</v>
      </c>
      <c r="R1468" t="s">
        <v>25</v>
      </c>
      <c r="S1468">
        <f t="shared" si="90"/>
        <v>1</v>
      </c>
      <c r="T1468">
        <v>3</v>
      </c>
      <c r="U1468" s="1">
        <f t="shared" si="91"/>
        <v>213</v>
      </c>
      <c r="V1468" t="s">
        <v>45</v>
      </c>
      <c r="W1468" t="s">
        <v>48</v>
      </c>
      <c r="X1468">
        <f t="array" ref="X1468">IF(W1468="fortnightly",26, IF(W1468="monthly", 12, IF(W1468="weekly", 52, IF(W1468="quarterly", 4, IF(W1468="annually", 1, IF(W1468="bi-weekly", 104, IF(W1468="every 3 months", 4,)))))))</f>
        <v>1</v>
      </c>
    </row>
    <row r="1469" spans="1:24" x14ac:dyDescent="0.25">
      <c r="A1469">
        <v>1468</v>
      </c>
      <c r="B1469">
        <v>30</v>
      </c>
      <c r="C1469" t="str" cm="1">
        <f t="array" ref="C1469">_xlfn.IFS(B1469&lt;=19, "Teenagers", B1469&lt;=29, "Young Youth",B1469&lt;=64, "Adults", B1469&gt;=65, "Seniors")</f>
        <v>Adults</v>
      </c>
      <c r="D1469" t="s">
        <v>18</v>
      </c>
      <c r="E1469" t="s">
        <v>105</v>
      </c>
      <c r="F1469" t="s">
        <v>66</v>
      </c>
      <c r="G1469" s="1">
        <v>27</v>
      </c>
      <c r="H1469" t="s">
        <v>122</v>
      </c>
      <c r="I1469" t="s">
        <v>91</v>
      </c>
      <c r="J1469" t="s">
        <v>77</v>
      </c>
      <c r="K1469" t="s">
        <v>24</v>
      </c>
      <c r="L1469">
        <v>4.7</v>
      </c>
      <c r="M1469" t="s">
        <v>151</v>
      </c>
      <c r="N1469">
        <f t="shared" si="88"/>
        <v>0</v>
      </c>
      <c r="O1469" t="s">
        <v>73</v>
      </c>
      <c r="P1469" t="s">
        <v>25</v>
      </c>
      <c r="Q1469">
        <f t="shared" si="89"/>
        <v>1</v>
      </c>
      <c r="R1469" t="s">
        <v>25</v>
      </c>
      <c r="S1469">
        <f t="shared" si="90"/>
        <v>1</v>
      </c>
      <c r="T1469">
        <v>16</v>
      </c>
      <c r="U1469" s="1">
        <f t="shared" si="91"/>
        <v>432</v>
      </c>
      <c r="V1469" t="s">
        <v>85</v>
      </c>
      <c r="W1469" t="s">
        <v>28</v>
      </c>
      <c r="X1469">
        <f t="array" ref="X1469">IF(W1469="fortnightly",26, IF(W1469="monthly", 12, IF(W1469="weekly", 52, IF(W1469="quarterly", 4, IF(W1469="annually", 1, IF(W1469="bi-weekly", 104, IF(W1469="every 3 months", 4,)))))))</f>
        <v>26</v>
      </c>
    </row>
    <row r="1470" spans="1:24" x14ac:dyDescent="0.25">
      <c r="A1470">
        <v>1469</v>
      </c>
      <c r="B1470">
        <v>42</v>
      </c>
      <c r="C1470" t="str" cm="1">
        <f t="array" ref="C1470">_xlfn.IFS(B1470&lt;=19, "Teenagers", B1470&lt;=29, "Young Youth",B1470&lt;=64, "Adults", B1470&gt;=65, "Seniors")</f>
        <v>Adults</v>
      </c>
      <c r="D1470" t="s">
        <v>18</v>
      </c>
      <c r="E1470" t="s">
        <v>142</v>
      </c>
      <c r="F1470" t="s">
        <v>66</v>
      </c>
      <c r="G1470" s="1">
        <v>39</v>
      </c>
      <c r="H1470" t="s">
        <v>71</v>
      </c>
      <c r="I1470" t="s">
        <v>35</v>
      </c>
      <c r="J1470" t="s">
        <v>64</v>
      </c>
      <c r="K1470" t="s">
        <v>56</v>
      </c>
      <c r="L1470">
        <v>3.9</v>
      </c>
      <c r="M1470" t="s">
        <v>151</v>
      </c>
      <c r="N1470">
        <f t="shared" si="88"/>
        <v>0</v>
      </c>
      <c r="O1470" t="s">
        <v>26</v>
      </c>
      <c r="P1470" t="s">
        <v>25</v>
      </c>
      <c r="Q1470">
        <f t="shared" si="89"/>
        <v>1</v>
      </c>
      <c r="R1470" t="s">
        <v>25</v>
      </c>
      <c r="S1470">
        <f t="shared" si="90"/>
        <v>1</v>
      </c>
      <c r="T1470">
        <v>46</v>
      </c>
      <c r="U1470" s="1">
        <f t="shared" si="91"/>
        <v>1794</v>
      </c>
      <c r="V1470" t="s">
        <v>32</v>
      </c>
      <c r="W1470" t="s">
        <v>28</v>
      </c>
      <c r="X1470">
        <f t="array" ref="X1470">IF(W1470="fortnightly",26, IF(W1470="monthly", 12, IF(W1470="weekly", 52, IF(W1470="quarterly", 4, IF(W1470="annually", 1, IF(W1470="bi-weekly", 104, IF(W1470="every 3 months", 4,)))))))</f>
        <v>26</v>
      </c>
    </row>
    <row r="1471" spans="1:24" x14ac:dyDescent="0.25">
      <c r="A1471">
        <v>1470</v>
      </c>
      <c r="B1471">
        <v>28</v>
      </c>
      <c r="C1471" t="str" cm="1">
        <f t="array" ref="C1471">_xlfn.IFS(B1471&lt;=19, "Teenagers", B1471&lt;=29, "Young Youth",B1471&lt;=64, "Adults", B1471&gt;=65, "Seniors")</f>
        <v>Young Youth</v>
      </c>
      <c r="D1471" t="s">
        <v>18</v>
      </c>
      <c r="E1471" t="s">
        <v>105</v>
      </c>
      <c r="F1471" t="s">
        <v>66</v>
      </c>
      <c r="G1471" s="1">
        <v>98</v>
      </c>
      <c r="H1471" t="s">
        <v>90</v>
      </c>
      <c r="I1471" t="s">
        <v>43</v>
      </c>
      <c r="J1471" t="s">
        <v>72</v>
      </c>
      <c r="K1471" t="s">
        <v>24</v>
      </c>
      <c r="L1471">
        <v>4.4000000000000004</v>
      </c>
      <c r="M1471" t="s">
        <v>151</v>
      </c>
      <c r="N1471">
        <f t="shared" si="88"/>
        <v>0</v>
      </c>
      <c r="O1471" t="s">
        <v>53</v>
      </c>
      <c r="P1471" t="s">
        <v>25</v>
      </c>
      <c r="Q1471">
        <f t="shared" si="89"/>
        <v>1</v>
      </c>
      <c r="R1471" t="s">
        <v>25</v>
      </c>
      <c r="S1471">
        <f t="shared" si="90"/>
        <v>1</v>
      </c>
      <c r="T1471">
        <v>31</v>
      </c>
      <c r="U1471" s="1">
        <f t="shared" si="91"/>
        <v>3038</v>
      </c>
      <c r="V1471" t="s">
        <v>45</v>
      </c>
      <c r="W1471" t="s">
        <v>96</v>
      </c>
      <c r="X1471">
        <f t="array" ref="X1471">IF(W1471="fortnightly",26, IF(W1471="monthly", 12, IF(W1471="weekly", 52, IF(W1471="quarterly", 4, IF(W1471="annually", 1, IF(W1471="bi-weekly", 104, IF(W1471="every 3 months", 4,)))))))</f>
        <v>4</v>
      </c>
    </row>
    <row r="1472" spans="1:24" x14ac:dyDescent="0.25">
      <c r="A1472">
        <v>1471</v>
      </c>
      <c r="B1472">
        <v>43</v>
      </c>
      <c r="C1472" t="str" cm="1">
        <f t="array" ref="C1472">_xlfn.IFS(B1472&lt;=19, "Teenagers", B1472&lt;=29, "Young Youth",B1472&lt;=64, "Adults", B1472&gt;=65, "Seniors")</f>
        <v>Adults</v>
      </c>
      <c r="D1472" t="s">
        <v>18</v>
      </c>
      <c r="E1472" t="s">
        <v>40</v>
      </c>
      <c r="F1472" t="s">
        <v>41</v>
      </c>
      <c r="G1472" s="1">
        <v>27</v>
      </c>
      <c r="H1472" t="s">
        <v>98</v>
      </c>
      <c r="I1472" t="s">
        <v>43</v>
      </c>
      <c r="J1472" t="s">
        <v>64</v>
      </c>
      <c r="K1472" t="s">
        <v>36</v>
      </c>
      <c r="L1472">
        <v>3.9</v>
      </c>
      <c r="M1472" t="s">
        <v>151</v>
      </c>
      <c r="N1472">
        <f t="shared" si="88"/>
        <v>0</v>
      </c>
      <c r="O1472" t="s">
        <v>44</v>
      </c>
      <c r="P1472" t="s">
        <v>25</v>
      </c>
      <c r="Q1472">
        <f t="shared" si="89"/>
        <v>1</v>
      </c>
      <c r="R1472" t="s">
        <v>25</v>
      </c>
      <c r="S1472">
        <f t="shared" si="90"/>
        <v>1</v>
      </c>
      <c r="T1472">
        <v>15</v>
      </c>
      <c r="U1472" s="1">
        <f t="shared" si="91"/>
        <v>405</v>
      </c>
      <c r="V1472" t="s">
        <v>32</v>
      </c>
      <c r="W1472" t="s">
        <v>96</v>
      </c>
      <c r="X1472">
        <f t="array" ref="X1472">IF(W1472="fortnightly",26, IF(W1472="monthly", 12, IF(W1472="weekly", 52, IF(W1472="quarterly", 4, IF(W1472="annually", 1, IF(W1472="bi-weekly", 104, IF(W1472="every 3 months", 4,)))))))</f>
        <v>4</v>
      </c>
    </row>
    <row r="1473" spans="1:24" x14ac:dyDescent="0.25">
      <c r="A1473">
        <v>1472</v>
      </c>
      <c r="B1473">
        <v>31</v>
      </c>
      <c r="C1473" t="str" cm="1">
        <f t="array" ref="C1473">_xlfn.IFS(B1473&lt;=19, "Teenagers", B1473&lt;=29, "Young Youth",B1473&lt;=64, "Adults", B1473&gt;=65, "Seniors")</f>
        <v>Adults</v>
      </c>
      <c r="D1473" t="s">
        <v>18</v>
      </c>
      <c r="E1473" t="s">
        <v>105</v>
      </c>
      <c r="F1473" t="s">
        <v>66</v>
      </c>
      <c r="G1473" s="1">
        <v>71</v>
      </c>
      <c r="H1473" t="s">
        <v>119</v>
      </c>
      <c r="I1473" t="s">
        <v>35</v>
      </c>
      <c r="J1473" t="s">
        <v>23</v>
      </c>
      <c r="K1473" t="s">
        <v>36</v>
      </c>
      <c r="L1473">
        <v>2.8</v>
      </c>
      <c r="M1473" t="s">
        <v>151</v>
      </c>
      <c r="N1473">
        <f t="shared" si="88"/>
        <v>0</v>
      </c>
      <c r="O1473" t="s">
        <v>69</v>
      </c>
      <c r="P1473" t="s">
        <v>25</v>
      </c>
      <c r="Q1473">
        <f t="shared" si="89"/>
        <v>1</v>
      </c>
      <c r="R1473" t="s">
        <v>25</v>
      </c>
      <c r="S1473">
        <f t="shared" si="90"/>
        <v>1</v>
      </c>
      <c r="T1473">
        <v>48</v>
      </c>
      <c r="U1473" s="1">
        <f t="shared" si="91"/>
        <v>3408</v>
      </c>
      <c r="V1473" t="s">
        <v>27</v>
      </c>
      <c r="W1473" t="s">
        <v>96</v>
      </c>
      <c r="X1473">
        <f t="array" ref="X1473">IF(W1473="fortnightly",26, IF(W1473="monthly", 12, IF(W1473="weekly", 52, IF(W1473="quarterly", 4, IF(W1473="annually", 1, IF(W1473="bi-weekly", 104, IF(W1473="every 3 months", 4,)))))))</f>
        <v>4</v>
      </c>
    </row>
    <row r="1474" spans="1:24" x14ac:dyDescent="0.25">
      <c r="A1474">
        <v>1473</v>
      </c>
      <c r="B1474">
        <v>39</v>
      </c>
      <c r="C1474" t="str" cm="1">
        <f t="array" ref="C1474">_xlfn.IFS(B1474&lt;=19, "Teenagers", B1474&lt;=29, "Young Youth",B1474&lt;=64, "Adults", B1474&gt;=65, "Seniors")</f>
        <v>Adults</v>
      </c>
      <c r="D1474" t="s">
        <v>18</v>
      </c>
      <c r="E1474" t="s">
        <v>123</v>
      </c>
      <c r="F1474" t="s">
        <v>66</v>
      </c>
      <c r="G1474" s="1">
        <v>24</v>
      </c>
      <c r="H1474" t="s">
        <v>115</v>
      </c>
      <c r="I1474" t="s">
        <v>22</v>
      </c>
      <c r="J1474" t="s">
        <v>47</v>
      </c>
      <c r="K1474" t="s">
        <v>36</v>
      </c>
      <c r="L1474">
        <v>3.5</v>
      </c>
      <c r="M1474" t="s">
        <v>151</v>
      </c>
      <c r="N1474">
        <f t="shared" si="88"/>
        <v>0</v>
      </c>
      <c r="O1474" t="s">
        <v>73</v>
      </c>
      <c r="P1474" t="s">
        <v>25</v>
      </c>
      <c r="Q1474">
        <f t="shared" si="89"/>
        <v>1</v>
      </c>
      <c r="R1474" t="s">
        <v>25</v>
      </c>
      <c r="S1474">
        <f t="shared" si="90"/>
        <v>1</v>
      </c>
      <c r="T1474">
        <v>11</v>
      </c>
      <c r="U1474" s="1">
        <f t="shared" si="91"/>
        <v>264</v>
      </c>
      <c r="V1474" t="s">
        <v>32</v>
      </c>
      <c r="W1474" t="s">
        <v>39</v>
      </c>
      <c r="X1474">
        <f t="array" ref="X1474">IF(W1474="fortnightly",26, IF(W1474="monthly", 12, IF(W1474="weekly", 52, IF(W1474="quarterly", 4, IF(W1474="annually", 1, IF(W1474="bi-weekly", 104, IF(W1474="every 3 months", 4,)))))))</f>
        <v>52</v>
      </c>
    </row>
    <row r="1475" spans="1:24" x14ac:dyDescent="0.25">
      <c r="A1475">
        <v>1474</v>
      </c>
      <c r="B1475">
        <v>69</v>
      </c>
      <c r="C1475" t="str" cm="1">
        <f t="array" ref="C1475">_xlfn.IFS(B1475&lt;=19, "Teenagers", B1475&lt;=29, "Young Youth",B1475&lt;=64, "Adults", B1475&gt;=65, "Seniors")</f>
        <v>Seniors</v>
      </c>
      <c r="D1475" t="s">
        <v>18</v>
      </c>
      <c r="E1475" t="s">
        <v>58</v>
      </c>
      <c r="F1475" t="s">
        <v>20</v>
      </c>
      <c r="G1475" s="1">
        <v>63</v>
      </c>
      <c r="H1475" t="s">
        <v>149</v>
      </c>
      <c r="I1475" t="s">
        <v>43</v>
      </c>
      <c r="J1475" t="s">
        <v>82</v>
      </c>
      <c r="K1475" t="s">
        <v>56</v>
      </c>
      <c r="L1475">
        <v>4.3</v>
      </c>
      <c r="M1475" t="s">
        <v>151</v>
      </c>
      <c r="N1475">
        <f t="shared" ref="N1475:N1538" si="92">IF(M1475= "yes",1,IF( M1475="no",0,))</f>
        <v>0</v>
      </c>
      <c r="O1475" t="s">
        <v>26</v>
      </c>
      <c r="P1475" t="s">
        <v>25</v>
      </c>
      <c r="Q1475">
        <f t="shared" ref="Q1475:Q1538" si="93">IF(P1475= "yes",1,IF( P1475="no",0,))</f>
        <v>1</v>
      </c>
      <c r="R1475" t="s">
        <v>25</v>
      </c>
      <c r="S1475">
        <f t="shared" ref="S1475:S1538" si="94">IF(R1475= "yes",1,IF( R1475="no",0,))</f>
        <v>1</v>
      </c>
      <c r="T1475">
        <v>20</v>
      </c>
      <c r="U1475" s="1">
        <f t="shared" ref="U1475:U1538" si="95">G1475*T1475</f>
        <v>1260</v>
      </c>
      <c r="V1475" t="s">
        <v>38</v>
      </c>
      <c r="W1475" t="s">
        <v>96</v>
      </c>
      <c r="X1475">
        <f t="array" ref="X1475">IF(W1475="fortnightly",26, IF(W1475="monthly", 12, IF(W1475="weekly", 52, IF(W1475="quarterly", 4, IF(W1475="annually", 1, IF(W1475="bi-weekly", 104, IF(W1475="every 3 months", 4,)))))))</f>
        <v>4</v>
      </c>
    </row>
    <row r="1476" spans="1:24" x14ac:dyDescent="0.25">
      <c r="A1476">
        <v>1475</v>
      </c>
      <c r="B1476">
        <v>31</v>
      </c>
      <c r="C1476" t="str" cm="1">
        <f t="array" ref="C1476">_xlfn.IFS(B1476&lt;=19, "Teenagers", B1476&lt;=29, "Young Youth",B1476&lt;=64, "Adults", B1476&gt;=65, "Seniors")</f>
        <v>Adults</v>
      </c>
      <c r="D1476" t="s">
        <v>18</v>
      </c>
      <c r="E1476" t="s">
        <v>29</v>
      </c>
      <c r="F1476" t="s">
        <v>20</v>
      </c>
      <c r="G1476" s="1">
        <v>72</v>
      </c>
      <c r="H1476" t="s">
        <v>126</v>
      </c>
      <c r="I1476" t="s">
        <v>35</v>
      </c>
      <c r="J1476" t="s">
        <v>68</v>
      </c>
      <c r="K1476" t="s">
        <v>56</v>
      </c>
      <c r="L1476">
        <v>3.9</v>
      </c>
      <c r="M1476" t="s">
        <v>151</v>
      </c>
      <c r="N1476">
        <f t="shared" si="92"/>
        <v>0</v>
      </c>
      <c r="O1476" t="s">
        <v>44</v>
      </c>
      <c r="P1476" t="s">
        <v>25</v>
      </c>
      <c r="Q1476">
        <f t="shared" si="93"/>
        <v>1</v>
      </c>
      <c r="R1476" t="s">
        <v>25</v>
      </c>
      <c r="S1476">
        <f t="shared" si="94"/>
        <v>1</v>
      </c>
      <c r="T1476">
        <v>6</v>
      </c>
      <c r="U1476" s="1">
        <f t="shared" si="95"/>
        <v>432</v>
      </c>
      <c r="V1476" t="s">
        <v>38</v>
      </c>
      <c r="W1476" t="s">
        <v>87</v>
      </c>
      <c r="X1476">
        <f t="array" ref="X1476">IF(W1476="fortnightly",26, IF(W1476="monthly", 12, IF(W1476="weekly", 52, IF(W1476="quarterly", 4, IF(W1476="annually", 1, IF(W1476="bi-weekly", 104, IF(W1476="every 3 months", 4,)))))))</f>
        <v>12</v>
      </c>
    </row>
    <row r="1477" spans="1:24" x14ac:dyDescent="0.25">
      <c r="A1477">
        <v>1476</v>
      </c>
      <c r="B1477">
        <v>44</v>
      </c>
      <c r="C1477" t="str" cm="1">
        <f t="array" ref="C1477">_xlfn.IFS(B1477&lt;=19, "Teenagers", B1477&lt;=29, "Young Youth",B1477&lt;=64, "Adults", B1477&gt;=65, "Seniors")</f>
        <v>Adults</v>
      </c>
      <c r="D1477" t="s">
        <v>18</v>
      </c>
      <c r="E1477" t="s">
        <v>19</v>
      </c>
      <c r="F1477" t="s">
        <v>20</v>
      </c>
      <c r="G1477" s="1">
        <v>61</v>
      </c>
      <c r="H1477" t="s">
        <v>42</v>
      </c>
      <c r="I1477" t="s">
        <v>43</v>
      </c>
      <c r="J1477" t="s">
        <v>84</v>
      </c>
      <c r="K1477" t="s">
        <v>36</v>
      </c>
      <c r="L1477">
        <v>4</v>
      </c>
      <c r="M1477" t="s">
        <v>151</v>
      </c>
      <c r="N1477">
        <f t="shared" si="92"/>
        <v>0</v>
      </c>
      <c r="O1477" t="s">
        <v>26</v>
      </c>
      <c r="P1477" t="s">
        <v>25</v>
      </c>
      <c r="Q1477">
        <f t="shared" si="93"/>
        <v>1</v>
      </c>
      <c r="R1477" t="s">
        <v>25</v>
      </c>
      <c r="S1477">
        <f t="shared" si="94"/>
        <v>1</v>
      </c>
      <c r="T1477">
        <v>24</v>
      </c>
      <c r="U1477" s="1">
        <f t="shared" si="95"/>
        <v>1464</v>
      </c>
      <c r="V1477" t="s">
        <v>32</v>
      </c>
      <c r="W1477" t="s">
        <v>87</v>
      </c>
      <c r="X1477">
        <f t="array" ref="X1477">IF(W1477="fortnightly",26, IF(W1477="monthly", 12, IF(W1477="weekly", 52, IF(W1477="quarterly", 4, IF(W1477="annually", 1, IF(W1477="bi-weekly", 104, IF(W1477="every 3 months", 4,)))))))</f>
        <v>12</v>
      </c>
    </row>
    <row r="1478" spans="1:24" x14ac:dyDescent="0.25">
      <c r="A1478">
        <v>1477</v>
      </c>
      <c r="B1478">
        <v>39</v>
      </c>
      <c r="C1478" t="str" cm="1">
        <f t="array" ref="C1478">_xlfn.IFS(B1478&lt;=19, "Teenagers", B1478&lt;=29, "Young Youth",B1478&lt;=64, "Adults", B1478&gt;=65, "Seniors")</f>
        <v>Adults</v>
      </c>
      <c r="D1478" t="s">
        <v>18</v>
      </c>
      <c r="E1478" t="s">
        <v>123</v>
      </c>
      <c r="F1478" t="s">
        <v>66</v>
      </c>
      <c r="G1478" s="1">
        <v>56</v>
      </c>
      <c r="H1478" t="s">
        <v>50</v>
      </c>
      <c r="I1478" t="s">
        <v>43</v>
      </c>
      <c r="J1478" t="s">
        <v>135</v>
      </c>
      <c r="K1478" t="s">
        <v>56</v>
      </c>
      <c r="L1478">
        <v>4.0999999999999996</v>
      </c>
      <c r="M1478" t="s">
        <v>151</v>
      </c>
      <c r="N1478">
        <f t="shared" si="92"/>
        <v>0</v>
      </c>
      <c r="O1478" t="s">
        <v>44</v>
      </c>
      <c r="P1478" t="s">
        <v>25</v>
      </c>
      <c r="Q1478">
        <f t="shared" si="93"/>
        <v>1</v>
      </c>
      <c r="R1478" t="s">
        <v>25</v>
      </c>
      <c r="S1478">
        <f t="shared" si="94"/>
        <v>1</v>
      </c>
      <c r="T1478">
        <v>18</v>
      </c>
      <c r="U1478" s="1">
        <f t="shared" si="95"/>
        <v>1008</v>
      </c>
      <c r="V1478" t="s">
        <v>38</v>
      </c>
      <c r="W1478" t="s">
        <v>87</v>
      </c>
      <c r="X1478">
        <f t="array" ref="X1478">IF(W1478="fortnightly",26, IF(W1478="monthly", 12, IF(W1478="weekly", 52, IF(W1478="quarterly", 4, IF(W1478="annually", 1, IF(W1478="bi-weekly", 104, IF(W1478="every 3 months", 4,)))))))</f>
        <v>12</v>
      </c>
    </row>
    <row r="1479" spans="1:24" x14ac:dyDescent="0.25">
      <c r="A1479">
        <v>1478</v>
      </c>
      <c r="B1479">
        <v>24</v>
      </c>
      <c r="C1479" t="str" cm="1">
        <f t="array" ref="C1479">_xlfn.IFS(B1479&lt;=19, "Teenagers", B1479&lt;=29, "Young Youth",B1479&lt;=64, "Adults", B1479&gt;=65, "Seniors")</f>
        <v>Young Youth</v>
      </c>
      <c r="D1479" t="s">
        <v>18</v>
      </c>
      <c r="E1479" t="s">
        <v>132</v>
      </c>
      <c r="F1479" t="s">
        <v>66</v>
      </c>
      <c r="G1479" s="1">
        <v>32</v>
      </c>
      <c r="H1479" t="s">
        <v>46</v>
      </c>
      <c r="I1479" t="s">
        <v>91</v>
      </c>
      <c r="J1479" t="s">
        <v>64</v>
      </c>
      <c r="K1479" t="s">
        <v>52</v>
      </c>
      <c r="L1479">
        <v>4.3</v>
      </c>
      <c r="M1479" t="s">
        <v>151</v>
      </c>
      <c r="N1479">
        <f t="shared" si="92"/>
        <v>0</v>
      </c>
      <c r="O1479" t="s">
        <v>53</v>
      </c>
      <c r="P1479" t="s">
        <v>25</v>
      </c>
      <c r="Q1479">
        <f t="shared" si="93"/>
        <v>1</v>
      </c>
      <c r="R1479" t="s">
        <v>25</v>
      </c>
      <c r="S1479">
        <f t="shared" si="94"/>
        <v>1</v>
      </c>
      <c r="T1479">
        <v>1</v>
      </c>
      <c r="U1479" s="1">
        <f t="shared" si="95"/>
        <v>32</v>
      </c>
      <c r="V1479" t="s">
        <v>45</v>
      </c>
      <c r="W1479" t="s">
        <v>96</v>
      </c>
      <c r="X1479">
        <f t="array" ref="X1479">IF(W1479="fortnightly",26, IF(W1479="monthly", 12, IF(W1479="weekly", 52, IF(W1479="quarterly", 4, IF(W1479="annually", 1, IF(W1479="bi-weekly", 104, IF(W1479="every 3 months", 4,)))))))</f>
        <v>4</v>
      </c>
    </row>
    <row r="1480" spans="1:24" x14ac:dyDescent="0.25">
      <c r="A1480">
        <v>1479</v>
      </c>
      <c r="B1480">
        <v>28</v>
      </c>
      <c r="C1480" t="str" cm="1">
        <f t="array" ref="C1480">_xlfn.IFS(B1480&lt;=19, "Teenagers", B1480&lt;=29, "Young Youth",B1480&lt;=64, "Adults", B1480&gt;=65, "Seniors")</f>
        <v>Young Youth</v>
      </c>
      <c r="D1480" t="s">
        <v>18</v>
      </c>
      <c r="E1480" t="s">
        <v>142</v>
      </c>
      <c r="F1480" t="s">
        <v>66</v>
      </c>
      <c r="G1480" s="1">
        <v>23</v>
      </c>
      <c r="H1480" t="s">
        <v>148</v>
      </c>
      <c r="I1480" t="s">
        <v>43</v>
      </c>
      <c r="J1480" t="s">
        <v>143</v>
      </c>
      <c r="K1480" t="s">
        <v>52</v>
      </c>
      <c r="L1480">
        <v>4.2</v>
      </c>
      <c r="M1480" t="s">
        <v>151</v>
      </c>
      <c r="N1480">
        <f t="shared" si="92"/>
        <v>0</v>
      </c>
      <c r="O1480" t="s">
        <v>37</v>
      </c>
      <c r="P1480" t="s">
        <v>25</v>
      </c>
      <c r="Q1480">
        <f t="shared" si="93"/>
        <v>1</v>
      </c>
      <c r="R1480" t="s">
        <v>25</v>
      </c>
      <c r="S1480">
        <f t="shared" si="94"/>
        <v>1</v>
      </c>
      <c r="T1480">
        <v>13</v>
      </c>
      <c r="U1480" s="1">
        <f t="shared" si="95"/>
        <v>299</v>
      </c>
      <c r="V1480" t="s">
        <v>27</v>
      </c>
      <c r="W1480" t="s">
        <v>75</v>
      </c>
      <c r="X1480">
        <f t="array" ref="X1480">IF(W1480="fortnightly",26, IF(W1480="monthly", 12, IF(W1480="weekly", 52, IF(W1480="quarterly", 4, IF(W1480="annually", 1, IF(W1480="bi-weekly", 104, IF(W1480="every 3 months", 4,)))))))</f>
        <v>104</v>
      </c>
    </row>
    <row r="1481" spans="1:24" x14ac:dyDescent="0.25">
      <c r="A1481">
        <v>1480</v>
      </c>
      <c r="B1481">
        <v>48</v>
      </c>
      <c r="C1481" t="str" cm="1">
        <f t="array" ref="C1481">_xlfn.IFS(B1481&lt;=19, "Teenagers", B1481&lt;=29, "Young Youth",B1481&lt;=64, "Adults", B1481&gt;=65, "Seniors")</f>
        <v>Adults</v>
      </c>
      <c r="D1481" t="s">
        <v>18</v>
      </c>
      <c r="E1481" t="s">
        <v>61</v>
      </c>
      <c r="F1481" t="s">
        <v>62</v>
      </c>
      <c r="G1481" s="1">
        <v>100</v>
      </c>
      <c r="H1481" t="s">
        <v>148</v>
      </c>
      <c r="I1481" t="s">
        <v>22</v>
      </c>
      <c r="J1481" t="s">
        <v>93</v>
      </c>
      <c r="K1481" t="s">
        <v>36</v>
      </c>
      <c r="L1481">
        <v>4</v>
      </c>
      <c r="M1481" t="s">
        <v>151</v>
      </c>
      <c r="N1481">
        <f t="shared" si="92"/>
        <v>0</v>
      </c>
      <c r="O1481" t="s">
        <v>53</v>
      </c>
      <c r="P1481" t="s">
        <v>25</v>
      </c>
      <c r="Q1481">
        <f t="shared" si="93"/>
        <v>1</v>
      </c>
      <c r="R1481" t="s">
        <v>25</v>
      </c>
      <c r="S1481">
        <f t="shared" si="94"/>
        <v>1</v>
      </c>
      <c r="T1481">
        <v>2</v>
      </c>
      <c r="U1481" s="1">
        <f t="shared" si="95"/>
        <v>200</v>
      </c>
      <c r="V1481" t="s">
        <v>74</v>
      </c>
      <c r="W1481" t="s">
        <v>39</v>
      </c>
      <c r="X1481">
        <f t="array" ref="X1481">IF(W1481="fortnightly",26, IF(W1481="monthly", 12, IF(W1481="weekly", 52, IF(W1481="quarterly", 4, IF(W1481="annually", 1, IF(W1481="bi-weekly", 104, IF(W1481="every 3 months", 4,)))))))</f>
        <v>52</v>
      </c>
    </row>
    <row r="1482" spans="1:24" x14ac:dyDescent="0.25">
      <c r="A1482">
        <v>1481</v>
      </c>
      <c r="B1482">
        <v>39</v>
      </c>
      <c r="C1482" t="str" cm="1">
        <f t="array" ref="C1482">_xlfn.IFS(B1482&lt;=19, "Teenagers", B1482&lt;=29, "Young Youth",B1482&lt;=64, "Adults", B1482&gt;=65, "Seniors")</f>
        <v>Adults</v>
      </c>
      <c r="D1482" t="s">
        <v>18</v>
      </c>
      <c r="E1482" t="s">
        <v>105</v>
      </c>
      <c r="F1482" t="s">
        <v>66</v>
      </c>
      <c r="G1482" s="1">
        <v>74</v>
      </c>
      <c r="H1482" t="s">
        <v>81</v>
      </c>
      <c r="I1482" t="s">
        <v>43</v>
      </c>
      <c r="J1482" t="s">
        <v>79</v>
      </c>
      <c r="K1482" t="s">
        <v>56</v>
      </c>
      <c r="L1482">
        <v>3.6</v>
      </c>
      <c r="M1482" t="s">
        <v>151</v>
      </c>
      <c r="N1482">
        <f t="shared" si="92"/>
        <v>0</v>
      </c>
      <c r="O1482" t="s">
        <v>26</v>
      </c>
      <c r="P1482" t="s">
        <v>25</v>
      </c>
      <c r="Q1482">
        <f t="shared" si="93"/>
        <v>1</v>
      </c>
      <c r="R1482" t="s">
        <v>25</v>
      </c>
      <c r="S1482">
        <f t="shared" si="94"/>
        <v>1</v>
      </c>
      <c r="T1482">
        <v>26</v>
      </c>
      <c r="U1482" s="1">
        <f t="shared" si="95"/>
        <v>1924</v>
      </c>
      <c r="V1482" t="s">
        <v>32</v>
      </c>
      <c r="W1482" t="s">
        <v>57</v>
      </c>
      <c r="X1482">
        <f t="array" ref="X1482">IF(W1482="fortnightly",26, IF(W1482="monthly", 12, IF(W1482="weekly", 52, IF(W1482="quarterly", 4, IF(W1482="annually", 1, IF(W1482="bi-weekly", 104, IF(W1482="every 3 months", 4,)))))))</f>
        <v>4</v>
      </c>
    </row>
    <row r="1483" spans="1:24" x14ac:dyDescent="0.25">
      <c r="A1483">
        <v>1482</v>
      </c>
      <c r="B1483">
        <v>64</v>
      </c>
      <c r="C1483" t="str" cm="1">
        <f t="array" ref="C1483">_xlfn.IFS(B1483&lt;=19, "Teenagers", B1483&lt;=29, "Young Youth",B1483&lt;=64, "Adults", B1483&gt;=65, "Seniors")</f>
        <v>Adults</v>
      </c>
      <c r="D1483" t="s">
        <v>18</v>
      </c>
      <c r="E1483" t="s">
        <v>86</v>
      </c>
      <c r="F1483" t="s">
        <v>20</v>
      </c>
      <c r="G1483" s="1">
        <v>33</v>
      </c>
      <c r="H1483" t="s">
        <v>127</v>
      </c>
      <c r="I1483" t="s">
        <v>35</v>
      </c>
      <c r="J1483" t="s">
        <v>23</v>
      </c>
      <c r="K1483" t="s">
        <v>36</v>
      </c>
      <c r="L1483">
        <v>3.3</v>
      </c>
      <c r="M1483" t="s">
        <v>151</v>
      </c>
      <c r="N1483">
        <f t="shared" si="92"/>
        <v>0</v>
      </c>
      <c r="O1483" t="s">
        <v>53</v>
      </c>
      <c r="P1483" t="s">
        <v>25</v>
      </c>
      <c r="Q1483">
        <f t="shared" si="93"/>
        <v>1</v>
      </c>
      <c r="R1483" t="s">
        <v>25</v>
      </c>
      <c r="S1483">
        <f t="shared" si="94"/>
        <v>1</v>
      </c>
      <c r="T1483">
        <v>31</v>
      </c>
      <c r="U1483" s="1">
        <f t="shared" si="95"/>
        <v>1023</v>
      </c>
      <c r="V1483" t="s">
        <v>45</v>
      </c>
      <c r="W1483" t="s">
        <v>57</v>
      </c>
      <c r="X1483">
        <f t="array" ref="X1483">IF(W1483="fortnightly",26, IF(W1483="monthly", 12, IF(W1483="weekly", 52, IF(W1483="quarterly", 4, IF(W1483="annually", 1, IF(W1483="bi-weekly", 104, IF(W1483="every 3 months", 4,)))))))</f>
        <v>4</v>
      </c>
    </row>
    <row r="1484" spans="1:24" x14ac:dyDescent="0.25">
      <c r="A1484">
        <v>1483</v>
      </c>
      <c r="B1484">
        <v>28</v>
      </c>
      <c r="C1484" t="str" cm="1">
        <f t="array" ref="C1484">_xlfn.IFS(B1484&lt;=19, "Teenagers", B1484&lt;=29, "Young Youth",B1484&lt;=64, "Adults", B1484&gt;=65, "Seniors")</f>
        <v>Young Youth</v>
      </c>
      <c r="D1484" t="s">
        <v>18</v>
      </c>
      <c r="E1484" t="s">
        <v>142</v>
      </c>
      <c r="F1484" t="s">
        <v>66</v>
      </c>
      <c r="G1484" s="1">
        <v>67</v>
      </c>
      <c r="H1484" t="s">
        <v>149</v>
      </c>
      <c r="I1484" t="s">
        <v>35</v>
      </c>
      <c r="J1484" t="s">
        <v>135</v>
      </c>
      <c r="K1484" t="s">
        <v>36</v>
      </c>
      <c r="L1484">
        <v>4.0999999999999996</v>
      </c>
      <c r="M1484" t="s">
        <v>151</v>
      </c>
      <c r="N1484">
        <f t="shared" si="92"/>
        <v>0</v>
      </c>
      <c r="O1484" t="s">
        <v>69</v>
      </c>
      <c r="P1484" t="s">
        <v>25</v>
      </c>
      <c r="Q1484">
        <f t="shared" si="93"/>
        <v>1</v>
      </c>
      <c r="R1484" t="s">
        <v>25</v>
      </c>
      <c r="S1484">
        <f t="shared" si="94"/>
        <v>1</v>
      </c>
      <c r="T1484">
        <v>43</v>
      </c>
      <c r="U1484" s="1">
        <f t="shared" si="95"/>
        <v>2881</v>
      </c>
      <c r="V1484" t="s">
        <v>74</v>
      </c>
      <c r="W1484" t="s">
        <v>39</v>
      </c>
      <c r="X1484">
        <f t="array" ref="X1484">IF(W1484="fortnightly",26, IF(W1484="monthly", 12, IF(W1484="weekly", 52, IF(W1484="quarterly", 4, IF(W1484="annually", 1, IF(W1484="bi-weekly", 104, IF(W1484="every 3 months", 4,)))))))</f>
        <v>52</v>
      </c>
    </row>
    <row r="1485" spans="1:24" x14ac:dyDescent="0.25">
      <c r="A1485">
        <v>1484</v>
      </c>
      <c r="B1485">
        <v>39</v>
      </c>
      <c r="C1485" t="str" cm="1">
        <f t="array" ref="C1485">_xlfn.IFS(B1485&lt;=19, "Teenagers", B1485&lt;=29, "Young Youth",B1485&lt;=64, "Adults", B1485&gt;=65, "Seniors")</f>
        <v>Adults</v>
      </c>
      <c r="D1485" t="s">
        <v>18</v>
      </c>
      <c r="E1485" t="s">
        <v>105</v>
      </c>
      <c r="F1485" t="s">
        <v>66</v>
      </c>
      <c r="G1485" s="1">
        <v>61</v>
      </c>
      <c r="H1485" t="s">
        <v>34</v>
      </c>
      <c r="I1485" t="s">
        <v>35</v>
      </c>
      <c r="J1485" t="s">
        <v>133</v>
      </c>
      <c r="K1485" t="s">
        <v>52</v>
      </c>
      <c r="L1485">
        <v>4.7</v>
      </c>
      <c r="M1485" t="s">
        <v>151</v>
      </c>
      <c r="N1485">
        <f t="shared" si="92"/>
        <v>0</v>
      </c>
      <c r="O1485" t="s">
        <v>44</v>
      </c>
      <c r="P1485" t="s">
        <v>25</v>
      </c>
      <c r="Q1485">
        <f t="shared" si="93"/>
        <v>1</v>
      </c>
      <c r="R1485" t="s">
        <v>25</v>
      </c>
      <c r="S1485">
        <f t="shared" si="94"/>
        <v>1</v>
      </c>
      <c r="T1485">
        <v>12</v>
      </c>
      <c r="U1485" s="1">
        <f t="shared" si="95"/>
        <v>732</v>
      </c>
      <c r="V1485" t="s">
        <v>85</v>
      </c>
      <c r="W1485" t="s">
        <v>75</v>
      </c>
      <c r="X1485">
        <f t="array" ref="X1485">IF(W1485="fortnightly",26, IF(W1485="monthly", 12, IF(W1485="weekly", 52, IF(W1485="quarterly", 4, IF(W1485="annually", 1, IF(W1485="bi-weekly", 104, IF(W1485="every 3 months", 4,)))))))</f>
        <v>104</v>
      </c>
    </row>
    <row r="1486" spans="1:24" x14ac:dyDescent="0.25">
      <c r="A1486">
        <v>1485</v>
      </c>
      <c r="B1486">
        <v>49</v>
      </c>
      <c r="C1486" t="str" cm="1">
        <f t="array" ref="C1486">_xlfn.IFS(B1486&lt;=19, "Teenagers", B1486&lt;=29, "Young Youth",B1486&lt;=64, "Adults", B1486&gt;=65, "Seniors")</f>
        <v>Adults</v>
      </c>
      <c r="D1486" t="s">
        <v>18</v>
      </c>
      <c r="E1486" t="s">
        <v>58</v>
      </c>
      <c r="F1486" t="s">
        <v>20</v>
      </c>
      <c r="G1486" s="1">
        <v>46</v>
      </c>
      <c r="H1486" t="s">
        <v>144</v>
      </c>
      <c r="I1486" t="s">
        <v>43</v>
      </c>
      <c r="J1486" t="s">
        <v>84</v>
      </c>
      <c r="K1486" t="s">
        <v>52</v>
      </c>
      <c r="L1486">
        <v>4.4000000000000004</v>
      </c>
      <c r="M1486" t="s">
        <v>151</v>
      </c>
      <c r="N1486">
        <f t="shared" si="92"/>
        <v>0</v>
      </c>
      <c r="O1486" t="s">
        <v>73</v>
      </c>
      <c r="P1486" t="s">
        <v>25</v>
      </c>
      <c r="Q1486">
        <f t="shared" si="93"/>
        <v>1</v>
      </c>
      <c r="R1486" t="s">
        <v>25</v>
      </c>
      <c r="S1486">
        <f t="shared" si="94"/>
        <v>1</v>
      </c>
      <c r="T1486">
        <v>22</v>
      </c>
      <c r="U1486" s="1">
        <f t="shared" si="95"/>
        <v>1012</v>
      </c>
      <c r="V1486" t="s">
        <v>27</v>
      </c>
      <c r="W1486" t="s">
        <v>96</v>
      </c>
      <c r="X1486">
        <f t="array" ref="X1486">IF(W1486="fortnightly",26, IF(W1486="monthly", 12, IF(W1486="weekly", 52, IF(W1486="quarterly", 4, IF(W1486="annually", 1, IF(W1486="bi-weekly", 104, IF(W1486="every 3 months", 4,)))))))</f>
        <v>4</v>
      </c>
    </row>
    <row r="1487" spans="1:24" x14ac:dyDescent="0.25">
      <c r="A1487">
        <v>1486</v>
      </c>
      <c r="B1487">
        <v>22</v>
      </c>
      <c r="C1487" t="str" cm="1">
        <f t="array" ref="C1487">_xlfn.IFS(B1487&lt;=19, "Teenagers", B1487&lt;=29, "Young Youth",B1487&lt;=64, "Adults", B1487&gt;=65, "Seniors")</f>
        <v>Young Youth</v>
      </c>
      <c r="D1487" t="s">
        <v>18</v>
      </c>
      <c r="E1487" t="s">
        <v>142</v>
      </c>
      <c r="F1487" t="s">
        <v>66</v>
      </c>
      <c r="G1487" s="1">
        <v>56</v>
      </c>
      <c r="H1487" t="s">
        <v>144</v>
      </c>
      <c r="I1487" t="s">
        <v>22</v>
      </c>
      <c r="J1487" t="s">
        <v>107</v>
      </c>
      <c r="K1487" t="s">
        <v>36</v>
      </c>
      <c r="L1487">
        <v>3.4</v>
      </c>
      <c r="M1487" t="s">
        <v>151</v>
      </c>
      <c r="N1487">
        <f t="shared" si="92"/>
        <v>0</v>
      </c>
      <c r="O1487" t="s">
        <v>53</v>
      </c>
      <c r="P1487" t="s">
        <v>25</v>
      </c>
      <c r="Q1487">
        <f t="shared" si="93"/>
        <v>1</v>
      </c>
      <c r="R1487" t="s">
        <v>25</v>
      </c>
      <c r="S1487">
        <f t="shared" si="94"/>
        <v>1</v>
      </c>
      <c r="T1487">
        <v>3</v>
      </c>
      <c r="U1487" s="1">
        <f t="shared" si="95"/>
        <v>168</v>
      </c>
      <c r="V1487" t="s">
        <v>32</v>
      </c>
      <c r="W1487" t="s">
        <v>28</v>
      </c>
      <c r="X1487">
        <f t="array" ref="X1487">IF(W1487="fortnightly",26, IF(W1487="monthly", 12, IF(W1487="weekly", 52, IF(W1487="quarterly", 4, IF(W1487="annually", 1, IF(W1487="bi-weekly", 104, IF(W1487="every 3 months", 4,)))))))</f>
        <v>26</v>
      </c>
    </row>
    <row r="1488" spans="1:24" x14ac:dyDescent="0.25">
      <c r="A1488">
        <v>1487</v>
      </c>
      <c r="B1488">
        <v>25</v>
      </c>
      <c r="C1488" t="str" cm="1">
        <f t="array" ref="C1488">_xlfn.IFS(B1488&lt;=19, "Teenagers", B1488&lt;=29, "Young Youth",B1488&lt;=64, "Adults", B1488&gt;=65, "Seniors")</f>
        <v>Young Youth</v>
      </c>
      <c r="D1488" t="s">
        <v>18</v>
      </c>
      <c r="E1488" t="s">
        <v>49</v>
      </c>
      <c r="F1488" t="s">
        <v>41</v>
      </c>
      <c r="G1488" s="1">
        <v>73</v>
      </c>
      <c r="H1488" t="s">
        <v>134</v>
      </c>
      <c r="I1488" t="s">
        <v>35</v>
      </c>
      <c r="J1488" t="s">
        <v>133</v>
      </c>
      <c r="K1488" t="s">
        <v>36</v>
      </c>
      <c r="L1488">
        <v>5</v>
      </c>
      <c r="M1488" t="s">
        <v>151</v>
      </c>
      <c r="N1488">
        <f t="shared" si="92"/>
        <v>0</v>
      </c>
      <c r="O1488" t="s">
        <v>37</v>
      </c>
      <c r="P1488" t="s">
        <v>25</v>
      </c>
      <c r="Q1488">
        <f t="shared" si="93"/>
        <v>1</v>
      </c>
      <c r="R1488" t="s">
        <v>25</v>
      </c>
      <c r="S1488">
        <f t="shared" si="94"/>
        <v>1</v>
      </c>
      <c r="T1488">
        <v>23</v>
      </c>
      <c r="U1488" s="1">
        <f t="shared" si="95"/>
        <v>1679</v>
      </c>
      <c r="V1488" t="s">
        <v>27</v>
      </c>
      <c r="W1488" t="s">
        <v>96</v>
      </c>
      <c r="X1488">
        <f t="array" ref="X1488">IF(W1488="fortnightly",26, IF(W1488="monthly", 12, IF(W1488="weekly", 52, IF(W1488="quarterly", 4, IF(W1488="annually", 1, IF(W1488="bi-weekly", 104, IF(W1488="every 3 months", 4,)))))))</f>
        <v>4</v>
      </c>
    </row>
    <row r="1489" spans="1:24" x14ac:dyDescent="0.25">
      <c r="A1489">
        <v>1488</v>
      </c>
      <c r="B1489">
        <v>40</v>
      </c>
      <c r="C1489" t="str" cm="1">
        <f t="array" ref="C1489">_xlfn.IFS(B1489&lt;=19, "Teenagers", B1489&lt;=29, "Young Youth",B1489&lt;=64, "Adults", B1489&gt;=65, "Seniors")</f>
        <v>Adults</v>
      </c>
      <c r="D1489" t="s">
        <v>18</v>
      </c>
      <c r="E1489" t="s">
        <v>86</v>
      </c>
      <c r="F1489" t="s">
        <v>20</v>
      </c>
      <c r="G1489" s="1">
        <v>44</v>
      </c>
      <c r="H1489" t="s">
        <v>116</v>
      </c>
      <c r="I1489" t="s">
        <v>22</v>
      </c>
      <c r="J1489" t="s">
        <v>93</v>
      </c>
      <c r="K1489" t="s">
        <v>52</v>
      </c>
      <c r="L1489">
        <v>4.5999999999999996</v>
      </c>
      <c r="M1489" t="s">
        <v>151</v>
      </c>
      <c r="N1489">
        <f t="shared" si="92"/>
        <v>0</v>
      </c>
      <c r="O1489" t="s">
        <v>73</v>
      </c>
      <c r="P1489" t="s">
        <v>25</v>
      </c>
      <c r="Q1489">
        <f t="shared" si="93"/>
        <v>1</v>
      </c>
      <c r="R1489" t="s">
        <v>25</v>
      </c>
      <c r="S1489">
        <f t="shared" si="94"/>
        <v>1</v>
      </c>
      <c r="T1489">
        <v>26</v>
      </c>
      <c r="U1489" s="1">
        <f t="shared" si="95"/>
        <v>1144</v>
      </c>
      <c r="V1489" t="s">
        <v>45</v>
      </c>
      <c r="W1489" t="s">
        <v>48</v>
      </c>
      <c r="X1489">
        <f t="array" ref="X1489">IF(W1489="fortnightly",26, IF(W1489="monthly", 12, IF(W1489="weekly", 52, IF(W1489="quarterly", 4, IF(W1489="annually", 1, IF(W1489="bi-weekly", 104, IF(W1489="every 3 months", 4,)))))))</f>
        <v>1</v>
      </c>
    </row>
    <row r="1490" spans="1:24" x14ac:dyDescent="0.25">
      <c r="A1490">
        <v>1489</v>
      </c>
      <c r="B1490">
        <v>23</v>
      </c>
      <c r="C1490" t="str" cm="1">
        <f t="array" ref="C1490">_xlfn.IFS(B1490&lt;=19, "Teenagers", B1490&lt;=29, "Young Youth",B1490&lt;=64, "Adults", B1490&gt;=65, "Seniors")</f>
        <v>Young Youth</v>
      </c>
      <c r="D1490" t="s">
        <v>18</v>
      </c>
      <c r="E1490" t="s">
        <v>123</v>
      </c>
      <c r="F1490" t="s">
        <v>66</v>
      </c>
      <c r="G1490" s="1">
        <v>44</v>
      </c>
      <c r="H1490" t="s">
        <v>76</v>
      </c>
      <c r="I1490" t="s">
        <v>22</v>
      </c>
      <c r="J1490" t="s">
        <v>68</v>
      </c>
      <c r="K1490" t="s">
        <v>24</v>
      </c>
      <c r="L1490">
        <v>4</v>
      </c>
      <c r="M1490" t="s">
        <v>151</v>
      </c>
      <c r="N1490">
        <f t="shared" si="92"/>
        <v>0</v>
      </c>
      <c r="O1490" t="s">
        <v>53</v>
      </c>
      <c r="P1490" t="s">
        <v>25</v>
      </c>
      <c r="Q1490">
        <f t="shared" si="93"/>
        <v>1</v>
      </c>
      <c r="R1490" t="s">
        <v>25</v>
      </c>
      <c r="S1490">
        <f t="shared" si="94"/>
        <v>1</v>
      </c>
      <c r="T1490">
        <v>37</v>
      </c>
      <c r="U1490" s="1">
        <f t="shared" si="95"/>
        <v>1628</v>
      </c>
      <c r="V1490" t="s">
        <v>38</v>
      </c>
      <c r="W1490" t="s">
        <v>39</v>
      </c>
      <c r="X1490">
        <f t="array" ref="X1490">IF(W1490="fortnightly",26, IF(W1490="monthly", 12, IF(W1490="weekly", 52, IF(W1490="quarterly", 4, IF(W1490="annually", 1, IF(W1490="bi-weekly", 104, IF(W1490="every 3 months", 4,)))))))</f>
        <v>52</v>
      </c>
    </row>
    <row r="1491" spans="1:24" x14ac:dyDescent="0.25">
      <c r="A1491">
        <v>1490</v>
      </c>
      <c r="B1491">
        <v>24</v>
      </c>
      <c r="C1491" t="str" cm="1">
        <f t="array" ref="C1491">_xlfn.IFS(B1491&lt;=19, "Teenagers", B1491&lt;=29, "Young Youth",B1491&lt;=64, "Adults", B1491&gt;=65, "Seniors")</f>
        <v>Young Youth</v>
      </c>
      <c r="D1491" t="s">
        <v>18</v>
      </c>
      <c r="E1491" t="s">
        <v>105</v>
      </c>
      <c r="F1491" t="s">
        <v>66</v>
      </c>
      <c r="G1491" s="1">
        <v>26</v>
      </c>
      <c r="H1491" t="s">
        <v>67</v>
      </c>
      <c r="I1491" t="s">
        <v>91</v>
      </c>
      <c r="J1491" t="s">
        <v>135</v>
      </c>
      <c r="K1491" t="s">
        <v>52</v>
      </c>
      <c r="L1491">
        <v>4.0999999999999996</v>
      </c>
      <c r="M1491" t="s">
        <v>151</v>
      </c>
      <c r="N1491">
        <f t="shared" si="92"/>
        <v>0</v>
      </c>
      <c r="O1491" t="s">
        <v>44</v>
      </c>
      <c r="P1491" t="s">
        <v>25</v>
      </c>
      <c r="Q1491">
        <f t="shared" si="93"/>
        <v>1</v>
      </c>
      <c r="R1491" t="s">
        <v>25</v>
      </c>
      <c r="S1491">
        <f t="shared" si="94"/>
        <v>1</v>
      </c>
      <c r="T1491">
        <v>42</v>
      </c>
      <c r="U1491" s="1">
        <f t="shared" si="95"/>
        <v>1092</v>
      </c>
      <c r="V1491" t="s">
        <v>27</v>
      </c>
      <c r="W1491" t="s">
        <v>57</v>
      </c>
      <c r="X1491">
        <f t="array" ref="X1491">IF(W1491="fortnightly",26, IF(W1491="monthly", 12, IF(W1491="weekly", 52, IF(W1491="quarterly", 4, IF(W1491="annually", 1, IF(W1491="bi-weekly", 104, IF(W1491="every 3 months", 4,)))))))</f>
        <v>4</v>
      </c>
    </row>
    <row r="1492" spans="1:24" x14ac:dyDescent="0.25">
      <c r="A1492">
        <v>1491</v>
      </c>
      <c r="B1492">
        <v>66</v>
      </c>
      <c r="C1492" t="str" cm="1">
        <f t="array" ref="C1492">_xlfn.IFS(B1492&lt;=19, "Teenagers", B1492&lt;=29, "Young Youth",B1492&lt;=64, "Adults", B1492&gt;=65, "Seniors")</f>
        <v>Seniors</v>
      </c>
      <c r="D1492" t="s">
        <v>18</v>
      </c>
      <c r="E1492" t="s">
        <v>49</v>
      </c>
      <c r="F1492" t="s">
        <v>41</v>
      </c>
      <c r="G1492" s="1">
        <v>52</v>
      </c>
      <c r="H1492" t="s">
        <v>59</v>
      </c>
      <c r="I1492" t="s">
        <v>22</v>
      </c>
      <c r="J1492" t="s">
        <v>77</v>
      </c>
      <c r="K1492" t="s">
        <v>36</v>
      </c>
      <c r="L1492">
        <v>4.9000000000000004</v>
      </c>
      <c r="M1492" t="s">
        <v>151</v>
      </c>
      <c r="N1492">
        <f t="shared" si="92"/>
        <v>0</v>
      </c>
      <c r="O1492" t="s">
        <v>26</v>
      </c>
      <c r="P1492" t="s">
        <v>25</v>
      </c>
      <c r="Q1492">
        <f t="shared" si="93"/>
        <v>1</v>
      </c>
      <c r="R1492" t="s">
        <v>25</v>
      </c>
      <c r="S1492">
        <f t="shared" si="94"/>
        <v>1</v>
      </c>
      <c r="T1492">
        <v>15</v>
      </c>
      <c r="U1492" s="1">
        <f t="shared" si="95"/>
        <v>780</v>
      </c>
      <c r="V1492" t="s">
        <v>27</v>
      </c>
      <c r="W1492" t="s">
        <v>75</v>
      </c>
      <c r="X1492">
        <f t="array" ref="X1492">IF(W1492="fortnightly",26, IF(W1492="monthly", 12, IF(W1492="weekly", 52, IF(W1492="quarterly", 4, IF(W1492="annually", 1, IF(W1492="bi-weekly", 104, IF(W1492="every 3 months", 4,)))))))</f>
        <v>104</v>
      </c>
    </row>
    <row r="1493" spans="1:24" x14ac:dyDescent="0.25">
      <c r="A1493">
        <v>1492</v>
      </c>
      <c r="B1493">
        <v>27</v>
      </c>
      <c r="C1493" t="str" cm="1">
        <f t="array" ref="C1493">_xlfn.IFS(B1493&lt;=19, "Teenagers", B1493&lt;=29, "Young Youth",B1493&lt;=64, "Adults", B1493&gt;=65, "Seniors")</f>
        <v>Young Youth</v>
      </c>
      <c r="D1493" t="s">
        <v>18</v>
      </c>
      <c r="E1493" t="s">
        <v>54</v>
      </c>
      <c r="F1493" t="s">
        <v>20</v>
      </c>
      <c r="G1493" s="1">
        <v>54</v>
      </c>
      <c r="H1493" t="s">
        <v>71</v>
      </c>
      <c r="I1493" t="s">
        <v>35</v>
      </c>
      <c r="J1493" t="s">
        <v>93</v>
      </c>
      <c r="K1493" t="s">
        <v>52</v>
      </c>
      <c r="L1493">
        <v>2.7</v>
      </c>
      <c r="M1493" t="s">
        <v>151</v>
      </c>
      <c r="N1493">
        <f t="shared" si="92"/>
        <v>0</v>
      </c>
      <c r="O1493" t="s">
        <v>37</v>
      </c>
      <c r="P1493" t="s">
        <v>25</v>
      </c>
      <c r="Q1493">
        <f t="shared" si="93"/>
        <v>1</v>
      </c>
      <c r="R1493" t="s">
        <v>25</v>
      </c>
      <c r="S1493">
        <f t="shared" si="94"/>
        <v>1</v>
      </c>
      <c r="T1493">
        <v>10</v>
      </c>
      <c r="U1493" s="1">
        <f t="shared" si="95"/>
        <v>540</v>
      </c>
      <c r="V1493" t="s">
        <v>74</v>
      </c>
      <c r="W1493" t="s">
        <v>57</v>
      </c>
      <c r="X1493">
        <f t="array" ref="X1493">IF(W1493="fortnightly",26, IF(W1493="monthly", 12, IF(W1493="weekly", 52, IF(W1493="quarterly", 4, IF(W1493="annually", 1, IF(W1493="bi-weekly", 104, IF(W1493="every 3 months", 4,)))))))</f>
        <v>4</v>
      </c>
    </row>
    <row r="1494" spans="1:24" x14ac:dyDescent="0.25">
      <c r="A1494">
        <v>1493</v>
      </c>
      <c r="B1494">
        <v>62</v>
      </c>
      <c r="C1494" t="str" cm="1">
        <f t="array" ref="C1494">_xlfn.IFS(B1494&lt;=19, "Teenagers", B1494&lt;=29, "Young Youth",B1494&lt;=64, "Adults", B1494&gt;=65, "Seniors")</f>
        <v>Adults</v>
      </c>
      <c r="D1494" t="s">
        <v>18</v>
      </c>
      <c r="E1494" t="s">
        <v>101</v>
      </c>
      <c r="F1494" t="s">
        <v>62</v>
      </c>
      <c r="G1494" s="1">
        <v>38</v>
      </c>
      <c r="H1494" t="s">
        <v>97</v>
      </c>
      <c r="I1494" t="s">
        <v>43</v>
      </c>
      <c r="J1494" t="s">
        <v>31</v>
      </c>
      <c r="K1494" t="s">
        <v>52</v>
      </c>
      <c r="L1494">
        <v>4.5</v>
      </c>
      <c r="M1494" t="s">
        <v>151</v>
      </c>
      <c r="N1494">
        <f t="shared" si="92"/>
        <v>0</v>
      </c>
      <c r="O1494" t="s">
        <v>37</v>
      </c>
      <c r="P1494" t="s">
        <v>25</v>
      </c>
      <c r="Q1494">
        <f t="shared" si="93"/>
        <v>1</v>
      </c>
      <c r="R1494" t="s">
        <v>25</v>
      </c>
      <c r="S1494">
        <f t="shared" si="94"/>
        <v>1</v>
      </c>
      <c r="T1494">
        <v>3</v>
      </c>
      <c r="U1494" s="1">
        <f t="shared" si="95"/>
        <v>114</v>
      </c>
      <c r="V1494" t="s">
        <v>27</v>
      </c>
      <c r="W1494" t="s">
        <v>57</v>
      </c>
      <c r="X1494">
        <f t="array" ref="X1494">IF(W1494="fortnightly",26, IF(W1494="monthly", 12, IF(W1494="weekly", 52, IF(W1494="quarterly", 4, IF(W1494="annually", 1, IF(W1494="bi-weekly", 104, IF(W1494="every 3 months", 4,)))))))</f>
        <v>4</v>
      </c>
    </row>
    <row r="1495" spans="1:24" x14ac:dyDescent="0.25">
      <c r="A1495">
        <v>1494</v>
      </c>
      <c r="B1495">
        <v>70</v>
      </c>
      <c r="C1495" t="str" cm="1">
        <f t="array" ref="C1495">_xlfn.IFS(B1495&lt;=19, "Teenagers", B1495&lt;=29, "Young Youth",B1495&lt;=64, "Adults", B1495&gt;=65, "Seniors")</f>
        <v>Seniors</v>
      </c>
      <c r="D1495" t="s">
        <v>18</v>
      </c>
      <c r="E1495" t="s">
        <v>132</v>
      </c>
      <c r="F1495" t="s">
        <v>66</v>
      </c>
      <c r="G1495" s="1">
        <v>44</v>
      </c>
      <c r="H1495" t="s">
        <v>113</v>
      </c>
      <c r="I1495" t="s">
        <v>35</v>
      </c>
      <c r="J1495" t="s">
        <v>79</v>
      </c>
      <c r="K1495" t="s">
        <v>56</v>
      </c>
      <c r="L1495">
        <v>2.7</v>
      </c>
      <c r="M1495" t="s">
        <v>151</v>
      </c>
      <c r="N1495">
        <f t="shared" si="92"/>
        <v>0</v>
      </c>
      <c r="O1495" t="s">
        <v>53</v>
      </c>
      <c r="P1495" t="s">
        <v>25</v>
      </c>
      <c r="Q1495">
        <f t="shared" si="93"/>
        <v>1</v>
      </c>
      <c r="R1495" t="s">
        <v>25</v>
      </c>
      <c r="S1495">
        <f t="shared" si="94"/>
        <v>1</v>
      </c>
      <c r="T1495">
        <v>44</v>
      </c>
      <c r="U1495" s="1">
        <f t="shared" si="95"/>
        <v>1936</v>
      </c>
      <c r="V1495" t="s">
        <v>38</v>
      </c>
      <c r="W1495" t="s">
        <v>57</v>
      </c>
      <c r="X1495">
        <f t="array" ref="X1495">IF(W1495="fortnightly",26, IF(W1495="monthly", 12, IF(W1495="weekly", 52, IF(W1495="quarterly", 4, IF(W1495="annually", 1, IF(W1495="bi-weekly", 104, IF(W1495="every 3 months", 4,)))))))</f>
        <v>4</v>
      </c>
    </row>
    <row r="1496" spans="1:24" x14ac:dyDescent="0.25">
      <c r="A1496">
        <v>1495</v>
      </c>
      <c r="B1496">
        <v>43</v>
      </c>
      <c r="C1496" t="str" cm="1">
        <f t="array" ref="C1496">_xlfn.IFS(B1496&lt;=19, "Teenagers", B1496&lt;=29, "Young Youth",B1496&lt;=64, "Adults", B1496&gt;=65, "Seniors")</f>
        <v>Adults</v>
      </c>
      <c r="D1496" t="s">
        <v>18</v>
      </c>
      <c r="E1496" t="s">
        <v>112</v>
      </c>
      <c r="F1496" t="s">
        <v>20</v>
      </c>
      <c r="G1496" s="1">
        <v>76</v>
      </c>
      <c r="H1496" t="s">
        <v>55</v>
      </c>
      <c r="I1496" t="s">
        <v>43</v>
      </c>
      <c r="J1496" t="s">
        <v>23</v>
      </c>
      <c r="K1496" t="s">
        <v>36</v>
      </c>
      <c r="L1496">
        <v>3</v>
      </c>
      <c r="M1496" t="s">
        <v>151</v>
      </c>
      <c r="N1496">
        <f t="shared" si="92"/>
        <v>0</v>
      </c>
      <c r="O1496" t="s">
        <v>44</v>
      </c>
      <c r="P1496" t="s">
        <v>25</v>
      </c>
      <c r="Q1496">
        <f t="shared" si="93"/>
        <v>1</v>
      </c>
      <c r="R1496" t="s">
        <v>25</v>
      </c>
      <c r="S1496">
        <f t="shared" si="94"/>
        <v>1</v>
      </c>
      <c r="T1496">
        <v>23</v>
      </c>
      <c r="U1496" s="1">
        <f t="shared" si="95"/>
        <v>1748</v>
      </c>
      <c r="V1496" t="s">
        <v>74</v>
      </c>
      <c r="W1496" t="s">
        <v>28</v>
      </c>
      <c r="X1496">
        <f t="array" ref="X1496">IF(W1496="fortnightly",26, IF(W1496="monthly", 12, IF(W1496="weekly", 52, IF(W1496="quarterly", 4, IF(W1496="annually", 1, IF(W1496="bi-weekly", 104, IF(W1496="every 3 months", 4,)))))))</f>
        <v>26</v>
      </c>
    </row>
    <row r="1497" spans="1:24" x14ac:dyDescent="0.25">
      <c r="A1497">
        <v>1496</v>
      </c>
      <c r="B1497">
        <v>45</v>
      </c>
      <c r="C1497" t="str" cm="1">
        <f t="array" ref="C1497">_xlfn.IFS(B1497&lt;=19, "Teenagers", B1497&lt;=29, "Young Youth",B1497&lt;=64, "Adults", B1497&gt;=65, "Seniors")</f>
        <v>Adults</v>
      </c>
      <c r="D1497" t="s">
        <v>18</v>
      </c>
      <c r="E1497" t="s">
        <v>105</v>
      </c>
      <c r="F1497" t="s">
        <v>66</v>
      </c>
      <c r="G1497" s="1">
        <v>23</v>
      </c>
      <c r="H1497" t="s">
        <v>42</v>
      </c>
      <c r="I1497" t="s">
        <v>43</v>
      </c>
      <c r="J1497" t="s">
        <v>109</v>
      </c>
      <c r="K1497" t="s">
        <v>24</v>
      </c>
      <c r="L1497">
        <v>4.5</v>
      </c>
      <c r="M1497" t="s">
        <v>151</v>
      </c>
      <c r="N1497">
        <f t="shared" si="92"/>
        <v>0</v>
      </c>
      <c r="O1497" t="s">
        <v>44</v>
      </c>
      <c r="P1497" t="s">
        <v>25</v>
      </c>
      <c r="Q1497">
        <f t="shared" si="93"/>
        <v>1</v>
      </c>
      <c r="R1497" t="s">
        <v>25</v>
      </c>
      <c r="S1497">
        <f t="shared" si="94"/>
        <v>1</v>
      </c>
      <c r="T1497">
        <v>6</v>
      </c>
      <c r="U1497" s="1">
        <f t="shared" si="95"/>
        <v>138</v>
      </c>
      <c r="V1497" t="s">
        <v>45</v>
      </c>
      <c r="W1497" t="s">
        <v>39</v>
      </c>
      <c r="X1497">
        <f t="array" ref="X1497">IF(W1497="fortnightly",26, IF(W1497="monthly", 12, IF(W1497="weekly", 52, IF(W1497="quarterly", 4, IF(W1497="annually", 1, IF(W1497="bi-weekly", 104, IF(W1497="every 3 months", 4,)))))))</f>
        <v>52</v>
      </c>
    </row>
    <row r="1498" spans="1:24" x14ac:dyDescent="0.25">
      <c r="A1498">
        <v>1497</v>
      </c>
      <c r="B1498">
        <v>63</v>
      </c>
      <c r="C1498" t="str" cm="1">
        <f t="array" ref="C1498">_xlfn.IFS(B1498&lt;=19, "Teenagers", B1498&lt;=29, "Young Youth",B1498&lt;=64, "Adults", B1498&gt;=65, "Seniors")</f>
        <v>Adults</v>
      </c>
      <c r="D1498" t="s">
        <v>18</v>
      </c>
      <c r="E1498" t="s">
        <v>112</v>
      </c>
      <c r="F1498" t="s">
        <v>20</v>
      </c>
      <c r="G1498" s="1">
        <v>98</v>
      </c>
      <c r="H1498" t="s">
        <v>134</v>
      </c>
      <c r="I1498" t="s">
        <v>43</v>
      </c>
      <c r="J1498" t="s">
        <v>72</v>
      </c>
      <c r="K1498" t="s">
        <v>24</v>
      </c>
      <c r="L1498">
        <v>5</v>
      </c>
      <c r="M1498" t="s">
        <v>151</v>
      </c>
      <c r="N1498">
        <f t="shared" si="92"/>
        <v>0</v>
      </c>
      <c r="O1498" t="s">
        <v>53</v>
      </c>
      <c r="P1498" t="s">
        <v>25</v>
      </c>
      <c r="Q1498">
        <f t="shared" si="93"/>
        <v>1</v>
      </c>
      <c r="R1498" t="s">
        <v>25</v>
      </c>
      <c r="S1498">
        <f t="shared" si="94"/>
        <v>1</v>
      </c>
      <c r="T1498">
        <v>9</v>
      </c>
      <c r="U1498" s="1">
        <f t="shared" si="95"/>
        <v>882</v>
      </c>
      <c r="V1498" t="s">
        <v>27</v>
      </c>
      <c r="W1498" t="s">
        <v>75</v>
      </c>
      <c r="X1498">
        <f t="array" ref="X1498">IF(W1498="fortnightly",26, IF(W1498="monthly", 12, IF(W1498="weekly", 52, IF(W1498="quarterly", 4, IF(W1498="annually", 1, IF(W1498="bi-weekly", 104, IF(W1498="every 3 months", 4,)))))))</f>
        <v>104</v>
      </c>
    </row>
    <row r="1499" spans="1:24" x14ac:dyDescent="0.25">
      <c r="A1499">
        <v>1498</v>
      </c>
      <c r="B1499">
        <v>69</v>
      </c>
      <c r="C1499" t="str" cm="1">
        <f t="array" ref="C1499">_xlfn.IFS(B1499&lt;=19, "Teenagers", B1499&lt;=29, "Young Youth",B1499&lt;=64, "Adults", B1499&gt;=65, "Seniors")</f>
        <v>Seniors</v>
      </c>
      <c r="D1499" t="s">
        <v>18</v>
      </c>
      <c r="E1499" t="s">
        <v>101</v>
      </c>
      <c r="F1499" t="s">
        <v>62</v>
      </c>
      <c r="G1499" s="1">
        <v>33</v>
      </c>
      <c r="H1499" t="s">
        <v>150</v>
      </c>
      <c r="I1499" t="s">
        <v>35</v>
      </c>
      <c r="J1499" t="s">
        <v>135</v>
      </c>
      <c r="K1499" t="s">
        <v>36</v>
      </c>
      <c r="L1499">
        <v>3.8</v>
      </c>
      <c r="M1499" t="s">
        <v>151</v>
      </c>
      <c r="N1499">
        <f t="shared" si="92"/>
        <v>0</v>
      </c>
      <c r="O1499" t="s">
        <v>69</v>
      </c>
      <c r="P1499" t="s">
        <v>25</v>
      </c>
      <c r="Q1499">
        <f t="shared" si="93"/>
        <v>1</v>
      </c>
      <c r="R1499" t="s">
        <v>25</v>
      </c>
      <c r="S1499">
        <f t="shared" si="94"/>
        <v>1</v>
      </c>
      <c r="T1499">
        <v>16</v>
      </c>
      <c r="U1499" s="1">
        <f t="shared" si="95"/>
        <v>528</v>
      </c>
      <c r="V1499" t="s">
        <v>85</v>
      </c>
      <c r="W1499" t="s">
        <v>96</v>
      </c>
      <c r="X1499">
        <f t="array" ref="X1499">IF(W1499="fortnightly",26, IF(W1499="monthly", 12, IF(W1499="weekly", 52, IF(W1499="quarterly", 4, IF(W1499="annually", 1, IF(W1499="bi-weekly", 104, IF(W1499="every 3 months", 4,)))))))</f>
        <v>4</v>
      </c>
    </row>
    <row r="1500" spans="1:24" x14ac:dyDescent="0.25">
      <c r="A1500">
        <v>1499</v>
      </c>
      <c r="B1500">
        <v>59</v>
      </c>
      <c r="C1500" t="str" cm="1">
        <f t="array" ref="C1500">_xlfn.IFS(B1500&lt;=19, "Teenagers", B1500&lt;=29, "Young Youth",B1500&lt;=64, "Adults", B1500&gt;=65, "Seniors")</f>
        <v>Adults</v>
      </c>
      <c r="D1500" t="s">
        <v>18</v>
      </c>
      <c r="E1500" t="s">
        <v>29</v>
      </c>
      <c r="F1500" t="s">
        <v>20</v>
      </c>
      <c r="G1500" s="1">
        <v>32</v>
      </c>
      <c r="H1500" t="s">
        <v>114</v>
      </c>
      <c r="I1500" t="s">
        <v>43</v>
      </c>
      <c r="J1500" t="s">
        <v>84</v>
      </c>
      <c r="K1500" t="s">
        <v>52</v>
      </c>
      <c r="L1500">
        <v>3.1</v>
      </c>
      <c r="M1500" t="s">
        <v>151</v>
      </c>
      <c r="N1500">
        <f t="shared" si="92"/>
        <v>0</v>
      </c>
      <c r="O1500" t="s">
        <v>53</v>
      </c>
      <c r="P1500" t="s">
        <v>25</v>
      </c>
      <c r="Q1500">
        <f t="shared" si="93"/>
        <v>1</v>
      </c>
      <c r="R1500" t="s">
        <v>25</v>
      </c>
      <c r="S1500">
        <f t="shared" si="94"/>
        <v>1</v>
      </c>
      <c r="T1500">
        <v>46</v>
      </c>
      <c r="U1500" s="1">
        <f t="shared" si="95"/>
        <v>1472</v>
      </c>
      <c r="V1500" t="s">
        <v>27</v>
      </c>
      <c r="W1500" t="s">
        <v>28</v>
      </c>
      <c r="X1500">
        <f t="array" ref="X1500">IF(W1500="fortnightly",26, IF(W1500="monthly", 12, IF(W1500="weekly", 52, IF(W1500="quarterly", 4, IF(W1500="annually", 1, IF(W1500="bi-weekly", 104, IF(W1500="every 3 months", 4,)))))))</f>
        <v>26</v>
      </c>
    </row>
    <row r="1501" spans="1:24" x14ac:dyDescent="0.25">
      <c r="A1501">
        <v>1500</v>
      </c>
      <c r="B1501">
        <v>19</v>
      </c>
      <c r="C1501" t="str" cm="1">
        <f t="array" ref="C1501">_xlfn.IFS(B1501&lt;=19, "Teenagers", B1501&lt;=29, "Young Youth",B1501&lt;=64, "Adults", B1501&gt;=65, "Seniors")</f>
        <v>Teenagers</v>
      </c>
      <c r="D1501" t="s">
        <v>18</v>
      </c>
      <c r="E1501" t="s">
        <v>136</v>
      </c>
      <c r="F1501" t="s">
        <v>41</v>
      </c>
      <c r="G1501" s="1">
        <v>85</v>
      </c>
      <c r="H1501" t="s">
        <v>141</v>
      </c>
      <c r="I1501" t="s">
        <v>35</v>
      </c>
      <c r="J1501" t="s">
        <v>77</v>
      </c>
      <c r="K1501" t="s">
        <v>56</v>
      </c>
      <c r="L1501">
        <v>3.4</v>
      </c>
      <c r="M1501" t="s">
        <v>151</v>
      </c>
      <c r="N1501">
        <f t="shared" si="92"/>
        <v>0</v>
      </c>
      <c r="O1501" t="s">
        <v>37</v>
      </c>
      <c r="P1501" t="s">
        <v>25</v>
      </c>
      <c r="Q1501">
        <f t="shared" si="93"/>
        <v>1</v>
      </c>
      <c r="R1501" t="s">
        <v>25</v>
      </c>
      <c r="S1501">
        <f t="shared" si="94"/>
        <v>1</v>
      </c>
      <c r="T1501">
        <v>24</v>
      </c>
      <c r="U1501" s="1">
        <f t="shared" si="95"/>
        <v>2040</v>
      </c>
      <c r="V1501" t="s">
        <v>38</v>
      </c>
      <c r="W1501" t="s">
        <v>96</v>
      </c>
      <c r="X1501">
        <f t="array" ref="X1501">IF(W1501="fortnightly",26, IF(W1501="monthly", 12, IF(W1501="weekly", 52, IF(W1501="quarterly", 4, IF(W1501="annually", 1, IF(W1501="bi-weekly", 104, IF(W1501="every 3 months", 4,)))))))</f>
        <v>4</v>
      </c>
    </row>
    <row r="1502" spans="1:24" x14ac:dyDescent="0.25">
      <c r="A1502">
        <v>1501</v>
      </c>
      <c r="B1502">
        <v>63</v>
      </c>
      <c r="C1502" t="str" cm="1">
        <f t="array" ref="C1502">_xlfn.IFS(B1502&lt;=19, "Teenagers", B1502&lt;=29, "Young Youth",B1502&lt;=64, "Adults", B1502&gt;=65, "Seniors")</f>
        <v>Adults</v>
      </c>
      <c r="D1502" t="s">
        <v>18</v>
      </c>
      <c r="E1502" t="s">
        <v>33</v>
      </c>
      <c r="F1502" t="s">
        <v>20</v>
      </c>
      <c r="G1502" s="1">
        <v>69</v>
      </c>
      <c r="H1502" t="s">
        <v>89</v>
      </c>
      <c r="I1502" t="s">
        <v>22</v>
      </c>
      <c r="J1502" t="s">
        <v>31</v>
      </c>
      <c r="K1502" t="s">
        <v>52</v>
      </c>
      <c r="L1502">
        <v>4.8</v>
      </c>
      <c r="M1502" t="s">
        <v>151</v>
      </c>
      <c r="N1502">
        <f t="shared" si="92"/>
        <v>0</v>
      </c>
      <c r="O1502" t="s">
        <v>44</v>
      </c>
      <c r="P1502" t="s">
        <v>25</v>
      </c>
      <c r="Q1502">
        <f t="shared" si="93"/>
        <v>1</v>
      </c>
      <c r="R1502" t="s">
        <v>25</v>
      </c>
      <c r="S1502">
        <f t="shared" si="94"/>
        <v>1</v>
      </c>
      <c r="T1502">
        <v>22</v>
      </c>
      <c r="U1502" s="1">
        <f t="shared" si="95"/>
        <v>1518</v>
      </c>
      <c r="V1502" t="s">
        <v>85</v>
      </c>
      <c r="W1502" t="s">
        <v>87</v>
      </c>
      <c r="X1502">
        <f t="array" ref="X1502">IF(W1502="fortnightly",26, IF(W1502="monthly", 12, IF(W1502="weekly", 52, IF(W1502="quarterly", 4, IF(W1502="annually", 1, IF(W1502="bi-weekly", 104, IF(W1502="every 3 months", 4,)))))))</f>
        <v>12</v>
      </c>
    </row>
    <row r="1503" spans="1:24" x14ac:dyDescent="0.25">
      <c r="A1503">
        <v>1502</v>
      </c>
      <c r="B1503">
        <v>37</v>
      </c>
      <c r="C1503" t="str" cm="1">
        <f t="array" ref="C1503">_xlfn.IFS(B1503&lt;=19, "Teenagers", B1503&lt;=29, "Young Youth",B1503&lt;=64, "Adults", B1503&gt;=65, "Seniors")</f>
        <v>Adults</v>
      </c>
      <c r="D1503" t="s">
        <v>18</v>
      </c>
      <c r="E1503" t="s">
        <v>33</v>
      </c>
      <c r="F1503" t="s">
        <v>20</v>
      </c>
      <c r="G1503" s="1">
        <v>55</v>
      </c>
      <c r="H1503" t="s">
        <v>119</v>
      </c>
      <c r="I1503" t="s">
        <v>91</v>
      </c>
      <c r="J1503" t="s">
        <v>64</v>
      </c>
      <c r="K1503" t="s">
        <v>36</v>
      </c>
      <c r="L1503">
        <v>2.7</v>
      </c>
      <c r="M1503" t="s">
        <v>151</v>
      </c>
      <c r="N1503">
        <f t="shared" si="92"/>
        <v>0</v>
      </c>
      <c r="O1503" t="s">
        <v>53</v>
      </c>
      <c r="P1503" t="s">
        <v>25</v>
      </c>
      <c r="Q1503">
        <f t="shared" si="93"/>
        <v>1</v>
      </c>
      <c r="R1503" t="s">
        <v>25</v>
      </c>
      <c r="S1503">
        <f t="shared" si="94"/>
        <v>1</v>
      </c>
      <c r="T1503">
        <v>13</v>
      </c>
      <c r="U1503" s="1">
        <f t="shared" si="95"/>
        <v>715</v>
      </c>
      <c r="V1503" t="s">
        <v>85</v>
      </c>
      <c r="W1503" t="s">
        <v>96</v>
      </c>
      <c r="X1503">
        <f t="array" ref="X1503">IF(W1503="fortnightly",26, IF(W1503="monthly", 12, IF(W1503="weekly", 52, IF(W1503="quarterly", 4, IF(W1503="annually", 1, IF(W1503="bi-weekly", 104, IF(W1503="every 3 months", 4,)))))))</f>
        <v>4</v>
      </c>
    </row>
    <row r="1504" spans="1:24" x14ac:dyDescent="0.25">
      <c r="A1504">
        <v>1503</v>
      </c>
      <c r="B1504">
        <v>37</v>
      </c>
      <c r="C1504" t="str" cm="1">
        <f t="array" ref="C1504">_xlfn.IFS(B1504&lt;=19, "Teenagers", B1504&lt;=29, "Young Youth",B1504&lt;=64, "Adults", B1504&gt;=65, "Seniors")</f>
        <v>Adults</v>
      </c>
      <c r="D1504" t="s">
        <v>18</v>
      </c>
      <c r="E1504" t="s">
        <v>94</v>
      </c>
      <c r="F1504" t="s">
        <v>20</v>
      </c>
      <c r="G1504" s="1">
        <v>66</v>
      </c>
      <c r="H1504" t="s">
        <v>34</v>
      </c>
      <c r="I1504" t="s">
        <v>43</v>
      </c>
      <c r="J1504" t="s">
        <v>93</v>
      </c>
      <c r="K1504" t="s">
        <v>52</v>
      </c>
      <c r="L1504">
        <v>3.2</v>
      </c>
      <c r="M1504" t="s">
        <v>151</v>
      </c>
      <c r="N1504">
        <f t="shared" si="92"/>
        <v>0</v>
      </c>
      <c r="O1504" t="s">
        <v>73</v>
      </c>
      <c r="P1504" t="s">
        <v>25</v>
      </c>
      <c r="Q1504">
        <f t="shared" si="93"/>
        <v>1</v>
      </c>
      <c r="R1504" t="s">
        <v>25</v>
      </c>
      <c r="S1504">
        <f t="shared" si="94"/>
        <v>1</v>
      </c>
      <c r="T1504">
        <v>20</v>
      </c>
      <c r="U1504" s="1">
        <f t="shared" si="95"/>
        <v>1320</v>
      </c>
      <c r="V1504" t="s">
        <v>32</v>
      </c>
      <c r="W1504" t="s">
        <v>28</v>
      </c>
      <c r="X1504">
        <f t="array" ref="X1504">IF(W1504="fortnightly",26, IF(W1504="monthly", 12, IF(W1504="weekly", 52, IF(W1504="quarterly", 4, IF(W1504="annually", 1, IF(W1504="bi-weekly", 104, IF(W1504="every 3 months", 4,)))))))</f>
        <v>26</v>
      </c>
    </row>
    <row r="1505" spans="1:24" x14ac:dyDescent="0.25">
      <c r="A1505">
        <v>1504</v>
      </c>
      <c r="B1505">
        <v>50</v>
      </c>
      <c r="C1505" t="str" cm="1">
        <f t="array" ref="C1505">_xlfn.IFS(B1505&lt;=19, "Teenagers", B1505&lt;=29, "Young Youth",B1505&lt;=64, "Adults", B1505&gt;=65, "Seniors")</f>
        <v>Adults</v>
      </c>
      <c r="D1505" t="s">
        <v>18</v>
      </c>
      <c r="E1505" t="s">
        <v>101</v>
      </c>
      <c r="F1505" t="s">
        <v>62</v>
      </c>
      <c r="G1505" s="1">
        <v>30</v>
      </c>
      <c r="H1505" t="s">
        <v>150</v>
      </c>
      <c r="I1505" t="s">
        <v>43</v>
      </c>
      <c r="J1505" t="s">
        <v>31</v>
      </c>
      <c r="K1505" t="s">
        <v>56</v>
      </c>
      <c r="L1505">
        <v>3.9</v>
      </c>
      <c r="M1505" t="s">
        <v>151</v>
      </c>
      <c r="N1505">
        <f t="shared" si="92"/>
        <v>0</v>
      </c>
      <c r="O1505" t="s">
        <v>69</v>
      </c>
      <c r="P1505" t="s">
        <v>25</v>
      </c>
      <c r="Q1505">
        <f t="shared" si="93"/>
        <v>1</v>
      </c>
      <c r="R1505" t="s">
        <v>25</v>
      </c>
      <c r="S1505">
        <f t="shared" si="94"/>
        <v>1</v>
      </c>
      <c r="T1505">
        <v>46</v>
      </c>
      <c r="U1505" s="1">
        <f t="shared" si="95"/>
        <v>1380</v>
      </c>
      <c r="V1505" t="s">
        <v>32</v>
      </c>
      <c r="W1505" t="s">
        <v>57</v>
      </c>
      <c r="X1505">
        <f t="array" ref="X1505">IF(W1505="fortnightly",26, IF(W1505="monthly", 12, IF(W1505="weekly", 52, IF(W1505="quarterly", 4, IF(W1505="annually", 1, IF(W1505="bi-weekly", 104, IF(W1505="every 3 months", 4,)))))))</f>
        <v>4</v>
      </c>
    </row>
    <row r="1506" spans="1:24" x14ac:dyDescent="0.25">
      <c r="A1506">
        <v>1505</v>
      </c>
      <c r="B1506">
        <v>60</v>
      </c>
      <c r="C1506" t="str" cm="1">
        <f t="array" ref="C1506">_xlfn.IFS(B1506&lt;=19, "Teenagers", B1506&lt;=29, "Young Youth",B1506&lt;=64, "Adults", B1506&gt;=65, "Seniors")</f>
        <v>Adults</v>
      </c>
      <c r="D1506" t="s">
        <v>18</v>
      </c>
      <c r="E1506" t="s">
        <v>101</v>
      </c>
      <c r="F1506" t="s">
        <v>62</v>
      </c>
      <c r="G1506" s="1">
        <v>80</v>
      </c>
      <c r="H1506" t="s">
        <v>119</v>
      </c>
      <c r="I1506" t="s">
        <v>43</v>
      </c>
      <c r="J1506" t="s">
        <v>84</v>
      </c>
      <c r="K1506" t="s">
        <v>24</v>
      </c>
      <c r="L1506">
        <v>4.2</v>
      </c>
      <c r="M1506" t="s">
        <v>151</v>
      </c>
      <c r="N1506">
        <f t="shared" si="92"/>
        <v>0</v>
      </c>
      <c r="O1506" t="s">
        <v>44</v>
      </c>
      <c r="P1506" t="s">
        <v>25</v>
      </c>
      <c r="Q1506">
        <f t="shared" si="93"/>
        <v>1</v>
      </c>
      <c r="R1506" t="s">
        <v>25</v>
      </c>
      <c r="S1506">
        <f t="shared" si="94"/>
        <v>1</v>
      </c>
      <c r="T1506">
        <v>10</v>
      </c>
      <c r="U1506" s="1">
        <f t="shared" si="95"/>
        <v>800</v>
      </c>
      <c r="V1506" t="s">
        <v>74</v>
      </c>
      <c r="W1506" t="s">
        <v>87</v>
      </c>
      <c r="X1506">
        <f t="array" ref="X1506">IF(W1506="fortnightly",26, IF(W1506="monthly", 12, IF(W1506="weekly", 52, IF(W1506="quarterly", 4, IF(W1506="annually", 1, IF(W1506="bi-weekly", 104, IF(W1506="every 3 months", 4,)))))))</f>
        <v>12</v>
      </c>
    </row>
    <row r="1507" spans="1:24" x14ac:dyDescent="0.25">
      <c r="A1507">
        <v>1506</v>
      </c>
      <c r="B1507">
        <v>46</v>
      </c>
      <c r="C1507" t="str" cm="1">
        <f t="array" ref="C1507">_xlfn.IFS(B1507&lt;=19, "Teenagers", B1507&lt;=29, "Young Youth",B1507&lt;=64, "Adults", B1507&gt;=65, "Seniors")</f>
        <v>Adults</v>
      </c>
      <c r="D1507" t="s">
        <v>18</v>
      </c>
      <c r="E1507" t="s">
        <v>132</v>
      </c>
      <c r="F1507" t="s">
        <v>66</v>
      </c>
      <c r="G1507" s="1">
        <v>20</v>
      </c>
      <c r="H1507" t="s">
        <v>113</v>
      </c>
      <c r="I1507" t="s">
        <v>43</v>
      </c>
      <c r="J1507" t="s">
        <v>84</v>
      </c>
      <c r="K1507" t="s">
        <v>52</v>
      </c>
      <c r="L1507">
        <v>3</v>
      </c>
      <c r="M1507" t="s">
        <v>151</v>
      </c>
      <c r="N1507">
        <f t="shared" si="92"/>
        <v>0</v>
      </c>
      <c r="O1507" t="s">
        <v>26</v>
      </c>
      <c r="P1507" t="s">
        <v>25</v>
      </c>
      <c r="Q1507">
        <f t="shared" si="93"/>
        <v>1</v>
      </c>
      <c r="R1507" t="s">
        <v>25</v>
      </c>
      <c r="S1507">
        <f t="shared" si="94"/>
        <v>1</v>
      </c>
      <c r="T1507">
        <v>39</v>
      </c>
      <c r="U1507" s="1">
        <f t="shared" si="95"/>
        <v>780</v>
      </c>
      <c r="V1507" t="s">
        <v>32</v>
      </c>
      <c r="W1507" t="s">
        <v>87</v>
      </c>
      <c r="X1507">
        <f t="array" ref="X1507">IF(W1507="fortnightly",26, IF(W1507="monthly", 12, IF(W1507="weekly", 52, IF(W1507="quarterly", 4, IF(W1507="annually", 1, IF(W1507="bi-weekly", 104, IF(W1507="every 3 months", 4,)))))))</f>
        <v>12</v>
      </c>
    </row>
    <row r="1508" spans="1:24" x14ac:dyDescent="0.25">
      <c r="A1508">
        <v>1507</v>
      </c>
      <c r="B1508">
        <v>35</v>
      </c>
      <c r="C1508" t="str" cm="1">
        <f t="array" ref="C1508">_xlfn.IFS(B1508&lt;=19, "Teenagers", B1508&lt;=29, "Young Youth",B1508&lt;=64, "Adults", B1508&gt;=65, "Seniors")</f>
        <v>Adults</v>
      </c>
      <c r="D1508" t="s">
        <v>18</v>
      </c>
      <c r="E1508" t="s">
        <v>54</v>
      </c>
      <c r="F1508" t="s">
        <v>20</v>
      </c>
      <c r="G1508" s="1">
        <v>30</v>
      </c>
      <c r="H1508" t="s">
        <v>130</v>
      </c>
      <c r="I1508" t="s">
        <v>22</v>
      </c>
      <c r="J1508" t="s">
        <v>117</v>
      </c>
      <c r="K1508" t="s">
        <v>56</v>
      </c>
      <c r="L1508">
        <v>3</v>
      </c>
      <c r="M1508" t="s">
        <v>151</v>
      </c>
      <c r="N1508">
        <f t="shared" si="92"/>
        <v>0</v>
      </c>
      <c r="O1508" t="s">
        <v>69</v>
      </c>
      <c r="P1508" t="s">
        <v>25</v>
      </c>
      <c r="Q1508">
        <f t="shared" si="93"/>
        <v>1</v>
      </c>
      <c r="R1508" t="s">
        <v>25</v>
      </c>
      <c r="S1508">
        <f t="shared" si="94"/>
        <v>1</v>
      </c>
      <c r="T1508">
        <v>44</v>
      </c>
      <c r="U1508" s="1">
        <f t="shared" si="95"/>
        <v>1320</v>
      </c>
      <c r="V1508" t="s">
        <v>45</v>
      </c>
      <c r="W1508" t="s">
        <v>57</v>
      </c>
      <c r="X1508">
        <f t="array" ref="X1508">IF(W1508="fortnightly",26, IF(W1508="monthly", 12, IF(W1508="weekly", 52, IF(W1508="quarterly", 4, IF(W1508="annually", 1, IF(W1508="bi-weekly", 104, IF(W1508="every 3 months", 4,)))))))</f>
        <v>4</v>
      </c>
    </row>
    <row r="1509" spans="1:24" x14ac:dyDescent="0.25">
      <c r="A1509">
        <v>1508</v>
      </c>
      <c r="B1509">
        <v>66</v>
      </c>
      <c r="C1509" t="str" cm="1">
        <f t="array" ref="C1509">_xlfn.IFS(B1509&lt;=19, "Teenagers", B1509&lt;=29, "Young Youth",B1509&lt;=64, "Adults", B1509&gt;=65, "Seniors")</f>
        <v>Seniors</v>
      </c>
      <c r="D1509" t="s">
        <v>18</v>
      </c>
      <c r="E1509" t="s">
        <v>80</v>
      </c>
      <c r="F1509" t="s">
        <v>20</v>
      </c>
      <c r="G1509" s="1">
        <v>86</v>
      </c>
      <c r="H1509" t="s">
        <v>137</v>
      </c>
      <c r="I1509" t="s">
        <v>35</v>
      </c>
      <c r="J1509" t="s">
        <v>31</v>
      </c>
      <c r="K1509" t="s">
        <v>24</v>
      </c>
      <c r="L1509">
        <v>3.7</v>
      </c>
      <c r="M1509" t="s">
        <v>151</v>
      </c>
      <c r="N1509">
        <f t="shared" si="92"/>
        <v>0</v>
      </c>
      <c r="O1509" t="s">
        <v>69</v>
      </c>
      <c r="P1509" t="s">
        <v>25</v>
      </c>
      <c r="Q1509">
        <f t="shared" si="93"/>
        <v>1</v>
      </c>
      <c r="R1509" t="s">
        <v>25</v>
      </c>
      <c r="S1509">
        <f t="shared" si="94"/>
        <v>1</v>
      </c>
      <c r="T1509">
        <v>7</v>
      </c>
      <c r="U1509" s="1">
        <f t="shared" si="95"/>
        <v>602</v>
      </c>
      <c r="V1509" t="s">
        <v>27</v>
      </c>
      <c r="W1509" t="s">
        <v>48</v>
      </c>
      <c r="X1509">
        <f t="array" ref="X1509">IF(W1509="fortnightly",26, IF(W1509="monthly", 12, IF(W1509="weekly", 52, IF(W1509="quarterly", 4, IF(W1509="annually", 1, IF(W1509="bi-weekly", 104, IF(W1509="every 3 months", 4,)))))))</f>
        <v>1</v>
      </c>
    </row>
    <row r="1510" spans="1:24" x14ac:dyDescent="0.25">
      <c r="A1510">
        <v>1509</v>
      </c>
      <c r="B1510">
        <v>35</v>
      </c>
      <c r="C1510" t="str" cm="1">
        <f t="array" ref="C1510">_xlfn.IFS(B1510&lt;=19, "Teenagers", B1510&lt;=29, "Young Youth",B1510&lt;=64, "Adults", B1510&gt;=65, "Seniors")</f>
        <v>Adults</v>
      </c>
      <c r="D1510" t="s">
        <v>18</v>
      </c>
      <c r="E1510" t="s">
        <v>19</v>
      </c>
      <c r="F1510" t="s">
        <v>20</v>
      </c>
      <c r="G1510" s="1">
        <v>84</v>
      </c>
      <c r="H1510" t="s">
        <v>111</v>
      </c>
      <c r="I1510" t="s">
        <v>22</v>
      </c>
      <c r="J1510" t="s">
        <v>117</v>
      </c>
      <c r="K1510" t="s">
        <v>36</v>
      </c>
      <c r="L1510">
        <v>4.4000000000000004</v>
      </c>
      <c r="M1510" t="s">
        <v>151</v>
      </c>
      <c r="N1510">
        <f t="shared" si="92"/>
        <v>0</v>
      </c>
      <c r="O1510" t="s">
        <v>73</v>
      </c>
      <c r="P1510" t="s">
        <v>25</v>
      </c>
      <c r="Q1510">
        <f t="shared" si="93"/>
        <v>1</v>
      </c>
      <c r="R1510" t="s">
        <v>25</v>
      </c>
      <c r="S1510">
        <f t="shared" si="94"/>
        <v>1</v>
      </c>
      <c r="T1510">
        <v>3</v>
      </c>
      <c r="U1510" s="1">
        <f t="shared" si="95"/>
        <v>252</v>
      </c>
      <c r="V1510" t="s">
        <v>32</v>
      </c>
      <c r="W1510" t="s">
        <v>96</v>
      </c>
      <c r="X1510">
        <f t="array" ref="X1510">IF(W1510="fortnightly",26, IF(W1510="monthly", 12, IF(W1510="weekly", 52, IF(W1510="quarterly", 4, IF(W1510="annually", 1, IF(W1510="bi-weekly", 104, IF(W1510="every 3 months", 4,)))))))</f>
        <v>4</v>
      </c>
    </row>
    <row r="1511" spans="1:24" x14ac:dyDescent="0.25">
      <c r="A1511">
        <v>1510</v>
      </c>
      <c r="B1511">
        <v>20</v>
      </c>
      <c r="C1511" t="str" cm="1">
        <f t="array" ref="C1511">_xlfn.IFS(B1511&lt;=19, "Teenagers", B1511&lt;=29, "Young Youth",B1511&lt;=64, "Adults", B1511&gt;=65, "Seniors")</f>
        <v>Young Youth</v>
      </c>
      <c r="D1511" t="s">
        <v>18</v>
      </c>
      <c r="E1511" t="s">
        <v>80</v>
      </c>
      <c r="F1511" t="s">
        <v>20</v>
      </c>
      <c r="G1511" s="1">
        <v>54</v>
      </c>
      <c r="H1511" t="s">
        <v>81</v>
      </c>
      <c r="I1511" t="s">
        <v>91</v>
      </c>
      <c r="J1511" t="s">
        <v>51</v>
      </c>
      <c r="K1511" t="s">
        <v>52</v>
      </c>
      <c r="L1511">
        <v>4.5999999999999996</v>
      </c>
      <c r="M1511" t="s">
        <v>151</v>
      </c>
      <c r="N1511">
        <f t="shared" si="92"/>
        <v>0</v>
      </c>
      <c r="O1511" t="s">
        <v>37</v>
      </c>
      <c r="P1511" t="s">
        <v>25</v>
      </c>
      <c r="Q1511">
        <f t="shared" si="93"/>
        <v>1</v>
      </c>
      <c r="R1511" t="s">
        <v>25</v>
      </c>
      <c r="S1511">
        <f t="shared" si="94"/>
        <v>1</v>
      </c>
      <c r="T1511">
        <v>44</v>
      </c>
      <c r="U1511" s="1">
        <f t="shared" si="95"/>
        <v>2376</v>
      </c>
      <c r="V1511" t="s">
        <v>85</v>
      </c>
      <c r="W1511" t="s">
        <v>48</v>
      </c>
      <c r="X1511">
        <f t="array" ref="X1511">IF(W1511="fortnightly",26, IF(W1511="monthly", 12, IF(W1511="weekly", 52, IF(W1511="quarterly", 4, IF(W1511="annually", 1, IF(W1511="bi-weekly", 104, IF(W1511="every 3 months", 4,)))))))</f>
        <v>1</v>
      </c>
    </row>
    <row r="1512" spans="1:24" x14ac:dyDescent="0.25">
      <c r="A1512">
        <v>1511</v>
      </c>
      <c r="B1512">
        <v>55</v>
      </c>
      <c r="C1512" t="str" cm="1">
        <f t="array" ref="C1512">_xlfn.IFS(B1512&lt;=19, "Teenagers", B1512&lt;=29, "Young Youth",B1512&lt;=64, "Adults", B1512&gt;=65, "Seniors")</f>
        <v>Adults</v>
      </c>
      <c r="D1512" t="s">
        <v>18</v>
      </c>
      <c r="E1512" t="s">
        <v>19</v>
      </c>
      <c r="F1512" t="s">
        <v>20</v>
      </c>
      <c r="G1512" s="1">
        <v>30</v>
      </c>
      <c r="H1512" t="s">
        <v>127</v>
      </c>
      <c r="I1512" t="s">
        <v>91</v>
      </c>
      <c r="J1512" t="s">
        <v>23</v>
      </c>
      <c r="K1512" t="s">
        <v>56</v>
      </c>
      <c r="L1512">
        <v>3</v>
      </c>
      <c r="M1512" t="s">
        <v>151</v>
      </c>
      <c r="N1512">
        <f t="shared" si="92"/>
        <v>0</v>
      </c>
      <c r="O1512" t="s">
        <v>37</v>
      </c>
      <c r="P1512" t="s">
        <v>25</v>
      </c>
      <c r="Q1512">
        <f t="shared" si="93"/>
        <v>1</v>
      </c>
      <c r="R1512" t="s">
        <v>25</v>
      </c>
      <c r="S1512">
        <f t="shared" si="94"/>
        <v>1</v>
      </c>
      <c r="T1512">
        <v>31</v>
      </c>
      <c r="U1512" s="1">
        <f t="shared" si="95"/>
        <v>930</v>
      </c>
      <c r="V1512" t="s">
        <v>27</v>
      </c>
      <c r="W1512" t="s">
        <v>48</v>
      </c>
      <c r="X1512">
        <f t="array" ref="X1512">IF(W1512="fortnightly",26, IF(W1512="monthly", 12, IF(W1512="weekly", 52, IF(W1512="quarterly", 4, IF(W1512="annually", 1, IF(W1512="bi-weekly", 104, IF(W1512="every 3 months", 4,)))))))</f>
        <v>1</v>
      </c>
    </row>
    <row r="1513" spans="1:24" x14ac:dyDescent="0.25">
      <c r="A1513">
        <v>1512</v>
      </c>
      <c r="B1513">
        <v>34</v>
      </c>
      <c r="C1513" t="str" cm="1">
        <f t="array" ref="C1513">_xlfn.IFS(B1513&lt;=19, "Teenagers", B1513&lt;=29, "Young Youth",B1513&lt;=64, "Adults", B1513&gt;=65, "Seniors")</f>
        <v>Adults</v>
      </c>
      <c r="D1513" t="s">
        <v>18</v>
      </c>
      <c r="E1513" t="s">
        <v>80</v>
      </c>
      <c r="F1513" t="s">
        <v>20</v>
      </c>
      <c r="G1513" s="1">
        <v>91</v>
      </c>
      <c r="H1513" t="s">
        <v>141</v>
      </c>
      <c r="I1513" t="s">
        <v>43</v>
      </c>
      <c r="J1513" t="s">
        <v>82</v>
      </c>
      <c r="K1513" t="s">
        <v>24</v>
      </c>
      <c r="L1513">
        <v>3.6</v>
      </c>
      <c r="M1513" t="s">
        <v>151</v>
      </c>
      <c r="N1513">
        <f t="shared" si="92"/>
        <v>0</v>
      </c>
      <c r="O1513" t="s">
        <v>26</v>
      </c>
      <c r="P1513" t="s">
        <v>25</v>
      </c>
      <c r="Q1513">
        <f t="shared" si="93"/>
        <v>1</v>
      </c>
      <c r="R1513" t="s">
        <v>25</v>
      </c>
      <c r="S1513">
        <f t="shared" si="94"/>
        <v>1</v>
      </c>
      <c r="T1513">
        <v>48</v>
      </c>
      <c r="U1513" s="1">
        <f t="shared" si="95"/>
        <v>4368</v>
      </c>
      <c r="V1513" t="s">
        <v>38</v>
      </c>
      <c r="W1513" t="s">
        <v>39</v>
      </c>
      <c r="X1513">
        <f t="array" ref="X1513">IF(W1513="fortnightly",26, IF(W1513="monthly", 12, IF(W1513="weekly", 52, IF(W1513="quarterly", 4, IF(W1513="annually", 1, IF(W1513="bi-weekly", 104, IF(W1513="every 3 months", 4,)))))))</f>
        <v>52</v>
      </c>
    </row>
    <row r="1514" spans="1:24" x14ac:dyDescent="0.25">
      <c r="A1514">
        <v>1513</v>
      </c>
      <c r="B1514">
        <v>60</v>
      </c>
      <c r="C1514" t="str" cm="1">
        <f t="array" ref="C1514">_xlfn.IFS(B1514&lt;=19, "Teenagers", B1514&lt;=29, "Young Youth",B1514&lt;=64, "Adults", B1514&gt;=65, "Seniors")</f>
        <v>Adults</v>
      </c>
      <c r="D1514" t="s">
        <v>18</v>
      </c>
      <c r="E1514" t="s">
        <v>49</v>
      </c>
      <c r="F1514" t="s">
        <v>41</v>
      </c>
      <c r="G1514" s="1">
        <v>23</v>
      </c>
      <c r="H1514" t="s">
        <v>149</v>
      </c>
      <c r="I1514" t="s">
        <v>22</v>
      </c>
      <c r="J1514" t="s">
        <v>64</v>
      </c>
      <c r="K1514" t="s">
        <v>24</v>
      </c>
      <c r="L1514">
        <v>3.9</v>
      </c>
      <c r="M1514" t="s">
        <v>151</v>
      </c>
      <c r="N1514">
        <f t="shared" si="92"/>
        <v>0</v>
      </c>
      <c r="O1514" t="s">
        <v>53</v>
      </c>
      <c r="P1514" t="s">
        <v>25</v>
      </c>
      <c r="Q1514">
        <f t="shared" si="93"/>
        <v>1</v>
      </c>
      <c r="R1514" t="s">
        <v>25</v>
      </c>
      <c r="S1514">
        <f t="shared" si="94"/>
        <v>1</v>
      </c>
      <c r="T1514">
        <v>18</v>
      </c>
      <c r="U1514" s="1">
        <f t="shared" si="95"/>
        <v>414</v>
      </c>
      <c r="V1514" t="s">
        <v>45</v>
      </c>
      <c r="W1514" t="s">
        <v>75</v>
      </c>
      <c r="X1514">
        <f t="array" ref="X1514">IF(W1514="fortnightly",26, IF(W1514="monthly", 12, IF(W1514="weekly", 52, IF(W1514="quarterly", 4, IF(W1514="annually", 1, IF(W1514="bi-weekly", 104, IF(W1514="every 3 months", 4,)))))))</f>
        <v>104</v>
      </c>
    </row>
    <row r="1515" spans="1:24" x14ac:dyDescent="0.25">
      <c r="A1515">
        <v>1514</v>
      </c>
      <c r="B1515">
        <v>22</v>
      </c>
      <c r="C1515" t="str" cm="1">
        <f t="array" ref="C1515">_xlfn.IFS(B1515&lt;=19, "Teenagers", B1515&lt;=29, "Young Youth",B1515&lt;=64, "Adults", B1515&gt;=65, "Seniors")</f>
        <v>Young Youth</v>
      </c>
      <c r="D1515" t="s">
        <v>18</v>
      </c>
      <c r="E1515" t="s">
        <v>124</v>
      </c>
      <c r="F1515" t="s">
        <v>20</v>
      </c>
      <c r="G1515" s="1">
        <v>35</v>
      </c>
      <c r="H1515" t="s">
        <v>104</v>
      </c>
      <c r="I1515" t="s">
        <v>43</v>
      </c>
      <c r="J1515" t="s">
        <v>107</v>
      </c>
      <c r="K1515" t="s">
        <v>36</v>
      </c>
      <c r="L1515">
        <v>4.0999999999999996</v>
      </c>
      <c r="M1515" t="s">
        <v>151</v>
      </c>
      <c r="N1515">
        <f t="shared" si="92"/>
        <v>0</v>
      </c>
      <c r="O1515" t="s">
        <v>37</v>
      </c>
      <c r="P1515" t="s">
        <v>25</v>
      </c>
      <c r="Q1515">
        <f t="shared" si="93"/>
        <v>1</v>
      </c>
      <c r="R1515" t="s">
        <v>25</v>
      </c>
      <c r="S1515">
        <f t="shared" si="94"/>
        <v>1</v>
      </c>
      <c r="T1515">
        <v>27</v>
      </c>
      <c r="U1515" s="1">
        <f t="shared" si="95"/>
        <v>945</v>
      </c>
      <c r="V1515" t="s">
        <v>32</v>
      </c>
      <c r="W1515" t="s">
        <v>87</v>
      </c>
      <c r="X1515">
        <f t="array" ref="X1515">IF(W1515="fortnightly",26, IF(W1515="monthly", 12, IF(W1515="weekly", 52, IF(W1515="quarterly", 4, IF(W1515="annually", 1, IF(W1515="bi-weekly", 104, IF(W1515="every 3 months", 4,)))))))</f>
        <v>12</v>
      </c>
    </row>
    <row r="1516" spans="1:24" x14ac:dyDescent="0.25">
      <c r="A1516">
        <v>1515</v>
      </c>
      <c r="B1516">
        <v>26</v>
      </c>
      <c r="C1516" t="str" cm="1">
        <f t="array" ref="C1516">_xlfn.IFS(B1516&lt;=19, "Teenagers", B1516&lt;=29, "Young Youth",B1516&lt;=64, "Adults", B1516&gt;=65, "Seniors")</f>
        <v>Young Youth</v>
      </c>
      <c r="D1516" t="s">
        <v>18</v>
      </c>
      <c r="E1516" t="s">
        <v>70</v>
      </c>
      <c r="F1516" t="s">
        <v>41</v>
      </c>
      <c r="G1516" s="1">
        <v>90</v>
      </c>
      <c r="H1516" t="s">
        <v>139</v>
      </c>
      <c r="I1516" t="s">
        <v>22</v>
      </c>
      <c r="J1516" t="s">
        <v>109</v>
      </c>
      <c r="K1516" t="s">
        <v>24</v>
      </c>
      <c r="L1516">
        <v>3.9</v>
      </c>
      <c r="M1516" t="s">
        <v>151</v>
      </c>
      <c r="N1516">
        <f t="shared" si="92"/>
        <v>0</v>
      </c>
      <c r="O1516" t="s">
        <v>69</v>
      </c>
      <c r="P1516" t="s">
        <v>25</v>
      </c>
      <c r="Q1516">
        <f t="shared" si="93"/>
        <v>1</v>
      </c>
      <c r="R1516" t="s">
        <v>25</v>
      </c>
      <c r="S1516">
        <f t="shared" si="94"/>
        <v>1</v>
      </c>
      <c r="T1516">
        <v>1</v>
      </c>
      <c r="U1516" s="1">
        <f t="shared" si="95"/>
        <v>90</v>
      </c>
      <c r="V1516" t="s">
        <v>27</v>
      </c>
      <c r="W1516" t="s">
        <v>39</v>
      </c>
      <c r="X1516">
        <f t="array" ref="X1516">IF(W1516="fortnightly",26, IF(W1516="monthly", 12, IF(W1516="weekly", 52, IF(W1516="quarterly", 4, IF(W1516="annually", 1, IF(W1516="bi-weekly", 104, IF(W1516="every 3 months", 4,)))))))</f>
        <v>52</v>
      </c>
    </row>
    <row r="1517" spans="1:24" x14ac:dyDescent="0.25">
      <c r="A1517">
        <v>1516</v>
      </c>
      <c r="B1517">
        <v>39</v>
      </c>
      <c r="C1517" t="str" cm="1">
        <f t="array" ref="C1517">_xlfn.IFS(B1517&lt;=19, "Teenagers", B1517&lt;=29, "Young Youth",B1517&lt;=64, "Adults", B1517&gt;=65, "Seniors")</f>
        <v>Adults</v>
      </c>
      <c r="D1517" t="s">
        <v>18</v>
      </c>
      <c r="E1517" t="s">
        <v>33</v>
      </c>
      <c r="F1517" t="s">
        <v>20</v>
      </c>
      <c r="G1517" s="1">
        <v>93</v>
      </c>
      <c r="H1517" t="s">
        <v>115</v>
      </c>
      <c r="I1517" t="s">
        <v>35</v>
      </c>
      <c r="J1517" t="s">
        <v>47</v>
      </c>
      <c r="K1517" t="s">
        <v>56</v>
      </c>
      <c r="L1517">
        <v>3.9</v>
      </c>
      <c r="M1517" t="s">
        <v>151</v>
      </c>
      <c r="N1517">
        <f t="shared" si="92"/>
        <v>0</v>
      </c>
      <c r="O1517" t="s">
        <v>69</v>
      </c>
      <c r="P1517" t="s">
        <v>25</v>
      </c>
      <c r="Q1517">
        <f t="shared" si="93"/>
        <v>1</v>
      </c>
      <c r="R1517" t="s">
        <v>25</v>
      </c>
      <c r="S1517">
        <f t="shared" si="94"/>
        <v>1</v>
      </c>
      <c r="T1517">
        <v>34</v>
      </c>
      <c r="U1517" s="1">
        <f t="shared" si="95"/>
        <v>3162</v>
      </c>
      <c r="V1517" t="s">
        <v>32</v>
      </c>
      <c r="W1517" t="s">
        <v>39</v>
      </c>
      <c r="X1517">
        <f t="array" ref="X1517">IF(W1517="fortnightly",26, IF(W1517="monthly", 12, IF(W1517="weekly", 52, IF(W1517="quarterly", 4, IF(W1517="annually", 1, IF(W1517="bi-weekly", 104, IF(W1517="every 3 months", 4,)))))))</f>
        <v>52</v>
      </c>
    </row>
    <row r="1518" spans="1:24" x14ac:dyDescent="0.25">
      <c r="A1518">
        <v>1517</v>
      </c>
      <c r="B1518">
        <v>20</v>
      </c>
      <c r="C1518" t="str" cm="1">
        <f t="array" ref="C1518">_xlfn.IFS(B1518&lt;=19, "Teenagers", B1518&lt;=29, "Young Youth",B1518&lt;=64, "Adults", B1518&gt;=65, "Seniors")</f>
        <v>Young Youth</v>
      </c>
      <c r="D1518" t="s">
        <v>18</v>
      </c>
      <c r="E1518" t="s">
        <v>33</v>
      </c>
      <c r="F1518" t="s">
        <v>20</v>
      </c>
      <c r="G1518" s="1">
        <v>68</v>
      </c>
      <c r="H1518" t="s">
        <v>106</v>
      </c>
      <c r="I1518" t="s">
        <v>22</v>
      </c>
      <c r="J1518" t="s">
        <v>125</v>
      </c>
      <c r="K1518" t="s">
        <v>24</v>
      </c>
      <c r="L1518">
        <v>4.5</v>
      </c>
      <c r="M1518" t="s">
        <v>151</v>
      </c>
      <c r="N1518">
        <f t="shared" si="92"/>
        <v>0</v>
      </c>
      <c r="O1518" t="s">
        <v>26</v>
      </c>
      <c r="P1518" t="s">
        <v>25</v>
      </c>
      <c r="Q1518">
        <f t="shared" si="93"/>
        <v>1</v>
      </c>
      <c r="R1518" t="s">
        <v>25</v>
      </c>
      <c r="S1518">
        <f t="shared" si="94"/>
        <v>1</v>
      </c>
      <c r="T1518">
        <v>5</v>
      </c>
      <c r="U1518" s="1">
        <f t="shared" si="95"/>
        <v>340</v>
      </c>
      <c r="V1518" t="s">
        <v>74</v>
      </c>
      <c r="W1518" t="s">
        <v>75</v>
      </c>
      <c r="X1518">
        <f t="array" ref="X1518">IF(W1518="fortnightly",26, IF(W1518="monthly", 12, IF(W1518="weekly", 52, IF(W1518="quarterly", 4, IF(W1518="annually", 1, IF(W1518="bi-weekly", 104, IF(W1518="every 3 months", 4,)))))))</f>
        <v>104</v>
      </c>
    </row>
    <row r="1519" spans="1:24" x14ac:dyDescent="0.25">
      <c r="A1519">
        <v>1518</v>
      </c>
      <c r="B1519">
        <v>57</v>
      </c>
      <c r="C1519" t="str" cm="1">
        <f t="array" ref="C1519">_xlfn.IFS(B1519&lt;=19, "Teenagers", B1519&lt;=29, "Young Youth",B1519&lt;=64, "Adults", B1519&gt;=65, "Seniors")</f>
        <v>Adults</v>
      </c>
      <c r="D1519" t="s">
        <v>18</v>
      </c>
      <c r="E1519" t="s">
        <v>142</v>
      </c>
      <c r="F1519" t="s">
        <v>66</v>
      </c>
      <c r="G1519" s="1">
        <v>41</v>
      </c>
      <c r="H1519" t="s">
        <v>81</v>
      </c>
      <c r="I1519" t="s">
        <v>43</v>
      </c>
      <c r="J1519" t="s">
        <v>82</v>
      </c>
      <c r="K1519" t="s">
        <v>36</v>
      </c>
      <c r="L1519">
        <v>3.4</v>
      </c>
      <c r="M1519" t="s">
        <v>151</v>
      </c>
      <c r="N1519">
        <f t="shared" si="92"/>
        <v>0</v>
      </c>
      <c r="O1519" t="s">
        <v>53</v>
      </c>
      <c r="P1519" t="s">
        <v>25</v>
      </c>
      <c r="Q1519">
        <f t="shared" si="93"/>
        <v>1</v>
      </c>
      <c r="R1519" t="s">
        <v>25</v>
      </c>
      <c r="S1519">
        <f t="shared" si="94"/>
        <v>1</v>
      </c>
      <c r="T1519">
        <v>12</v>
      </c>
      <c r="U1519" s="1">
        <f t="shared" si="95"/>
        <v>492</v>
      </c>
      <c r="V1519" t="s">
        <v>32</v>
      </c>
      <c r="W1519" t="s">
        <v>57</v>
      </c>
      <c r="X1519">
        <f t="array" ref="X1519">IF(W1519="fortnightly",26, IF(W1519="monthly", 12, IF(W1519="weekly", 52, IF(W1519="quarterly", 4, IF(W1519="annually", 1, IF(W1519="bi-weekly", 104, IF(W1519="every 3 months", 4,)))))))</f>
        <v>4</v>
      </c>
    </row>
    <row r="1520" spans="1:24" x14ac:dyDescent="0.25">
      <c r="A1520">
        <v>1519</v>
      </c>
      <c r="B1520">
        <v>68</v>
      </c>
      <c r="C1520" t="str" cm="1">
        <f t="array" ref="C1520">_xlfn.IFS(B1520&lt;=19, "Teenagers", B1520&lt;=29, "Young Youth",B1520&lt;=64, "Adults", B1520&gt;=65, "Seniors")</f>
        <v>Seniors</v>
      </c>
      <c r="D1520" t="s">
        <v>18</v>
      </c>
      <c r="E1520" t="s">
        <v>132</v>
      </c>
      <c r="F1520" t="s">
        <v>66</v>
      </c>
      <c r="G1520" s="1">
        <v>73</v>
      </c>
      <c r="H1520" t="s">
        <v>83</v>
      </c>
      <c r="I1520" t="s">
        <v>43</v>
      </c>
      <c r="J1520" t="s">
        <v>133</v>
      </c>
      <c r="K1520" t="s">
        <v>24</v>
      </c>
      <c r="L1520">
        <v>4.0999999999999996</v>
      </c>
      <c r="M1520" t="s">
        <v>151</v>
      </c>
      <c r="N1520">
        <f t="shared" si="92"/>
        <v>0</v>
      </c>
      <c r="O1520" t="s">
        <v>44</v>
      </c>
      <c r="P1520" t="s">
        <v>25</v>
      </c>
      <c r="Q1520">
        <f t="shared" si="93"/>
        <v>1</v>
      </c>
      <c r="R1520" t="s">
        <v>25</v>
      </c>
      <c r="S1520">
        <f t="shared" si="94"/>
        <v>1</v>
      </c>
      <c r="T1520">
        <v>14</v>
      </c>
      <c r="U1520" s="1">
        <f t="shared" si="95"/>
        <v>1022</v>
      </c>
      <c r="V1520" t="s">
        <v>27</v>
      </c>
      <c r="W1520" t="s">
        <v>28</v>
      </c>
      <c r="X1520">
        <f t="array" ref="X1520">IF(W1520="fortnightly",26, IF(W1520="monthly", 12, IF(W1520="weekly", 52, IF(W1520="quarterly", 4, IF(W1520="annually", 1, IF(W1520="bi-weekly", 104, IF(W1520="every 3 months", 4,)))))))</f>
        <v>26</v>
      </c>
    </row>
    <row r="1521" spans="1:24" x14ac:dyDescent="0.25">
      <c r="A1521">
        <v>1520</v>
      </c>
      <c r="B1521">
        <v>50</v>
      </c>
      <c r="C1521" t="str" cm="1">
        <f t="array" ref="C1521">_xlfn.IFS(B1521&lt;=19, "Teenagers", B1521&lt;=29, "Young Youth",B1521&lt;=64, "Adults", B1521&gt;=65, "Seniors")</f>
        <v>Adults</v>
      </c>
      <c r="D1521" t="s">
        <v>18</v>
      </c>
      <c r="E1521" t="s">
        <v>88</v>
      </c>
      <c r="F1521" t="s">
        <v>66</v>
      </c>
      <c r="G1521" s="1">
        <v>73</v>
      </c>
      <c r="H1521" t="s">
        <v>104</v>
      </c>
      <c r="I1521" t="s">
        <v>22</v>
      </c>
      <c r="J1521" t="s">
        <v>108</v>
      </c>
      <c r="K1521" t="s">
        <v>56</v>
      </c>
      <c r="L1521">
        <v>4.9000000000000004</v>
      </c>
      <c r="M1521" t="s">
        <v>151</v>
      </c>
      <c r="N1521">
        <f t="shared" si="92"/>
        <v>0</v>
      </c>
      <c r="O1521" t="s">
        <v>44</v>
      </c>
      <c r="P1521" t="s">
        <v>25</v>
      </c>
      <c r="Q1521">
        <f t="shared" si="93"/>
        <v>1</v>
      </c>
      <c r="R1521" t="s">
        <v>25</v>
      </c>
      <c r="S1521">
        <f t="shared" si="94"/>
        <v>1</v>
      </c>
      <c r="T1521">
        <v>40</v>
      </c>
      <c r="U1521" s="1">
        <f t="shared" si="95"/>
        <v>2920</v>
      </c>
      <c r="V1521" t="s">
        <v>45</v>
      </c>
      <c r="W1521" t="s">
        <v>39</v>
      </c>
      <c r="X1521">
        <f t="array" ref="X1521">IF(W1521="fortnightly",26, IF(W1521="monthly", 12, IF(W1521="weekly", 52, IF(W1521="quarterly", 4, IF(W1521="annually", 1, IF(W1521="bi-weekly", 104, IF(W1521="every 3 months", 4,)))))))</f>
        <v>52</v>
      </c>
    </row>
    <row r="1522" spans="1:24" x14ac:dyDescent="0.25">
      <c r="A1522">
        <v>1521</v>
      </c>
      <c r="B1522">
        <v>21</v>
      </c>
      <c r="C1522" t="str" cm="1">
        <f t="array" ref="C1522">_xlfn.IFS(B1522&lt;=19, "Teenagers", B1522&lt;=29, "Young Youth",B1522&lt;=64, "Adults", B1522&gt;=65, "Seniors")</f>
        <v>Young Youth</v>
      </c>
      <c r="D1522" t="s">
        <v>18</v>
      </c>
      <c r="E1522" t="s">
        <v>123</v>
      </c>
      <c r="F1522" t="s">
        <v>66</v>
      </c>
      <c r="G1522" s="1">
        <v>66</v>
      </c>
      <c r="H1522" t="s">
        <v>145</v>
      </c>
      <c r="I1522" t="s">
        <v>43</v>
      </c>
      <c r="J1522" t="s">
        <v>109</v>
      </c>
      <c r="K1522" t="s">
        <v>52</v>
      </c>
      <c r="L1522">
        <v>4.4000000000000004</v>
      </c>
      <c r="M1522" t="s">
        <v>151</v>
      </c>
      <c r="N1522">
        <f t="shared" si="92"/>
        <v>0</v>
      </c>
      <c r="O1522" t="s">
        <v>69</v>
      </c>
      <c r="P1522" t="s">
        <v>25</v>
      </c>
      <c r="Q1522">
        <f t="shared" si="93"/>
        <v>1</v>
      </c>
      <c r="R1522" t="s">
        <v>25</v>
      </c>
      <c r="S1522">
        <f t="shared" si="94"/>
        <v>1</v>
      </c>
      <c r="T1522">
        <v>39</v>
      </c>
      <c r="U1522" s="1">
        <f t="shared" si="95"/>
        <v>2574</v>
      </c>
      <c r="V1522" t="s">
        <v>32</v>
      </c>
      <c r="W1522" t="s">
        <v>57</v>
      </c>
      <c r="X1522">
        <f t="array" ref="X1522">IF(W1522="fortnightly",26, IF(W1522="monthly", 12, IF(W1522="weekly", 52, IF(W1522="quarterly", 4, IF(W1522="annually", 1, IF(W1522="bi-weekly", 104, IF(W1522="every 3 months", 4,)))))))</f>
        <v>4</v>
      </c>
    </row>
    <row r="1523" spans="1:24" x14ac:dyDescent="0.25">
      <c r="A1523">
        <v>1522</v>
      </c>
      <c r="B1523">
        <v>29</v>
      </c>
      <c r="C1523" t="str" cm="1">
        <f t="array" ref="C1523">_xlfn.IFS(B1523&lt;=19, "Teenagers", B1523&lt;=29, "Young Youth",B1523&lt;=64, "Adults", B1523&gt;=65, "Seniors")</f>
        <v>Young Youth</v>
      </c>
      <c r="D1523" t="s">
        <v>18</v>
      </c>
      <c r="E1523" t="s">
        <v>131</v>
      </c>
      <c r="F1523" t="s">
        <v>66</v>
      </c>
      <c r="G1523" s="1">
        <v>59</v>
      </c>
      <c r="H1523" t="s">
        <v>148</v>
      </c>
      <c r="I1523" t="s">
        <v>43</v>
      </c>
      <c r="J1523" t="s">
        <v>51</v>
      </c>
      <c r="K1523" t="s">
        <v>52</v>
      </c>
      <c r="L1523">
        <v>2.7</v>
      </c>
      <c r="M1523" t="s">
        <v>151</v>
      </c>
      <c r="N1523">
        <f t="shared" si="92"/>
        <v>0</v>
      </c>
      <c r="O1523" t="s">
        <v>69</v>
      </c>
      <c r="P1523" t="s">
        <v>25</v>
      </c>
      <c r="Q1523">
        <f t="shared" si="93"/>
        <v>1</v>
      </c>
      <c r="R1523" t="s">
        <v>25</v>
      </c>
      <c r="S1523">
        <f t="shared" si="94"/>
        <v>1</v>
      </c>
      <c r="T1523">
        <v>50</v>
      </c>
      <c r="U1523" s="1">
        <f t="shared" si="95"/>
        <v>2950</v>
      </c>
      <c r="V1523" t="s">
        <v>74</v>
      </c>
      <c r="W1523" t="s">
        <v>39</v>
      </c>
      <c r="X1523">
        <f t="array" ref="X1523">IF(W1523="fortnightly",26, IF(W1523="monthly", 12, IF(W1523="weekly", 52, IF(W1523="quarterly", 4, IF(W1523="annually", 1, IF(W1523="bi-weekly", 104, IF(W1523="every 3 months", 4,)))))))</f>
        <v>52</v>
      </c>
    </row>
    <row r="1524" spans="1:24" x14ac:dyDescent="0.25">
      <c r="A1524">
        <v>1523</v>
      </c>
      <c r="B1524">
        <v>38</v>
      </c>
      <c r="C1524" t="str" cm="1">
        <f t="array" ref="C1524">_xlfn.IFS(B1524&lt;=19, "Teenagers", B1524&lt;=29, "Young Youth",B1524&lt;=64, "Adults", B1524&gt;=65, "Seniors")</f>
        <v>Adults</v>
      </c>
      <c r="D1524" t="s">
        <v>18</v>
      </c>
      <c r="E1524" t="s">
        <v>58</v>
      </c>
      <c r="F1524" t="s">
        <v>20</v>
      </c>
      <c r="G1524" s="1">
        <v>72</v>
      </c>
      <c r="H1524" t="s">
        <v>121</v>
      </c>
      <c r="I1524" t="s">
        <v>22</v>
      </c>
      <c r="J1524" t="s">
        <v>133</v>
      </c>
      <c r="K1524" t="s">
        <v>36</v>
      </c>
      <c r="L1524">
        <v>4.8</v>
      </c>
      <c r="M1524" t="s">
        <v>151</v>
      </c>
      <c r="N1524">
        <f t="shared" si="92"/>
        <v>0</v>
      </c>
      <c r="O1524" t="s">
        <v>37</v>
      </c>
      <c r="P1524" t="s">
        <v>25</v>
      </c>
      <c r="Q1524">
        <f t="shared" si="93"/>
        <v>1</v>
      </c>
      <c r="R1524" t="s">
        <v>25</v>
      </c>
      <c r="S1524">
        <f t="shared" si="94"/>
        <v>1</v>
      </c>
      <c r="T1524">
        <v>5</v>
      </c>
      <c r="U1524" s="1">
        <f t="shared" si="95"/>
        <v>360</v>
      </c>
      <c r="V1524" t="s">
        <v>85</v>
      </c>
      <c r="W1524" t="s">
        <v>87</v>
      </c>
      <c r="X1524">
        <f t="array" ref="X1524">IF(W1524="fortnightly",26, IF(W1524="monthly", 12, IF(W1524="weekly", 52, IF(W1524="quarterly", 4, IF(W1524="annually", 1, IF(W1524="bi-weekly", 104, IF(W1524="every 3 months", 4,)))))))</f>
        <v>12</v>
      </c>
    </row>
    <row r="1525" spans="1:24" x14ac:dyDescent="0.25">
      <c r="A1525">
        <v>1524</v>
      </c>
      <c r="B1525">
        <v>54</v>
      </c>
      <c r="C1525" t="str" cm="1">
        <f t="array" ref="C1525">_xlfn.IFS(B1525&lt;=19, "Teenagers", B1525&lt;=29, "Young Youth",B1525&lt;=64, "Adults", B1525&gt;=65, "Seniors")</f>
        <v>Adults</v>
      </c>
      <c r="D1525" t="s">
        <v>18</v>
      </c>
      <c r="E1525" t="s">
        <v>124</v>
      </c>
      <c r="F1525" t="s">
        <v>20</v>
      </c>
      <c r="G1525" s="1">
        <v>88</v>
      </c>
      <c r="H1525" t="s">
        <v>141</v>
      </c>
      <c r="I1525" t="s">
        <v>43</v>
      </c>
      <c r="J1525" t="s">
        <v>51</v>
      </c>
      <c r="K1525" t="s">
        <v>52</v>
      </c>
      <c r="L1525">
        <v>3.3</v>
      </c>
      <c r="M1525" t="s">
        <v>151</v>
      </c>
      <c r="N1525">
        <f t="shared" si="92"/>
        <v>0</v>
      </c>
      <c r="O1525" t="s">
        <v>69</v>
      </c>
      <c r="P1525" t="s">
        <v>25</v>
      </c>
      <c r="Q1525">
        <f t="shared" si="93"/>
        <v>1</v>
      </c>
      <c r="R1525" t="s">
        <v>25</v>
      </c>
      <c r="S1525">
        <f t="shared" si="94"/>
        <v>1</v>
      </c>
      <c r="T1525">
        <v>35</v>
      </c>
      <c r="U1525" s="1">
        <f t="shared" si="95"/>
        <v>3080</v>
      </c>
      <c r="V1525" t="s">
        <v>85</v>
      </c>
      <c r="W1525" t="s">
        <v>48</v>
      </c>
      <c r="X1525">
        <f t="array" ref="X1525">IF(W1525="fortnightly",26, IF(W1525="monthly", 12, IF(W1525="weekly", 52, IF(W1525="quarterly", 4, IF(W1525="annually", 1, IF(W1525="bi-weekly", 104, IF(W1525="every 3 months", 4,)))))))</f>
        <v>1</v>
      </c>
    </row>
    <row r="1526" spans="1:24" x14ac:dyDescent="0.25">
      <c r="A1526">
        <v>1525</v>
      </c>
      <c r="B1526">
        <v>22</v>
      </c>
      <c r="C1526" t="str" cm="1">
        <f t="array" ref="C1526">_xlfn.IFS(B1526&lt;=19, "Teenagers", B1526&lt;=29, "Young Youth",B1526&lt;=64, "Adults", B1526&gt;=65, "Seniors")</f>
        <v>Young Youth</v>
      </c>
      <c r="D1526" t="s">
        <v>18</v>
      </c>
      <c r="E1526" t="s">
        <v>124</v>
      </c>
      <c r="F1526" t="s">
        <v>20</v>
      </c>
      <c r="G1526" s="1">
        <v>76</v>
      </c>
      <c r="H1526" t="s">
        <v>34</v>
      </c>
      <c r="I1526" t="s">
        <v>22</v>
      </c>
      <c r="J1526" t="s">
        <v>68</v>
      </c>
      <c r="K1526" t="s">
        <v>52</v>
      </c>
      <c r="L1526">
        <v>4.4000000000000004</v>
      </c>
      <c r="M1526" t="s">
        <v>151</v>
      </c>
      <c r="N1526">
        <f t="shared" si="92"/>
        <v>0</v>
      </c>
      <c r="O1526" t="s">
        <v>37</v>
      </c>
      <c r="P1526" t="s">
        <v>25</v>
      </c>
      <c r="Q1526">
        <f t="shared" si="93"/>
        <v>1</v>
      </c>
      <c r="R1526" t="s">
        <v>25</v>
      </c>
      <c r="S1526">
        <f t="shared" si="94"/>
        <v>1</v>
      </c>
      <c r="T1526">
        <v>6</v>
      </c>
      <c r="U1526" s="1">
        <f t="shared" si="95"/>
        <v>456</v>
      </c>
      <c r="V1526" t="s">
        <v>32</v>
      </c>
      <c r="W1526" t="s">
        <v>75</v>
      </c>
      <c r="X1526">
        <f t="array" ref="X1526">IF(W1526="fortnightly",26, IF(W1526="monthly", 12, IF(W1526="weekly", 52, IF(W1526="quarterly", 4, IF(W1526="annually", 1, IF(W1526="bi-weekly", 104, IF(W1526="every 3 months", 4,)))))))</f>
        <v>104</v>
      </c>
    </row>
    <row r="1527" spans="1:24" x14ac:dyDescent="0.25">
      <c r="A1527">
        <v>1526</v>
      </c>
      <c r="B1527">
        <v>29</v>
      </c>
      <c r="C1527" t="str" cm="1">
        <f t="array" ref="C1527">_xlfn.IFS(B1527&lt;=19, "Teenagers", B1527&lt;=29, "Young Youth",B1527&lt;=64, "Adults", B1527&gt;=65, "Seniors")</f>
        <v>Young Youth</v>
      </c>
      <c r="D1527" t="s">
        <v>18</v>
      </c>
      <c r="E1527" t="s">
        <v>132</v>
      </c>
      <c r="F1527" t="s">
        <v>66</v>
      </c>
      <c r="G1527" s="1">
        <v>31</v>
      </c>
      <c r="H1527" t="s">
        <v>46</v>
      </c>
      <c r="I1527" t="s">
        <v>43</v>
      </c>
      <c r="J1527" t="s">
        <v>125</v>
      </c>
      <c r="K1527" t="s">
        <v>24</v>
      </c>
      <c r="L1527">
        <v>4.5999999999999996</v>
      </c>
      <c r="M1527" t="s">
        <v>151</v>
      </c>
      <c r="N1527">
        <f t="shared" si="92"/>
        <v>0</v>
      </c>
      <c r="O1527" t="s">
        <v>69</v>
      </c>
      <c r="P1527" t="s">
        <v>25</v>
      </c>
      <c r="Q1527">
        <f t="shared" si="93"/>
        <v>1</v>
      </c>
      <c r="R1527" t="s">
        <v>25</v>
      </c>
      <c r="S1527">
        <f t="shared" si="94"/>
        <v>1</v>
      </c>
      <c r="T1527">
        <v>22</v>
      </c>
      <c r="U1527" s="1">
        <f t="shared" si="95"/>
        <v>682</v>
      </c>
      <c r="V1527" t="s">
        <v>32</v>
      </c>
      <c r="W1527" t="s">
        <v>28</v>
      </c>
      <c r="X1527">
        <f t="array" ref="X1527">IF(W1527="fortnightly",26, IF(W1527="monthly", 12, IF(W1527="weekly", 52, IF(W1527="quarterly", 4, IF(W1527="annually", 1, IF(W1527="bi-weekly", 104, IF(W1527="every 3 months", 4,)))))))</f>
        <v>26</v>
      </c>
    </row>
    <row r="1528" spans="1:24" x14ac:dyDescent="0.25">
      <c r="A1528">
        <v>1527</v>
      </c>
      <c r="B1528">
        <v>41</v>
      </c>
      <c r="C1528" t="str" cm="1">
        <f t="array" ref="C1528">_xlfn.IFS(B1528&lt;=19, "Teenagers", B1528&lt;=29, "Young Youth",B1528&lt;=64, "Adults", B1528&gt;=65, "Seniors")</f>
        <v>Adults</v>
      </c>
      <c r="D1528" t="s">
        <v>18</v>
      </c>
      <c r="E1528" t="s">
        <v>101</v>
      </c>
      <c r="F1528" t="s">
        <v>62</v>
      </c>
      <c r="G1528" s="1">
        <v>22</v>
      </c>
      <c r="H1528" t="s">
        <v>100</v>
      </c>
      <c r="I1528" t="s">
        <v>22</v>
      </c>
      <c r="J1528" t="s">
        <v>51</v>
      </c>
      <c r="K1528" t="s">
        <v>52</v>
      </c>
      <c r="L1528">
        <v>3.1</v>
      </c>
      <c r="M1528" t="s">
        <v>151</v>
      </c>
      <c r="N1528">
        <f t="shared" si="92"/>
        <v>0</v>
      </c>
      <c r="O1528" t="s">
        <v>44</v>
      </c>
      <c r="P1528" t="s">
        <v>25</v>
      </c>
      <c r="Q1528">
        <f t="shared" si="93"/>
        <v>1</v>
      </c>
      <c r="R1528" t="s">
        <v>25</v>
      </c>
      <c r="S1528">
        <f t="shared" si="94"/>
        <v>1</v>
      </c>
      <c r="T1528">
        <v>27</v>
      </c>
      <c r="U1528" s="1">
        <f t="shared" si="95"/>
        <v>594</v>
      </c>
      <c r="V1528" t="s">
        <v>45</v>
      </c>
      <c r="W1528" t="s">
        <v>87</v>
      </c>
      <c r="X1528">
        <f t="array" ref="X1528">IF(W1528="fortnightly",26, IF(W1528="monthly", 12, IF(W1528="weekly", 52, IF(W1528="quarterly", 4, IF(W1528="annually", 1, IF(W1528="bi-weekly", 104, IF(W1528="every 3 months", 4,)))))))</f>
        <v>12</v>
      </c>
    </row>
    <row r="1529" spans="1:24" x14ac:dyDescent="0.25">
      <c r="A1529">
        <v>1528</v>
      </c>
      <c r="B1529">
        <v>26</v>
      </c>
      <c r="C1529" t="str" cm="1">
        <f t="array" ref="C1529">_xlfn.IFS(B1529&lt;=19, "Teenagers", B1529&lt;=29, "Young Youth",B1529&lt;=64, "Adults", B1529&gt;=65, "Seniors")</f>
        <v>Young Youth</v>
      </c>
      <c r="D1529" t="s">
        <v>18</v>
      </c>
      <c r="E1529" t="s">
        <v>123</v>
      </c>
      <c r="F1529" t="s">
        <v>66</v>
      </c>
      <c r="G1529" s="1">
        <v>75</v>
      </c>
      <c r="H1529" t="s">
        <v>149</v>
      </c>
      <c r="I1529" t="s">
        <v>22</v>
      </c>
      <c r="J1529" t="s">
        <v>107</v>
      </c>
      <c r="K1529" t="s">
        <v>56</v>
      </c>
      <c r="L1529">
        <v>4.5</v>
      </c>
      <c r="M1529" t="s">
        <v>151</v>
      </c>
      <c r="N1529">
        <f t="shared" si="92"/>
        <v>0</v>
      </c>
      <c r="O1529" t="s">
        <v>69</v>
      </c>
      <c r="P1529" t="s">
        <v>25</v>
      </c>
      <c r="Q1529">
        <f t="shared" si="93"/>
        <v>1</v>
      </c>
      <c r="R1529" t="s">
        <v>25</v>
      </c>
      <c r="S1529">
        <f t="shared" si="94"/>
        <v>1</v>
      </c>
      <c r="T1529">
        <v>33</v>
      </c>
      <c r="U1529" s="1">
        <f t="shared" si="95"/>
        <v>2475</v>
      </c>
      <c r="V1529" t="s">
        <v>85</v>
      </c>
      <c r="W1529" t="s">
        <v>28</v>
      </c>
      <c r="X1529">
        <f t="array" ref="X1529">IF(W1529="fortnightly",26, IF(W1529="monthly", 12, IF(W1529="weekly", 52, IF(W1529="quarterly", 4, IF(W1529="annually", 1, IF(W1529="bi-weekly", 104, IF(W1529="every 3 months", 4,)))))))</f>
        <v>26</v>
      </c>
    </row>
    <row r="1530" spans="1:24" x14ac:dyDescent="0.25">
      <c r="A1530">
        <v>1529</v>
      </c>
      <c r="B1530">
        <v>69</v>
      </c>
      <c r="C1530" t="str" cm="1">
        <f t="array" ref="C1530">_xlfn.IFS(B1530&lt;=19, "Teenagers", B1530&lt;=29, "Young Youth",B1530&lt;=64, "Adults", B1530&gt;=65, "Seniors")</f>
        <v>Seniors</v>
      </c>
      <c r="D1530" t="s">
        <v>18</v>
      </c>
      <c r="E1530" t="s">
        <v>112</v>
      </c>
      <c r="F1530" t="s">
        <v>20</v>
      </c>
      <c r="G1530" s="1">
        <v>75</v>
      </c>
      <c r="H1530" t="s">
        <v>46</v>
      </c>
      <c r="I1530" t="s">
        <v>35</v>
      </c>
      <c r="J1530" t="s">
        <v>107</v>
      </c>
      <c r="K1530" t="s">
        <v>36</v>
      </c>
      <c r="L1530">
        <v>4</v>
      </c>
      <c r="M1530" t="s">
        <v>151</v>
      </c>
      <c r="N1530">
        <f t="shared" si="92"/>
        <v>0</v>
      </c>
      <c r="O1530" t="s">
        <v>73</v>
      </c>
      <c r="P1530" t="s">
        <v>25</v>
      </c>
      <c r="Q1530">
        <f t="shared" si="93"/>
        <v>1</v>
      </c>
      <c r="R1530" t="s">
        <v>25</v>
      </c>
      <c r="S1530">
        <f t="shared" si="94"/>
        <v>1</v>
      </c>
      <c r="T1530">
        <v>47</v>
      </c>
      <c r="U1530" s="1">
        <f t="shared" si="95"/>
        <v>3525</v>
      </c>
      <c r="V1530" t="s">
        <v>27</v>
      </c>
      <c r="W1530" t="s">
        <v>75</v>
      </c>
      <c r="X1530">
        <f t="array" ref="X1530">IF(W1530="fortnightly",26, IF(W1530="monthly", 12, IF(W1530="weekly", 52, IF(W1530="quarterly", 4, IF(W1530="annually", 1, IF(W1530="bi-weekly", 104, IF(W1530="every 3 months", 4,)))))))</f>
        <v>104</v>
      </c>
    </row>
    <row r="1531" spans="1:24" x14ac:dyDescent="0.25">
      <c r="A1531">
        <v>1530</v>
      </c>
      <c r="B1531">
        <v>20</v>
      </c>
      <c r="C1531" t="str" cm="1">
        <f t="array" ref="C1531">_xlfn.IFS(B1531&lt;=19, "Teenagers", B1531&lt;=29, "Young Youth",B1531&lt;=64, "Adults", B1531&gt;=65, "Seniors")</f>
        <v>Young Youth</v>
      </c>
      <c r="D1531" t="s">
        <v>18</v>
      </c>
      <c r="E1531" t="s">
        <v>131</v>
      </c>
      <c r="F1531" t="s">
        <v>66</v>
      </c>
      <c r="G1531" s="1">
        <v>63</v>
      </c>
      <c r="H1531" t="s">
        <v>141</v>
      </c>
      <c r="I1531" t="s">
        <v>43</v>
      </c>
      <c r="J1531" t="s">
        <v>92</v>
      </c>
      <c r="K1531" t="s">
        <v>24</v>
      </c>
      <c r="L1531">
        <v>3.1</v>
      </c>
      <c r="M1531" t="s">
        <v>151</v>
      </c>
      <c r="N1531">
        <f t="shared" si="92"/>
        <v>0</v>
      </c>
      <c r="O1531" t="s">
        <v>37</v>
      </c>
      <c r="P1531" t="s">
        <v>25</v>
      </c>
      <c r="Q1531">
        <f t="shared" si="93"/>
        <v>1</v>
      </c>
      <c r="R1531" t="s">
        <v>25</v>
      </c>
      <c r="S1531">
        <f t="shared" si="94"/>
        <v>1</v>
      </c>
      <c r="T1531">
        <v>48</v>
      </c>
      <c r="U1531" s="1">
        <f t="shared" si="95"/>
        <v>3024</v>
      </c>
      <c r="V1531" t="s">
        <v>38</v>
      </c>
      <c r="W1531" t="s">
        <v>75</v>
      </c>
      <c r="X1531">
        <f t="array" ref="X1531">IF(W1531="fortnightly",26, IF(W1531="monthly", 12, IF(W1531="weekly", 52, IF(W1531="quarterly", 4, IF(W1531="annually", 1, IF(W1531="bi-weekly", 104, IF(W1531="every 3 months", 4,)))))))</f>
        <v>104</v>
      </c>
    </row>
    <row r="1532" spans="1:24" x14ac:dyDescent="0.25">
      <c r="A1532">
        <v>1531</v>
      </c>
      <c r="B1532">
        <v>59</v>
      </c>
      <c r="C1532" t="str" cm="1">
        <f t="array" ref="C1532">_xlfn.IFS(B1532&lt;=19, "Teenagers", B1532&lt;=29, "Young Youth",B1532&lt;=64, "Adults", B1532&gt;=65, "Seniors")</f>
        <v>Adults</v>
      </c>
      <c r="D1532" t="s">
        <v>18</v>
      </c>
      <c r="E1532" t="s">
        <v>61</v>
      </c>
      <c r="F1532" t="s">
        <v>62</v>
      </c>
      <c r="G1532" s="1">
        <v>21</v>
      </c>
      <c r="H1532" t="s">
        <v>129</v>
      </c>
      <c r="I1532" t="s">
        <v>43</v>
      </c>
      <c r="J1532" t="s">
        <v>84</v>
      </c>
      <c r="K1532" t="s">
        <v>36</v>
      </c>
      <c r="L1532">
        <v>3.9</v>
      </c>
      <c r="M1532" t="s">
        <v>151</v>
      </c>
      <c r="N1532">
        <f t="shared" si="92"/>
        <v>0</v>
      </c>
      <c r="O1532" t="s">
        <v>44</v>
      </c>
      <c r="P1532" t="s">
        <v>25</v>
      </c>
      <c r="Q1532">
        <f t="shared" si="93"/>
        <v>1</v>
      </c>
      <c r="R1532" t="s">
        <v>25</v>
      </c>
      <c r="S1532">
        <f t="shared" si="94"/>
        <v>1</v>
      </c>
      <c r="T1532">
        <v>22</v>
      </c>
      <c r="U1532" s="1">
        <f t="shared" si="95"/>
        <v>462</v>
      </c>
      <c r="V1532" t="s">
        <v>74</v>
      </c>
      <c r="W1532" t="s">
        <v>57</v>
      </c>
      <c r="X1532">
        <f t="array" ref="X1532">IF(W1532="fortnightly",26, IF(W1532="monthly", 12, IF(W1532="weekly", 52, IF(W1532="quarterly", 4, IF(W1532="annually", 1, IF(W1532="bi-weekly", 104, IF(W1532="every 3 months", 4,)))))))</f>
        <v>4</v>
      </c>
    </row>
    <row r="1533" spans="1:24" x14ac:dyDescent="0.25">
      <c r="A1533">
        <v>1532</v>
      </c>
      <c r="B1533">
        <v>63</v>
      </c>
      <c r="C1533" t="str" cm="1">
        <f t="array" ref="C1533">_xlfn.IFS(B1533&lt;=19, "Teenagers", B1533&lt;=29, "Young Youth",B1533&lt;=64, "Adults", B1533&gt;=65, "Seniors")</f>
        <v>Adults</v>
      </c>
      <c r="D1533" t="s">
        <v>18</v>
      </c>
      <c r="E1533" t="s">
        <v>131</v>
      </c>
      <c r="F1533" t="s">
        <v>66</v>
      </c>
      <c r="G1533" s="1">
        <v>83</v>
      </c>
      <c r="H1533" t="s">
        <v>90</v>
      </c>
      <c r="I1533" t="s">
        <v>35</v>
      </c>
      <c r="J1533" t="s">
        <v>82</v>
      </c>
      <c r="K1533" t="s">
        <v>36</v>
      </c>
      <c r="L1533">
        <v>4.5</v>
      </c>
      <c r="M1533" t="s">
        <v>151</v>
      </c>
      <c r="N1533">
        <f t="shared" si="92"/>
        <v>0</v>
      </c>
      <c r="O1533" t="s">
        <v>44</v>
      </c>
      <c r="P1533" t="s">
        <v>25</v>
      </c>
      <c r="Q1533">
        <f t="shared" si="93"/>
        <v>1</v>
      </c>
      <c r="R1533" t="s">
        <v>25</v>
      </c>
      <c r="S1533">
        <f t="shared" si="94"/>
        <v>1</v>
      </c>
      <c r="T1533">
        <v>8</v>
      </c>
      <c r="U1533" s="1">
        <f t="shared" si="95"/>
        <v>664</v>
      </c>
      <c r="V1533" t="s">
        <v>45</v>
      </c>
      <c r="W1533" t="s">
        <v>75</v>
      </c>
      <c r="X1533">
        <f t="array" ref="X1533">IF(W1533="fortnightly",26, IF(W1533="monthly", 12, IF(W1533="weekly", 52, IF(W1533="quarterly", 4, IF(W1533="annually", 1, IF(W1533="bi-weekly", 104, IF(W1533="every 3 months", 4,)))))))</f>
        <v>104</v>
      </c>
    </row>
    <row r="1534" spans="1:24" x14ac:dyDescent="0.25">
      <c r="A1534">
        <v>1533</v>
      </c>
      <c r="B1534">
        <v>68</v>
      </c>
      <c r="C1534" t="str" cm="1">
        <f t="array" ref="C1534">_xlfn.IFS(B1534&lt;=19, "Teenagers", B1534&lt;=29, "Young Youth",B1534&lt;=64, "Adults", B1534&gt;=65, "Seniors")</f>
        <v>Seniors</v>
      </c>
      <c r="D1534" t="s">
        <v>18</v>
      </c>
      <c r="E1534" t="s">
        <v>101</v>
      </c>
      <c r="F1534" t="s">
        <v>62</v>
      </c>
      <c r="G1534" s="1">
        <v>46</v>
      </c>
      <c r="H1534" t="s">
        <v>149</v>
      </c>
      <c r="I1534" t="s">
        <v>35</v>
      </c>
      <c r="J1534" t="s">
        <v>64</v>
      </c>
      <c r="K1534" t="s">
        <v>24</v>
      </c>
      <c r="L1534">
        <v>4.4000000000000004</v>
      </c>
      <c r="M1534" t="s">
        <v>151</v>
      </c>
      <c r="N1534">
        <f t="shared" si="92"/>
        <v>0</v>
      </c>
      <c r="O1534" t="s">
        <v>44</v>
      </c>
      <c r="P1534" t="s">
        <v>25</v>
      </c>
      <c r="Q1534">
        <f t="shared" si="93"/>
        <v>1</v>
      </c>
      <c r="R1534" t="s">
        <v>25</v>
      </c>
      <c r="S1534">
        <f t="shared" si="94"/>
        <v>1</v>
      </c>
      <c r="T1534">
        <v>5</v>
      </c>
      <c r="U1534" s="1">
        <f t="shared" si="95"/>
        <v>230</v>
      </c>
      <c r="V1534" t="s">
        <v>45</v>
      </c>
      <c r="W1534" t="s">
        <v>96</v>
      </c>
      <c r="X1534">
        <f t="array" ref="X1534">IF(W1534="fortnightly",26, IF(W1534="monthly", 12, IF(W1534="weekly", 52, IF(W1534="quarterly", 4, IF(W1534="annually", 1, IF(W1534="bi-weekly", 104, IF(W1534="every 3 months", 4,)))))))</f>
        <v>4</v>
      </c>
    </row>
    <row r="1535" spans="1:24" x14ac:dyDescent="0.25">
      <c r="A1535">
        <v>1534</v>
      </c>
      <c r="B1535">
        <v>50</v>
      </c>
      <c r="C1535" t="str" cm="1">
        <f t="array" ref="C1535">_xlfn.IFS(B1535&lt;=19, "Teenagers", B1535&lt;=29, "Young Youth",B1535&lt;=64, "Adults", B1535&gt;=65, "Seniors")</f>
        <v>Adults</v>
      </c>
      <c r="D1535" t="s">
        <v>18</v>
      </c>
      <c r="E1535" t="s">
        <v>70</v>
      </c>
      <c r="F1535" t="s">
        <v>41</v>
      </c>
      <c r="G1535" s="1">
        <v>59</v>
      </c>
      <c r="H1535" t="s">
        <v>81</v>
      </c>
      <c r="I1535" t="s">
        <v>43</v>
      </c>
      <c r="J1535" t="s">
        <v>79</v>
      </c>
      <c r="K1535" t="s">
        <v>52</v>
      </c>
      <c r="L1535">
        <v>3.6</v>
      </c>
      <c r="M1535" t="s">
        <v>151</v>
      </c>
      <c r="N1535">
        <f t="shared" si="92"/>
        <v>0</v>
      </c>
      <c r="O1535" t="s">
        <v>69</v>
      </c>
      <c r="P1535" t="s">
        <v>25</v>
      </c>
      <c r="Q1535">
        <f t="shared" si="93"/>
        <v>1</v>
      </c>
      <c r="R1535" t="s">
        <v>25</v>
      </c>
      <c r="S1535">
        <f t="shared" si="94"/>
        <v>1</v>
      </c>
      <c r="T1535">
        <v>16</v>
      </c>
      <c r="U1535" s="1">
        <f t="shared" si="95"/>
        <v>944</v>
      </c>
      <c r="V1535" t="s">
        <v>74</v>
      </c>
      <c r="W1535" t="s">
        <v>57</v>
      </c>
      <c r="X1535">
        <f t="array" ref="X1535">IF(W1535="fortnightly",26, IF(W1535="monthly", 12, IF(W1535="weekly", 52, IF(W1535="quarterly", 4, IF(W1535="annually", 1, IF(W1535="bi-weekly", 104, IF(W1535="every 3 months", 4,)))))))</f>
        <v>4</v>
      </c>
    </row>
    <row r="1536" spans="1:24" x14ac:dyDescent="0.25">
      <c r="A1536">
        <v>1535</v>
      </c>
      <c r="B1536">
        <v>55</v>
      </c>
      <c r="C1536" t="str" cm="1">
        <f t="array" ref="C1536">_xlfn.IFS(B1536&lt;=19, "Teenagers", B1536&lt;=29, "Young Youth",B1536&lt;=64, "Adults", B1536&gt;=65, "Seniors")</f>
        <v>Adults</v>
      </c>
      <c r="D1536" t="s">
        <v>18</v>
      </c>
      <c r="E1536" t="s">
        <v>19</v>
      </c>
      <c r="F1536" t="s">
        <v>20</v>
      </c>
      <c r="G1536" s="1">
        <v>66</v>
      </c>
      <c r="H1536" t="s">
        <v>50</v>
      </c>
      <c r="I1536" t="s">
        <v>43</v>
      </c>
      <c r="J1536" t="s">
        <v>95</v>
      </c>
      <c r="K1536" t="s">
        <v>52</v>
      </c>
      <c r="L1536">
        <v>3.4</v>
      </c>
      <c r="M1536" t="s">
        <v>151</v>
      </c>
      <c r="N1536">
        <f t="shared" si="92"/>
        <v>0</v>
      </c>
      <c r="O1536" t="s">
        <v>37</v>
      </c>
      <c r="P1536" t="s">
        <v>25</v>
      </c>
      <c r="Q1536">
        <f t="shared" si="93"/>
        <v>1</v>
      </c>
      <c r="R1536" t="s">
        <v>25</v>
      </c>
      <c r="S1536">
        <f t="shared" si="94"/>
        <v>1</v>
      </c>
      <c r="T1536">
        <v>26</v>
      </c>
      <c r="U1536" s="1">
        <f t="shared" si="95"/>
        <v>1716</v>
      </c>
      <c r="V1536" t="s">
        <v>27</v>
      </c>
      <c r="W1536" t="s">
        <v>28</v>
      </c>
      <c r="X1536">
        <f t="array" ref="X1536">IF(W1536="fortnightly",26, IF(W1536="monthly", 12, IF(W1536="weekly", 52, IF(W1536="quarterly", 4, IF(W1536="annually", 1, IF(W1536="bi-weekly", 104, IF(W1536="every 3 months", 4,)))))))</f>
        <v>26</v>
      </c>
    </row>
    <row r="1537" spans="1:24" x14ac:dyDescent="0.25">
      <c r="A1537">
        <v>1536</v>
      </c>
      <c r="B1537">
        <v>36</v>
      </c>
      <c r="C1537" t="str" cm="1">
        <f t="array" ref="C1537">_xlfn.IFS(B1537&lt;=19, "Teenagers", B1537&lt;=29, "Young Youth",B1537&lt;=64, "Adults", B1537&gt;=65, "Seniors")</f>
        <v>Adults</v>
      </c>
      <c r="D1537" t="s">
        <v>18</v>
      </c>
      <c r="E1537" t="s">
        <v>40</v>
      </c>
      <c r="F1537" t="s">
        <v>41</v>
      </c>
      <c r="G1537" s="1">
        <v>74</v>
      </c>
      <c r="H1537" t="s">
        <v>63</v>
      </c>
      <c r="I1537" t="s">
        <v>35</v>
      </c>
      <c r="J1537" t="s">
        <v>47</v>
      </c>
      <c r="K1537" t="s">
        <v>56</v>
      </c>
      <c r="L1537">
        <v>4</v>
      </c>
      <c r="M1537" t="s">
        <v>151</v>
      </c>
      <c r="N1537">
        <f t="shared" si="92"/>
        <v>0</v>
      </c>
      <c r="O1537" t="s">
        <v>69</v>
      </c>
      <c r="P1537" t="s">
        <v>25</v>
      </c>
      <c r="Q1537">
        <f t="shared" si="93"/>
        <v>1</v>
      </c>
      <c r="R1537" t="s">
        <v>25</v>
      </c>
      <c r="S1537">
        <f t="shared" si="94"/>
        <v>1</v>
      </c>
      <c r="T1537">
        <v>8</v>
      </c>
      <c r="U1537" s="1">
        <f t="shared" si="95"/>
        <v>592</v>
      </c>
      <c r="V1537" t="s">
        <v>27</v>
      </c>
      <c r="W1537" t="s">
        <v>87</v>
      </c>
      <c r="X1537">
        <f t="array" ref="X1537">IF(W1537="fortnightly",26, IF(W1537="monthly", 12, IF(W1537="weekly", 52, IF(W1537="quarterly", 4, IF(W1537="annually", 1, IF(W1537="bi-weekly", 104, IF(W1537="every 3 months", 4,)))))))</f>
        <v>12</v>
      </c>
    </row>
    <row r="1538" spans="1:24" x14ac:dyDescent="0.25">
      <c r="A1538">
        <v>1537</v>
      </c>
      <c r="B1538">
        <v>18</v>
      </c>
      <c r="C1538" t="str" cm="1">
        <f t="array" ref="C1538">_xlfn.IFS(B1538&lt;=19, "Teenagers", B1538&lt;=29, "Young Youth",B1538&lt;=64, "Adults", B1538&gt;=65, "Seniors")</f>
        <v>Teenagers</v>
      </c>
      <c r="D1538" t="s">
        <v>18</v>
      </c>
      <c r="E1538" t="s">
        <v>88</v>
      </c>
      <c r="F1538" t="s">
        <v>66</v>
      </c>
      <c r="G1538" s="1">
        <v>82</v>
      </c>
      <c r="H1538" t="s">
        <v>150</v>
      </c>
      <c r="I1538" t="s">
        <v>43</v>
      </c>
      <c r="J1538" t="s">
        <v>125</v>
      </c>
      <c r="K1538" t="s">
        <v>52</v>
      </c>
      <c r="L1538">
        <v>2.6</v>
      </c>
      <c r="M1538" t="s">
        <v>151</v>
      </c>
      <c r="N1538">
        <f t="shared" si="92"/>
        <v>0</v>
      </c>
      <c r="O1538" t="s">
        <v>73</v>
      </c>
      <c r="P1538" t="s">
        <v>25</v>
      </c>
      <c r="Q1538">
        <f t="shared" si="93"/>
        <v>1</v>
      </c>
      <c r="R1538" t="s">
        <v>25</v>
      </c>
      <c r="S1538">
        <f t="shared" si="94"/>
        <v>1</v>
      </c>
      <c r="T1538">
        <v>17</v>
      </c>
      <c r="U1538" s="1">
        <f t="shared" si="95"/>
        <v>1394</v>
      </c>
      <c r="V1538" t="s">
        <v>32</v>
      </c>
      <c r="W1538" t="s">
        <v>57</v>
      </c>
      <c r="X1538">
        <f t="array" ref="X1538">IF(W1538="fortnightly",26, IF(W1538="monthly", 12, IF(W1538="weekly", 52, IF(W1538="quarterly", 4, IF(W1538="annually", 1, IF(W1538="bi-weekly", 104, IF(W1538="every 3 months", 4,)))))))</f>
        <v>4</v>
      </c>
    </row>
    <row r="1539" spans="1:24" x14ac:dyDescent="0.25">
      <c r="A1539">
        <v>1538</v>
      </c>
      <c r="B1539">
        <v>68</v>
      </c>
      <c r="C1539" t="str" cm="1">
        <f t="array" ref="C1539">_xlfn.IFS(B1539&lt;=19, "Teenagers", B1539&lt;=29, "Young Youth",B1539&lt;=64, "Adults", B1539&gt;=65, "Seniors")</f>
        <v>Seniors</v>
      </c>
      <c r="D1539" t="s">
        <v>18</v>
      </c>
      <c r="E1539" t="s">
        <v>70</v>
      </c>
      <c r="F1539" t="s">
        <v>41</v>
      </c>
      <c r="G1539" s="1">
        <v>89</v>
      </c>
      <c r="H1539" t="s">
        <v>119</v>
      </c>
      <c r="I1539" t="s">
        <v>22</v>
      </c>
      <c r="J1539" t="s">
        <v>93</v>
      </c>
      <c r="K1539" t="s">
        <v>36</v>
      </c>
      <c r="L1539">
        <v>3.2</v>
      </c>
      <c r="M1539" t="s">
        <v>151</v>
      </c>
      <c r="N1539">
        <f t="shared" ref="N1539:N1602" si="96">IF(M1539= "yes",1,IF( M1539="no",0,))</f>
        <v>0</v>
      </c>
      <c r="O1539" t="s">
        <v>44</v>
      </c>
      <c r="P1539" t="s">
        <v>25</v>
      </c>
      <c r="Q1539">
        <f t="shared" ref="Q1539:Q1602" si="97">IF(P1539= "yes",1,IF( P1539="no",0,))</f>
        <v>1</v>
      </c>
      <c r="R1539" t="s">
        <v>25</v>
      </c>
      <c r="S1539">
        <f t="shared" ref="S1539:S1602" si="98">IF(R1539= "yes",1,IF( R1539="no",0,))</f>
        <v>1</v>
      </c>
      <c r="T1539">
        <v>50</v>
      </c>
      <c r="U1539" s="1">
        <f t="shared" ref="U1539:U1602" si="99">G1539*T1539</f>
        <v>4450</v>
      </c>
      <c r="V1539" t="s">
        <v>27</v>
      </c>
      <c r="W1539" t="s">
        <v>48</v>
      </c>
      <c r="X1539">
        <f t="array" ref="X1539">IF(W1539="fortnightly",26, IF(W1539="monthly", 12, IF(W1539="weekly", 52, IF(W1539="quarterly", 4, IF(W1539="annually", 1, IF(W1539="bi-weekly", 104, IF(W1539="every 3 months", 4,)))))))</f>
        <v>1</v>
      </c>
    </row>
    <row r="1540" spans="1:24" x14ac:dyDescent="0.25">
      <c r="A1540">
        <v>1539</v>
      </c>
      <c r="B1540">
        <v>56</v>
      </c>
      <c r="C1540" t="str" cm="1">
        <f t="array" ref="C1540">_xlfn.IFS(B1540&lt;=19, "Teenagers", B1540&lt;=29, "Young Youth",B1540&lt;=64, "Adults", B1540&gt;=65, "Seniors")</f>
        <v>Adults</v>
      </c>
      <c r="D1540" t="s">
        <v>18</v>
      </c>
      <c r="E1540" t="s">
        <v>80</v>
      </c>
      <c r="F1540" t="s">
        <v>20</v>
      </c>
      <c r="G1540" s="1">
        <v>65</v>
      </c>
      <c r="H1540" t="s">
        <v>114</v>
      </c>
      <c r="I1540" t="s">
        <v>22</v>
      </c>
      <c r="J1540" t="s">
        <v>60</v>
      </c>
      <c r="K1540" t="s">
        <v>56</v>
      </c>
      <c r="L1540">
        <v>3.2</v>
      </c>
      <c r="M1540" t="s">
        <v>151</v>
      </c>
      <c r="N1540">
        <f t="shared" si="96"/>
        <v>0</v>
      </c>
      <c r="O1540" t="s">
        <v>53</v>
      </c>
      <c r="P1540" t="s">
        <v>25</v>
      </c>
      <c r="Q1540">
        <f t="shared" si="97"/>
        <v>1</v>
      </c>
      <c r="R1540" t="s">
        <v>25</v>
      </c>
      <c r="S1540">
        <f t="shared" si="98"/>
        <v>1</v>
      </c>
      <c r="T1540">
        <v>22</v>
      </c>
      <c r="U1540" s="1">
        <f t="shared" si="99"/>
        <v>1430</v>
      </c>
      <c r="V1540" t="s">
        <v>27</v>
      </c>
      <c r="W1540" t="s">
        <v>75</v>
      </c>
      <c r="X1540">
        <f t="array" ref="X1540">IF(W1540="fortnightly",26, IF(W1540="monthly", 12, IF(W1540="weekly", 52, IF(W1540="quarterly", 4, IF(W1540="annually", 1, IF(W1540="bi-weekly", 104, IF(W1540="every 3 months", 4,)))))))</f>
        <v>104</v>
      </c>
    </row>
    <row r="1541" spans="1:24" x14ac:dyDescent="0.25">
      <c r="A1541">
        <v>1540</v>
      </c>
      <c r="B1541">
        <v>32</v>
      </c>
      <c r="C1541" t="str" cm="1">
        <f t="array" ref="C1541">_xlfn.IFS(B1541&lt;=19, "Teenagers", B1541&lt;=29, "Young Youth",B1541&lt;=64, "Adults", B1541&gt;=65, "Seniors")</f>
        <v>Adults</v>
      </c>
      <c r="D1541" t="s">
        <v>18</v>
      </c>
      <c r="E1541" t="s">
        <v>132</v>
      </c>
      <c r="F1541" t="s">
        <v>66</v>
      </c>
      <c r="G1541" s="1">
        <v>55</v>
      </c>
      <c r="H1541" t="s">
        <v>76</v>
      </c>
      <c r="I1541" t="s">
        <v>43</v>
      </c>
      <c r="J1541" t="s">
        <v>47</v>
      </c>
      <c r="K1541" t="s">
        <v>36</v>
      </c>
      <c r="L1541">
        <v>5</v>
      </c>
      <c r="M1541" t="s">
        <v>151</v>
      </c>
      <c r="N1541">
        <f t="shared" si="96"/>
        <v>0</v>
      </c>
      <c r="O1541" t="s">
        <v>69</v>
      </c>
      <c r="P1541" t="s">
        <v>25</v>
      </c>
      <c r="Q1541">
        <f t="shared" si="97"/>
        <v>1</v>
      </c>
      <c r="R1541" t="s">
        <v>25</v>
      </c>
      <c r="S1541">
        <f t="shared" si="98"/>
        <v>1</v>
      </c>
      <c r="T1541">
        <v>19</v>
      </c>
      <c r="U1541" s="1">
        <f t="shared" si="99"/>
        <v>1045</v>
      </c>
      <c r="V1541" t="s">
        <v>32</v>
      </c>
      <c r="W1541" t="s">
        <v>96</v>
      </c>
      <c r="X1541">
        <f t="array" ref="X1541">IF(W1541="fortnightly",26, IF(W1541="monthly", 12, IF(W1541="weekly", 52, IF(W1541="quarterly", 4, IF(W1541="annually", 1, IF(W1541="bi-weekly", 104, IF(W1541="every 3 months", 4,)))))))</f>
        <v>4</v>
      </c>
    </row>
    <row r="1542" spans="1:24" x14ac:dyDescent="0.25">
      <c r="A1542">
        <v>1541</v>
      </c>
      <c r="B1542">
        <v>28</v>
      </c>
      <c r="C1542" t="str" cm="1">
        <f t="array" ref="C1542">_xlfn.IFS(B1542&lt;=19, "Teenagers", B1542&lt;=29, "Young Youth",B1542&lt;=64, "Adults", B1542&gt;=65, "Seniors")</f>
        <v>Young Youth</v>
      </c>
      <c r="D1542" t="s">
        <v>18</v>
      </c>
      <c r="E1542" t="s">
        <v>58</v>
      </c>
      <c r="F1542" t="s">
        <v>20</v>
      </c>
      <c r="G1542" s="1">
        <v>95</v>
      </c>
      <c r="H1542" t="s">
        <v>111</v>
      </c>
      <c r="I1542" t="s">
        <v>43</v>
      </c>
      <c r="J1542" t="s">
        <v>107</v>
      </c>
      <c r="K1542" t="s">
        <v>24</v>
      </c>
      <c r="L1542">
        <v>2.9</v>
      </c>
      <c r="M1542" t="s">
        <v>151</v>
      </c>
      <c r="N1542">
        <f t="shared" si="96"/>
        <v>0</v>
      </c>
      <c r="O1542" t="s">
        <v>44</v>
      </c>
      <c r="P1542" t="s">
        <v>25</v>
      </c>
      <c r="Q1542">
        <f t="shared" si="97"/>
        <v>1</v>
      </c>
      <c r="R1542" t="s">
        <v>25</v>
      </c>
      <c r="S1542">
        <f t="shared" si="98"/>
        <v>1</v>
      </c>
      <c r="T1542">
        <v>14</v>
      </c>
      <c r="U1542" s="1">
        <f t="shared" si="99"/>
        <v>1330</v>
      </c>
      <c r="V1542" t="s">
        <v>74</v>
      </c>
      <c r="W1542" t="s">
        <v>87</v>
      </c>
      <c r="X1542">
        <f t="array" ref="X1542">IF(W1542="fortnightly",26, IF(W1542="monthly", 12, IF(W1542="weekly", 52, IF(W1542="quarterly", 4, IF(W1542="annually", 1, IF(W1542="bi-weekly", 104, IF(W1542="every 3 months", 4,)))))))</f>
        <v>12</v>
      </c>
    </row>
    <row r="1543" spans="1:24" x14ac:dyDescent="0.25">
      <c r="A1543">
        <v>1542</v>
      </c>
      <c r="B1543">
        <v>24</v>
      </c>
      <c r="C1543" t="str" cm="1">
        <f t="array" ref="C1543">_xlfn.IFS(B1543&lt;=19, "Teenagers", B1543&lt;=29, "Young Youth",B1543&lt;=64, "Adults", B1543&gt;=65, "Seniors")</f>
        <v>Young Youth</v>
      </c>
      <c r="D1543" t="s">
        <v>18</v>
      </c>
      <c r="E1543" t="s">
        <v>65</v>
      </c>
      <c r="F1543" t="s">
        <v>66</v>
      </c>
      <c r="G1543" s="1">
        <v>77</v>
      </c>
      <c r="H1543" t="s">
        <v>114</v>
      </c>
      <c r="I1543" t="s">
        <v>35</v>
      </c>
      <c r="J1543" t="s">
        <v>125</v>
      </c>
      <c r="K1543" t="s">
        <v>24</v>
      </c>
      <c r="L1543">
        <v>2.9</v>
      </c>
      <c r="M1543" t="s">
        <v>151</v>
      </c>
      <c r="N1543">
        <f t="shared" si="96"/>
        <v>0</v>
      </c>
      <c r="O1543" t="s">
        <v>73</v>
      </c>
      <c r="P1543" t="s">
        <v>25</v>
      </c>
      <c r="Q1543">
        <f t="shared" si="97"/>
        <v>1</v>
      </c>
      <c r="R1543" t="s">
        <v>25</v>
      </c>
      <c r="S1543">
        <f t="shared" si="98"/>
        <v>1</v>
      </c>
      <c r="T1543">
        <v>35</v>
      </c>
      <c r="U1543" s="1">
        <f t="shared" si="99"/>
        <v>2695</v>
      </c>
      <c r="V1543" t="s">
        <v>32</v>
      </c>
      <c r="W1543" t="s">
        <v>75</v>
      </c>
      <c r="X1543">
        <f t="array" ref="X1543">IF(W1543="fortnightly",26, IF(W1543="monthly", 12, IF(W1543="weekly", 52, IF(W1543="quarterly", 4, IF(W1543="annually", 1, IF(W1543="bi-weekly", 104, IF(W1543="every 3 months", 4,)))))))</f>
        <v>104</v>
      </c>
    </row>
    <row r="1544" spans="1:24" x14ac:dyDescent="0.25">
      <c r="A1544">
        <v>1543</v>
      </c>
      <c r="B1544">
        <v>59</v>
      </c>
      <c r="C1544" t="str" cm="1">
        <f t="array" ref="C1544">_xlfn.IFS(B1544&lt;=19, "Teenagers", B1544&lt;=29, "Young Youth",B1544&lt;=64, "Adults", B1544&gt;=65, "Seniors")</f>
        <v>Adults</v>
      </c>
      <c r="D1544" t="s">
        <v>18</v>
      </c>
      <c r="E1544" t="s">
        <v>19</v>
      </c>
      <c r="F1544" t="s">
        <v>20</v>
      </c>
      <c r="G1544" s="1">
        <v>44</v>
      </c>
      <c r="H1544" t="s">
        <v>76</v>
      </c>
      <c r="I1544" t="s">
        <v>43</v>
      </c>
      <c r="J1544" t="s">
        <v>31</v>
      </c>
      <c r="K1544" t="s">
        <v>24</v>
      </c>
      <c r="L1544">
        <v>3.5</v>
      </c>
      <c r="M1544" t="s">
        <v>151</v>
      </c>
      <c r="N1544">
        <f t="shared" si="96"/>
        <v>0</v>
      </c>
      <c r="O1544" t="s">
        <v>44</v>
      </c>
      <c r="P1544" t="s">
        <v>25</v>
      </c>
      <c r="Q1544">
        <f t="shared" si="97"/>
        <v>1</v>
      </c>
      <c r="R1544" t="s">
        <v>25</v>
      </c>
      <c r="S1544">
        <f t="shared" si="98"/>
        <v>1</v>
      </c>
      <c r="T1544">
        <v>43</v>
      </c>
      <c r="U1544" s="1">
        <f t="shared" si="99"/>
        <v>1892</v>
      </c>
      <c r="V1544" t="s">
        <v>45</v>
      </c>
      <c r="W1544" t="s">
        <v>39</v>
      </c>
      <c r="X1544">
        <f t="array" ref="X1544">IF(W1544="fortnightly",26, IF(W1544="monthly", 12, IF(W1544="weekly", 52, IF(W1544="quarterly", 4, IF(W1544="annually", 1, IF(W1544="bi-weekly", 104, IF(W1544="every 3 months", 4,)))))))</f>
        <v>52</v>
      </c>
    </row>
    <row r="1545" spans="1:24" x14ac:dyDescent="0.25">
      <c r="A1545">
        <v>1544</v>
      </c>
      <c r="B1545">
        <v>56</v>
      </c>
      <c r="C1545" t="str" cm="1">
        <f t="array" ref="C1545">_xlfn.IFS(B1545&lt;=19, "Teenagers", B1545&lt;=29, "Young Youth",B1545&lt;=64, "Adults", B1545&gt;=65, "Seniors")</f>
        <v>Adults</v>
      </c>
      <c r="D1545" t="s">
        <v>18</v>
      </c>
      <c r="E1545" t="s">
        <v>33</v>
      </c>
      <c r="F1545" t="s">
        <v>20</v>
      </c>
      <c r="G1545" s="1">
        <v>89</v>
      </c>
      <c r="H1545" t="s">
        <v>149</v>
      </c>
      <c r="I1545" t="s">
        <v>43</v>
      </c>
      <c r="J1545" t="s">
        <v>125</v>
      </c>
      <c r="K1545" t="s">
        <v>56</v>
      </c>
      <c r="L1545">
        <v>4</v>
      </c>
      <c r="M1545" t="s">
        <v>151</v>
      </c>
      <c r="N1545">
        <f t="shared" si="96"/>
        <v>0</v>
      </c>
      <c r="O1545" t="s">
        <v>53</v>
      </c>
      <c r="P1545" t="s">
        <v>25</v>
      </c>
      <c r="Q1545">
        <f t="shared" si="97"/>
        <v>1</v>
      </c>
      <c r="R1545" t="s">
        <v>25</v>
      </c>
      <c r="S1545">
        <f t="shared" si="98"/>
        <v>1</v>
      </c>
      <c r="T1545">
        <v>24</v>
      </c>
      <c r="U1545" s="1">
        <f t="shared" si="99"/>
        <v>2136</v>
      </c>
      <c r="V1545" t="s">
        <v>27</v>
      </c>
      <c r="W1545" t="s">
        <v>48</v>
      </c>
      <c r="X1545">
        <f t="array" ref="X1545">IF(W1545="fortnightly",26, IF(W1545="monthly", 12, IF(W1545="weekly", 52, IF(W1545="quarterly", 4, IF(W1545="annually", 1, IF(W1545="bi-weekly", 104, IF(W1545="every 3 months", 4,)))))))</f>
        <v>1</v>
      </c>
    </row>
    <row r="1546" spans="1:24" x14ac:dyDescent="0.25">
      <c r="A1546">
        <v>1545</v>
      </c>
      <c r="B1546">
        <v>30</v>
      </c>
      <c r="C1546" t="str" cm="1">
        <f t="array" ref="C1546">_xlfn.IFS(B1546&lt;=19, "Teenagers", B1546&lt;=29, "Young Youth",B1546&lt;=64, "Adults", B1546&gt;=65, "Seniors")</f>
        <v>Adults</v>
      </c>
      <c r="D1546" t="s">
        <v>18</v>
      </c>
      <c r="E1546" t="s">
        <v>105</v>
      </c>
      <c r="F1546" t="s">
        <v>66</v>
      </c>
      <c r="G1546" s="1">
        <v>24</v>
      </c>
      <c r="H1546" t="s">
        <v>71</v>
      </c>
      <c r="I1546" t="s">
        <v>43</v>
      </c>
      <c r="J1546" t="s">
        <v>31</v>
      </c>
      <c r="K1546" t="s">
        <v>36</v>
      </c>
      <c r="L1546">
        <v>3.9</v>
      </c>
      <c r="M1546" t="s">
        <v>151</v>
      </c>
      <c r="N1546">
        <f t="shared" si="96"/>
        <v>0</v>
      </c>
      <c r="O1546" t="s">
        <v>53</v>
      </c>
      <c r="P1546" t="s">
        <v>25</v>
      </c>
      <c r="Q1546">
        <f t="shared" si="97"/>
        <v>1</v>
      </c>
      <c r="R1546" t="s">
        <v>25</v>
      </c>
      <c r="S1546">
        <f t="shared" si="98"/>
        <v>1</v>
      </c>
      <c r="T1546">
        <v>17</v>
      </c>
      <c r="U1546" s="1">
        <f t="shared" si="99"/>
        <v>408</v>
      </c>
      <c r="V1546" t="s">
        <v>85</v>
      </c>
      <c r="W1546" t="s">
        <v>75</v>
      </c>
      <c r="X1546">
        <f t="array" ref="X1546">IF(W1546="fortnightly",26, IF(W1546="monthly", 12, IF(W1546="weekly", 52, IF(W1546="quarterly", 4, IF(W1546="annually", 1, IF(W1546="bi-weekly", 104, IF(W1546="every 3 months", 4,)))))))</f>
        <v>104</v>
      </c>
    </row>
    <row r="1547" spans="1:24" x14ac:dyDescent="0.25">
      <c r="A1547">
        <v>1546</v>
      </c>
      <c r="B1547">
        <v>48</v>
      </c>
      <c r="C1547" t="str" cm="1">
        <f t="array" ref="C1547">_xlfn.IFS(B1547&lt;=19, "Teenagers", B1547&lt;=29, "Young Youth",B1547&lt;=64, "Adults", B1547&gt;=65, "Seniors")</f>
        <v>Adults</v>
      </c>
      <c r="D1547" t="s">
        <v>18</v>
      </c>
      <c r="E1547" t="s">
        <v>132</v>
      </c>
      <c r="F1547" t="s">
        <v>66</v>
      </c>
      <c r="G1547" s="1">
        <v>43</v>
      </c>
      <c r="H1547" t="s">
        <v>78</v>
      </c>
      <c r="I1547" t="s">
        <v>43</v>
      </c>
      <c r="J1547" t="s">
        <v>93</v>
      </c>
      <c r="K1547" t="s">
        <v>24</v>
      </c>
      <c r="L1547">
        <v>4.9000000000000004</v>
      </c>
      <c r="M1547" t="s">
        <v>151</v>
      </c>
      <c r="N1547">
        <f t="shared" si="96"/>
        <v>0</v>
      </c>
      <c r="O1547" t="s">
        <v>73</v>
      </c>
      <c r="P1547" t="s">
        <v>25</v>
      </c>
      <c r="Q1547">
        <f t="shared" si="97"/>
        <v>1</v>
      </c>
      <c r="R1547" t="s">
        <v>25</v>
      </c>
      <c r="S1547">
        <f t="shared" si="98"/>
        <v>1</v>
      </c>
      <c r="T1547">
        <v>49</v>
      </c>
      <c r="U1547" s="1">
        <f t="shared" si="99"/>
        <v>2107</v>
      </c>
      <c r="V1547" t="s">
        <v>74</v>
      </c>
      <c r="W1547" t="s">
        <v>48</v>
      </c>
      <c r="X1547">
        <f t="array" ref="X1547">IF(W1547="fortnightly",26, IF(W1547="monthly", 12, IF(W1547="weekly", 52, IF(W1547="quarterly", 4, IF(W1547="annually", 1, IF(W1547="bi-weekly", 104, IF(W1547="every 3 months", 4,)))))))</f>
        <v>1</v>
      </c>
    </row>
    <row r="1548" spans="1:24" x14ac:dyDescent="0.25">
      <c r="A1548">
        <v>1547</v>
      </c>
      <c r="B1548">
        <v>60</v>
      </c>
      <c r="C1548" t="str" cm="1">
        <f t="array" ref="C1548">_xlfn.IFS(B1548&lt;=19, "Teenagers", B1548&lt;=29, "Young Youth",B1548&lt;=64, "Adults", B1548&gt;=65, "Seniors")</f>
        <v>Adults</v>
      </c>
      <c r="D1548" t="s">
        <v>18</v>
      </c>
      <c r="E1548" t="s">
        <v>49</v>
      </c>
      <c r="F1548" t="s">
        <v>41</v>
      </c>
      <c r="G1548" s="1">
        <v>51</v>
      </c>
      <c r="H1548" t="s">
        <v>46</v>
      </c>
      <c r="I1548" t="s">
        <v>91</v>
      </c>
      <c r="J1548" t="s">
        <v>72</v>
      </c>
      <c r="K1548" t="s">
        <v>52</v>
      </c>
      <c r="L1548">
        <v>3.8</v>
      </c>
      <c r="M1548" t="s">
        <v>151</v>
      </c>
      <c r="N1548">
        <f t="shared" si="96"/>
        <v>0</v>
      </c>
      <c r="O1548" t="s">
        <v>26</v>
      </c>
      <c r="P1548" t="s">
        <v>25</v>
      </c>
      <c r="Q1548">
        <f t="shared" si="97"/>
        <v>1</v>
      </c>
      <c r="R1548" t="s">
        <v>25</v>
      </c>
      <c r="S1548">
        <f t="shared" si="98"/>
        <v>1</v>
      </c>
      <c r="T1548">
        <v>17</v>
      </c>
      <c r="U1548" s="1">
        <f t="shared" si="99"/>
        <v>867</v>
      </c>
      <c r="V1548" t="s">
        <v>74</v>
      </c>
      <c r="W1548" t="s">
        <v>48</v>
      </c>
      <c r="X1548">
        <f t="array" ref="X1548">IF(W1548="fortnightly",26, IF(W1548="monthly", 12, IF(W1548="weekly", 52, IF(W1548="quarterly", 4, IF(W1548="annually", 1, IF(W1548="bi-weekly", 104, IF(W1548="every 3 months", 4,)))))))</f>
        <v>1</v>
      </c>
    </row>
    <row r="1549" spans="1:24" x14ac:dyDescent="0.25">
      <c r="A1549">
        <v>1548</v>
      </c>
      <c r="B1549">
        <v>46</v>
      </c>
      <c r="C1549" t="str" cm="1">
        <f t="array" ref="C1549">_xlfn.IFS(B1549&lt;=19, "Teenagers", B1549&lt;=29, "Young Youth",B1549&lt;=64, "Adults", B1549&gt;=65, "Seniors")</f>
        <v>Adults</v>
      </c>
      <c r="D1549" t="s">
        <v>18</v>
      </c>
      <c r="E1549" t="s">
        <v>123</v>
      </c>
      <c r="F1549" t="s">
        <v>66</v>
      </c>
      <c r="G1549" s="1">
        <v>46</v>
      </c>
      <c r="H1549" t="s">
        <v>130</v>
      </c>
      <c r="I1549" t="s">
        <v>22</v>
      </c>
      <c r="J1549" t="s">
        <v>84</v>
      </c>
      <c r="K1549" t="s">
        <v>52</v>
      </c>
      <c r="L1549">
        <v>3.5</v>
      </c>
      <c r="M1549" t="s">
        <v>151</v>
      </c>
      <c r="N1549">
        <f t="shared" si="96"/>
        <v>0</v>
      </c>
      <c r="O1549" t="s">
        <v>53</v>
      </c>
      <c r="P1549" t="s">
        <v>25</v>
      </c>
      <c r="Q1549">
        <f t="shared" si="97"/>
        <v>1</v>
      </c>
      <c r="R1549" t="s">
        <v>25</v>
      </c>
      <c r="S1549">
        <f t="shared" si="98"/>
        <v>1</v>
      </c>
      <c r="T1549">
        <v>40</v>
      </c>
      <c r="U1549" s="1">
        <f t="shared" si="99"/>
        <v>1840</v>
      </c>
      <c r="V1549" t="s">
        <v>32</v>
      </c>
      <c r="W1549" t="s">
        <v>57</v>
      </c>
      <c r="X1549">
        <f t="array" ref="X1549">IF(W1549="fortnightly",26, IF(W1549="monthly", 12, IF(W1549="weekly", 52, IF(W1549="quarterly", 4, IF(W1549="annually", 1, IF(W1549="bi-weekly", 104, IF(W1549="every 3 months", 4,)))))))</f>
        <v>4</v>
      </c>
    </row>
    <row r="1550" spans="1:24" x14ac:dyDescent="0.25">
      <c r="A1550">
        <v>1549</v>
      </c>
      <c r="B1550">
        <v>69</v>
      </c>
      <c r="C1550" t="str" cm="1">
        <f t="array" ref="C1550">_xlfn.IFS(B1550&lt;=19, "Teenagers", B1550&lt;=29, "Young Youth",B1550&lt;=64, "Adults", B1550&gt;=65, "Seniors")</f>
        <v>Seniors</v>
      </c>
      <c r="D1550" t="s">
        <v>18</v>
      </c>
      <c r="E1550" t="s">
        <v>80</v>
      </c>
      <c r="F1550" t="s">
        <v>20</v>
      </c>
      <c r="G1550" s="1">
        <v>32</v>
      </c>
      <c r="H1550" t="s">
        <v>127</v>
      </c>
      <c r="I1550" t="s">
        <v>43</v>
      </c>
      <c r="J1550" t="s">
        <v>64</v>
      </c>
      <c r="K1550" t="s">
        <v>52</v>
      </c>
      <c r="L1550">
        <v>3.7</v>
      </c>
      <c r="M1550" t="s">
        <v>151</v>
      </c>
      <c r="N1550">
        <f t="shared" si="96"/>
        <v>0</v>
      </c>
      <c r="O1550" t="s">
        <v>73</v>
      </c>
      <c r="P1550" t="s">
        <v>25</v>
      </c>
      <c r="Q1550">
        <f t="shared" si="97"/>
        <v>1</v>
      </c>
      <c r="R1550" t="s">
        <v>25</v>
      </c>
      <c r="S1550">
        <f t="shared" si="98"/>
        <v>1</v>
      </c>
      <c r="T1550">
        <v>43</v>
      </c>
      <c r="U1550" s="1">
        <f t="shared" si="99"/>
        <v>1376</v>
      </c>
      <c r="V1550" t="s">
        <v>74</v>
      </c>
      <c r="W1550" t="s">
        <v>39</v>
      </c>
      <c r="X1550">
        <f t="array" ref="X1550">IF(W1550="fortnightly",26, IF(W1550="monthly", 12, IF(W1550="weekly", 52, IF(W1550="quarterly", 4, IF(W1550="annually", 1, IF(W1550="bi-weekly", 104, IF(W1550="every 3 months", 4,)))))))</f>
        <v>52</v>
      </c>
    </row>
    <row r="1551" spans="1:24" x14ac:dyDescent="0.25">
      <c r="A1551">
        <v>1550</v>
      </c>
      <c r="B1551">
        <v>19</v>
      </c>
      <c r="C1551" t="str" cm="1">
        <f t="array" ref="C1551">_xlfn.IFS(B1551&lt;=19, "Teenagers", B1551&lt;=29, "Young Youth",B1551&lt;=64, "Adults", B1551&gt;=65, "Seniors")</f>
        <v>Teenagers</v>
      </c>
      <c r="D1551" t="s">
        <v>18</v>
      </c>
      <c r="E1551" t="s">
        <v>49</v>
      </c>
      <c r="F1551" t="s">
        <v>41</v>
      </c>
      <c r="G1551" s="1">
        <v>55</v>
      </c>
      <c r="H1551" t="s">
        <v>110</v>
      </c>
      <c r="I1551" t="s">
        <v>43</v>
      </c>
      <c r="J1551" t="s">
        <v>93</v>
      </c>
      <c r="K1551" t="s">
        <v>36</v>
      </c>
      <c r="L1551">
        <v>2.9</v>
      </c>
      <c r="M1551" t="s">
        <v>151</v>
      </c>
      <c r="N1551">
        <f t="shared" si="96"/>
        <v>0</v>
      </c>
      <c r="O1551" t="s">
        <v>69</v>
      </c>
      <c r="P1551" t="s">
        <v>25</v>
      </c>
      <c r="Q1551">
        <f t="shared" si="97"/>
        <v>1</v>
      </c>
      <c r="R1551" t="s">
        <v>25</v>
      </c>
      <c r="S1551">
        <f t="shared" si="98"/>
        <v>1</v>
      </c>
      <c r="T1551">
        <v>19</v>
      </c>
      <c r="U1551" s="1">
        <f t="shared" si="99"/>
        <v>1045</v>
      </c>
      <c r="V1551" t="s">
        <v>85</v>
      </c>
      <c r="W1551" t="s">
        <v>96</v>
      </c>
      <c r="X1551">
        <f t="array" ref="X1551">IF(W1551="fortnightly",26, IF(W1551="monthly", 12, IF(W1551="weekly", 52, IF(W1551="quarterly", 4, IF(W1551="annually", 1, IF(W1551="bi-weekly", 104, IF(W1551="every 3 months", 4,)))))))</f>
        <v>4</v>
      </c>
    </row>
    <row r="1552" spans="1:24" x14ac:dyDescent="0.25">
      <c r="A1552">
        <v>1551</v>
      </c>
      <c r="B1552">
        <v>66</v>
      </c>
      <c r="C1552" t="str" cm="1">
        <f t="array" ref="C1552">_xlfn.IFS(B1552&lt;=19, "Teenagers", B1552&lt;=29, "Young Youth",B1552&lt;=64, "Adults", B1552&gt;=65, "Seniors")</f>
        <v>Seniors</v>
      </c>
      <c r="D1552" t="s">
        <v>18</v>
      </c>
      <c r="E1552" t="s">
        <v>88</v>
      </c>
      <c r="F1552" t="s">
        <v>66</v>
      </c>
      <c r="G1552" s="1">
        <v>26</v>
      </c>
      <c r="H1552" t="s">
        <v>71</v>
      </c>
      <c r="I1552" t="s">
        <v>35</v>
      </c>
      <c r="J1552" t="s">
        <v>93</v>
      </c>
      <c r="K1552" t="s">
        <v>52</v>
      </c>
      <c r="L1552">
        <v>2.8</v>
      </c>
      <c r="M1552" t="s">
        <v>151</v>
      </c>
      <c r="N1552">
        <f t="shared" si="96"/>
        <v>0</v>
      </c>
      <c r="O1552" t="s">
        <v>37</v>
      </c>
      <c r="P1552" t="s">
        <v>25</v>
      </c>
      <c r="Q1552">
        <f t="shared" si="97"/>
        <v>1</v>
      </c>
      <c r="R1552" t="s">
        <v>25</v>
      </c>
      <c r="S1552">
        <f t="shared" si="98"/>
        <v>1</v>
      </c>
      <c r="T1552">
        <v>40</v>
      </c>
      <c r="U1552" s="1">
        <f t="shared" si="99"/>
        <v>1040</v>
      </c>
      <c r="V1552" t="s">
        <v>74</v>
      </c>
      <c r="W1552" t="s">
        <v>57</v>
      </c>
      <c r="X1552">
        <f t="array" ref="X1552">IF(W1552="fortnightly",26, IF(W1552="monthly", 12, IF(W1552="weekly", 52, IF(W1552="quarterly", 4, IF(W1552="annually", 1, IF(W1552="bi-weekly", 104, IF(W1552="every 3 months", 4,)))))))</f>
        <v>4</v>
      </c>
    </row>
    <row r="1553" spans="1:24" x14ac:dyDescent="0.25">
      <c r="A1553">
        <v>1552</v>
      </c>
      <c r="B1553">
        <v>64</v>
      </c>
      <c r="C1553" t="str" cm="1">
        <f t="array" ref="C1553">_xlfn.IFS(B1553&lt;=19, "Teenagers", B1553&lt;=29, "Young Youth",B1553&lt;=64, "Adults", B1553&gt;=65, "Seniors")</f>
        <v>Adults</v>
      </c>
      <c r="D1553" t="s">
        <v>18</v>
      </c>
      <c r="E1553" t="s">
        <v>65</v>
      </c>
      <c r="F1553" t="s">
        <v>66</v>
      </c>
      <c r="G1553" s="1">
        <v>29</v>
      </c>
      <c r="H1553" t="s">
        <v>147</v>
      </c>
      <c r="I1553" t="s">
        <v>43</v>
      </c>
      <c r="J1553" t="s">
        <v>77</v>
      </c>
      <c r="K1553" t="s">
        <v>52</v>
      </c>
      <c r="L1553">
        <v>3.7</v>
      </c>
      <c r="M1553" t="s">
        <v>151</v>
      </c>
      <c r="N1553">
        <f t="shared" si="96"/>
        <v>0</v>
      </c>
      <c r="O1553" t="s">
        <v>69</v>
      </c>
      <c r="P1553" t="s">
        <v>25</v>
      </c>
      <c r="Q1553">
        <f t="shared" si="97"/>
        <v>1</v>
      </c>
      <c r="R1553" t="s">
        <v>25</v>
      </c>
      <c r="S1553">
        <f t="shared" si="98"/>
        <v>1</v>
      </c>
      <c r="T1553">
        <v>13</v>
      </c>
      <c r="U1553" s="1">
        <f t="shared" si="99"/>
        <v>377</v>
      </c>
      <c r="V1553" t="s">
        <v>38</v>
      </c>
      <c r="W1553" t="s">
        <v>87</v>
      </c>
      <c r="X1553">
        <f t="array" ref="X1553">IF(W1553="fortnightly",26, IF(W1553="monthly", 12, IF(W1553="weekly", 52, IF(W1553="quarterly", 4, IF(W1553="annually", 1, IF(W1553="bi-weekly", 104, IF(W1553="every 3 months", 4,)))))))</f>
        <v>12</v>
      </c>
    </row>
    <row r="1554" spans="1:24" x14ac:dyDescent="0.25">
      <c r="A1554">
        <v>1553</v>
      </c>
      <c r="B1554">
        <v>54</v>
      </c>
      <c r="C1554" t="str" cm="1">
        <f t="array" ref="C1554">_xlfn.IFS(B1554&lt;=19, "Teenagers", B1554&lt;=29, "Young Youth",B1554&lt;=64, "Adults", B1554&gt;=65, "Seniors")</f>
        <v>Adults</v>
      </c>
      <c r="D1554" t="s">
        <v>18</v>
      </c>
      <c r="E1554" t="s">
        <v>19</v>
      </c>
      <c r="F1554" t="s">
        <v>20</v>
      </c>
      <c r="G1554" s="1">
        <v>49</v>
      </c>
      <c r="H1554" t="s">
        <v>129</v>
      </c>
      <c r="I1554" t="s">
        <v>22</v>
      </c>
      <c r="J1554" t="s">
        <v>72</v>
      </c>
      <c r="K1554" t="s">
        <v>36</v>
      </c>
      <c r="L1554">
        <v>3</v>
      </c>
      <c r="M1554" t="s">
        <v>151</v>
      </c>
      <c r="N1554">
        <f t="shared" si="96"/>
        <v>0</v>
      </c>
      <c r="O1554" t="s">
        <v>26</v>
      </c>
      <c r="P1554" t="s">
        <v>25</v>
      </c>
      <c r="Q1554">
        <f t="shared" si="97"/>
        <v>1</v>
      </c>
      <c r="R1554" t="s">
        <v>25</v>
      </c>
      <c r="S1554">
        <f t="shared" si="98"/>
        <v>1</v>
      </c>
      <c r="T1554">
        <v>20</v>
      </c>
      <c r="U1554" s="1">
        <f t="shared" si="99"/>
        <v>980</v>
      </c>
      <c r="V1554" t="s">
        <v>38</v>
      </c>
      <c r="W1554" t="s">
        <v>87</v>
      </c>
      <c r="X1554">
        <f t="array" ref="X1554">IF(W1554="fortnightly",26, IF(W1554="monthly", 12, IF(W1554="weekly", 52, IF(W1554="quarterly", 4, IF(W1554="annually", 1, IF(W1554="bi-weekly", 104, IF(W1554="every 3 months", 4,)))))))</f>
        <v>12</v>
      </c>
    </row>
    <row r="1555" spans="1:24" x14ac:dyDescent="0.25">
      <c r="A1555">
        <v>1554</v>
      </c>
      <c r="B1555">
        <v>27</v>
      </c>
      <c r="C1555" t="str" cm="1">
        <f t="array" ref="C1555">_xlfn.IFS(B1555&lt;=19, "Teenagers", B1555&lt;=29, "Young Youth",B1555&lt;=64, "Adults", B1555&gt;=65, "Seniors")</f>
        <v>Young Youth</v>
      </c>
      <c r="D1555" t="s">
        <v>18</v>
      </c>
      <c r="E1555" t="s">
        <v>19</v>
      </c>
      <c r="F1555" t="s">
        <v>20</v>
      </c>
      <c r="G1555" s="1">
        <v>45</v>
      </c>
      <c r="H1555" t="s">
        <v>78</v>
      </c>
      <c r="I1555" t="s">
        <v>43</v>
      </c>
      <c r="J1555" t="s">
        <v>125</v>
      </c>
      <c r="K1555" t="s">
        <v>36</v>
      </c>
      <c r="L1555">
        <v>4.8</v>
      </c>
      <c r="M1555" t="s">
        <v>151</v>
      </c>
      <c r="N1555">
        <f t="shared" si="96"/>
        <v>0</v>
      </c>
      <c r="O1555" t="s">
        <v>37</v>
      </c>
      <c r="P1555" t="s">
        <v>25</v>
      </c>
      <c r="Q1555">
        <f t="shared" si="97"/>
        <v>1</v>
      </c>
      <c r="R1555" t="s">
        <v>25</v>
      </c>
      <c r="S1555">
        <f t="shared" si="98"/>
        <v>1</v>
      </c>
      <c r="T1555">
        <v>21</v>
      </c>
      <c r="U1555" s="1">
        <f t="shared" si="99"/>
        <v>945</v>
      </c>
      <c r="V1555" t="s">
        <v>85</v>
      </c>
      <c r="W1555" t="s">
        <v>57</v>
      </c>
      <c r="X1555">
        <f t="array" ref="X1555">IF(W1555="fortnightly",26, IF(W1555="monthly", 12, IF(W1555="weekly", 52, IF(W1555="quarterly", 4, IF(W1555="annually", 1, IF(W1555="bi-weekly", 104, IF(W1555="every 3 months", 4,)))))))</f>
        <v>4</v>
      </c>
    </row>
    <row r="1556" spans="1:24" x14ac:dyDescent="0.25">
      <c r="A1556">
        <v>1555</v>
      </c>
      <c r="B1556">
        <v>64</v>
      </c>
      <c r="C1556" t="str" cm="1">
        <f t="array" ref="C1556">_xlfn.IFS(B1556&lt;=19, "Teenagers", B1556&lt;=29, "Young Youth",B1556&lt;=64, "Adults", B1556&gt;=65, "Seniors")</f>
        <v>Adults</v>
      </c>
      <c r="D1556" t="s">
        <v>18</v>
      </c>
      <c r="E1556" t="s">
        <v>58</v>
      </c>
      <c r="F1556" t="s">
        <v>20</v>
      </c>
      <c r="G1556" s="1">
        <v>48</v>
      </c>
      <c r="H1556" t="s">
        <v>139</v>
      </c>
      <c r="I1556" t="s">
        <v>35</v>
      </c>
      <c r="J1556" t="s">
        <v>92</v>
      </c>
      <c r="K1556" t="s">
        <v>24</v>
      </c>
      <c r="L1556">
        <v>2.7</v>
      </c>
      <c r="M1556" t="s">
        <v>151</v>
      </c>
      <c r="N1556">
        <f t="shared" si="96"/>
        <v>0</v>
      </c>
      <c r="O1556" t="s">
        <v>53</v>
      </c>
      <c r="P1556" t="s">
        <v>25</v>
      </c>
      <c r="Q1556">
        <f t="shared" si="97"/>
        <v>1</v>
      </c>
      <c r="R1556" t="s">
        <v>25</v>
      </c>
      <c r="S1556">
        <f t="shared" si="98"/>
        <v>1</v>
      </c>
      <c r="T1556">
        <v>18</v>
      </c>
      <c r="U1556" s="1">
        <f t="shared" si="99"/>
        <v>864</v>
      </c>
      <c r="V1556" t="s">
        <v>32</v>
      </c>
      <c r="W1556" t="s">
        <v>75</v>
      </c>
      <c r="X1556">
        <f t="array" ref="X1556">IF(W1556="fortnightly",26, IF(W1556="monthly", 12, IF(W1556="weekly", 52, IF(W1556="quarterly", 4, IF(W1556="annually", 1, IF(W1556="bi-weekly", 104, IF(W1556="every 3 months", 4,)))))))</f>
        <v>104</v>
      </c>
    </row>
    <row r="1557" spans="1:24" x14ac:dyDescent="0.25">
      <c r="A1557">
        <v>1556</v>
      </c>
      <c r="B1557">
        <v>43</v>
      </c>
      <c r="C1557" t="str" cm="1">
        <f t="array" ref="C1557">_xlfn.IFS(B1557&lt;=19, "Teenagers", B1557&lt;=29, "Young Youth",B1557&lt;=64, "Adults", B1557&gt;=65, "Seniors")</f>
        <v>Adults</v>
      </c>
      <c r="D1557" t="s">
        <v>18</v>
      </c>
      <c r="E1557" t="s">
        <v>58</v>
      </c>
      <c r="F1557" t="s">
        <v>20</v>
      </c>
      <c r="G1557" s="1">
        <v>47</v>
      </c>
      <c r="H1557" t="s">
        <v>122</v>
      </c>
      <c r="I1557" t="s">
        <v>35</v>
      </c>
      <c r="J1557" t="s">
        <v>108</v>
      </c>
      <c r="K1557" t="s">
        <v>24</v>
      </c>
      <c r="L1557">
        <v>4.5</v>
      </c>
      <c r="M1557" t="s">
        <v>151</v>
      </c>
      <c r="N1557">
        <f t="shared" si="96"/>
        <v>0</v>
      </c>
      <c r="O1557" t="s">
        <v>37</v>
      </c>
      <c r="P1557" t="s">
        <v>25</v>
      </c>
      <c r="Q1557">
        <f t="shared" si="97"/>
        <v>1</v>
      </c>
      <c r="R1557" t="s">
        <v>25</v>
      </c>
      <c r="S1557">
        <f t="shared" si="98"/>
        <v>1</v>
      </c>
      <c r="T1557">
        <v>44</v>
      </c>
      <c r="U1557" s="1">
        <f t="shared" si="99"/>
        <v>2068</v>
      </c>
      <c r="V1557" t="s">
        <v>32</v>
      </c>
      <c r="W1557" t="s">
        <v>57</v>
      </c>
      <c r="X1557">
        <f t="array" ref="X1557">IF(W1557="fortnightly",26, IF(W1557="monthly", 12, IF(W1557="weekly", 52, IF(W1557="quarterly", 4, IF(W1557="annually", 1, IF(W1557="bi-weekly", 104, IF(W1557="every 3 months", 4,)))))))</f>
        <v>4</v>
      </c>
    </row>
    <row r="1558" spans="1:24" x14ac:dyDescent="0.25">
      <c r="A1558">
        <v>1557</v>
      </c>
      <c r="B1558">
        <v>43</v>
      </c>
      <c r="C1558" t="str" cm="1">
        <f t="array" ref="C1558">_xlfn.IFS(B1558&lt;=19, "Teenagers", B1558&lt;=29, "Young Youth",B1558&lt;=64, "Adults", B1558&gt;=65, "Seniors")</f>
        <v>Adults</v>
      </c>
      <c r="D1558" t="s">
        <v>18</v>
      </c>
      <c r="E1558" t="s">
        <v>103</v>
      </c>
      <c r="F1558" t="s">
        <v>20</v>
      </c>
      <c r="G1558" s="1">
        <v>57</v>
      </c>
      <c r="H1558" t="s">
        <v>89</v>
      </c>
      <c r="I1558" t="s">
        <v>43</v>
      </c>
      <c r="J1558" t="s">
        <v>79</v>
      </c>
      <c r="K1558" t="s">
        <v>56</v>
      </c>
      <c r="L1558">
        <v>2.7</v>
      </c>
      <c r="M1558" t="s">
        <v>151</v>
      </c>
      <c r="N1558">
        <f t="shared" si="96"/>
        <v>0</v>
      </c>
      <c r="O1558" t="s">
        <v>53</v>
      </c>
      <c r="P1558" t="s">
        <v>25</v>
      </c>
      <c r="Q1558">
        <f t="shared" si="97"/>
        <v>1</v>
      </c>
      <c r="R1558" t="s">
        <v>25</v>
      </c>
      <c r="S1558">
        <f t="shared" si="98"/>
        <v>1</v>
      </c>
      <c r="T1558">
        <v>26</v>
      </c>
      <c r="U1558" s="1">
        <f t="shared" si="99"/>
        <v>1482</v>
      </c>
      <c r="V1558" t="s">
        <v>38</v>
      </c>
      <c r="W1558" t="s">
        <v>57</v>
      </c>
      <c r="X1558">
        <f t="array" ref="X1558">IF(W1558="fortnightly",26, IF(W1558="monthly", 12, IF(W1558="weekly", 52, IF(W1558="quarterly", 4, IF(W1558="annually", 1, IF(W1558="bi-weekly", 104, IF(W1558="every 3 months", 4,)))))))</f>
        <v>4</v>
      </c>
    </row>
    <row r="1559" spans="1:24" x14ac:dyDescent="0.25">
      <c r="A1559">
        <v>1558</v>
      </c>
      <c r="B1559">
        <v>27</v>
      </c>
      <c r="C1559" t="str" cm="1">
        <f t="array" ref="C1559">_xlfn.IFS(B1559&lt;=19, "Teenagers", B1559&lt;=29, "Young Youth",B1559&lt;=64, "Adults", B1559&gt;=65, "Seniors")</f>
        <v>Young Youth</v>
      </c>
      <c r="D1559" t="s">
        <v>18</v>
      </c>
      <c r="E1559" t="s">
        <v>131</v>
      </c>
      <c r="F1559" t="s">
        <v>66</v>
      </c>
      <c r="G1559" s="1">
        <v>34</v>
      </c>
      <c r="H1559" t="s">
        <v>146</v>
      </c>
      <c r="I1559" t="s">
        <v>22</v>
      </c>
      <c r="J1559" t="s">
        <v>135</v>
      </c>
      <c r="K1559" t="s">
        <v>56</v>
      </c>
      <c r="L1559">
        <v>3.5</v>
      </c>
      <c r="M1559" t="s">
        <v>151</v>
      </c>
      <c r="N1559">
        <f t="shared" si="96"/>
        <v>0</v>
      </c>
      <c r="O1559" t="s">
        <v>44</v>
      </c>
      <c r="P1559" t="s">
        <v>25</v>
      </c>
      <c r="Q1559">
        <f t="shared" si="97"/>
        <v>1</v>
      </c>
      <c r="R1559" t="s">
        <v>25</v>
      </c>
      <c r="S1559">
        <f t="shared" si="98"/>
        <v>1</v>
      </c>
      <c r="T1559">
        <v>34</v>
      </c>
      <c r="U1559" s="1">
        <f t="shared" si="99"/>
        <v>1156</v>
      </c>
      <c r="V1559" t="s">
        <v>45</v>
      </c>
      <c r="W1559" t="s">
        <v>57</v>
      </c>
      <c r="X1559">
        <f t="array" ref="X1559">IF(W1559="fortnightly",26, IF(W1559="monthly", 12, IF(W1559="weekly", 52, IF(W1559="quarterly", 4, IF(W1559="annually", 1, IF(W1559="bi-weekly", 104, IF(W1559="every 3 months", 4,)))))))</f>
        <v>4</v>
      </c>
    </row>
    <row r="1560" spans="1:24" x14ac:dyDescent="0.25">
      <c r="A1560">
        <v>1559</v>
      </c>
      <c r="B1560">
        <v>35</v>
      </c>
      <c r="C1560" t="str" cm="1">
        <f t="array" ref="C1560">_xlfn.IFS(B1560&lt;=19, "Teenagers", B1560&lt;=29, "Young Youth",B1560&lt;=64, "Adults", B1560&gt;=65, "Seniors")</f>
        <v>Adults</v>
      </c>
      <c r="D1560" t="s">
        <v>18</v>
      </c>
      <c r="E1560" t="s">
        <v>88</v>
      </c>
      <c r="F1560" t="s">
        <v>66</v>
      </c>
      <c r="G1560" s="1">
        <v>75</v>
      </c>
      <c r="H1560" t="s">
        <v>129</v>
      </c>
      <c r="I1560" t="s">
        <v>91</v>
      </c>
      <c r="J1560" t="s">
        <v>84</v>
      </c>
      <c r="K1560" t="s">
        <v>56</v>
      </c>
      <c r="L1560">
        <v>3.5</v>
      </c>
      <c r="M1560" t="s">
        <v>151</v>
      </c>
      <c r="N1560">
        <f t="shared" si="96"/>
        <v>0</v>
      </c>
      <c r="O1560" t="s">
        <v>26</v>
      </c>
      <c r="P1560" t="s">
        <v>25</v>
      </c>
      <c r="Q1560">
        <f t="shared" si="97"/>
        <v>1</v>
      </c>
      <c r="R1560" t="s">
        <v>25</v>
      </c>
      <c r="S1560">
        <f t="shared" si="98"/>
        <v>1</v>
      </c>
      <c r="T1560">
        <v>24</v>
      </c>
      <c r="U1560" s="1">
        <f t="shared" si="99"/>
        <v>1800</v>
      </c>
      <c r="V1560" t="s">
        <v>38</v>
      </c>
      <c r="W1560" t="s">
        <v>96</v>
      </c>
      <c r="X1560">
        <f t="array" ref="X1560">IF(W1560="fortnightly",26, IF(W1560="monthly", 12, IF(W1560="weekly", 52, IF(W1560="quarterly", 4, IF(W1560="annually", 1, IF(W1560="bi-weekly", 104, IF(W1560="every 3 months", 4,)))))))</f>
        <v>4</v>
      </c>
    </row>
    <row r="1561" spans="1:24" x14ac:dyDescent="0.25">
      <c r="A1561">
        <v>1560</v>
      </c>
      <c r="B1561">
        <v>43</v>
      </c>
      <c r="C1561" t="str" cm="1">
        <f t="array" ref="C1561">_xlfn.IFS(B1561&lt;=19, "Teenagers", B1561&lt;=29, "Young Youth",B1561&lt;=64, "Adults", B1561&gt;=65, "Seniors")</f>
        <v>Adults</v>
      </c>
      <c r="D1561" t="s">
        <v>18</v>
      </c>
      <c r="E1561" t="s">
        <v>118</v>
      </c>
      <c r="F1561" t="s">
        <v>66</v>
      </c>
      <c r="G1561" s="1">
        <v>94</v>
      </c>
      <c r="H1561" t="s">
        <v>46</v>
      </c>
      <c r="I1561" t="s">
        <v>22</v>
      </c>
      <c r="J1561" t="s">
        <v>117</v>
      </c>
      <c r="K1561" t="s">
        <v>56</v>
      </c>
      <c r="L1561">
        <v>4.5</v>
      </c>
      <c r="M1561" t="s">
        <v>151</v>
      </c>
      <c r="N1561">
        <f t="shared" si="96"/>
        <v>0</v>
      </c>
      <c r="O1561" t="s">
        <v>73</v>
      </c>
      <c r="P1561" t="s">
        <v>25</v>
      </c>
      <c r="Q1561">
        <f t="shared" si="97"/>
        <v>1</v>
      </c>
      <c r="R1561" t="s">
        <v>25</v>
      </c>
      <c r="S1561">
        <f t="shared" si="98"/>
        <v>1</v>
      </c>
      <c r="T1561">
        <v>23</v>
      </c>
      <c r="U1561" s="1">
        <f t="shared" si="99"/>
        <v>2162</v>
      </c>
      <c r="V1561" t="s">
        <v>45</v>
      </c>
      <c r="W1561" t="s">
        <v>28</v>
      </c>
      <c r="X1561">
        <f t="array" ref="X1561">IF(W1561="fortnightly",26, IF(W1561="monthly", 12, IF(W1561="weekly", 52, IF(W1561="quarterly", 4, IF(W1561="annually", 1, IF(W1561="bi-weekly", 104, IF(W1561="every 3 months", 4,)))))))</f>
        <v>26</v>
      </c>
    </row>
    <row r="1562" spans="1:24" x14ac:dyDescent="0.25">
      <c r="A1562">
        <v>1561</v>
      </c>
      <c r="B1562">
        <v>57</v>
      </c>
      <c r="C1562" t="str" cm="1">
        <f t="array" ref="C1562">_xlfn.IFS(B1562&lt;=19, "Teenagers", B1562&lt;=29, "Young Youth",B1562&lt;=64, "Adults", B1562&gt;=65, "Seniors")</f>
        <v>Adults</v>
      </c>
      <c r="D1562" t="s">
        <v>18</v>
      </c>
      <c r="E1562" t="s">
        <v>123</v>
      </c>
      <c r="F1562" t="s">
        <v>66</v>
      </c>
      <c r="G1562" s="1">
        <v>84</v>
      </c>
      <c r="H1562" t="s">
        <v>46</v>
      </c>
      <c r="I1562" t="s">
        <v>43</v>
      </c>
      <c r="J1562" t="s">
        <v>84</v>
      </c>
      <c r="K1562" t="s">
        <v>24</v>
      </c>
      <c r="L1562">
        <v>3.8</v>
      </c>
      <c r="M1562" t="s">
        <v>151</v>
      </c>
      <c r="N1562">
        <f t="shared" si="96"/>
        <v>0</v>
      </c>
      <c r="O1562" t="s">
        <v>37</v>
      </c>
      <c r="P1562" t="s">
        <v>25</v>
      </c>
      <c r="Q1562">
        <f t="shared" si="97"/>
        <v>1</v>
      </c>
      <c r="R1562" t="s">
        <v>25</v>
      </c>
      <c r="S1562">
        <f t="shared" si="98"/>
        <v>1</v>
      </c>
      <c r="T1562">
        <v>3</v>
      </c>
      <c r="U1562" s="1">
        <f t="shared" si="99"/>
        <v>252</v>
      </c>
      <c r="V1562" t="s">
        <v>85</v>
      </c>
      <c r="W1562" t="s">
        <v>39</v>
      </c>
      <c r="X1562">
        <f t="array" ref="X1562">IF(W1562="fortnightly",26, IF(W1562="monthly", 12, IF(W1562="weekly", 52, IF(W1562="quarterly", 4, IF(W1562="annually", 1, IF(W1562="bi-weekly", 104, IF(W1562="every 3 months", 4,)))))))</f>
        <v>52</v>
      </c>
    </row>
    <row r="1563" spans="1:24" x14ac:dyDescent="0.25">
      <c r="A1563">
        <v>1562</v>
      </c>
      <c r="B1563">
        <v>50</v>
      </c>
      <c r="C1563" t="str" cm="1">
        <f t="array" ref="C1563">_xlfn.IFS(B1563&lt;=19, "Teenagers", B1563&lt;=29, "Young Youth",B1563&lt;=64, "Adults", B1563&gt;=65, "Seniors")</f>
        <v>Adults</v>
      </c>
      <c r="D1563" t="s">
        <v>18</v>
      </c>
      <c r="E1563" t="s">
        <v>118</v>
      </c>
      <c r="F1563" t="s">
        <v>66</v>
      </c>
      <c r="G1563" s="1">
        <v>38</v>
      </c>
      <c r="H1563" t="s">
        <v>90</v>
      </c>
      <c r="I1563" t="s">
        <v>43</v>
      </c>
      <c r="J1563" t="s">
        <v>125</v>
      </c>
      <c r="K1563" t="s">
        <v>52</v>
      </c>
      <c r="L1563">
        <v>3.8</v>
      </c>
      <c r="M1563" t="s">
        <v>151</v>
      </c>
      <c r="N1563">
        <f t="shared" si="96"/>
        <v>0</v>
      </c>
      <c r="O1563" t="s">
        <v>53</v>
      </c>
      <c r="P1563" t="s">
        <v>25</v>
      </c>
      <c r="Q1563">
        <f t="shared" si="97"/>
        <v>1</v>
      </c>
      <c r="R1563" t="s">
        <v>25</v>
      </c>
      <c r="S1563">
        <f t="shared" si="98"/>
        <v>1</v>
      </c>
      <c r="T1563">
        <v>2</v>
      </c>
      <c r="U1563" s="1">
        <f t="shared" si="99"/>
        <v>76</v>
      </c>
      <c r="V1563" t="s">
        <v>74</v>
      </c>
      <c r="W1563" t="s">
        <v>57</v>
      </c>
      <c r="X1563">
        <f t="array" ref="X1563">IF(W1563="fortnightly",26, IF(W1563="monthly", 12, IF(W1563="weekly", 52, IF(W1563="quarterly", 4, IF(W1563="annually", 1, IF(W1563="bi-weekly", 104, IF(W1563="every 3 months", 4,)))))))</f>
        <v>4</v>
      </c>
    </row>
    <row r="1564" spans="1:24" x14ac:dyDescent="0.25">
      <c r="A1564">
        <v>1563</v>
      </c>
      <c r="B1564">
        <v>37</v>
      </c>
      <c r="C1564" t="str" cm="1">
        <f t="array" ref="C1564">_xlfn.IFS(B1564&lt;=19, "Teenagers", B1564&lt;=29, "Young Youth",B1564&lt;=64, "Adults", B1564&gt;=65, "Seniors")</f>
        <v>Adults</v>
      </c>
      <c r="D1564" t="s">
        <v>18</v>
      </c>
      <c r="E1564" t="s">
        <v>118</v>
      </c>
      <c r="F1564" t="s">
        <v>66</v>
      </c>
      <c r="G1564" s="1">
        <v>75</v>
      </c>
      <c r="H1564" t="s">
        <v>89</v>
      </c>
      <c r="I1564" t="s">
        <v>43</v>
      </c>
      <c r="J1564" t="s">
        <v>72</v>
      </c>
      <c r="K1564" t="s">
        <v>24</v>
      </c>
      <c r="L1564">
        <v>3.2</v>
      </c>
      <c r="M1564" t="s">
        <v>151</v>
      </c>
      <c r="N1564">
        <f t="shared" si="96"/>
        <v>0</v>
      </c>
      <c r="O1564" t="s">
        <v>44</v>
      </c>
      <c r="P1564" t="s">
        <v>25</v>
      </c>
      <c r="Q1564">
        <f t="shared" si="97"/>
        <v>1</v>
      </c>
      <c r="R1564" t="s">
        <v>25</v>
      </c>
      <c r="S1564">
        <f t="shared" si="98"/>
        <v>1</v>
      </c>
      <c r="T1564">
        <v>23</v>
      </c>
      <c r="U1564" s="1">
        <f t="shared" si="99"/>
        <v>1725</v>
      </c>
      <c r="V1564" t="s">
        <v>27</v>
      </c>
      <c r="W1564" t="s">
        <v>75</v>
      </c>
      <c r="X1564">
        <f t="array" ref="X1564">IF(W1564="fortnightly",26, IF(W1564="monthly", 12, IF(W1564="weekly", 52, IF(W1564="quarterly", 4, IF(W1564="annually", 1, IF(W1564="bi-weekly", 104, IF(W1564="every 3 months", 4,)))))))</f>
        <v>104</v>
      </c>
    </row>
    <row r="1565" spans="1:24" x14ac:dyDescent="0.25">
      <c r="A1565">
        <v>1564</v>
      </c>
      <c r="B1565">
        <v>68</v>
      </c>
      <c r="C1565" t="str" cm="1">
        <f t="array" ref="C1565">_xlfn.IFS(B1565&lt;=19, "Teenagers", B1565&lt;=29, "Young Youth",B1565&lt;=64, "Adults", B1565&gt;=65, "Seniors")</f>
        <v>Seniors</v>
      </c>
      <c r="D1565" t="s">
        <v>18</v>
      </c>
      <c r="E1565" t="s">
        <v>94</v>
      </c>
      <c r="F1565" t="s">
        <v>20</v>
      </c>
      <c r="G1565" s="1">
        <v>44</v>
      </c>
      <c r="H1565" t="s">
        <v>110</v>
      </c>
      <c r="I1565" t="s">
        <v>43</v>
      </c>
      <c r="J1565" t="s">
        <v>84</v>
      </c>
      <c r="K1565" t="s">
        <v>56</v>
      </c>
      <c r="L1565">
        <v>4.3</v>
      </c>
      <c r="M1565" t="s">
        <v>151</v>
      </c>
      <c r="N1565">
        <f t="shared" si="96"/>
        <v>0</v>
      </c>
      <c r="O1565" t="s">
        <v>44</v>
      </c>
      <c r="P1565" t="s">
        <v>25</v>
      </c>
      <c r="Q1565">
        <f t="shared" si="97"/>
        <v>1</v>
      </c>
      <c r="R1565" t="s">
        <v>25</v>
      </c>
      <c r="S1565">
        <f t="shared" si="98"/>
        <v>1</v>
      </c>
      <c r="T1565">
        <v>8</v>
      </c>
      <c r="U1565" s="1">
        <f t="shared" si="99"/>
        <v>352</v>
      </c>
      <c r="V1565" t="s">
        <v>32</v>
      </c>
      <c r="W1565" t="s">
        <v>39</v>
      </c>
      <c r="X1565">
        <f t="array" ref="X1565">IF(W1565="fortnightly",26, IF(W1565="monthly", 12, IF(W1565="weekly", 52, IF(W1565="quarterly", 4, IF(W1565="annually", 1, IF(W1565="bi-weekly", 104, IF(W1565="every 3 months", 4,)))))))</f>
        <v>52</v>
      </c>
    </row>
    <row r="1566" spans="1:24" x14ac:dyDescent="0.25">
      <c r="A1566">
        <v>1565</v>
      </c>
      <c r="B1566">
        <v>22</v>
      </c>
      <c r="C1566" t="str" cm="1">
        <f t="array" ref="C1566">_xlfn.IFS(B1566&lt;=19, "Teenagers", B1566&lt;=29, "Young Youth",B1566&lt;=64, "Adults", B1566&gt;=65, "Seniors")</f>
        <v>Young Youth</v>
      </c>
      <c r="D1566" t="s">
        <v>18</v>
      </c>
      <c r="E1566" t="s">
        <v>131</v>
      </c>
      <c r="F1566" t="s">
        <v>66</v>
      </c>
      <c r="G1566" s="1">
        <v>33</v>
      </c>
      <c r="H1566" t="s">
        <v>98</v>
      </c>
      <c r="I1566" t="s">
        <v>91</v>
      </c>
      <c r="J1566" t="s">
        <v>47</v>
      </c>
      <c r="K1566" t="s">
        <v>52</v>
      </c>
      <c r="L1566">
        <v>4.5</v>
      </c>
      <c r="M1566" t="s">
        <v>151</v>
      </c>
      <c r="N1566">
        <f t="shared" si="96"/>
        <v>0</v>
      </c>
      <c r="O1566" t="s">
        <v>44</v>
      </c>
      <c r="P1566" t="s">
        <v>25</v>
      </c>
      <c r="Q1566">
        <f t="shared" si="97"/>
        <v>1</v>
      </c>
      <c r="R1566" t="s">
        <v>25</v>
      </c>
      <c r="S1566">
        <f t="shared" si="98"/>
        <v>1</v>
      </c>
      <c r="T1566">
        <v>30</v>
      </c>
      <c r="U1566" s="1">
        <f t="shared" si="99"/>
        <v>990</v>
      </c>
      <c r="V1566" t="s">
        <v>85</v>
      </c>
      <c r="W1566" t="s">
        <v>96</v>
      </c>
      <c r="X1566">
        <f t="array" ref="X1566">IF(W1566="fortnightly",26, IF(W1566="monthly", 12, IF(W1566="weekly", 52, IF(W1566="quarterly", 4, IF(W1566="annually", 1, IF(W1566="bi-weekly", 104, IF(W1566="every 3 months", 4,)))))))</f>
        <v>4</v>
      </c>
    </row>
    <row r="1567" spans="1:24" x14ac:dyDescent="0.25">
      <c r="A1567">
        <v>1566</v>
      </c>
      <c r="B1567">
        <v>58</v>
      </c>
      <c r="C1567" t="str" cm="1">
        <f t="array" ref="C1567">_xlfn.IFS(B1567&lt;=19, "Teenagers", B1567&lt;=29, "Young Youth",B1567&lt;=64, "Adults", B1567&gt;=65, "Seniors")</f>
        <v>Adults</v>
      </c>
      <c r="D1567" t="s">
        <v>18</v>
      </c>
      <c r="E1567" t="s">
        <v>88</v>
      </c>
      <c r="F1567" t="s">
        <v>66</v>
      </c>
      <c r="G1567" s="1">
        <v>93</v>
      </c>
      <c r="H1567" t="s">
        <v>134</v>
      </c>
      <c r="I1567" t="s">
        <v>22</v>
      </c>
      <c r="J1567" t="s">
        <v>99</v>
      </c>
      <c r="K1567" t="s">
        <v>56</v>
      </c>
      <c r="L1567">
        <v>4.2</v>
      </c>
      <c r="M1567" t="s">
        <v>151</v>
      </c>
      <c r="N1567">
        <f t="shared" si="96"/>
        <v>0</v>
      </c>
      <c r="O1567" t="s">
        <v>37</v>
      </c>
      <c r="P1567" t="s">
        <v>25</v>
      </c>
      <c r="Q1567">
        <f t="shared" si="97"/>
        <v>1</v>
      </c>
      <c r="R1567" t="s">
        <v>25</v>
      </c>
      <c r="S1567">
        <f t="shared" si="98"/>
        <v>1</v>
      </c>
      <c r="T1567">
        <v>48</v>
      </c>
      <c r="U1567" s="1">
        <f t="shared" si="99"/>
        <v>4464</v>
      </c>
      <c r="V1567" t="s">
        <v>45</v>
      </c>
      <c r="W1567" t="s">
        <v>48</v>
      </c>
      <c r="X1567">
        <f t="array" ref="X1567">IF(W1567="fortnightly",26, IF(W1567="monthly", 12, IF(W1567="weekly", 52, IF(W1567="quarterly", 4, IF(W1567="annually", 1, IF(W1567="bi-weekly", 104, IF(W1567="every 3 months", 4,)))))))</f>
        <v>1</v>
      </c>
    </row>
    <row r="1568" spans="1:24" x14ac:dyDescent="0.25">
      <c r="A1568">
        <v>1567</v>
      </c>
      <c r="B1568">
        <v>48</v>
      </c>
      <c r="C1568" t="str" cm="1">
        <f t="array" ref="C1568">_xlfn.IFS(B1568&lt;=19, "Teenagers", B1568&lt;=29, "Young Youth",B1568&lt;=64, "Adults", B1568&gt;=65, "Seniors")</f>
        <v>Adults</v>
      </c>
      <c r="D1568" t="s">
        <v>18</v>
      </c>
      <c r="E1568" t="s">
        <v>49</v>
      </c>
      <c r="F1568" t="s">
        <v>41</v>
      </c>
      <c r="G1568" s="1">
        <v>99</v>
      </c>
      <c r="H1568" t="s">
        <v>50</v>
      </c>
      <c r="I1568" t="s">
        <v>35</v>
      </c>
      <c r="J1568" t="s">
        <v>95</v>
      </c>
      <c r="K1568" t="s">
        <v>24</v>
      </c>
      <c r="L1568">
        <v>3</v>
      </c>
      <c r="M1568" t="s">
        <v>151</v>
      </c>
      <c r="N1568">
        <f t="shared" si="96"/>
        <v>0</v>
      </c>
      <c r="O1568" t="s">
        <v>37</v>
      </c>
      <c r="P1568" t="s">
        <v>25</v>
      </c>
      <c r="Q1568">
        <f t="shared" si="97"/>
        <v>1</v>
      </c>
      <c r="R1568" t="s">
        <v>25</v>
      </c>
      <c r="S1568">
        <f t="shared" si="98"/>
        <v>1</v>
      </c>
      <c r="T1568">
        <v>21</v>
      </c>
      <c r="U1568" s="1">
        <f t="shared" si="99"/>
        <v>2079</v>
      </c>
      <c r="V1568" t="s">
        <v>32</v>
      </c>
      <c r="W1568" t="s">
        <v>75</v>
      </c>
      <c r="X1568">
        <f t="array" ref="X1568">IF(W1568="fortnightly",26, IF(W1568="monthly", 12, IF(W1568="weekly", 52, IF(W1568="quarterly", 4, IF(W1568="annually", 1, IF(W1568="bi-weekly", 104, IF(W1568="every 3 months", 4,)))))))</f>
        <v>104</v>
      </c>
    </row>
    <row r="1569" spans="1:24" x14ac:dyDescent="0.25">
      <c r="A1569">
        <v>1568</v>
      </c>
      <c r="B1569">
        <v>30</v>
      </c>
      <c r="C1569" t="str" cm="1">
        <f t="array" ref="C1569">_xlfn.IFS(B1569&lt;=19, "Teenagers", B1569&lt;=29, "Young Youth",B1569&lt;=64, "Adults", B1569&gt;=65, "Seniors")</f>
        <v>Adults</v>
      </c>
      <c r="D1569" t="s">
        <v>18</v>
      </c>
      <c r="E1569" t="s">
        <v>131</v>
      </c>
      <c r="F1569" t="s">
        <v>66</v>
      </c>
      <c r="G1569" s="1">
        <v>33</v>
      </c>
      <c r="H1569" t="s">
        <v>147</v>
      </c>
      <c r="I1569" t="s">
        <v>43</v>
      </c>
      <c r="J1569" t="s">
        <v>47</v>
      </c>
      <c r="K1569" t="s">
        <v>36</v>
      </c>
      <c r="L1569">
        <v>4.0999999999999996</v>
      </c>
      <c r="M1569" t="s">
        <v>151</v>
      </c>
      <c r="N1569">
        <f t="shared" si="96"/>
        <v>0</v>
      </c>
      <c r="O1569" t="s">
        <v>53</v>
      </c>
      <c r="P1569" t="s">
        <v>25</v>
      </c>
      <c r="Q1569">
        <f t="shared" si="97"/>
        <v>1</v>
      </c>
      <c r="R1569" t="s">
        <v>25</v>
      </c>
      <c r="S1569">
        <f t="shared" si="98"/>
        <v>1</v>
      </c>
      <c r="T1569">
        <v>9</v>
      </c>
      <c r="U1569" s="1">
        <f t="shared" si="99"/>
        <v>297</v>
      </c>
      <c r="V1569" t="s">
        <v>32</v>
      </c>
      <c r="W1569" t="s">
        <v>87</v>
      </c>
      <c r="X1569">
        <f t="array" ref="X1569">IF(W1569="fortnightly",26, IF(W1569="monthly", 12, IF(W1569="weekly", 52, IF(W1569="quarterly", 4, IF(W1569="annually", 1, IF(W1569="bi-weekly", 104, IF(W1569="every 3 months", 4,)))))))</f>
        <v>12</v>
      </c>
    </row>
    <row r="1570" spans="1:24" x14ac:dyDescent="0.25">
      <c r="A1570">
        <v>1569</v>
      </c>
      <c r="B1570">
        <v>51</v>
      </c>
      <c r="C1570" t="str" cm="1">
        <f t="array" ref="C1570">_xlfn.IFS(B1570&lt;=19, "Teenagers", B1570&lt;=29, "Young Youth",B1570&lt;=64, "Adults", B1570&gt;=65, "Seniors")</f>
        <v>Adults</v>
      </c>
      <c r="D1570" t="s">
        <v>18</v>
      </c>
      <c r="E1570" t="s">
        <v>49</v>
      </c>
      <c r="F1570" t="s">
        <v>41</v>
      </c>
      <c r="G1570" s="1">
        <v>76</v>
      </c>
      <c r="H1570" t="s">
        <v>148</v>
      </c>
      <c r="I1570" t="s">
        <v>22</v>
      </c>
      <c r="J1570" t="s">
        <v>133</v>
      </c>
      <c r="K1570" t="s">
        <v>36</v>
      </c>
      <c r="L1570">
        <v>4.5999999999999996</v>
      </c>
      <c r="M1570" t="s">
        <v>151</v>
      </c>
      <c r="N1570">
        <f t="shared" si="96"/>
        <v>0</v>
      </c>
      <c r="O1570" t="s">
        <v>73</v>
      </c>
      <c r="P1570" t="s">
        <v>25</v>
      </c>
      <c r="Q1570">
        <f t="shared" si="97"/>
        <v>1</v>
      </c>
      <c r="R1570" t="s">
        <v>25</v>
      </c>
      <c r="S1570">
        <f t="shared" si="98"/>
        <v>1</v>
      </c>
      <c r="T1570">
        <v>8</v>
      </c>
      <c r="U1570" s="1">
        <f t="shared" si="99"/>
        <v>608</v>
      </c>
      <c r="V1570" t="s">
        <v>85</v>
      </c>
      <c r="W1570" t="s">
        <v>87</v>
      </c>
      <c r="X1570">
        <f t="array" ref="X1570">IF(W1570="fortnightly",26, IF(W1570="monthly", 12, IF(W1570="weekly", 52, IF(W1570="quarterly", 4, IF(W1570="annually", 1, IF(W1570="bi-weekly", 104, IF(W1570="every 3 months", 4,)))))))</f>
        <v>12</v>
      </c>
    </row>
    <row r="1571" spans="1:24" x14ac:dyDescent="0.25">
      <c r="A1571">
        <v>1570</v>
      </c>
      <c r="B1571">
        <v>20</v>
      </c>
      <c r="C1571" t="str" cm="1">
        <f t="array" ref="C1571">_xlfn.IFS(B1571&lt;=19, "Teenagers", B1571&lt;=29, "Young Youth",B1571&lt;=64, "Adults", B1571&gt;=65, "Seniors")</f>
        <v>Young Youth</v>
      </c>
      <c r="D1571" t="s">
        <v>18</v>
      </c>
      <c r="E1571" t="s">
        <v>86</v>
      </c>
      <c r="F1571" t="s">
        <v>20</v>
      </c>
      <c r="G1571" s="1">
        <v>63</v>
      </c>
      <c r="H1571" t="s">
        <v>76</v>
      </c>
      <c r="I1571" t="s">
        <v>43</v>
      </c>
      <c r="J1571" t="s">
        <v>120</v>
      </c>
      <c r="K1571" t="s">
        <v>52</v>
      </c>
      <c r="L1571">
        <v>2.9</v>
      </c>
      <c r="M1571" t="s">
        <v>151</v>
      </c>
      <c r="N1571">
        <f t="shared" si="96"/>
        <v>0</v>
      </c>
      <c r="O1571" t="s">
        <v>53</v>
      </c>
      <c r="P1571" t="s">
        <v>25</v>
      </c>
      <c r="Q1571">
        <f t="shared" si="97"/>
        <v>1</v>
      </c>
      <c r="R1571" t="s">
        <v>25</v>
      </c>
      <c r="S1571">
        <f t="shared" si="98"/>
        <v>1</v>
      </c>
      <c r="T1571">
        <v>29</v>
      </c>
      <c r="U1571" s="1">
        <f t="shared" si="99"/>
        <v>1827</v>
      </c>
      <c r="V1571" t="s">
        <v>85</v>
      </c>
      <c r="W1571" t="s">
        <v>39</v>
      </c>
      <c r="X1571">
        <f t="array" ref="X1571">IF(W1571="fortnightly",26, IF(W1571="monthly", 12, IF(W1571="weekly", 52, IF(W1571="quarterly", 4, IF(W1571="annually", 1, IF(W1571="bi-weekly", 104, IF(W1571="every 3 months", 4,)))))))</f>
        <v>52</v>
      </c>
    </row>
    <row r="1572" spans="1:24" x14ac:dyDescent="0.25">
      <c r="A1572">
        <v>1571</v>
      </c>
      <c r="B1572">
        <v>30</v>
      </c>
      <c r="C1572" t="str" cm="1">
        <f t="array" ref="C1572">_xlfn.IFS(B1572&lt;=19, "Teenagers", B1572&lt;=29, "Young Youth",B1572&lt;=64, "Adults", B1572&gt;=65, "Seniors")</f>
        <v>Adults</v>
      </c>
      <c r="D1572" t="s">
        <v>18</v>
      </c>
      <c r="E1572" t="s">
        <v>94</v>
      </c>
      <c r="F1572" t="s">
        <v>20</v>
      </c>
      <c r="G1572" s="1">
        <v>41</v>
      </c>
      <c r="H1572" t="s">
        <v>67</v>
      </c>
      <c r="I1572" t="s">
        <v>22</v>
      </c>
      <c r="J1572" t="s">
        <v>109</v>
      </c>
      <c r="K1572" t="s">
        <v>24</v>
      </c>
      <c r="L1572">
        <v>4.8</v>
      </c>
      <c r="M1572" t="s">
        <v>151</v>
      </c>
      <c r="N1572">
        <f t="shared" si="96"/>
        <v>0</v>
      </c>
      <c r="O1572" t="s">
        <v>44</v>
      </c>
      <c r="P1572" t="s">
        <v>25</v>
      </c>
      <c r="Q1572">
        <f t="shared" si="97"/>
        <v>1</v>
      </c>
      <c r="R1572" t="s">
        <v>25</v>
      </c>
      <c r="S1572">
        <f t="shared" si="98"/>
        <v>1</v>
      </c>
      <c r="T1572">
        <v>3</v>
      </c>
      <c r="U1572" s="1">
        <f t="shared" si="99"/>
        <v>123</v>
      </c>
      <c r="V1572" t="s">
        <v>74</v>
      </c>
      <c r="W1572" t="s">
        <v>96</v>
      </c>
      <c r="X1572">
        <f t="array" ref="X1572">IF(W1572="fortnightly",26, IF(W1572="monthly", 12, IF(W1572="weekly", 52, IF(W1572="quarterly", 4, IF(W1572="annually", 1, IF(W1572="bi-weekly", 104, IF(W1572="every 3 months", 4,)))))))</f>
        <v>4</v>
      </c>
    </row>
    <row r="1573" spans="1:24" x14ac:dyDescent="0.25">
      <c r="A1573">
        <v>1572</v>
      </c>
      <c r="B1573">
        <v>28</v>
      </c>
      <c r="C1573" t="str" cm="1">
        <f t="array" ref="C1573">_xlfn.IFS(B1573&lt;=19, "Teenagers", B1573&lt;=29, "Young Youth",B1573&lt;=64, "Adults", B1573&gt;=65, "Seniors")</f>
        <v>Young Youth</v>
      </c>
      <c r="D1573" t="s">
        <v>18</v>
      </c>
      <c r="E1573" t="s">
        <v>105</v>
      </c>
      <c r="F1573" t="s">
        <v>66</v>
      </c>
      <c r="G1573" s="1">
        <v>88</v>
      </c>
      <c r="H1573" t="s">
        <v>111</v>
      </c>
      <c r="I1573" t="s">
        <v>22</v>
      </c>
      <c r="J1573" t="s">
        <v>64</v>
      </c>
      <c r="K1573" t="s">
        <v>24</v>
      </c>
      <c r="L1573">
        <v>4.5</v>
      </c>
      <c r="M1573" t="s">
        <v>151</v>
      </c>
      <c r="N1573">
        <f t="shared" si="96"/>
        <v>0</v>
      </c>
      <c r="O1573" t="s">
        <v>44</v>
      </c>
      <c r="P1573" t="s">
        <v>25</v>
      </c>
      <c r="Q1573">
        <f t="shared" si="97"/>
        <v>1</v>
      </c>
      <c r="R1573" t="s">
        <v>25</v>
      </c>
      <c r="S1573">
        <f t="shared" si="98"/>
        <v>1</v>
      </c>
      <c r="T1573">
        <v>11</v>
      </c>
      <c r="U1573" s="1">
        <f t="shared" si="99"/>
        <v>968</v>
      </c>
      <c r="V1573" t="s">
        <v>74</v>
      </c>
      <c r="W1573" t="s">
        <v>28</v>
      </c>
      <c r="X1573">
        <f t="array" ref="X1573">IF(W1573="fortnightly",26, IF(W1573="monthly", 12, IF(W1573="weekly", 52, IF(W1573="quarterly", 4, IF(W1573="annually", 1, IF(W1573="bi-weekly", 104, IF(W1573="every 3 months", 4,)))))))</f>
        <v>26</v>
      </c>
    </row>
    <row r="1574" spans="1:24" x14ac:dyDescent="0.25">
      <c r="A1574">
        <v>1573</v>
      </c>
      <c r="B1574">
        <v>37</v>
      </c>
      <c r="C1574" t="str" cm="1">
        <f t="array" ref="C1574">_xlfn.IFS(B1574&lt;=19, "Teenagers", B1574&lt;=29, "Young Youth",B1574&lt;=64, "Adults", B1574&gt;=65, "Seniors")</f>
        <v>Adults</v>
      </c>
      <c r="D1574" t="s">
        <v>18</v>
      </c>
      <c r="E1574" t="s">
        <v>86</v>
      </c>
      <c r="F1574" t="s">
        <v>20</v>
      </c>
      <c r="G1574" s="1">
        <v>92</v>
      </c>
      <c r="H1574" t="s">
        <v>148</v>
      </c>
      <c r="I1574" t="s">
        <v>22</v>
      </c>
      <c r="J1574" t="s">
        <v>51</v>
      </c>
      <c r="K1574" t="s">
        <v>52</v>
      </c>
      <c r="L1574">
        <v>3.4</v>
      </c>
      <c r="M1574" t="s">
        <v>151</v>
      </c>
      <c r="N1574">
        <f t="shared" si="96"/>
        <v>0</v>
      </c>
      <c r="O1574" t="s">
        <v>69</v>
      </c>
      <c r="P1574" t="s">
        <v>25</v>
      </c>
      <c r="Q1574">
        <f t="shared" si="97"/>
        <v>1</v>
      </c>
      <c r="R1574" t="s">
        <v>25</v>
      </c>
      <c r="S1574">
        <f t="shared" si="98"/>
        <v>1</v>
      </c>
      <c r="T1574">
        <v>16</v>
      </c>
      <c r="U1574" s="1">
        <f t="shared" si="99"/>
        <v>1472</v>
      </c>
      <c r="V1574" t="s">
        <v>85</v>
      </c>
      <c r="W1574" t="s">
        <v>87</v>
      </c>
      <c r="X1574">
        <f t="array" ref="X1574">IF(W1574="fortnightly",26, IF(W1574="monthly", 12, IF(W1574="weekly", 52, IF(W1574="quarterly", 4, IF(W1574="annually", 1, IF(W1574="bi-weekly", 104, IF(W1574="every 3 months", 4,)))))))</f>
        <v>12</v>
      </c>
    </row>
    <row r="1575" spans="1:24" x14ac:dyDescent="0.25">
      <c r="A1575">
        <v>1574</v>
      </c>
      <c r="B1575">
        <v>36</v>
      </c>
      <c r="C1575" t="str" cm="1">
        <f t="array" ref="C1575">_xlfn.IFS(B1575&lt;=19, "Teenagers", B1575&lt;=29, "Young Youth",B1575&lt;=64, "Adults", B1575&gt;=65, "Seniors")</f>
        <v>Adults</v>
      </c>
      <c r="D1575" t="s">
        <v>18</v>
      </c>
      <c r="E1575" t="s">
        <v>112</v>
      </c>
      <c r="F1575" t="s">
        <v>20</v>
      </c>
      <c r="G1575" s="1">
        <v>31</v>
      </c>
      <c r="H1575" t="s">
        <v>113</v>
      </c>
      <c r="I1575" t="s">
        <v>22</v>
      </c>
      <c r="J1575" t="s">
        <v>125</v>
      </c>
      <c r="K1575" t="s">
        <v>52</v>
      </c>
      <c r="L1575">
        <v>4.3</v>
      </c>
      <c r="M1575" t="s">
        <v>151</v>
      </c>
      <c r="N1575">
        <f t="shared" si="96"/>
        <v>0</v>
      </c>
      <c r="O1575" t="s">
        <v>69</v>
      </c>
      <c r="P1575" t="s">
        <v>25</v>
      </c>
      <c r="Q1575">
        <f t="shared" si="97"/>
        <v>1</v>
      </c>
      <c r="R1575" t="s">
        <v>25</v>
      </c>
      <c r="S1575">
        <f t="shared" si="98"/>
        <v>1</v>
      </c>
      <c r="T1575">
        <v>25</v>
      </c>
      <c r="U1575" s="1">
        <f t="shared" si="99"/>
        <v>775</v>
      </c>
      <c r="V1575" t="s">
        <v>85</v>
      </c>
      <c r="W1575" t="s">
        <v>39</v>
      </c>
      <c r="X1575">
        <f t="array" ref="X1575">IF(W1575="fortnightly",26, IF(W1575="monthly", 12, IF(W1575="weekly", 52, IF(W1575="quarterly", 4, IF(W1575="annually", 1, IF(W1575="bi-weekly", 104, IF(W1575="every 3 months", 4,)))))))</f>
        <v>52</v>
      </c>
    </row>
    <row r="1576" spans="1:24" x14ac:dyDescent="0.25">
      <c r="A1576">
        <v>1575</v>
      </c>
      <c r="B1576">
        <v>18</v>
      </c>
      <c r="C1576" t="str" cm="1">
        <f t="array" ref="C1576">_xlfn.IFS(B1576&lt;=19, "Teenagers", B1576&lt;=29, "Young Youth",B1576&lt;=64, "Adults", B1576&gt;=65, "Seniors")</f>
        <v>Teenagers</v>
      </c>
      <c r="D1576" t="s">
        <v>18</v>
      </c>
      <c r="E1576" t="s">
        <v>86</v>
      </c>
      <c r="F1576" t="s">
        <v>20</v>
      </c>
      <c r="G1576" s="1">
        <v>25</v>
      </c>
      <c r="H1576" t="s">
        <v>147</v>
      </c>
      <c r="I1576" t="s">
        <v>35</v>
      </c>
      <c r="J1576" t="s">
        <v>135</v>
      </c>
      <c r="K1576" t="s">
        <v>36</v>
      </c>
      <c r="L1576">
        <v>4.2</v>
      </c>
      <c r="M1576" t="s">
        <v>151</v>
      </c>
      <c r="N1576">
        <f t="shared" si="96"/>
        <v>0</v>
      </c>
      <c r="O1576" t="s">
        <v>37</v>
      </c>
      <c r="P1576" t="s">
        <v>25</v>
      </c>
      <c r="Q1576">
        <f t="shared" si="97"/>
        <v>1</v>
      </c>
      <c r="R1576" t="s">
        <v>25</v>
      </c>
      <c r="S1576">
        <f t="shared" si="98"/>
        <v>1</v>
      </c>
      <c r="T1576">
        <v>32</v>
      </c>
      <c r="U1576" s="1">
        <f t="shared" si="99"/>
        <v>800</v>
      </c>
      <c r="V1576" t="s">
        <v>45</v>
      </c>
      <c r="W1576" t="s">
        <v>75</v>
      </c>
      <c r="X1576">
        <f t="array" ref="X1576">IF(W1576="fortnightly",26, IF(W1576="monthly", 12, IF(W1576="weekly", 52, IF(W1576="quarterly", 4, IF(W1576="annually", 1, IF(W1576="bi-weekly", 104, IF(W1576="every 3 months", 4,)))))))</f>
        <v>104</v>
      </c>
    </row>
    <row r="1577" spans="1:24" x14ac:dyDescent="0.25">
      <c r="A1577">
        <v>1576</v>
      </c>
      <c r="B1577">
        <v>52</v>
      </c>
      <c r="C1577" t="str" cm="1">
        <f t="array" ref="C1577">_xlfn.IFS(B1577&lt;=19, "Teenagers", B1577&lt;=29, "Young Youth",B1577&lt;=64, "Adults", B1577&gt;=65, "Seniors")</f>
        <v>Adults</v>
      </c>
      <c r="D1577" t="s">
        <v>18</v>
      </c>
      <c r="E1577" t="s">
        <v>54</v>
      </c>
      <c r="F1577" t="s">
        <v>20</v>
      </c>
      <c r="G1577" s="1">
        <v>28</v>
      </c>
      <c r="H1577" t="s">
        <v>98</v>
      </c>
      <c r="I1577" t="s">
        <v>43</v>
      </c>
      <c r="J1577" t="s">
        <v>47</v>
      </c>
      <c r="K1577" t="s">
        <v>36</v>
      </c>
      <c r="L1577">
        <v>3.6</v>
      </c>
      <c r="M1577" t="s">
        <v>151</v>
      </c>
      <c r="N1577">
        <f t="shared" si="96"/>
        <v>0</v>
      </c>
      <c r="O1577" t="s">
        <v>44</v>
      </c>
      <c r="P1577" t="s">
        <v>25</v>
      </c>
      <c r="Q1577">
        <f t="shared" si="97"/>
        <v>1</v>
      </c>
      <c r="R1577" t="s">
        <v>25</v>
      </c>
      <c r="S1577">
        <f t="shared" si="98"/>
        <v>1</v>
      </c>
      <c r="T1577">
        <v>28</v>
      </c>
      <c r="U1577" s="1">
        <f t="shared" si="99"/>
        <v>784</v>
      </c>
      <c r="V1577" t="s">
        <v>32</v>
      </c>
      <c r="W1577" t="s">
        <v>28</v>
      </c>
      <c r="X1577">
        <f t="array" ref="X1577">IF(W1577="fortnightly",26, IF(W1577="monthly", 12, IF(W1577="weekly", 52, IF(W1577="quarterly", 4, IF(W1577="annually", 1, IF(W1577="bi-weekly", 104, IF(W1577="every 3 months", 4,)))))))</f>
        <v>26</v>
      </c>
    </row>
    <row r="1578" spans="1:24" x14ac:dyDescent="0.25">
      <c r="A1578">
        <v>1577</v>
      </c>
      <c r="B1578">
        <v>56</v>
      </c>
      <c r="C1578" t="str" cm="1">
        <f t="array" ref="C1578">_xlfn.IFS(B1578&lt;=19, "Teenagers", B1578&lt;=29, "Young Youth",B1578&lt;=64, "Adults", B1578&gt;=65, "Seniors")</f>
        <v>Adults</v>
      </c>
      <c r="D1578" t="s">
        <v>18</v>
      </c>
      <c r="E1578" t="s">
        <v>80</v>
      </c>
      <c r="F1578" t="s">
        <v>20</v>
      </c>
      <c r="G1578" s="1">
        <v>75</v>
      </c>
      <c r="H1578" t="s">
        <v>150</v>
      </c>
      <c r="I1578" t="s">
        <v>43</v>
      </c>
      <c r="J1578" t="s">
        <v>51</v>
      </c>
      <c r="K1578" t="s">
        <v>36</v>
      </c>
      <c r="L1578">
        <v>3.7</v>
      </c>
      <c r="M1578" t="s">
        <v>151</v>
      </c>
      <c r="N1578">
        <f t="shared" si="96"/>
        <v>0</v>
      </c>
      <c r="O1578" t="s">
        <v>69</v>
      </c>
      <c r="P1578" t="s">
        <v>25</v>
      </c>
      <c r="Q1578">
        <f t="shared" si="97"/>
        <v>1</v>
      </c>
      <c r="R1578" t="s">
        <v>25</v>
      </c>
      <c r="S1578">
        <f t="shared" si="98"/>
        <v>1</v>
      </c>
      <c r="T1578">
        <v>36</v>
      </c>
      <c r="U1578" s="1">
        <f t="shared" si="99"/>
        <v>2700</v>
      </c>
      <c r="V1578" t="s">
        <v>45</v>
      </c>
      <c r="W1578" t="s">
        <v>87</v>
      </c>
      <c r="X1578">
        <f t="array" ref="X1578">IF(W1578="fortnightly",26, IF(W1578="monthly", 12, IF(W1578="weekly", 52, IF(W1578="quarterly", 4, IF(W1578="annually", 1, IF(W1578="bi-weekly", 104, IF(W1578="every 3 months", 4,)))))))</f>
        <v>12</v>
      </c>
    </row>
    <row r="1579" spans="1:24" x14ac:dyDescent="0.25">
      <c r="A1579">
        <v>1578</v>
      </c>
      <c r="B1579">
        <v>68</v>
      </c>
      <c r="C1579" t="str" cm="1">
        <f t="array" ref="C1579">_xlfn.IFS(B1579&lt;=19, "Teenagers", B1579&lt;=29, "Young Youth",B1579&lt;=64, "Adults", B1579&gt;=65, "Seniors")</f>
        <v>Seniors</v>
      </c>
      <c r="D1579" t="s">
        <v>18</v>
      </c>
      <c r="E1579" t="s">
        <v>136</v>
      </c>
      <c r="F1579" t="s">
        <v>41</v>
      </c>
      <c r="G1579" s="1">
        <v>34</v>
      </c>
      <c r="H1579" t="s">
        <v>78</v>
      </c>
      <c r="I1579" t="s">
        <v>35</v>
      </c>
      <c r="J1579" t="s">
        <v>77</v>
      </c>
      <c r="K1579" t="s">
        <v>36</v>
      </c>
      <c r="L1579">
        <v>4</v>
      </c>
      <c r="M1579" t="s">
        <v>151</v>
      </c>
      <c r="N1579">
        <f t="shared" si="96"/>
        <v>0</v>
      </c>
      <c r="O1579" t="s">
        <v>53</v>
      </c>
      <c r="P1579" t="s">
        <v>25</v>
      </c>
      <c r="Q1579">
        <f t="shared" si="97"/>
        <v>1</v>
      </c>
      <c r="R1579" t="s">
        <v>25</v>
      </c>
      <c r="S1579">
        <f t="shared" si="98"/>
        <v>1</v>
      </c>
      <c r="T1579">
        <v>7</v>
      </c>
      <c r="U1579" s="1">
        <f t="shared" si="99"/>
        <v>238</v>
      </c>
      <c r="V1579" t="s">
        <v>27</v>
      </c>
      <c r="W1579" t="s">
        <v>28</v>
      </c>
      <c r="X1579">
        <f t="array" ref="X1579">IF(W1579="fortnightly",26, IF(W1579="monthly", 12, IF(W1579="weekly", 52, IF(W1579="quarterly", 4, IF(W1579="annually", 1, IF(W1579="bi-weekly", 104, IF(W1579="every 3 months", 4,)))))))</f>
        <v>26</v>
      </c>
    </row>
    <row r="1580" spans="1:24" x14ac:dyDescent="0.25">
      <c r="A1580">
        <v>1579</v>
      </c>
      <c r="B1580">
        <v>62</v>
      </c>
      <c r="C1580" t="str" cm="1">
        <f t="array" ref="C1580">_xlfn.IFS(B1580&lt;=19, "Teenagers", B1580&lt;=29, "Young Youth",B1580&lt;=64, "Adults", B1580&gt;=65, "Seniors")</f>
        <v>Adults</v>
      </c>
      <c r="D1580" t="s">
        <v>18</v>
      </c>
      <c r="E1580" t="s">
        <v>94</v>
      </c>
      <c r="F1580" t="s">
        <v>20</v>
      </c>
      <c r="G1580" s="1">
        <v>97</v>
      </c>
      <c r="H1580" t="s">
        <v>98</v>
      </c>
      <c r="I1580" t="s">
        <v>35</v>
      </c>
      <c r="J1580" t="s">
        <v>31</v>
      </c>
      <c r="K1580" t="s">
        <v>24</v>
      </c>
      <c r="L1580">
        <v>4.9000000000000004</v>
      </c>
      <c r="M1580" t="s">
        <v>151</v>
      </c>
      <c r="N1580">
        <f t="shared" si="96"/>
        <v>0</v>
      </c>
      <c r="O1580" t="s">
        <v>69</v>
      </c>
      <c r="P1580" t="s">
        <v>25</v>
      </c>
      <c r="Q1580">
        <f t="shared" si="97"/>
        <v>1</v>
      </c>
      <c r="R1580" t="s">
        <v>25</v>
      </c>
      <c r="S1580">
        <f t="shared" si="98"/>
        <v>1</v>
      </c>
      <c r="T1580">
        <v>2</v>
      </c>
      <c r="U1580" s="1">
        <f t="shared" si="99"/>
        <v>194</v>
      </c>
      <c r="V1580" t="s">
        <v>45</v>
      </c>
      <c r="W1580" t="s">
        <v>57</v>
      </c>
      <c r="X1580">
        <f t="array" ref="X1580">IF(W1580="fortnightly",26, IF(W1580="monthly", 12, IF(W1580="weekly", 52, IF(W1580="quarterly", 4, IF(W1580="annually", 1, IF(W1580="bi-weekly", 104, IF(W1580="every 3 months", 4,)))))))</f>
        <v>4</v>
      </c>
    </row>
    <row r="1581" spans="1:24" x14ac:dyDescent="0.25">
      <c r="A1581">
        <v>1580</v>
      </c>
      <c r="B1581">
        <v>35</v>
      </c>
      <c r="C1581" t="str" cm="1">
        <f t="array" ref="C1581">_xlfn.IFS(B1581&lt;=19, "Teenagers", B1581&lt;=29, "Young Youth",B1581&lt;=64, "Adults", B1581&gt;=65, "Seniors")</f>
        <v>Adults</v>
      </c>
      <c r="D1581" t="s">
        <v>18</v>
      </c>
      <c r="E1581" t="s">
        <v>101</v>
      </c>
      <c r="F1581" t="s">
        <v>62</v>
      </c>
      <c r="G1581" s="1">
        <v>80</v>
      </c>
      <c r="H1581" t="s">
        <v>100</v>
      </c>
      <c r="I1581" t="s">
        <v>43</v>
      </c>
      <c r="J1581" t="s">
        <v>82</v>
      </c>
      <c r="K1581" t="s">
        <v>52</v>
      </c>
      <c r="L1581">
        <v>3.1</v>
      </c>
      <c r="M1581" t="s">
        <v>151</v>
      </c>
      <c r="N1581">
        <f t="shared" si="96"/>
        <v>0</v>
      </c>
      <c r="O1581" t="s">
        <v>37</v>
      </c>
      <c r="P1581" t="s">
        <v>25</v>
      </c>
      <c r="Q1581">
        <f t="shared" si="97"/>
        <v>1</v>
      </c>
      <c r="R1581" t="s">
        <v>25</v>
      </c>
      <c r="S1581">
        <f t="shared" si="98"/>
        <v>1</v>
      </c>
      <c r="T1581">
        <v>6</v>
      </c>
      <c r="U1581" s="1">
        <f t="shared" si="99"/>
        <v>480</v>
      </c>
      <c r="V1581" t="s">
        <v>74</v>
      </c>
      <c r="W1581" t="s">
        <v>87</v>
      </c>
      <c r="X1581">
        <f t="array" ref="X1581">IF(W1581="fortnightly",26, IF(W1581="monthly", 12, IF(W1581="weekly", 52, IF(W1581="quarterly", 4, IF(W1581="annually", 1, IF(W1581="bi-weekly", 104, IF(W1581="every 3 months", 4,)))))))</f>
        <v>12</v>
      </c>
    </row>
    <row r="1582" spans="1:24" x14ac:dyDescent="0.25">
      <c r="A1582">
        <v>1581</v>
      </c>
      <c r="B1582">
        <v>65</v>
      </c>
      <c r="C1582" t="str" cm="1">
        <f t="array" ref="C1582">_xlfn.IFS(B1582&lt;=19, "Teenagers", B1582&lt;=29, "Young Youth",B1582&lt;=64, "Adults", B1582&gt;=65, "Seniors")</f>
        <v>Seniors</v>
      </c>
      <c r="D1582" t="s">
        <v>18</v>
      </c>
      <c r="E1582" t="s">
        <v>49</v>
      </c>
      <c r="F1582" t="s">
        <v>41</v>
      </c>
      <c r="G1582" s="1">
        <v>71</v>
      </c>
      <c r="H1582" t="s">
        <v>113</v>
      </c>
      <c r="I1582" t="s">
        <v>22</v>
      </c>
      <c r="J1582" t="s">
        <v>108</v>
      </c>
      <c r="K1582" t="s">
        <v>52</v>
      </c>
      <c r="L1582">
        <v>3.7</v>
      </c>
      <c r="M1582" t="s">
        <v>151</v>
      </c>
      <c r="N1582">
        <f t="shared" si="96"/>
        <v>0</v>
      </c>
      <c r="O1582" t="s">
        <v>53</v>
      </c>
      <c r="P1582" t="s">
        <v>25</v>
      </c>
      <c r="Q1582">
        <f t="shared" si="97"/>
        <v>1</v>
      </c>
      <c r="R1582" t="s">
        <v>25</v>
      </c>
      <c r="S1582">
        <f t="shared" si="98"/>
        <v>1</v>
      </c>
      <c r="T1582">
        <v>30</v>
      </c>
      <c r="U1582" s="1">
        <f t="shared" si="99"/>
        <v>2130</v>
      </c>
      <c r="V1582" t="s">
        <v>32</v>
      </c>
      <c r="W1582" t="s">
        <v>48</v>
      </c>
      <c r="X1582">
        <f t="array" ref="X1582">IF(W1582="fortnightly",26, IF(W1582="monthly", 12, IF(W1582="weekly", 52, IF(W1582="quarterly", 4, IF(W1582="annually", 1, IF(W1582="bi-weekly", 104, IF(W1582="every 3 months", 4,)))))))</f>
        <v>1</v>
      </c>
    </row>
    <row r="1583" spans="1:24" x14ac:dyDescent="0.25">
      <c r="A1583">
        <v>1582</v>
      </c>
      <c r="B1583">
        <v>69</v>
      </c>
      <c r="C1583" t="str" cm="1">
        <f t="array" ref="C1583">_xlfn.IFS(B1583&lt;=19, "Teenagers", B1583&lt;=29, "Young Youth",B1583&lt;=64, "Adults", B1583&gt;=65, "Seniors")</f>
        <v>Seniors</v>
      </c>
      <c r="D1583" t="s">
        <v>18</v>
      </c>
      <c r="E1583" t="s">
        <v>105</v>
      </c>
      <c r="F1583" t="s">
        <v>66</v>
      </c>
      <c r="G1583" s="1">
        <v>77</v>
      </c>
      <c r="H1583" t="s">
        <v>122</v>
      </c>
      <c r="I1583" t="s">
        <v>22</v>
      </c>
      <c r="J1583" t="s">
        <v>84</v>
      </c>
      <c r="K1583" t="s">
        <v>56</v>
      </c>
      <c r="L1583">
        <v>4.2</v>
      </c>
      <c r="M1583" t="s">
        <v>151</v>
      </c>
      <c r="N1583">
        <f t="shared" si="96"/>
        <v>0</v>
      </c>
      <c r="O1583" t="s">
        <v>37</v>
      </c>
      <c r="P1583" t="s">
        <v>25</v>
      </c>
      <c r="Q1583">
        <f t="shared" si="97"/>
        <v>1</v>
      </c>
      <c r="R1583" t="s">
        <v>25</v>
      </c>
      <c r="S1583">
        <f t="shared" si="98"/>
        <v>1</v>
      </c>
      <c r="T1583">
        <v>46</v>
      </c>
      <c r="U1583" s="1">
        <f t="shared" si="99"/>
        <v>3542</v>
      </c>
      <c r="V1583" t="s">
        <v>32</v>
      </c>
      <c r="W1583" t="s">
        <v>57</v>
      </c>
      <c r="X1583">
        <f t="array" ref="X1583">IF(W1583="fortnightly",26, IF(W1583="monthly", 12, IF(W1583="weekly", 52, IF(W1583="quarterly", 4, IF(W1583="annually", 1, IF(W1583="bi-weekly", 104, IF(W1583="every 3 months", 4,)))))))</f>
        <v>4</v>
      </c>
    </row>
    <row r="1584" spans="1:24" x14ac:dyDescent="0.25">
      <c r="A1584">
        <v>1583</v>
      </c>
      <c r="B1584">
        <v>28</v>
      </c>
      <c r="C1584" t="str" cm="1">
        <f t="array" ref="C1584">_xlfn.IFS(B1584&lt;=19, "Teenagers", B1584&lt;=29, "Young Youth",B1584&lt;=64, "Adults", B1584&gt;=65, "Seniors")</f>
        <v>Young Youth</v>
      </c>
      <c r="D1584" t="s">
        <v>18</v>
      </c>
      <c r="E1584" t="s">
        <v>132</v>
      </c>
      <c r="F1584" t="s">
        <v>66</v>
      </c>
      <c r="G1584" s="1">
        <v>41</v>
      </c>
      <c r="H1584" t="s">
        <v>76</v>
      </c>
      <c r="I1584" t="s">
        <v>22</v>
      </c>
      <c r="J1584" t="s">
        <v>107</v>
      </c>
      <c r="K1584" t="s">
        <v>36</v>
      </c>
      <c r="L1584">
        <v>2.5</v>
      </c>
      <c r="M1584" t="s">
        <v>151</v>
      </c>
      <c r="N1584">
        <f t="shared" si="96"/>
        <v>0</v>
      </c>
      <c r="O1584" t="s">
        <v>44</v>
      </c>
      <c r="P1584" t="s">
        <v>25</v>
      </c>
      <c r="Q1584">
        <f t="shared" si="97"/>
        <v>1</v>
      </c>
      <c r="R1584" t="s">
        <v>25</v>
      </c>
      <c r="S1584">
        <f t="shared" si="98"/>
        <v>1</v>
      </c>
      <c r="T1584">
        <v>39</v>
      </c>
      <c r="U1584" s="1">
        <f t="shared" si="99"/>
        <v>1599</v>
      </c>
      <c r="V1584" t="s">
        <v>32</v>
      </c>
      <c r="W1584" t="s">
        <v>87</v>
      </c>
      <c r="X1584">
        <f t="array" ref="X1584">IF(W1584="fortnightly",26, IF(W1584="monthly", 12, IF(W1584="weekly", 52, IF(W1584="quarterly", 4, IF(W1584="annually", 1, IF(W1584="bi-weekly", 104, IF(W1584="every 3 months", 4,)))))))</f>
        <v>12</v>
      </c>
    </row>
    <row r="1585" spans="1:24" x14ac:dyDescent="0.25">
      <c r="A1585">
        <v>1584</v>
      </c>
      <c r="B1585">
        <v>37</v>
      </c>
      <c r="C1585" t="str" cm="1">
        <f t="array" ref="C1585">_xlfn.IFS(B1585&lt;=19, "Teenagers", B1585&lt;=29, "Young Youth",B1585&lt;=64, "Adults", B1585&gt;=65, "Seniors")</f>
        <v>Adults</v>
      </c>
      <c r="D1585" t="s">
        <v>18</v>
      </c>
      <c r="E1585" t="s">
        <v>118</v>
      </c>
      <c r="F1585" t="s">
        <v>66</v>
      </c>
      <c r="G1585" s="1">
        <v>92</v>
      </c>
      <c r="H1585" t="s">
        <v>127</v>
      </c>
      <c r="I1585" t="s">
        <v>91</v>
      </c>
      <c r="J1585" t="s">
        <v>133</v>
      </c>
      <c r="K1585" t="s">
        <v>52</v>
      </c>
      <c r="L1585">
        <v>4.3</v>
      </c>
      <c r="M1585" t="s">
        <v>151</v>
      </c>
      <c r="N1585">
        <f t="shared" si="96"/>
        <v>0</v>
      </c>
      <c r="O1585" t="s">
        <v>44</v>
      </c>
      <c r="P1585" t="s">
        <v>25</v>
      </c>
      <c r="Q1585">
        <f t="shared" si="97"/>
        <v>1</v>
      </c>
      <c r="R1585" t="s">
        <v>25</v>
      </c>
      <c r="S1585">
        <f t="shared" si="98"/>
        <v>1</v>
      </c>
      <c r="T1585">
        <v>8</v>
      </c>
      <c r="U1585" s="1">
        <f t="shared" si="99"/>
        <v>736</v>
      </c>
      <c r="V1585" t="s">
        <v>27</v>
      </c>
      <c r="W1585" t="s">
        <v>48</v>
      </c>
      <c r="X1585">
        <f t="array" ref="X1585">IF(W1585="fortnightly",26, IF(W1585="monthly", 12, IF(W1585="weekly", 52, IF(W1585="quarterly", 4, IF(W1585="annually", 1, IF(W1585="bi-weekly", 104, IF(W1585="every 3 months", 4,)))))))</f>
        <v>1</v>
      </c>
    </row>
    <row r="1586" spans="1:24" x14ac:dyDescent="0.25">
      <c r="A1586">
        <v>1585</v>
      </c>
      <c r="B1586">
        <v>41</v>
      </c>
      <c r="C1586" t="str" cm="1">
        <f t="array" ref="C1586">_xlfn.IFS(B1586&lt;=19, "Teenagers", B1586&lt;=29, "Young Youth",B1586&lt;=64, "Adults", B1586&gt;=65, "Seniors")</f>
        <v>Adults</v>
      </c>
      <c r="D1586" t="s">
        <v>18</v>
      </c>
      <c r="E1586" t="s">
        <v>19</v>
      </c>
      <c r="F1586" t="s">
        <v>20</v>
      </c>
      <c r="G1586" s="1">
        <v>95</v>
      </c>
      <c r="H1586" t="s">
        <v>76</v>
      </c>
      <c r="I1586" t="s">
        <v>35</v>
      </c>
      <c r="J1586" t="s">
        <v>64</v>
      </c>
      <c r="K1586" t="s">
        <v>36</v>
      </c>
      <c r="L1586">
        <v>3.1</v>
      </c>
      <c r="M1586" t="s">
        <v>151</v>
      </c>
      <c r="N1586">
        <f t="shared" si="96"/>
        <v>0</v>
      </c>
      <c r="O1586" t="s">
        <v>73</v>
      </c>
      <c r="P1586" t="s">
        <v>25</v>
      </c>
      <c r="Q1586">
        <f t="shared" si="97"/>
        <v>1</v>
      </c>
      <c r="R1586" t="s">
        <v>25</v>
      </c>
      <c r="S1586">
        <f t="shared" si="98"/>
        <v>1</v>
      </c>
      <c r="T1586">
        <v>46</v>
      </c>
      <c r="U1586" s="1">
        <f t="shared" si="99"/>
        <v>4370</v>
      </c>
      <c r="V1586" t="s">
        <v>38</v>
      </c>
      <c r="W1586" t="s">
        <v>57</v>
      </c>
      <c r="X1586">
        <f t="array" ref="X1586">IF(W1586="fortnightly",26, IF(W1586="monthly", 12, IF(W1586="weekly", 52, IF(W1586="quarterly", 4, IF(W1586="annually", 1, IF(W1586="bi-weekly", 104, IF(W1586="every 3 months", 4,)))))))</f>
        <v>4</v>
      </c>
    </row>
    <row r="1587" spans="1:24" x14ac:dyDescent="0.25">
      <c r="A1587">
        <v>1586</v>
      </c>
      <c r="B1587">
        <v>37</v>
      </c>
      <c r="C1587" t="str" cm="1">
        <f t="array" ref="C1587">_xlfn.IFS(B1587&lt;=19, "Teenagers", B1587&lt;=29, "Young Youth",B1587&lt;=64, "Adults", B1587&gt;=65, "Seniors")</f>
        <v>Adults</v>
      </c>
      <c r="D1587" t="s">
        <v>18</v>
      </c>
      <c r="E1587" t="s">
        <v>29</v>
      </c>
      <c r="F1587" t="s">
        <v>20</v>
      </c>
      <c r="G1587" s="1">
        <v>25</v>
      </c>
      <c r="H1587" t="s">
        <v>89</v>
      </c>
      <c r="I1587" t="s">
        <v>43</v>
      </c>
      <c r="J1587" t="s">
        <v>60</v>
      </c>
      <c r="K1587" t="s">
        <v>56</v>
      </c>
      <c r="L1587">
        <v>3</v>
      </c>
      <c r="M1587" t="s">
        <v>151</v>
      </c>
      <c r="N1587">
        <f t="shared" si="96"/>
        <v>0</v>
      </c>
      <c r="O1587" t="s">
        <v>44</v>
      </c>
      <c r="P1587" t="s">
        <v>25</v>
      </c>
      <c r="Q1587">
        <f t="shared" si="97"/>
        <v>1</v>
      </c>
      <c r="R1587" t="s">
        <v>25</v>
      </c>
      <c r="S1587">
        <f t="shared" si="98"/>
        <v>1</v>
      </c>
      <c r="T1587">
        <v>40</v>
      </c>
      <c r="U1587" s="1">
        <f t="shared" si="99"/>
        <v>1000</v>
      </c>
      <c r="V1587" t="s">
        <v>85</v>
      </c>
      <c r="W1587" t="s">
        <v>28</v>
      </c>
      <c r="X1587">
        <f t="array" ref="X1587">IF(W1587="fortnightly",26, IF(W1587="monthly", 12, IF(W1587="weekly", 52, IF(W1587="quarterly", 4, IF(W1587="annually", 1, IF(W1587="bi-weekly", 104, IF(W1587="every 3 months", 4,)))))))</f>
        <v>26</v>
      </c>
    </row>
    <row r="1588" spans="1:24" x14ac:dyDescent="0.25">
      <c r="A1588">
        <v>1587</v>
      </c>
      <c r="B1588">
        <v>25</v>
      </c>
      <c r="C1588" t="str" cm="1">
        <f t="array" ref="C1588">_xlfn.IFS(B1588&lt;=19, "Teenagers", B1588&lt;=29, "Young Youth",B1588&lt;=64, "Adults", B1588&gt;=65, "Seniors")</f>
        <v>Young Youth</v>
      </c>
      <c r="D1588" t="s">
        <v>18</v>
      </c>
      <c r="E1588" t="s">
        <v>136</v>
      </c>
      <c r="F1588" t="s">
        <v>41</v>
      </c>
      <c r="G1588" s="1">
        <v>77</v>
      </c>
      <c r="H1588" t="s">
        <v>100</v>
      </c>
      <c r="I1588" t="s">
        <v>43</v>
      </c>
      <c r="J1588" t="s">
        <v>72</v>
      </c>
      <c r="K1588" t="s">
        <v>56</v>
      </c>
      <c r="L1588">
        <v>4</v>
      </c>
      <c r="M1588" t="s">
        <v>151</v>
      </c>
      <c r="N1588">
        <f t="shared" si="96"/>
        <v>0</v>
      </c>
      <c r="O1588" t="s">
        <v>26</v>
      </c>
      <c r="P1588" t="s">
        <v>25</v>
      </c>
      <c r="Q1588">
        <f t="shared" si="97"/>
        <v>1</v>
      </c>
      <c r="R1588" t="s">
        <v>25</v>
      </c>
      <c r="S1588">
        <f t="shared" si="98"/>
        <v>1</v>
      </c>
      <c r="T1588">
        <v>21</v>
      </c>
      <c r="U1588" s="1">
        <f t="shared" si="99"/>
        <v>1617</v>
      </c>
      <c r="V1588" t="s">
        <v>74</v>
      </c>
      <c r="W1588" t="s">
        <v>39</v>
      </c>
      <c r="X1588">
        <f t="array" ref="X1588">IF(W1588="fortnightly",26, IF(W1588="monthly", 12, IF(W1588="weekly", 52, IF(W1588="quarterly", 4, IF(W1588="annually", 1, IF(W1588="bi-weekly", 104, IF(W1588="every 3 months", 4,)))))))</f>
        <v>52</v>
      </c>
    </row>
    <row r="1589" spans="1:24" x14ac:dyDescent="0.25">
      <c r="A1589">
        <v>1588</v>
      </c>
      <c r="B1589">
        <v>41</v>
      </c>
      <c r="C1589" t="str" cm="1">
        <f t="array" ref="C1589">_xlfn.IFS(B1589&lt;=19, "Teenagers", B1589&lt;=29, "Young Youth",B1589&lt;=64, "Adults", B1589&gt;=65, "Seniors")</f>
        <v>Adults</v>
      </c>
      <c r="D1589" t="s">
        <v>18</v>
      </c>
      <c r="E1589" t="s">
        <v>124</v>
      </c>
      <c r="F1589" t="s">
        <v>20</v>
      </c>
      <c r="G1589" s="1">
        <v>99</v>
      </c>
      <c r="H1589" t="s">
        <v>89</v>
      </c>
      <c r="I1589" t="s">
        <v>43</v>
      </c>
      <c r="J1589" t="s">
        <v>117</v>
      </c>
      <c r="K1589" t="s">
        <v>52</v>
      </c>
      <c r="L1589">
        <v>3.5</v>
      </c>
      <c r="M1589" t="s">
        <v>151</v>
      </c>
      <c r="N1589">
        <f t="shared" si="96"/>
        <v>0</v>
      </c>
      <c r="O1589" t="s">
        <v>37</v>
      </c>
      <c r="P1589" t="s">
        <v>25</v>
      </c>
      <c r="Q1589">
        <f t="shared" si="97"/>
        <v>1</v>
      </c>
      <c r="R1589" t="s">
        <v>25</v>
      </c>
      <c r="S1589">
        <f t="shared" si="98"/>
        <v>1</v>
      </c>
      <c r="T1589">
        <v>33</v>
      </c>
      <c r="U1589" s="1">
        <f t="shared" si="99"/>
        <v>3267</v>
      </c>
      <c r="V1589" t="s">
        <v>38</v>
      </c>
      <c r="W1589" t="s">
        <v>28</v>
      </c>
      <c r="X1589">
        <f t="array" ref="X1589">IF(W1589="fortnightly",26, IF(W1589="monthly", 12, IF(W1589="weekly", 52, IF(W1589="quarterly", 4, IF(W1589="annually", 1, IF(W1589="bi-weekly", 104, IF(W1589="every 3 months", 4,)))))))</f>
        <v>26</v>
      </c>
    </row>
    <row r="1590" spans="1:24" x14ac:dyDescent="0.25">
      <c r="A1590">
        <v>1589</v>
      </c>
      <c r="B1590">
        <v>48</v>
      </c>
      <c r="C1590" t="str" cm="1">
        <f t="array" ref="C1590">_xlfn.IFS(B1590&lt;=19, "Teenagers", B1590&lt;=29, "Young Youth",B1590&lt;=64, "Adults", B1590&gt;=65, "Seniors")</f>
        <v>Adults</v>
      </c>
      <c r="D1590" t="s">
        <v>18</v>
      </c>
      <c r="E1590" t="s">
        <v>132</v>
      </c>
      <c r="F1590" t="s">
        <v>66</v>
      </c>
      <c r="G1590" s="1">
        <v>24</v>
      </c>
      <c r="H1590" t="s">
        <v>128</v>
      </c>
      <c r="I1590" t="s">
        <v>22</v>
      </c>
      <c r="J1590" t="s">
        <v>108</v>
      </c>
      <c r="K1590" t="s">
        <v>24</v>
      </c>
      <c r="L1590">
        <v>3.2</v>
      </c>
      <c r="M1590" t="s">
        <v>151</v>
      </c>
      <c r="N1590">
        <f t="shared" si="96"/>
        <v>0</v>
      </c>
      <c r="O1590" t="s">
        <v>44</v>
      </c>
      <c r="P1590" t="s">
        <v>25</v>
      </c>
      <c r="Q1590">
        <f t="shared" si="97"/>
        <v>1</v>
      </c>
      <c r="R1590" t="s">
        <v>25</v>
      </c>
      <c r="S1590">
        <f t="shared" si="98"/>
        <v>1</v>
      </c>
      <c r="T1590">
        <v>3</v>
      </c>
      <c r="U1590" s="1">
        <f t="shared" si="99"/>
        <v>72</v>
      </c>
      <c r="V1590" t="s">
        <v>27</v>
      </c>
      <c r="W1590" t="s">
        <v>87</v>
      </c>
      <c r="X1590">
        <f t="array" ref="X1590">IF(W1590="fortnightly",26, IF(W1590="monthly", 12, IF(W1590="weekly", 52, IF(W1590="quarterly", 4, IF(W1590="annually", 1, IF(W1590="bi-weekly", 104, IF(W1590="every 3 months", 4,)))))))</f>
        <v>12</v>
      </c>
    </row>
    <row r="1591" spans="1:24" x14ac:dyDescent="0.25">
      <c r="A1591">
        <v>1590</v>
      </c>
      <c r="B1591">
        <v>42</v>
      </c>
      <c r="C1591" t="str" cm="1">
        <f t="array" ref="C1591">_xlfn.IFS(B1591&lt;=19, "Teenagers", B1591&lt;=29, "Young Youth",B1591&lt;=64, "Adults", B1591&gt;=65, "Seniors")</f>
        <v>Adults</v>
      </c>
      <c r="D1591" t="s">
        <v>18</v>
      </c>
      <c r="E1591" t="s">
        <v>49</v>
      </c>
      <c r="F1591" t="s">
        <v>41</v>
      </c>
      <c r="G1591" s="1">
        <v>72</v>
      </c>
      <c r="H1591" t="s">
        <v>122</v>
      </c>
      <c r="I1591" t="s">
        <v>43</v>
      </c>
      <c r="J1591" t="s">
        <v>64</v>
      </c>
      <c r="K1591" t="s">
        <v>52</v>
      </c>
      <c r="L1591">
        <v>2.7</v>
      </c>
      <c r="M1591" t="s">
        <v>151</v>
      </c>
      <c r="N1591">
        <f t="shared" si="96"/>
        <v>0</v>
      </c>
      <c r="O1591" t="s">
        <v>73</v>
      </c>
      <c r="P1591" t="s">
        <v>25</v>
      </c>
      <c r="Q1591">
        <f t="shared" si="97"/>
        <v>1</v>
      </c>
      <c r="R1591" t="s">
        <v>25</v>
      </c>
      <c r="S1591">
        <f t="shared" si="98"/>
        <v>1</v>
      </c>
      <c r="T1591">
        <v>48</v>
      </c>
      <c r="U1591" s="1">
        <f t="shared" si="99"/>
        <v>3456</v>
      </c>
      <c r="V1591" t="s">
        <v>32</v>
      </c>
      <c r="W1591" t="s">
        <v>39</v>
      </c>
      <c r="X1591">
        <f t="array" ref="X1591">IF(W1591="fortnightly",26, IF(W1591="monthly", 12, IF(W1591="weekly", 52, IF(W1591="quarterly", 4, IF(W1591="annually", 1, IF(W1591="bi-weekly", 104, IF(W1591="every 3 months", 4,)))))))</f>
        <v>52</v>
      </c>
    </row>
    <row r="1592" spans="1:24" x14ac:dyDescent="0.25">
      <c r="A1592">
        <v>1591</v>
      </c>
      <c r="B1592">
        <v>54</v>
      </c>
      <c r="C1592" t="str" cm="1">
        <f t="array" ref="C1592">_xlfn.IFS(B1592&lt;=19, "Teenagers", B1592&lt;=29, "Young Youth",B1592&lt;=64, "Adults", B1592&gt;=65, "Seniors")</f>
        <v>Adults</v>
      </c>
      <c r="D1592" t="s">
        <v>18</v>
      </c>
      <c r="E1592" t="s">
        <v>33</v>
      </c>
      <c r="F1592" t="s">
        <v>20</v>
      </c>
      <c r="G1592" s="1">
        <v>80</v>
      </c>
      <c r="H1592" t="s">
        <v>149</v>
      </c>
      <c r="I1592" t="s">
        <v>35</v>
      </c>
      <c r="J1592" t="s">
        <v>68</v>
      </c>
      <c r="K1592" t="s">
        <v>24</v>
      </c>
      <c r="L1592">
        <v>3</v>
      </c>
      <c r="M1592" t="s">
        <v>151</v>
      </c>
      <c r="N1592">
        <f t="shared" si="96"/>
        <v>0</v>
      </c>
      <c r="O1592" t="s">
        <v>37</v>
      </c>
      <c r="P1592" t="s">
        <v>25</v>
      </c>
      <c r="Q1592">
        <f t="shared" si="97"/>
        <v>1</v>
      </c>
      <c r="R1592" t="s">
        <v>25</v>
      </c>
      <c r="S1592">
        <f t="shared" si="98"/>
        <v>1</v>
      </c>
      <c r="T1592">
        <v>8</v>
      </c>
      <c r="U1592" s="1">
        <f t="shared" si="99"/>
        <v>640</v>
      </c>
      <c r="V1592" t="s">
        <v>45</v>
      </c>
      <c r="W1592" t="s">
        <v>48</v>
      </c>
      <c r="X1592">
        <f t="array" ref="X1592">IF(W1592="fortnightly",26, IF(W1592="monthly", 12, IF(W1592="weekly", 52, IF(W1592="quarterly", 4, IF(W1592="annually", 1, IF(W1592="bi-weekly", 104, IF(W1592="every 3 months", 4,)))))))</f>
        <v>1</v>
      </c>
    </row>
    <row r="1593" spans="1:24" x14ac:dyDescent="0.25">
      <c r="A1593">
        <v>1592</v>
      </c>
      <c r="B1593">
        <v>18</v>
      </c>
      <c r="C1593" t="str" cm="1">
        <f t="array" ref="C1593">_xlfn.IFS(B1593&lt;=19, "Teenagers", B1593&lt;=29, "Young Youth",B1593&lt;=64, "Adults", B1593&gt;=65, "Seniors")</f>
        <v>Teenagers</v>
      </c>
      <c r="D1593" t="s">
        <v>18</v>
      </c>
      <c r="E1593" t="s">
        <v>86</v>
      </c>
      <c r="F1593" t="s">
        <v>20</v>
      </c>
      <c r="G1593" s="1">
        <v>100</v>
      </c>
      <c r="H1593" t="s">
        <v>146</v>
      </c>
      <c r="I1593" t="s">
        <v>22</v>
      </c>
      <c r="J1593" t="s">
        <v>79</v>
      </c>
      <c r="K1593" t="s">
        <v>24</v>
      </c>
      <c r="L1593">
        <v>2.9</v>
      </c>
      <c r="M1593" t="s">
        <v>151</v>
      </c>
      <c r="N1593">
        <f t="shared" si="96"/>
        <v>0</v>
      </c>
      <c r="O1593" t="s">
        <v>44</v>
      </c>
      <c r="P1593" t="s">
        <v>25</v>
      </c>
      <c r="Q1593">
        <f t="shared" si="97"/>
        <v>1</v>
      </c>
      <c r="R1593" t="s">
        <v>25</v>
      </c>
      <c r="S1593">
        <f t="shared" si="98"/>
        <v>1</v>
      </c>
      <c r="T1593">
        <v>24</v>
      </c>
      <c r="U1593" s="1">
        <f t="shared" si="99"/>
        <v>2400</v>
      </c>
      <c r="V1593" t="s">
        <v>45</v>
      </c>
      <c r="W1593" t="s">
        <v>48</v>
      </c>
      <c r="X1593">
        <f t="array" ref="X1593">IF(W1593="fortnightly",26, IF(W1593="monthly", 12, IF(W1593="weekly", 52, IF(W1593="quarterly", 4, IF(W1593="annually", 1, IF(W1593="bi-weekly", 104, IF(W1593="every 3 months", 4,)))))))</f>
        <v>1</v>
      </c>
    </row>
    <row r="1594" spans="1:24" x14ac:dyDescent="0.25">
      <c r="A1594">
        <v>1593</v>
      </c>
      <c r="B1594">
        <v>56</v>
      </c>
      <c r="C1594" t="str" cm="1">
        <f t="array" ref="C1594">_xlfn.IFS(B1594&lt;=19, "Teenagers", B1594&lt;=29, "Young Youth",B1594&lt;=64, "Adults", B1594&gt;=65, "Seniors")</f>
        <v>Adults</v>
      </c>
      <c r="D1594" t="s">
        <v>18</v>
      </c>
      <c r="E1594" t="s">
        <v>70</v>
      </c>
      <c r="F1594" t="s">
        <v>41</v>
      </c>
      <c r="G1594" s="1">
        <v>83</v>
      </c>
      <c r="H1594" t="s">
        <v>145</v>
      </c>
      <c r="I1594" t="s">
        <v>43</v>
      </c>
      <c r="J1594" t="s">
        <v>108</v>
      </c>
      <c r="K1594" t="s">
        <v>52</v>
      </c>
      <c r="L1594">
        <v>3.3</v>
      </c>
      <c r="M1594" t="s">
        <v>151</v>
      </c>
      <c r="N1594">
        <f t="shared" si="96"/>
        <v>0</v>
      </c>
      <c r="O1594" t="s">
        <v>37</v>
      </c>
      <c r="P1594" t="s">
        <v>25</v>
      </c>
      <c r="Q1594">
        <f t="shared" si="97"/>
        <v>1</v>
      </c>
      <c r="R1594" t="s">
        <v>25</v>
      </c>
      <c r="S1594">
        <f t="shared" si="98"/>
        <v>1</v>
      </c>
      <c r="T1594">
        <v>10</v>
      </c>
      <c r="U1594" s="1">
        <f t="shared" si="99"/>
        <v>830</v>
      </c>
      <c r="V1594" t="s">
        <v>74</v>
      </c>
      <c r="W1594" t="s">
        <v>96</v>
      </c>
      <c r="X1594">
        <f t="array" ref="X1594">IF(W1594="fortnightly",26, IF(W1594="monthly", 12, IF(W1594="weekly", 52, IF(W1594="quarterly", 4, IF(W1594="annually", 1, IF(W1594="bi-weekly", 104, IF(W1594="every 3 months", 4,)))))))</f>
        <v>4</v>
      </c>
    </row>
    <row r="1595" spans="1:24" x14ac:dyDescent="0.25">
      <c r="A1595">
        <v>1594</v>
      </c>
      <c r="B1595">
        <v>61</v>
      </c>
      <c r="C1595" t="str" cm="1">
        <f t="array" ref="C1595">_xlfn.IFS(B1595&lt;=19, "Teenagers", B1595&lt;=29, "Young Youth",B1595&lt;=64, "Adults", B1595&gt;=65, "Seniors")</f>
        <v>Adults</v>
      </c>
      <c r="D1595" t="s">
        <v>18</v>
      </c>
      <c r="E1595" t="s">
        <v>80</v>
      </c>
      <c r="F1595" t="s">
        <v>20</v>
      </c>
      <c r="G1595" s="1">
        <v>95</v>
      </c>
      <c r="H1595" t="s">
        <v>127</v>
      </c>
      <c r="I1595" t="s">
        <v>43</v>
      </c>
      <c r="J1595" t="s">
        <v>93</v>
      </c>
      <c r="K1595" t="s">
        <v>36</v>
      </c>
      <c r="L1595">
        <v>4.9000000000000004</v>
      </c>
      <c r="M1595" t="s">
        <v>151</v>
      </c>
      <c r="N1595">
        <f t="shared" si="96"/>
        <v>0</v>
      </c>
      <c r="O1595" t="s">
        <v>69</v>
      </c>
      <c r="P1595" t="s">
        <v>25</v>
      </c>
      <c r="Q1595">
        <f t="shared" si="97"/>
        <v>1</v>
      </c>
      <c r="R1595" t="s">
        <v>25</v>
      </c>
      <c r="S1595">
        <f t="shared" si="98"/>
        <v>1</v>
      </c>
      <c r="T1595">
        <v>25</v>
      </c>
      <c r="U1595" s="1">
        <f t="shared" si="99"/>
        <v>2375</v>
      </c>
      <c r="V1595" t="s">
        <v>74</v>
      </c>
      <c r="W1595" t="s">
        <v>87</v>
      </c>
      <c r="X1595">
        <f t="array" ref="X1595">IF(W1595="fortnightly",26, IF(W1595="monthly", 12, IF(W1595="weekly", 52, IF(W1595="quarterly", 4, IF(W1595="annually", 1, IF(W1595="bi-weekly", 104, IF(W1595="every 3 months", 4,)))))))</f>
        <v>12</v>
      </c>
    </row>
    <row r="1596" spans="1:24" x14ac:dyDescent="0.25">
      <c r="A1596">
        <v>1595</v>
      </c>
      <c r="B1596">
        <v>40</v>
      </c>
      <c r="C1596" t="str" cm="1">
        <f t="array" ref="C1596">_xlfn.IFS(B1596&lt;=19, "Teenagers", B1596&lt;=29, "Young Youth",B1596&lt;=64, "Adults", B1596&gt;=65, "Seniors")</f>
        <v>Adults</v>
      </c>
      <c r="D1596" t="s">
        <v>18</v>
      </c>
      <c r="E1596" t="s">
        <v>65</v>
      </c>
      <c r="F1596" t="s">
        <v>66</v>
      </c>
      <c r="G1596" s="1">
        <v>41</v>
      </c>
      <c r="H1596" t="s">
        <v>111</v>
      </c>
      <c r="I1596" t="s">
        <v>91</v>
      </c>
      <c r="J1596" t="s">
        <v>60</v>
      </c>
      <c r="K1596" t="s">
        <v>52</v>
      </c>
      <c r="L1596">
        <v>3.7</v>
      </c>
      <c r="M1596" t="s">
        <v>151</v>
      </c>
      <c r="N1596">
        <f t="shared" si="96"/>
        <v>0</v>
      </c>
      <c r="O1596" t="s">
        <v>73</v>
      </c>
      <c r="P1596" t="s">
        <v>25</v>
      </c>
      <c r="Q1596">
        <f t="shared" si="97"/>
        <v>1</v>
      </c>
      <c r="R1596" t="s">
        <v>25</v>
      </c>
      <c r="S1596">
        <f t="shared" si="98"/>
        <v>1</v>
      </c>
      <c r="T1596">
        <v>3</v>
      </c>
      <c r="U1596" s="1">
        <f t="shared" si="99"/>
        <v>123</v>
      </c>
      <c r="V1596" t="s">
        <v>32</v>
      </c>
      <c r="W1596" t="s">
        <v>28</v>
      </c>
      <c r="X1596">
        <f t="array" ref="X1596">IF(W1596="fortnightly",26, IF(W1596="monthly", 12, IF(W1596="weekly", 52, IF(W1596="quarterly", 4, IF(W1596="annually", 1, IF(W1596="bi-weekly", 104, IF(W1596="every 3 months", 4,)))))))</f>
        <v>26</v>
      </c>
    </row>
    <row r="1597" spans="1:24" x14ac:dyDescent="0.25">
      <c r="A1597">
        <v>1596</v>
      </c>
      <c r="B1597">
        <v>34</v>
      </c>
      <c r="C1597" t="str" cm="1">
        <f t="array" ref="C1597">_xlfn.IFS(B1597&lt;=19, "Teenagers", B1597&lt;=29, "Young Youth",B1597&lt;=64, "Adults", B1597&gt;=65, "Seniors")</f>
        <v>Adults</v>
      </c>
      <c r="D1597" t="s">
        <v>18</v>
      </c>
      <c r="E1597" t="s">
        <v>131</v>
      </c>
      <c r="F1597" t="s">
        <v>66</v>
      </c>
      <c r="G1597" s="1">
        <v>35</v>
      </c>
      <c r="H1597" t="s">
        <v>149</v>
      </c>
      <c r="I1597" t="s">
        <v>35</v>
      </c>
      <c r="J1597" t="s">
        <v>135</v>
      </c>
      <c r="K1597" t="s">
        <v>36</v>
      </c>
      <c r="L1597">
        <v>3.5</v>
      </c>
      <c r="M1597" t="s">
        <v>151</v>
      </c>
      <c r="N1597">
        <f t="shared" si="96"/>
        <v>0</v>
      </c>
      <c r="O1597" t="s">
        <v>53</v>
      </c>
      <c r="P1597" t="s">
        <v>25</v>
      </c>
      <c r="Q1597">
        <f t="shared" si="97"/>
        <v>1</v>
      </c>
      <c r="R1597" t="s">
        <v>25</v>
      </c>
      <c r="S1597">
        <f t="shared" si="98"/>
        <v>1</v>
      </c>
      <c r="T1597">
        <v>45</v>
      </c>
      <c r="U1597" s="1">
        <f t="shared" si="99"/>
        <v>1575</v>
      </c>
      <c r="V1597" t="s">
        <v>85</v>
      </c>
      <c r="W1597" t="s">
        <v>28</v>
      </c>
      <c r="X1597">
        <f t="array" ref="X1597">IF(W1597="fortnightly",26, IF(W1597="monthly", 12, IF(W1597="weekly", 52, IF(W1597="quarterly", 4, IF(W1597="annually", 1, IF(W1597="bi-weekly", 104, IF(W1597="every 3 months", 4,)))))))</f>
        <v>26</v>
      </c>
    </row>
    <row r="1598" spans="1:24" x14ac:dyDescent="0.25">
      <c r="A1598">
        <v>1597</v>
      </c>
      <c r="B1598">
        <v>42</v>
      </c>
      <c r="C1598" t="str" cm="1">
        <f t="array" ref="C1598">_xlfn.IFS(B1598&lt;=19, "Teenagers", B1598&lt;=29, "Young Youth",B1598&lt;=64, "Adults", B1598&gt;=65, "Seniors")</f>
        <v>Adults</v>
      </c>
      <c r="D1598" t="s">
        <v>18</v>
      </c>
      <c r="E1598" t="s">
        <v>105</v>
      </c>
      <c r="F1598" t="s">
        <v>66</v>
      </c>
      <c r="G1598" s="1">
        <v>30</v>
      </c>
      <c r="H1598" t="s">
        <v>90</v>
      </c>
      <c r="I1598" t="s">
        <v>35</v>
      </c>
      <c r="J1598" t="s">
        <v>68</v>
      </c>
      <c r="K1598" t="s">
        <v>56</v>
      </c>
      <c r="L1598">
        <v>4.7</v>
      </c>
      <c r="M1598" t="s">
        <v>151</v>
      </c>
      <c r="N1598">
        <f t="shared" si="96"/>
        <v>0</v>
      </c>
      <c r="O1598" t="s">
        <v>73</v>
      </c>
      <c r="P1598" t="s">
        <v>25</v>
      </c>
      <c r="Q1598">
        <f t="shared" si="97"/>
        <v>1</v>
      </c>
      <c r="R1598" t="s">
        <v>25</v>
      </c>
      <c r="S1598">
        <f t="shared" si="98"/>
        <v>1</v>
      </c>
      <c r="T1598">
        <v>15</v>
      </c>
      <c r="U1598" s="1">
        <f t="shared" si="99"/>
        <v>450</v>
      </c>
      <c r="V1598" t="s">
        <v>85</v>
      </c>
      <c r="W1598" t="s">
        <v>87</v>
      </c>
      <c r="X1598">
        <f t="array" ref="X1598">IF(W1598="fortnightly",26, IF(W1598="monthly", 12, IF(W1598="weekly", 52, IF(W1598="quarterly", 4, IF(W1598="annually", 1, IF(W1598="bi-weekly", 104, IF(W1598="every 3 months", 4,)))))))</f>
        <v>12</v>
      </c>
    </row>
    <row r="1599" spans="1:24" x14ac:dyDescent="0.25">
      <c r="A1599">
        <v>1598</v>
      </c>
      <c r="B1599">
        <v>43</v>
      </c>
      <c r="C1599" t="str" cm="1">
        <f t="array" ref="C1599">_xlfn.IFS(B1599&lt;=19, "Teenagers", B1599&lt;=29, "Young Youth",B1599&lt;=64, "Adults", B1599&gt;=65, "Seniors")</f>
        <v>Adults</v>
      </c>
      <c r="D1599" t="s">
        <v>18</v>
      </c>
      <c r="E1599" t="s">
        <v>123</v>
      </c>
      <c r="F1599" t="s">
        <v>66</v>
      </c>
      <c r="G1599" s="1">
        <v>21</v>
      </c>
      <c r="H1599" t="s">
        <v>90</v>
      </c>
      <c r="I1599" t="s">
        <v>91</v>
      </c>
      <c r="J1599" t="s">
        <v>31</v>
      </c>
      <c r="K1599" t="s">
        <v>24</v>
      </c>
      <c r="L1599">
        <v>2.6</v>
      </c>
      <c r="M1599" t="s">
        <v>151</v>
      </c>
      <c r="N1599">
        <f t="shared" si="96"/>
        <v>0</v>
      </c>
      <c r="O1599" t="s">
        <v>73</v>
      </c>
      <c r="P1599" t="s">
        <v>25</v>
      </c>
      <c r="Q1599">
        <f t="shared" si="97"/>
        <v>1</v>
      </c>
      <c r="R1599" t="s">
        <v>25</v>
      </c>
      <c r="S1599">
        <f t="shared" si="98"/>
        <v>1</v>
      </c>
      <c r="T1599">
        <v>34</v>
      </c>
      <c r="U1599" s="1">
        <f t="shared" si="99"/>
        <v>714</v>
      </c>
      <c r="V1599" t="s">
        <v>74</v>
      </c>
      <c r="W1599" t="s">
        <v>57</v>
      </c>
      <c r="X1599">
        <f t="array" ref="X1599">IF(W1599="fortnightly",26, IF(W1599="monthly", 12, IF(W1599="weekly", 52, IF(W1599="quarterly", 4, IF(W1599="annually", 1, IF(W1599="bi-weekly", 104, IF(W1599="every 3 months", 4,)))))))</f>
        <v>4</v>
      </c>
    </row>
    <row r="1600" spans="1:24" x14ac:dyDescent="0.25">
      <c r="A1600">
        <v>1599</v>
      </c>
      <c r="B1600">
        <v>47</v>
      </c>
      <c r="C1600" t="str" cm="1">
        <f t="array" ref="C1600">_xlfn.IFS(B1600&lt;=19, "Teenagers", B1600&lt;=29, "Young Youth",B1600&lt;=64, "Adults", B1600&gt;=65, "Seniors")</f>
        <v>Adults</v>
      </c>
      <c r="D1600" t="s">
        <v>18</v>
      </c>
      <c r="E1600" t="s">
        <v>105</v>
      </c>
      <c r="F1600" t="s">
        <v>66</v>
      </c>
      <c r="G1600" s="1">
        <v>85</v>
      </c>
      <c r="H1600" t="s">
        <v>98</v>
      </c>
      <c r="I1600" t="s">
        <v>43</v>
      </c>
      <c r="J1600" t="s">
        <v>84</v>
      </c>
      <c r="K1600" t="s">
        <v>56</v>
      </c>
      <c r="L1600">
        <v>4.0999999999999996</v>
      </c>
      <c r="M1600" t="s">
        <v>151</v>
      </c>
      <c r="N1600">
        <f t="shared" si="96"/>
        <v>0</v>
      </c>
      <c r="O1600" t="s">
        <v>26</v>
      </c>
      <c r="P1600" t="s">
        <v>25</v>
      </c>
      <c r="Q1600">
        <f t="shared" si="97"/>
        <v>1</v>
      </c>
      <c r="R1600" t="s">
        <v>25</v>
      </c>
      <c r="S1600">
        <f t="shared" si="98"/>
        <v>1</v>
      </c>
      <c r="T1600">
        <v>21</v>
      </c>
      <c r="U1600" s="1">
        <f t="shared" si="99"/>
        <v>1785</v>
      </c>
      <c r="V1600" t="s">
        <v>27</v>
      </c>
      <c r="W1600" t="s">
        <v>75</v>
      </c>
      <c r="X1600">
        <f t="array" ref="X1600">IF(W1600="fortnightly",26, IF(W1600="monthly", 12, IF(W1600="weekly", 52, IF(W1600="quarterly", 4, IF(W1600="annually", 1, IF(W1600="bi-weekly", 104, IF(W1600="every 3 months", 4,)))))))</f>
        <v>104</v>
      </c>
    </row>
    <row r="1601" spans="1:24" x14ac:dyDescent="0.25">
      <c r="A1601">
        <v>1600</v>
      </c>
      <c r="B1601">
        <v>48</v>
      </c>
      <c r="C1601" t="str" cm="1">
        <f t="array" ref="C1601">_xlfn.IFS(B1601&lt;=19, "Teenagers", B1601&lt;=29, "Young Youth",B1601&lt;=64, "Adults", B1601&gt;=65, "Seniors")</f>
        <v>Adults</v>
      </c>
      <c r="D1601" t="s">
        <v>18</v>
      </c>
      <c r="E1601" t="s">
        <v>54</v>
      </c>
      <c r="F1601" t="s">
        <v>20</v>
      </c>
      <c r="G1601" s="1">
        <v>54</v>
      </c>
      <c r="H1601" t="s">
        <v>78</v>
      </c>
      <c r="I1601" t="s">
        <v>43</v>
      </c>
      <c r="J1601" t="s">
        <v>120</v>
      </c>
      <c r="K1601" t="s">
        <v>24</v>
      </c>
      <c r="L1601">
        <v>2.8</v>
      </c>
      <c r="M1601" t="s">
        <v>151</v>
      </c>
      <c r="N1601">
        <f t="shared" si="96"/>
        <v>0</v>
      </c>
      <c r="O1601" t="s">
        <v>69</v>
      </c>
      <c r="P1601" t="s">
        <v>25</v>
      </c>
      <c r="Q1601">
        <f t="shared" si="97"/>
        <v>1</v>
      </c>
      <c r="R1601" t="s">
        <v>25</v>
      </c>
      <c r="S1601">
        <f t="shared" si="98"/>
        <v>1</v>
      </c>
      <c r="T1601">
        <v>22</v>
      </c>
      <c r="U1601" s="1">
        <f t="shared" si="99"/>
        <v>1188</v>
      </c>
      <c r="V1601" t="s">
        <v>85</v>
      </c>
      <c r="W1601" t="s">
        <v>75</v>
      </c>
      <c r="X1601">
        <f t="array" ref="X1601">IF(W1601="fortnightly",26, IF(W1601="monthly", 12, IF(W1601="weekly", 52, IF(W1601="quarterly", 4, IF(W1601="annually", 1, IF(W1601="bi-weekly", 104, IF(W1601="every 3 months", 4,)))))))</f>
        <v>104</v>
      </c>
    </row>
    <row r="1602" spans="1:24" x14ac:dyDescent="0.25">
      <c r="A1602">
        <v>1601</v>
      </c>
      <c r="B1602">
        <v>20</v>
      </c>
      <c r="C1602" t="str" cm="1">
        <f t="array" ref="C1602">_xlfn.IFS(B1602&lt;=19, "Teenagers", B1602&lt;=29, "Young Youth",B1602&lt;=64, "Adults", B1602&gt;=65, "Seniors")</f>
        <v>Young Youth</v>
      </c>
      <c r="D1602" t="s">
        <v>18</v>
      </c>
      <c r="E1602" t="s">
        <v>136</v>
      </c>
      <c r="F1602" t="s">
        <v>41</v>
      </c>
      <c r="G1602" s="1">
        <v>26</v>
      </c>
      <c r="H1602" t="s">
        <v>55</v>
      </c>
      <c r="I1602" t="s">
        <v>35</v>
      </c>
      <c r="J1602" t="s">
        <v>133</v>
      </c>
      <c r="K1602" t="s">
        <v>36</v>
      </c>
      <c r="L1602">
        <v>4.7</v>
      </c>
      <c r="M1602" t="s">
        <v>151</v>
      </c>
      <c r="N1602">
        <f t="shared" si="96"/>
        <v>0</v>
      </c>
      <c r="O1602" t="s">
        <v>44</v>
      </c>
      <c r="P1602" t="s">
        <v>25</v>
      </c>
      <c r="Q1602">
        <f t="shared" si="97"/>
        <v>1</v>
      </c>
      <c r="R1602" t="s">
        <v>25</v>
      </c>
      <c r="S1602">
        <f t="shared" si="98"/>
        <v>1</v>
      </c>
      <c r="T1602">
        <v>24</v>
      </c>
      <c r="U1602" s="1">
        <f t="shared" si="99"/>
        <v>624</v>
      </c>
      <c r="V1602" t="s">
        <v>45</v>
      </c>
      <c r="W1602" t="s">
        <v>39</v>
      </c>
      <c r="X1602">
        <f t="array" ref="X1602">IF(W1602="fortnightly",26, IF(W1602="monthly", 12, IF(W1602="weekly", 52, IF(W1602="quarterly", 4, IF(W1602="annually", 1, IF(W1602="bi-weekly", 104, IF(W1602="every 3 months", 4,)))))))</f>
        <v>52</v>
      </c>
    </row>
    <row r="1603" spans="1:24" x14ac:dyDescent="0.25">
      <c r="A1603">
        <v>1602</v>
      </c>
      <c r="B1603">
        <v>65</v>
      </c>
      <c r="C1603" t="str" cm="1">
        <f t="array" ref="C1603">_xlfn.IFS(B1603&lt;=19, "Teenagers", B1603&lt;=29, "Young Youth",B1603&lt;=64, "Adults", B1603&gt;=65, "Seniors")</f>
        <v>Seniors</v>
      </c>
      <c r="D1603" t="s">
        <v>18</v>
      </c>
      <c r="E1603" t="s">
        <v>54</v>
      </c>
      <c r="F1603" t="s">
        <v>20</v>
      </c>
      <c r="G1603" s="1">
        <v>59</v>
      </c>
      <c r="H1603" t="s">
        <v>115</v>
      </c>
      <c r="I1603" t="s">
        <v>91</v>
      </c>
      <c r="J1603" t="s">
        <v>107</v>
      </c>
      <c r="K1603" t="s">
        <v>36</v>
      </c>
      <c r="L1603">
        <v>2.9</v>
      </c>
      <c r="M1603" t="s">
        <v>151</v>
      </c>
      <c r="N1603">
        <f t="shared" ref="N1603:N1666" si="100">IF(M1603= "yes",1,IF( M1603="no",0,))</f>
        <v>0</v>
      </c>
      <c r="O1603" t="s">
        <v>73</v>
      </c>
      <c r="P1603" t="s">
        <v>25</v>
      </c>
      <c r="Q1603">
        <f t="shared" ref="Q1603:Q1666" si="101">IF(P1603= "yes",1,IF( P1603="no",0,))</f>
        <v>1</v>
      </c>
      <c r="R1603" t="s">
        <v>25</v>
      </c>
      <c r="S1603">
        <f t="shared" ref="S1603:S1666" si="102">IF(R1603= "yes",1,IF( R1603="no",0,))</f>
        <v>1</v>
      </c>
      <c r="T1603">
        <v>33</v>
      </c>
      <c r="U1603" s="1">
        <f t="shared" ref="U1603:U1666" si="103">G1603*T1603</f>
        <v>1947</v>
      </c>
      <c r="V1603" t="s">
        <v>38</v>
      </c>
      <c r="W1603" t="s">
        <v>87</v>
      </c>
      <c r="X1603">
        <f t="array" ref="X1603">IF(W1603="fortnightly",26, IF(W1603="monthly", 12, IF(W1603="weekly", 52, IF(W1603="quarterly", 4, IF(W1603="annually", 1, IF(W1603="bi-weekly", 104, IF(W1603="every 3 months", 4,)))))))</f>
        <v>12</v>
      </c>
    </row>
    <row r="1604" spans="1:24" x14ac:dyDescent="0.25">
      <c r="A1604">
        <v>1603</v>
      </c>
      <c r="B1604">
        <v>54</v>
      </c>
      <c r="C1604" t="str" cm="1">
        <f t="array" ref="C1604">_xlfn.IFS(B1604&lt;=19, "Teenagers", B1604&lt;=29, "Young Youth",B1604&lt;=64, "Adults", B1604&gt;=65, "Seniors")</f>
        <v>Adults</v>
      </c>
      <c r="D1604" t="s">
        <v>18</v>
      </c>
      <c r="E1604" t="s">
        <v>88</v>
      </c>
      <c r="F1604" t="s">
        <v>66</v>
      </c>
      <c r="G1604" s="1">
        <v>48</v>
      </c>
      <c r="H1604" t="s">
        <v>63</v>
      </c>
      <c r="I1604" t="s">
        <v>35</v>
      </c>
      <c r="J1604" t="s">
        <v>60</v>
      </c>
      <c r="K1604" t="s">
        <v>24</v>
      </c>
      <c r="L1604">
        <v>2.8</v>
      </c>
      <c r="M1604" t="s">
        <v>151</v>
      </c>
      <c r="N1604">
        <f t="shared" si="100"/>
        <v>0</v>
      </c>
      <c r="O1604" t="s">
        <v>37</v>
      </c>
      <c r="P1604" t="s">
        <v>25</v>
      </c>
      <c r="Q1604">
        <f t="shared" si="101"/>
        <v>1</v>
      </c>
      <c r="R1604" t="s">
        <v>25</v>
      </c>
      <c r="S1604">
        <f t="shared" si="102"/>
        <v>1</v>
      </c>
      <c r="T1604">
        <v>13</v>
      </c>
      <c r="U1604" s="1">
        <f t="shared" si="103"/>
        <v>624</v>
      </c>
      <c r="V1604" t="s">
        <v>27</v>
      </c>
      <c r="W1604" t="s">
        <v>28</v>
      </c>
      <c r="X1604">
        <f t="array" ref="X1604">IF(W1604="fortnightly",26, IF(W1604="monthly", 12, IF(W1604="weekly", 52, IF(W1604="quarterly", 4, IF(W1604="annually", 1, IF(W1604="bi-weekly", 104, IF(W1604="every 3 months", 4,)))))))</f>
        <v>26</v>
      </c>
    </row>
    <row r="1605" spans="1:24" x14ac:dyDescent="0.25">
      <c r="A1605">
        <v>1604</v>
      </c>
      <c r="B1605">
        <v>23</v>
      </c>
      <c r="C1605" t="str" cm="1">
        <f t="array" ref="C1605">_xlfn.IFS(B1605&lt;=19, "Teenagers", B1605&lt;=29, "Young Youth",B1605&lt;=64, "Adults", B1605&gt;=65, "Seniors")</f>
        <v>Young Youth</v>
      </c>
      <c r="D1605" t="s">
        <v>18</v>
      </c>
      <c r="E1605" t="s">
        <v>58</v>
      </c>
      <c r="F1605" t="s">
        <v>20</v>
      </c>
      <c r="G1605" s="1">
        <v>98</v>
      </c>
      <c r="H1605" t="s">
        <v>145</v>
      </c>
      <c r="I1605" t="s">
        <v>22</v>
      </c>
      <c r="J1605" t="s">
        <v>93</v>
      </c>
      <c r="K1605" t="s">
        <v>52</v>
      </c>
      <c r="L1605">
        <v>4.3</v>
      </c>
      <c r="M1605" t="s">
        <v>151</v>
      </c>
      <c r="N1605">
        <f t="shared" si="100"/>
        <v>0</v>
      </c>
      <c r="O1605" t="s">
        <v>44</v>
      </c>
      <c r="P1605" t="s">
        <v>25</v>
      </c>
      <c r="Q1605">
        <f t="shared" si="101"/>
        <v>1</v>
      </c>
      <c r="R1605" t="s">
        <v>25</v>
      </c>
      <c r="S1605">
        <f t="shared" si="102"/>
        <v>1</v>
      </c>
      <c r="T1605">
        <v>17</v>
      </c>
      <c r="U1605" s="1">
        <f t="shared" si="103"/>
        <v>1666</v>
      </c>
      <c r="V1605" t="s">
        <v>85</v>
      </c>
      <c r="W1605" t="s">
        <v>75</v>
      </c>
      <c r="X1605">
        <f t="array" ref="X1605">IF(W1605="fortnightly",26, IF(W1605="monthly", 12, IF(W1605="weekly", 52, IF(W1605="quarterly", 4, IF(W1605="annually", 1, IF(W1605="bi-weekly", 104, IF(W1605="every 3 months", 4,)))))))</f>
        <v>104</v>
      </c>
    </row>
    <row r="1606" spans="1:24" x14ac:dyDescent="0.25">
      <c r="A1606">
        <v>1605</v>
      </c>
      <c r="B1606">
        <v>18</v>
      </c>
      <c r="C1606" t="str" cm="1">
        <f t="array" ref="C1606">_xlfn.IFS(B1606&lt;=19, "Teenagers", B1606&lt;=29, "Young Youth",B1606&lt;=64, "Adults", B1606&gt;=65, "Seniors")</f>
        <v>Teenagers</v>
      </c>
      <c r="D1606" t="s">
        <v>18</v>
      </c>
      <c r="E1606" t="s">
        <v>29</v>
      </c>
      <c r="F1606" t="s">
        <v>20</v>
      </c>
      <c r="G1606" s="1">
        <v>92</v>
      </c>
      <c r="H1606" t="s">
        <v>30</v>
      </c>
      <c r="I1606" t="s">
        <v>43</v>
      </c>
      <c r="J1606" t="s">
        <v>51</v>
      </c>
      <c r="K1606" t="s">
        <v>52</v>
      </c>
      <c r="L1606">
        <v>4.8</v>
      </c>
      <c r="M1606" t="s">
        <v>151</v>
      </c>
      <c r="N1606">
        <f t="shared" si="100"/>
        <v>0</v>
      </c>
      <c r="O1606" t="s">
        <v>69</v>
      </c>
      <c r="P1606" t="s">
        <v>25</v>
      </c>
      <c r="Q1606">
        <f t="shared" si="101"/>
        <v>1</v>
      </c>
      <c r="R1606" t="s">
        <v>25</v>
      </c>
      <c r="S1606">
        <f t="shared" si="102"/>
        <v>1</v>
      </c>
      <c r="T1606">
        <v>25</v>
      </c>
      <c r="U1606" s="1">
        <f t="shared" si="103"/>
        <v>2300</v>
      </c>
      <c r="V1606" t="s">
        <v>38</v>
      </c>
      <c r="W1606" t="s">
        <v>96</v>
      </c>
      <c r="X1606">
        <f t="array" ref="X1606">IF(W1606="fortnightly",26, IF(W1606="monthly", 12, IF(W1606="weekly", 52, IF(W1606="quarterly", 4, IF(W1606="annually", 1, IF(W1606="bi-weekly", 104, IF(W1606="every 3 months", 4,)))))))</f>
        <v>4</v>
      </c>
    </row>
    <row r="1607" spans="1:24" x14ac:dyDescent="0.25">
      <c r="A1607">
        <v>1606</v>
      </c>
      <c r="B1607">
        <v>70</v>
      </c>
      <c r="C1607" t="str" cm="1">
        <f t="array" ref="C1607">_xlfn.IFS(B1607&lt;=19, "Teenagers", B1607&lt;=29, "Young Youth",B1607&lt;=64, "Adults", B1607&gt;=65, "Seniors")</f>
        <v>Seniors</v>
      </c>
      <c r="D1607" t="s">
        <v>18</v>
      </c>
      <c r="E1607" t="s">
        <v>132</v>
      </c>
      <c r="F1607" t="s">
        <v>66</v>
      </c>
      <c r="G1607" s="1">
        <v>46</v>
      </c>
      <c r="H1607" t="s">
        <v>138</v>
      </c>
      <c r="I1607" t="s">
        <v>43</v>
      </c>
      <c r="J1607" t="s">
        <v>92</v>
      </c>
      <c r="K1607" t="s">
        <v>24</v>
      </c>
      <c r="L1607">
        <v>3.4</v>
      </c>
      <c r="M1607" t="s">
        <v>151</v>
      </c>
      <c r="N1607">
        <f t="shared" si="100"/>
        <v>0</v>
      </c>
      <c r="O1607" t="s">
        <v>44</v>
      </c>
      <c r="P1607" t="s">
        <v>25</v>
      </c>
      <c r="Q1607">
        <f t="shared" si="101"/>
        <v>1</v>
      </c>
      <c r="R1607" t="s">
        <v>25</v>
      </c>
      <c r="S1607">
        <f t="shared" si="102"/>
        <v>1</v>
      </c>
      <c r="T1607">
        <v>15</v>
      </c>
      <c r="U1607" s="1">
        <f t="shared" si="103"/>
        <v>690</v>
      </c>
      <c r="V1607" t="s">
        <v>38</v>
      </c>
      <c r="W1607" t="s">
        <v>75</v>
      </c>
      <c r="X1607">
        <f t="array" ref="X1607">IF(W1607="fortnightly",26, IF(W1607="monthly", 12, IF(W1607="weekly", 52, IF(W1607="quarterly", 4, IF(W1607="annually", 1, IF(W1607="bi-weekly", 104, IF(W1607="every 3 months", 4,)))))))</f>
        <v>104</v>
      </c>
    </row>
    <row r="1608" spans="1:24" x14ac:dyDescent="0.25">
      <c r="A1608">
        <v>1607</v>
      </c>
      <c r="B1608">
        <v>55</v>
      </c>
      <c r="C1608" t="str" cm="1">
        <f t="array" ref="C1608">_xlfn.IFS(B1608&lt;=19, "Teenagers", B1608&lt;=29, "Young Youth",B1608&lt;=64, "Adults", B1608&gt;=65, "Seniors")</f>
        <v>Adults</v>
      </c>
      <c r="D1608" t="s">
        <v>18</v>
      </c>
      <c r="E1608" t="s">
        <v>112</v>
      </c>
      <c r="F1608" t="s">
        <v>20</v>
      </c>
      <c r="G1608" s="1">
        <v>21</v>
      </c>
      <c r="H1608" t="s">
        <v>110</v>
      </c>
      <c r="I1608" t="s">
        <v>35</v>
      </c>
      <c r="J1608" t="s">
        <v>51</v>
      </c>
      <c r="K1608" t="s">
        <v>36</v>
      </c>
      <c r="L1608">
        <v>4.3</v>
      </c>
      <c r="M1608" t="s">
        <v>151</v>
      </c>
      <c r="N1608">
        <f t="shared" si="100"/>
        <v>0</v>
      </c>
      <c r="O1608" t="s">
        <v>53</v>
      </c>
      <c r="P1608" t="s">
        <v>25</v>
      </c>
      <c r="Q1608">
        <f t="shared" si="101"/>
        <v>1</v>
      </c>
      <c r="R1608" t="s">
        <v>25</v>
      </c>
      <c r="S1608">
        <f t="shared" si="102"/>
        <v>1</v>
      </c>
      <c r="T1608">
        <v>4</v>
      </c>
      <c r="U1608" s="1">
        <f t="shared" si="103"/>
        <v>84</v>
      </c>
      <c r="V1608" t="s">
        <v>45</v>
      </c>
      <c r="W1608" t="s">
        <v>28</v>
      </c>
      <c r="X1608">
        <f t="array" ref="X1608">IF(W1608="fortnightly",26, IF(W1608="monthly", 12, IF(W1608="weekly", 52, IF(W1608="quarterly", 4, IF(W1608="annually", 1, IF(W1608="bi-weekly", 104, IF(W1608="every 3 months", 4,)))))))</f>
        <v>26</v>
      </c>
    </row>
    <row r="1609" spans="1:24" x14ac:dyDescent="0.25">
      <c r="A1609">
        <v>1608</v>
      </c>
      <c r="B1609">
        <v>49</v>
      </c>
      <c r="C1609" t="str" cm="1">
        <f t="array" ref="C1609">_xlfn.IFS(B1609&lt;=19, "Teenagers", B1609&lt;=29, "Young Youth",B1609&lt;=64, "Adults", B1609&gt;=65, "Seniors")</f>
        <v>Adults</v>
      </c>
      <c r="D1609" t="s">
        <v>18</v>
      </c>
      <c r="E1609" t="s">
        <v>58</v>
      </c>
      <c r="F1609" t="s">
        <v>20</v>
      </c>
      <c r="G1609" s="1">
        <v>72</v>
      </c>
      <c r="H1609" t="s">
        <v>128</v>
      </c>
      <c r="I1609" t="s">
        <v>35</v>
      </c>
      <c r="J1609" t="s">
        <v>23</v>
      </c>
      <c r="K1609" t="s">
        <v>56</v>
      </c>
      <c r="L1609">
        <v>2.7</v>
      </c>
      <c r="M1609" t="s">
        <v>151</v>
      </c>
      <c r="N1609">
        <f t="shared" si="100"/>
        <v>0</v>
      </c>
      <c r="O1609" t="s">
        <v>37</v>
      </c>
      <c r="P1609" t="s">
        <v>25</v>
      </c>
      <c r="Q1609">
        <f t="shared" si="101"/>
        <v>1</v>
      </c>
      <c r="R1609" t="s">
        <v>25</v>
      </c>
      <c r="S1609">
        <f t="shared" si="102"/>
        <v>1</v>
      </c>
      <c r="T1609">
        <v>43</v>
      </c>
      <c r="U1609" s="1">
        <f t="shared" si="103"/>
        <v>3096</v>
      </c>
      <c r="V1609" t="s">
        <v>85</v>
      </c>
      <c r="W1609" t="s">
        <v>57</v>
      </c>
      <c r="X1609">
        <f t="array" ref="X1609">IF(W1609="fortnightly",26, IF(W1609="monthly", 12, IF(W1609="weekly", 52, IF(W1609="quarterly", 4, IF(W1609="annually", 1, IF(W1609="bi-weekly", 104, IF(W1609="every 3 months", 4,)))))))</f>
        <v>4</v>
      </c>
    </row>
    <row r="1610" spans="1:24" x14ac:dyDescent="0.25">
      <c r="A1610">
        <v>1609</v>
      </c>
      <c r="B1610">
        <v>26</v>
      </c>
      <c r="C1610" t="str" cm="1">
        <f t="array" ref="C1610">_xlfn.IFS(B1610&lt;=19, "Teenagers", B1610&lt;=29, "Young Youth",B1610&lt;=64, "Adults", B1610&gt;=65, "Seniors")</f>
        <v>Young Youth</v>
      </c>
      <c r="D1610" t="s">
        <v>18</v>
      </c>
      <c r="E1610" t="s">
        <v>40</v>
      </c>
      <c r="F1610" t="s">
        <v>41</v>
      </c>
      <c r="G1610" s="1">
        <v>58</v>
      </c>
      <c r="H1610" t="s">
        <v>144</v>
      </c>
      <c r="I1610" t="s">
        <v>91</v>
      </c>
      <c r="J1610" t="s">
        <v>108</v>
      </c>
      <c r="K1610" t="s">
        <v>56</v>
      </c>
      <c r="L1610">
        <v>4.5999999999999996</v>
      </c>
      <c r="M1610" t="s">
        <v>151</v>
      </c>
      <c r="N1610">
        <f t="shared" si="100"/>
        <v>0</v>
      </c>
      <c r="O1610" t="s">
        <v>44</v>
      </c>
      <c r="P1610" t="s">
        <v>25</v>
      </c>
      <c r="Q1610">
        <f t="shared" si="101"/>
        <v>1</v>
      </c>
      <c r="R1610" t="s">
        <v>25</v>
      </c>
      <c r="S1610">
        <f t="shared" si="102"/>
        <v>1</v>
      </c>
      <c r="T1610">
        <v>12</v>
      </c>
      <c r="U1610" s="1">
        <f t="shared" si="103"/>
        <v>696</v>
      </c>
      <c r="V1610" t="s">
        <v>74</v>
      </c>
      <c r="W1610" t="s">
        <v>75</v>
      </c>
      <c r="X1610">
        <f t="array" ref="X1610">IF(W1610="fortnightly",26, IF(W1610="monthly", 12, IF(W1610="weekly", 52, IF(W1610="quarterly", 4, IF(W1610="annually", 1, IF(W1610="bi-weekly", 104, IF(W1610="every 3 months", 4,)))))))</f>
        <v>104</v>
      </c>
    </row>
    <row r="1611" spans="1:24" x14ac:dyDescent="0.25">
      <c r="A1611">
        <v>1610</v>
      </c>
      <c r="B1611">
        <v>33</v>
      </c>
      <c r="C1611" t="str" cm="1">
        <f t="array" ref="C1611">_xlfn.IFS(B1611&lt;=19, "Teenagers", B1611&lt;=29, "Young Youth",B1611&lt;=64, "Adults", B1611&gt;=65, "Seniors")</f>
        <v>Adults</v>
      </c>
      <c r="D1611" t="s">
        <v>18</v>
      </c>
      <c r="E1611" t="s">
        <v>54</v>
      </c>
      <c r="F1611" t="s">
        <v>20</v>
      </c>
      <c r="G1611" s="1">
        <v>93</v>
      </c>
      <c r="H1611" t="s">
        <v>106</v>
      </c>
      <c r="I1611" t="s">
        <v>35</v>
      </c>
      <c r="J1611" t="s">
        <v>109</v>
      </c>
      <c r="K1611" t="s">
        <v>56</v>
      </c>
      <c r="L1611">
        <v>4.0999999999999996</v>
      </c>
      <c r="M1611" t="s">
        <v>151</v>
      </c>
      <c r="N1611">
        <f t="shared" si="100"/>
        <v>0</v>
      </c>
      <c r="O1611" t="s">
        <v>53</v>
      </c>
      <c r="P1611" t="s">
        <v>25</v>
      </c>
      <c r="Q1611">
        <f t="shared" si="101"/>
        <v>1</v>
      </c>
      <c r="R1611" t="s">
        <v>25</v>
      </c>
      <c r="S1611">
        <f t="shared" si="102"/>
        <v>1</v>
      </c>
      <c r="T1611">
        <v>3</v>
      </c>
      <c r="U1611" s="1">
        <f t="shared" si="103"/>
        <v>279</v>
      </c>
      <c r="V1611" t="s">
        <v>27</v>
      </c>
      <c r="W1611" t="s">
        <v>87</v>
      </c>
      <c r="X1611">
        <f t="array" ref="X1611">IF(W1611="fortnightly",26, IF(W1611="monthly", 12, IF(W1611="weekly", 52, IF(W1611="quarterly", 4, IF(W1611="annually", 1, IF(W1611="bi-weekly", 104, IF(W1611="every 3 months", 4,)))))))</f>
        <v>12</v>
      </c>
    </row>
    <row r="1612" spans="1:24" x14ac:dyDescent="0.25">
      <c r="A1612">
        <v>1611</v>
      </c>
      <c r="B1612">
        <v>20</v>
      </c>
      <c r="C1612" t="str" cm="1">
        <f t="array" ref="C1612">_xlfn.IFS(B1612&lt;=19, "Teenagers", B1612&lt;=29, "Young Youth",B1612&lt;=64, "Adults", B1612&gt;=65, "Seniors")</f>
        <v>Young Youth</v>
      </c>
      <c r="D1612" t="s">
        <v>18</v>
      </c>
      <c r="E1612" t="s">
        <v>124</v>
      </c>
      <c r="F1612" t="s">
        <v>20</v>
      </c>
      <c r="G1612" s="1">
        <v>31</v>
      </c>
      <c r="H1612" t="s">
        <v>121</v>
      </c>
      <c r="I1612" t="s">
        <v>22</v>
      </c>
      <c r="J1612" t="s">
        <v>72</v>
      </c>
      <c r="K1612" t="s">
        <v>36</v>
      </c>
      <c r="L1612">
        <v>3.4</v>
      </c>
      <c r="M1612" t="s">
        <v>151</v>
      </c>
      <c r="N1612">
        <f t="shared" si="100"/>
        <v>0</v>
      </c>
      <c r="O1612" t="s">
        <v>69</v>
      </c>
      <c r="P1612" t="s">
        <v>25</v>
      </c>
      <c r="Q1612">
        <f t="shared" si="101"/>
        <v>1</v>
      </c>
      <c r="R1612" t="s">
        <v>25</v>
      </c>
      <c r="S1612">
        <f t="shared" si="102"/>
        <v>1</v>
      </c>
      <c r="T1612">
        <v>1</v>
      </c>
      <c r="U1612" s="1">
        <f t="shared" si="103"/>
        <v>31</v>
      </c>
      <c r="V1612" t="s">
        <v>45</v>
      </c>
      <c r="W1612" t="s">
        <v>48</v>
      </c>
      <c r="X1612">
        <f t="array" ref="X1612">IF(W1612="fortnightly",26, IF(W1612="monthly", 12, IF(W1612="weekly", 52, IF(W1612="quarterly", 4, IF(W1612="annually", 1, IF(W1612="bi-weekly", 104, IF(W1612="every 3 months", 4,)))))))</f>
        <v>1</v>
      </c>
    </row>
    <row r="1613" spans="1:24" x14ac:dyDescent="0.25">
      <c r="A1613">
        <v>1612</v>
      </c>
      <c r="B1613">
        <v>41</v>
      </c>
      <c r="C1613" t="str" cm="1">
        <f t="array" ref="C1613">_xlfn.IFS(B1613&lt;=19, "Teenagers", B1613&lt;=29, "Young Youth",B1613&lt;=64, "Adults", B1613&gt;=65, "Seniors")</f>
        <v>Adults</v>
      </c>
      <c r="D1613" t="s">
        <v>18</v>
      </c>
      <c r="E1613" t="s">
        <v>94</v>
      </c>
      <c r="F1613" t="s">
        <v>20</v>
      </c>
      <c r="G1613" s="1">
        <v>26</v>
      </c>
      <c r="H1613" t="s">
        <v>71</v>
      </c>
      <c r="I1613" t="s">
        <v>22</v>
      </c>
      <c r="J1613" t="s">
        <v>133</v>
      </c>
      <c r="K1613" t="s">
        <v>24</v>
      </c>
      <c r="L1613">
        <v>4.5</v>
      </c>
      <c r="M1613" t="s">
        <v>151</v>
      </c>
      <c r="N1613">
        <f t="shared" si="100"/>
        <v>0</v>
      </c>
      <c r="O1613" t="s">
        <v>44</v>
      </c>
      <c r="P1613" t="s">
        <v>25</v>
      </c>
      <c r="Q1613">
        <f t="shared" si="101"/>
        <v>1</v>
      </c>
      <c r="R1613" t="s">
        <v>25</v>
      </c>
      <c r="S1613">
        <f t="shared" si="102"/>
        <v>1</v>
      </c>
      <c r="T1613">
        <v>6</v>
      </c>
      <c r="U1613" s="1">
        <f t="shared" si="103"/>
        <v>156</v>
      </c>
      <c r="V1613" t="s">
        <v>85</v>
      </c>
      <c r="W1613" t="s">
        <v>87</v>
      </c>
      <c r="X1613">
        <f t="array" ref="X1613">IF(W1613="fortnightly",26, IF(W1613="monthly", 12, IF(W1613="weekly", 52, IF(W1613="quarterly", 4, IF(W1613="annually", 1, IF(W1613="bi-weekly", 104, IF(W1613="every 3 months", 4,)))))))</f>
        <v>12</v>
      </c>
    </row>
    <row r="1614" spans="1:24" x14ac:dyDescent="0.25">
      <c r="A1614">
        <v>1613</v>
      </c>
      <c r="B1614">
        <v>18</v>
      </c>
      <c r="C1614" t="str" cm="1">
        <f t="array" ref="C1614">_xlfn.IFS(B1614&lt;=19, "Teenagers", B1614&lt;=29, "Young Youth",B1614&lt;=64, "Adults", B1614&gt;=65, "Seniors")</f>
        <v>Teenagers</v>
      </c>
      <c r="D1614" t="s">
        <v>18</v>
      </c>
      <c r="E1614" t="s">
        <v>86</v>
      </c>
      <c r="F1614" t="s">
        <v>20</v>
      </c>
      <c r="G1614" s="1">
        <v>68</v>
      </c>
      <c r="H1614" t="s">
        <v>149</v>
      </c>
      <c r="I1614" t="s">
        <v>43</v>
      </c>
      <c r="J1614" t="s">
        <v>125</v>
      </c>
      <c r="K1614" t="s">
        <v>52</v>
      </c>
      <c r="L1614">
        <v>4.4000000000000004</v>
      </c>
      <c r="M1614" t="s">
        <v>151</v>
      </c>
      <c r="N1614">
        <f t="shared" si="100"/>
        <v>0</v>
      </c>
      <c r="O1614" t="s">
        <v>53</v>
      </c>
      <c r="P1614" t="s">
        <v>25</v>
      </c>
      <c r="Q1614">
        <f t="shared" si="101"/>
        <v>1</v>
      </c>
      <c r="R1614" t="s">
        <v>25</v>
      </c>
      <c r="S1614">
        <f t="shared" si="102"/>
        <v>1</v>
      </c>
      <c r="T1614">
        <v>26</v>
      </c>
      <c r="U1614" s="1">
        <f t="shared" si="103"/>
        <v>1768</v>
      </c>
      <c r="V1614" t="s">
        <v>27</v>
      </c>
      <c r="W1614" t="s">
        <v>87</v>
      </c>
      <c r="X1614">
        <f t="array" ref="X1614">IF(W1614="fortnightly",26, IF(W1614="monthly", 12, IF(W1614="weekly", 52, IF(W1614="quarterly", 4, IF(W1614="annually", 1, IF(W1614="bi-weekly", 104, IF(W1614="every 3 months", 4,)))))))</f>
        <v>12</v>
      </c>
    </row>
    <row r="1615" spans="1:24" x14ac:dyDescent="0.25">
      <c r="A1615">
        <v>1614</v>
      </c>
      <c r="B1615">
        <v>26</v>
      </c>
      <c r="C1615" t="str" cm="1">
        <f t="array" ref="C1615">_xlfn.IFS(B1615&lt;=19, "Teenagers", B1615&lt;=29, "Young Youth",B1615&lt;=64, "Adults", B1615&gt;=65, "Seniors")</f>
        <v>Young Youth</v>
      </c>
      <c r="D1615" t="s">
        <v>18</v>
      </c>
      <c r="E1615" t="s">
        <v>105</v>
      </c>
      <c r="F1615" t="s">
        <v>66</v>
      </c>
      <c r="G1615" s="1">
        <v>31</v>
      </c>
      <c r="H1615" t="s">
        <v>114</v>
      </c>
      <c r="I1615" t="s">
        <v>35</v>
      </c>
      <c r="J1615" t="s">
        <v>93</v>
      </c>
      <c r="K1615" t="s">
        <v>52</v>
      </c>
      <c r="L1615">
        <v>4</v>
      </c>
      <c r="M1615" t="s">
        <v>151</v>
      </c>
      <c r="N1615">
        <f t="shared" si="100"/>
        <v>0</v>
      </c>
      <c r="O1615" t="s">
        <v>44</v>
      </c>
      <c r="P1615" t="s">
        <v>25</v>
      </c>
      <c r="Q1615">
        <f t="shared" si="101"/>
        <v>1</v>
      </c>
      <c r="R1615" t="s">
        <v>25</v>
      </c>
      <c r="S1615">
        <f t="shared" si="102"/>
        <v>1</v>
      </c>
      <c r="T1615">
        <v>6</v>
      </c>
      <c r="U1615" s="1">
        <f t="shared" si="103"/>
        <v>186</v>
      </c>
      <c r="V1615" t="s">
        <v>38</v>
      </c>
      <c r="W1615" t="s">
        <v>28</v>
      </c>
      <c r="X1615">
        <f t="array" ref="X1615">IF(W1615="fortnightly",26, IF(W1615="monthly", 12, IF(W1615="weekly", 52, IF(W1615="quarterly", 4, IF(W1615="annually", 1, IF(W1615="bi-weekly", 104, IF(W1615="every 3 months", 4,)))))))</f>
        <v>26</v>
      </c>
    </row>
    <row r="1616" spans="1:24" x14ac:dyDescent="0.25">
      <c r="A1616">
        <v>1615</v>
      </c>
      <c r="B1616">
        <v>30</v>
      </c>
      <c r="C1616" t="str" cm="1">
        <f t="array" ref="C1616">_xlfn.IFS(B1616&lt;=19, "Teenagers", B1616&lt;=29, "Young Youth",B1616&lt;=64, "Adults", B1616&gt;=65, "Seniors")</f>
        <v>Adults</v>
      </c>
      <c r="D1616" t="s">
        <v>18</v>
      </c>
      <c r="E1616" t="s">
        <v>112</v>
      </c>
      <c r="F1616" t="s">
        <v>20</v>
      </c>
      <c r="G1616" s="1">
        <v>41</v>
      </c>
      <c r="H1616" t="s">
        <v>110</v>
      </c>
      <c r="I1616" t="s">
        <v>35</v>
      </c>
      <c r="J1616" t="s">
        <v>23</v>
      </c>
      <c r="K1616" t="s">
        <v>52</v>
      </c>
      <c r="L1616">
        <v>3.4</v>
      </c>
      <c r="M1616" t="s">
        <v>151</v>
      </c>
      <c r="N1616">
        <f t="shared" si="100"/>
        <v>0</v>
      </c>
      <c r="O1616" t="s">
        <v>37</v>
      </c>
      <c r="P1616" t="s">
        <v>25</v>
      </c>
      <c r="Q1616">
        <f t="shared" si="101"/>
        <v>1</v>
      </c>
      <c r="R1616" t="s">
        <v>25</v>
      </c>
      <c r="S1616">
        <f t="shared" si="102"/>
        <v>1</v>
      </c>
      <c r="T1616">
        <v>22</v>
      </c>
      <c r="U1616" s="1">
        <f t="shared" si="103"/>
        <v>902</v>
      </c>
      <c r="V1616" t="s">
        <v>32</v>
      </c>
      <c r="W1616" t="s">
        <v>75</v>
      </c>
      <c r="X1616">
        <f t="array" ref="X1616">IF(W1616="fortnightly",26, IF(W1616="monthly", 12, IF(W1616="weekly", 52, IF(W1616="quarterly", 4, IF(W1616="annually", 1, IF(W1616="bi-weekly", 104, IF(W1616="every 3 months", 4,)))))))</f>
        <v>104</v>
      </c>
    </row>
    <row r="1617" spans="1:24" x14ac:dyDescent="0.25">
      <c r="A1617">
        <v>1616</v>
      </c>
      <c r="B1617">
        <v>64</v>
      </c>
      <c r="C1617" t="str" cm="1">
        <f t="array" ref="C1617">_xlfn.IFS(B1617&lt;=19, "Teenagers", B1617&lt;=29, "Young Youth",B1617&lt;=64, "Adults", B1617&gt;=65, "Seniors")</f>
        <v>Adults</v>
      </c>
      <c r="D1617" t="s">
        <v>18</v>
      </c>
      <c r="E1617" t="s">
        <v>105</v>
      </c>
      <c r="F1617" t="s">
        <v>66</v>
      </c>
      <c r="G1617" s="1">
        <v>62</v>
      </c>
      <c r="H1617" t="s">
        <v>83</v>
      </c>
      <c r="I1617" t="s">
        <v>43</v>
      </c>
      <c r="J1617" t="s">
        <v>125</v>
      </c>
      <c r="K1617" t="s">
        <v>56</v>
      </c>
      <c r="L1617">
        <v>3.2</v>
      </c>
      <c r="M1617" t="s">
        <v>151</v>
      </c>
      <c r="N1617">
        <f t="shared" si="100"/>
        <v>0</v>
      </c>
      <c r="O1617" t="s">
        <v>53</v>
      </c>
      <c r="P1617" t="s">
        <v>25</v>
      </c>
      <c r="Q1617">
        <f t="shared" si="101"/>
        <v>1</v>
      </c>
      <c r="R1617" t="s">
        <v>25</v>
      </c>
      <c r="S1617">
        <f t="shared" si="102"/>
        <v>1</v>
      </c>
      <c r="T1617">
        <v>45</v>
      </c>
      <c r="U1617" s="1">
        <f t="shared" si="103"/>
        <v>2790</v>
      </c>
      <c r="V1617" t="s">
        <v>32</v>
      </c>
      <c r="W1617" t="s">
        <v>75</v>
      </c>
      <c r="X1617">
        <f t="array" ref="X1617">IF(W1617="fortnightly",26, IF(W1617="monthly", 12, IF(W1617="weekly", 52, IF(W1617="quarterly", 4, IF(W1617="annually", 1, IF(W1617="bi-weekly", 104, IF(W1617="every 3 months", 4,)))))))</f>
        <v>104</v>
      </c>
    </row>
    <row r="1618" spans="1:24" x14ac:dyDescent="0.25">
      <c r="A1618">
        <v>1617</v>
      </c>
      <c r="B1618">
        <v>26</v>
      </c>
      <c r="C1618" t="str" cm="1">
        <f t="array" ref="C1618">_xlfn.IFS(B1618&lt;=19, "Teenagers", B1618&lt;=29, "Young Youth",B1618&lt;=64, "Adults", B1618&gt;=65, "Seniors")</f>
        <v>Young Youth</v>
      </c>
      <c r="D1618" t="s">
        <v>18</v>
      </c>
      <c r="E1618" t="s">
        <v>123</v>
      </c>
      <c r="F1618" t="s">
        <v>66</v>
      </c>
      <c r="G1618" s="1">
        <v>41</v>
      </c>
      <c r="H1618" t="s">
        <v>111</v>
      </c>
      <c r="I1618" t="s">
        <v>43</v>
      </c>
      <c r="J1618" t="s">
        <v>95</v>
      </c>
      <c r="K1618" t="s">
        <v>36</v>
      </c>
      <c r="L1618">
        <v>3.4</v>
      </c>
      <c r="M1618" t="s">
        <v>151</v>
      </c>
      <c r="N1618">
        <f t="shared" si="100"/>
        <v>0</v>
      </c>
      <c r="O1618" t="s">
        <v>53</v>
      </c>
      <c r="P1618" t="s">
        <v>25</v>
      </c>
      <c r="Q1618">
        <f t="shared" si="101"/>
        <v>1</v>
      </c>
      <c r="R1618" t="s">
        <v>25</v>
      </c>
      <c r="S1618">
        <f t="shared" si="102"/>
        <v>1</v>
      </c>
      <c r="T1618">
        <v>50</v>
      </c>
      <c r="U1618" s="1">
        <f t="shared" si="103"/>
        <v>2050</v>
      </c>
      <c r="V1618" t="s">
        <v>32</v>
      </c>
      <c r="W1618" t="s">
        <v>57</v>
      </c>
      <c r="X1618">
        <f t="array" ref="X1618">IF(W1618="fortnightly",26, IF(W1618="monthly", 12, IF(W1618="weekly", 52, IF(W1618="quarterly", 4, IF(W1618="annually", 1, IF(W1618="bi-weekly", 104, IF(W1618="every 3 months", 4,)))))))</f>
        <v>4</v>
      </c>
    </row>
    <row r="1619" spans="1:24" x14ac:dyDescent="0.25">
      <c r="A1619">
        <v>1618</v>
      </c>
      <c r="B1619">
        <v>43</v>
      </c>
      <c r="C1619" t="str" cm="1">
        <f t="array" ref="C1619">_xlfn.IFS(B1619&lt;=19, "Teenagers", B1619&lt;=29, "Young Youth",B1619&lt;=64, "Adults", B1619&gt;=65, "Seniors")</f>
        <v>Adults</v>
      </c>
      <c r="D1619" t="s">
        <v>18</v>
      </c>
      <c r="E1619" t="s">
        <v>19</v>
      </c>
      <c r="F1619" t="s">
        <v>20</v>
      </c>
      <c r="G1619" s="1">
        <v>64</v>
      </c>
      <c r="H1619" t="s">
        <v>149</v>
      </c>
      <c r="I1619" t="s">
        <v>43</v>
      </c>
      <c r="J1619" t="s">
        <v>99</v>
      </c>
      <c r="K1619" t="s">
        <v>24</v>
      </c>
      <c r="L1619">
        <v>4.3</v>
      </c>
      <c r="M1619" t="s">
        <v>151</v>
      </c>
      <c r="N1619">
        <f t="shared" si="100"/>
        <v>0</v>
      </c>
      <c r="O1619" t="s">
        <v>53</v>
      </c>
      <c r="P1619" t="s">
        <v>25</v>
      </c>
      <c r="Q1619">
        <f t="shared" si="101"/>
        <v>1</v>
      </c>
      <c r="R1619" t="s">
        <v>25</v>
      </c>
      <c r="S1619">
        <f t="shared" si="102"/>
        <v>1</v>
      </c>
      <c r="T1619">
        <v>50</v>
      </c>
      <c r="U1619" s="1">
        <f t="shared" si="103"/>
        <v>3200</v>
      </c>
      <c r="V1619" t="s">
        <v>38</v>
      </c>
      <c r="W1619" t="s">
        <v>28</v>
      </c>
      <c r="X1619">
        <f t="array" ref="X1619">IF(W1619="fortnightly",26, IF(W1619="monthly", 12, IF(W1619="weekly", 52, IF(W1619="quarterly", 4, IF(W1619="annually", 1, IF(W1619="bi-weekly", 104, IF(W1619="every 3 months", 4,)))))))</f>
        <v>26</v>
      </c>
    </row>
    <row r="1620" spans="1:24" x14ac:dyDescent="0.25">
      <c r="A1620">
        <v>1619</v>
      </c>
      <c r="B1620">
        <v>63</v>
      </c>
      <c r="C1620" t="str" cm="1">
        <f t="array" ref="C1620">_xlfn.IFS(B1620&lt;=19, "Teenagers", B1620&lt;=29, "Young Youth",B1620&lt;=64, "Adults", B1620&gt;=65, "Seniors")</f>
        <v>Adults</v>
      </c>
      <c r="D1620" t="s">
        <v>18</v>
      </c>
      <c r="E1620" t="s">
        <v>40</v>
      </c>
      <c r="F1620" t="s">
        <v>41</v>
      </c>
      <c r="G1620" s="1">
        <v>72</v>
      </c>
      <c r="H1620" t="s">
        <v>150</v>
      </c>
      <c r="I1620" t="s">
        <v>22</v>
      </c>
      <c r="J1620" t="s">
        <v>72</v>
      </c>
      <c r="K1620" t="s">
        <v>52</v>
      </c>
      <c r="L1620">
        <v>5</v>
      </c>
      <c r="M1620" t="s">
        <v>151</v>
      </c>
      <c r="N1620">
        <f t="shared" si="100"/>
        <v>0</v>
      </c>
      <c r="O1620" t="s">
        <v>53</v>
      </c>
      <c r="P1620" t="s">
        <v>25</v>
      </c>
      <c r="Q1620">
        <f t="shared" si="101"/>
        <v>1</v>
      </c>
      <c r="R1620" t="s">
        <v>25</v>
      </c>
      <c r="S1620">
        <f t="shared" si="102"/>
        <v>1</v>
      </c>
      <c r="T1620">
        <v>39</v>
      </c>
      <c r="U1620" s="1">
        <f t="shared" si="103"/>
        <v>2808</v>
      </c>
      <c r="V1620" t="s">
        <v>85</v>
      </c>
      <c r="W1620" t="s">
        <v>57</v>
      </c>
      <c r="X1620">
        <f t="array" ref="X1620">IF(W1620="fortnightly",26, IF(W1620="monthly", 12, IF(W1620="weekly", 52, IF(W1620="quarterly", 4, IF(W1620="annually", 1, IF(W1620="bi-weekly", 104, IF(W1620="every 3 months", 4,)))))))</f>
        <v>4</v>
      </c>
    </row>
    <row r="1621" spans="1:24" x14ac:dyDescent="0.25">
      <c r="A1621">
        <v>1620</v>
      </c>
      <c r="B1621">
        <v>57</v>
      </c>
      <c r="C1621" t="str" cm="1">
        <f t="array" ref="C1621">_xlfn.IFS(B1621&lt;=19, "Teenagers", B1621&lt;=29, "Young Youth",B1621&lt;=64, "Adults", B1621&gt;=65, "Seniors")</f>
        <v>Adults</v>
      </c>
      <c r="D1621" t="s">
        <v>18</v>
      </c>
      <c r="E1621" t="s">
        <v>65</v>
      </c>
      <c r="F1621" t="s">
        <v>66</v>
      </c>
      <c r="G1621" s="1">
        <v>78</v>
      </c>
      <c r="H1621" t="s">
        <v>76</v>
      </c>
      <c r="I1621" t="s">
        <v>22</v>
      </c>
      <c r="J1621" t="s">
        <v>117</v>
      </c>
      <c r="K1621" t="s">
        <v>24</v>
      </c>
      <c r="L1621">
        <v>3.5</v>
      </c>
      <c r="M1621" t="s">
        <v>151</v>
      </c>
      <c r="N1621">
        <f t="shared" si="100"/>
        <v>0</v>
      </c>
      <c r="O1621" t="s">
        <v>73</v>
      </c>
      <c r="P1621" t="s">
        <v>25</v>
      </c>
      <c r="Q1621">
        <f t="shared" si="101"/>
        <v>1</v>
      </c>
      <c r="R1621" t="s">
        <v>25</v>
      </c>
      <c r="S1621">
        <f t="shared" si="102"/>
        <v>1</v>
      </c>
      <c r="T1621">
        <v>50</v>
      </c>
      <c r="U1621" s="1">
        <f t="shared" si="103"/>
        <v>3900</v>
      </c>
      <c r="V1621" t="s">
        <v>27</v>
      </c>
      <c r="W1621" t="s">
        <v>75</v>
      </c>
      <c r="X1621">
        <f t="array" ref="X1621">IF(W1621="fortnightly",26, IF(W1621="monthly", 12, IF(W1621="weekly", 52, IF(W1621="quarterly", 4, IF(W1621="annually", 1, IF(W1621="bi-weekly", 104, IF(W1621="every 3 months", 4,)))))))</f>
        <v>104</v>
      </c>
    </row>
    <row r="1622" spans="1:24" x14ac:dyDescent="0.25">
      <c r="A1622">
        <v>1621</v>
      </c>
      <c r="B1622">
        <v>25</v>
      </c>
      <c r="C1622" t="str" cm="1">
        <f t="array" ref="C1622">_xlfn.IFS(B1622&lt;=19, "Teenagers", B1622&lt;=29, "Young Youth",B1622&lt;=64, "Adults", B1622&gt;=65, "Seniors")</f>
        <v>Young Youth</v>
      </c>
      <c r="D1622" t="s">
        <v>18</v>
      </c>
      <c r="E1622" t="s">
        <v>123</v>
      </c>
      <c r="F1622" t="s">
        <v>66</v>
      </c>
      <c r="G1622" s="1">
        <v>47</v>
      </c>
      <c r="H1622" t="s">
        <v>140</v>
      </c>
      <c r="I1622" t="s">
        <v>43</v>
      </c>
      <c r="J1622" t="s">
        <v>60</v>
      </c>
      <c r="K1622" t="s">
        <v>24</v>
      </c>
      <c r="L1622">
        <v>3.1</v>
      </c>
      <c r="M1622" t="s">
        <v>151</v>
      </c>
      <c r="N1622">
        <f t="shared" si="100"/>
        <v>0</v>
      </c>
      <c r="O1622" t="s">
        <v>69</v>
      </c>
      <c r="P1622" t="s">
        <v>25</v>
      </c>
      <c r="Q1622">
        <f t="shared" si="101"/>
        <v>1</v>
      </c>
      <c r="R1622" t="s">
        <v>25</v>
      </c>
      <c r="S1622">
        <f t="shared" si="102"/>
        <v>1</v>
      </c>
      <c r="T1622">
        <v>27</v>
      </c>
      <c r="U1622" s="1">
        <f t="shared" si="103"/>
        <v>1269</v>
      </c>
      <c r="V1622" t="s">
        <v>45</v>
      </c>
      <c r="W1622" t="s">
        <v>96</v>
      </c>
      <c r="X1622">
        <f t="array" ref="X1622">IF(W1622="fortnightly",26, IF(W1622="monthly", 12, IF(W1622="weekly", 52, IF(W1622="quarterly", 4, IF(W1622="annually", 1, IF(W1622="bi-weekly", 104, IF(W1622="every 3 months", 4,)))))))</f>
        <v>4</v>
      </c>
    </row>
    <row r="1623" spans="1:24" x14ac:dyDescent="0.25">
      <c r="A1623">
        <v>1622</v>
      </c>
      <c r="B1623">
        <v>68</v>
      </c>
      <c r="C1623" t="str" cm="1">
        <f t="array" ref="C1623">_xlfn.IFS(B1623&lt;=19, "Teenagers", B1623&lt;=29, "Young Youth",B1623&lt;=64, "Adults", B1623&gt;=65, "Seniors")</f>
        <v>Seniors</v>
      </c>
      <c r="D1623" t="s">
        <v>18</v>
      </c>
      <c r="E1623" t="s">
        <v>118</v>
      </c>
      <c r="F1623" t="s">
        <v>66</v>
      </c>
      <c r="G1623" s="1">
        <v>46</v>
      </c>
      <c r="H1623" t="s">
        <v>122</v>
      </c>
      <c r="I1623" t="s">
        <v>22</v>
      </c>
      <c r="J1623" t="s">
        <v>23</v>
      </c>
      <c r="K1623" t="s">
        <v>52</v>
      </c>
      <c r="L1623">
        <v>3.9</v>
      </c>
      <c r="M1623" t="s">
        <v>151</v>
      </c>
      <c r="N1623">
        <f t="shared" si="100"/>
        <v>0</v>
      </c>
      <c r="O1623" t="s">
        <v>69</v>
      </c>
      <c r="P1623" t="s">
        <v>25</v>
      </c>
      <c r="Q1623">
        <f t="shared" si="101"/>
        <v>1</v>
      </c>
      <c r="R1623" t="s">
        <v>25</v>
      </c>
      <c r="S1623">
        <f t="shared" si="102"/>
        <v>1</v>
      </c>
      <c r="T1623">
        <v>38</v>
      </c>
      <c r="U1623" s="1">
        <f t="shared" si="103"/>
        <v>1748</v>
      </c>
      <c r="V1623" t="s">
        <v>85</v>
      </c>
      <c r="W1623" t="s">
        <v>28</v>
      </c>
      <c r="X1623">
        <f t="array" ref="X1623">IF(W1623="fortnightly",26, IF(W1623="monthly", 12, IF(W1623="weekly", 52, IF(W1623="quarterly", 4, IF(W1623="annually", 1, IF(W1623="bi-weekly", 104, IF(W1623="every 3 months", 4,)))))))</f>
        <v>26</v>
      </c>
    </row>
    <row r="1624" spans="1:24" x14ac:dyDescent="0.25">
      <c r="A1624">
        <v>1623</v>
      </c>
      <c r="B1624">
        <v>31</v>
      </c>
      <c r="C1624" t="str" cm="1">
        <f t="array" ref="C1624">_xlfn.IFS(B1624&lt;=19, "Teenagers", B1624&lt;=29, "Young Youth",B1624&lt;=64, "Adults", B1624&gt;=65, "Seniors")</f>
        <v>Adults</v>
      </c>
      <c r="D1624" t="s">
        <v>18</v>
      </c>
      <c r="E1624" t="s">
        <v>58</v>
      </c>
      <c r="F1624" t="s">
        <v>20</v>
      </c>
      <c r="G1624" s="1">
        <v>43</v>
      </c>
      <c r="H1624" t="s">
        <v>67</v>
      </c>
      <c r="I1624" t="s">
        <v>35</v>
      </c>
      <c r="J1624" t="s">
        <v>109</v>
      </c>
      <c r="K1624" t="s">
        <v>24</v>
      </c>
      <c r="L1624">
        <v>4</v>
      </c>
      <c r="M1624" t="s">
        <v>151</v>
      </c>
      <c r="N1624">
        <f t="shared" si="100"/>
        <v>0</v>
      </c>
      <c r="O1624" t="s">
        <v>73</v>
      </c>
      <c r="P1624" t="s">
        <v>25</v>
      </c>
      <c r="Q1624">
        <f t="shared" si="101"/>
        <v>1</v>
      </c>
      <c r="R1624" t="s">
        <v>25</v>
      </c>
      <c r="S1624">
        <f t="shared" si="102"/>
        <v>1</v>
      </c>
      <c r="T1624">
        <v>37</v>
      </c>
      <c r="U1624" s="1">
        <f t="shared" si="103"/>
        <v>1591</v>
      </c>
      <c r="V1624" t="s">
        <v>74</v>
      </c>
      <c r="W1624" t="s">
        <v>96</v>
      </c>
      <c r="X1624">
        <f t="array" ref="X1624">IF(W1624="fortnightly",26, IF(W1624="monthly", 12, IF(W1624="weekly", 52, IF(W1624="quarterly", 4, IF(W1624="annually", 1, IF(W1624="bi-weekly", 104, IF(W1624="every 3 months", 4,)))))))</f>
        <v>4</v>
      </c>
    </row>
    <row r="1625" spans="1:24" x14ac:dyDescent="0.25">
      <c r="A1625">
        <v>1624</v>
      </c>
      <c r="B1625">
        <v>64</v>
      </c>
      <c r="C1625" t="str" cm="1">
        <f t="array" ref="C1625">_xlfn.IFS(B1625&lt;=19, "Teenagers", B1625&lt;=29, "Young Youth",B1625&lt;=64, "Adults", B1625&gt;=65, "Seniors")</f>
        <v>Adults</v>
      </c>
      <c r="D1625" t="s">
        <v>18</v>
      </c>
      <c r="E1625" t="s">
        <v>131</v>
      </c>
      <c r="F1625" t="s">
        <v>66</v>
      </c>
      <c r="G1625" s="1">
        <v>58</v>
      </c>
      <c r="H1625" t="s">
        <v>115</v>
      </c>
      <c r="I1625" t="s">
        <v>43</v>
      </c>
      <c r="J1625" t="s">
        <v>108</v>
      </c>
      <c r="K1625" t="s">
        <v>52</v>
      </c>
      <c r="L1625">
        <v>3.5</v>
      </c>
      <c r="M1625" t="s">
        <v>151</v>
      </c>
      <c r="N1625">
        <f t="shared" si="100"/>
        <v>0</v>
      </c>
      <c r="O1625" t="s">
        <v>44</v>
      </c>
      <c r="P1625" t="s">
        <v>25</v>
      </c>
      <c r="Q1625">
        <f t="shared" si="101"/>
        <v>1</v>
      </c>
      <c r="R1625" t="s">
        <v>25</v>
      </c>
      <c r="S1625">
        <f t="shared" si="102"/>
        <v>1</v>
      </c>
      <c r="T1625">
        <v>50</v>
      </c>
      <c r="U1625" s="1">
        <f t="shared" si="103"/>
        <v>2900</v>
      </c>
      <c r="V1625" t="s">
        <v>85</v>
      </c>
      <c r="W1625" t="s">
        <v>48</v>
      </c>
      <c r="X1625">
        <f t="array" ref="X1625">IF(W1625="fortnightly",26, IF(W1625="monthly", 12, IF(W1625="weekly", 52, IF(W1625="quarterly", 4, IF(W1625="annually", 1, IF(W1625="bi-weekly", 104, IF(W1625="every 3 months", 4,)))))))</f>
        <v>1</v>
      </c>
    </row>
    <row r="1626" spans="1:24" x14ac:dyDescent="0.25">
      <c r="A1626">
        <v>1625</v>
      </c>
      <c r="B1626">
        <v>38</v>
      </c>
      <c r="C1626" t="str" cm="1">
        <f t="array" ref="C1626">_xlfn.IFS(B1626&lt;=19, "Teenagers", B1626&lt;=29, "Young Youth",B1626&lt;=64, "Adults", B1626&gt;=65, "Seniors")</f>
        <v>Adults</v>
      </c>
      <c r="D1626" t="s">
        <v>18</v>
      </c>
      <c r="E1626" t="s">
        <v>29</v>
      </c>
      <c r="F1626" t="s">
        <v>20</v>
      </c>
      <c r="G1626" s="1">
        <v>32</v>
      </c>
      <c r="H1626" t="s">
        <v>102</v>
      </c>
      <c r="I1626" t="s">
        <v>43</v>
      </c>
      <c r="J1626" t="s">
        <v>51</v>
      </c>
      <c r="K1626" t="s">
        <v>24</v>
      </c>
      <c r="L1626">
        <v>3.6</v>
      </c>
      <c r="M1626" t="s">
        <v>151</v>
      </c>
      <c r="N1626">
        <f t="shared" si="100"/>
        <v>0</v>
      </c>
      <c r="O1626" t="s">
        <v>37</v>
      </c>
      <c r="P1626" t="s">
        <v>25</v>
      </c>
      <c r="Q1626">
        <f t="shared" si="101"/>
        <v>1</v>
      </c>
      <c r="R1626" t="s">
        <v>25</v>
      </c>
      <c r="S1626">
        <f t="shared" si="102"/>
        <v>1</v>
      </c>
      <c r="T1626">
        <v>40</v>
      </c>
      <c r="U1626" s="1">
        <f t="shared" si="103"/>
        <v>1280</v>
      </c>
      <c r="V1626" t="s">
        <v>45</v>
      </c>
      <c r="W1626" t="s">
        <v>96</v>
      </c>
      <c r="X1626">
        <f t="array" ref="X1626">IF(W1626="fortnightly",26, IF(W1626="monthly", 12, IF(W1626="weekly", 52, IF(W1626="quarterly", 4, IF(W1626="annually", 1, IF(W1626="bi-weekly", 104, IF(W1626="every 3 months", 4,)))))))</f>
        <v>4</v>
      </c>
    </row>
    <row r="1627" spans="1:24" x14ac:dyDescent="0.25">
      <c r="A1627">
        <v>1626</v>
      </c>
      <c r="B1627">
        <v>34</v>
      </c>
      <c r="C1627" t="str" cm="1">
        <f t="array" ref="C1627">_xlfn.IFS(B1627&lt;=19, "Teenagers", B1627&lt;=29, "Young Youth",B1627&lt;=64, "Adults", B1627&gt;=65, "Seniors")</f>
        <v>Adults</v>
      </c>
      <c r="D1627" t="s">
        <v>18</v>
      </c>
      <c r="E1627" t="s">
        <v>86</v>
      </c>
      <c r="F1627" t="s">
        <v>20</v>
      </c>
      <c r="G1627" s="1">
        <v>45</v>
      </c>
      <c r="H1627" t="s">
        <v>147</v>
      </c>
      <c r="I1627" t="s">
        <v>22</v>
      </c>
      <c r="J1627" t="s">
        <v>117</v>
      </c>
      <c r="K1627" t="s">
        <v>24</v>
      </c>
      <c r="L1627">
        <v>3</v>
      </c>
      <c r="M1627" t="s">
        <v>151</v>
      </c>
      <c r="N1627">
        <f t="shared" si="100"/>
        <v>0</v>
      </c>
      <c r="O1627" t="s">
        <v>44</v>
      </c>
      <c r="P1627" t="s">
        <v>25</v>
      </c>
      <c r="Q1627">
        <f t="shared" si="101"/>
        <v>1</v>
      </c>
      <c r="R1627" t="s">
        <v>25</v>
      </c>
      <c r="S1627">
        <f t="shared" si="102"/>
        <v>1</v>
      </c>
      <c r="T1627">
        <v>3</v>
      </c>
      <c r="U1627" s="1">
        <f t="shared" si="103"/>
        <v>135</v>
      </c>
      <c r="V1627" t="s">
        <v>45</v>
      </c>
      <c r="W1627" t="s">
        <v>75</v>
      </c>
      <c r="X1627">
        <f t="array" ref="X1627">IF(W1627="fortnightly",26, IF(W1627="monthly", 12, IF(W1627="weekly", 52, IF(W1627="quarterly", 4, IF(W1627="annually", 1, IF(W1627="bi-weekly", 104, IF(W1627="every 3 months", 4,)))))))</f>
        <v>104</v>
      </c>
    </row>
    <row r="1628" spans="1:24" x14ac:dyDescent="0.25">
      <c r="A1628">
        <v>1627</v>
      </c>
      <c r="B1628">
        <v>32</v>
      </c>
      <c r="C1628" t="str" cm="1">
        <f t="array" ref="C1628">_xlfn.IFS(B1628&lt;=19, "Teenagers", B1628&lt;=29, "Young Youth",B1628&lt;=64, "Adults", B1628&gt;=65, "Seniors")</f>
        <v>Adults</v>
      </c>
      <c r="D1628" t="s">
        <v>18</v>
      </c>
      <c r="E1628" t="s">
        <v>49</v>
      </c>
      <c r="F1628" t="s">
        <v>41</v>
      </c>
      <c r="G1628" s="1">
        <v>35</v>
      </c>
      <c r="H1628" t="s">
        <v>106</v>
      </c>
      <c r="I1628" t="s">
        <v>22</v>
      </c>
      <c r="J1628" t="s">
        <v>120</v>
      </c>
      <c r="K1628" t="s">
        <v>52</v>
      </c>
      <c r="L1628">
        <v>2.6</v>
      </c>
      <c r="M1628" t="s">
        <v>151</v>
      </c>
      <c r="N1628">
        <f t="shared" si="100"/>
        <v>0</v>
      </c>
      <c r="O1628" t="s">
        <v>44</v>
      </c>
      <c r="P1628" t="s">
        <v>25</v>
      </c>
      <c r="Q1628">
        <f t="shared" si="101"/>
        <v>1</v>
      </c>
      <c r="R1628" t="s">
        <v>25</v>
      </c>
      <c r="S1628">
        <f t="shared" si="102"/>
        <v>1</v>
      </c>
      <c r="T1628">
        <v>45</v>
      </c>
      <c r="U1628" s="1">
        <f t="shared" si="103"/>
        <v>1575</v>
      </c>
      <c r="V1628" t="s">
        <v>38</v>
      </c>
      <c r="W1628" t="s">
        <v>75</v>
      </c>
      <c r="X1628">
        <f t="array" ref="X1628">IF(W1628="fortnightly",26, IF(W1628="monthly", 12, IF(W1628="weekly", 52, IF(W1628="quarterly", 4, IF(W1628="annually", 1, IF(W1628="bi-weekly", 104, IF(W1628="every 3 months", 4,)))))))</f>
        <v>104</v>
      </c>
    </row>
    <row r="1629" spans="1:24" x14ac:dyDescent="0.25">
      <c r="A1629">
        <v>1628</v>
      </c>
      <c r="B1629">
        <v>69</v>
      </c>
      <c r="C1629" t="str" cm="1">
        <f t="array" ref="C1629">_xlfn.IFS(B1629&lt;=19, "Teenagers", B1629&lt;=29, "Young Youth",B1629&lt;=64, "Adults", B1629&gt;=65, "Seniors")</f>
        <v>Seniors</v>
      </c>
      <c r="D1629" t="s">
        <v>18</v>
      </c>
      <c r="E1629" t="s">
        <v>88</v>
      </c>
      <c r="F1629" t="s">
        <v>66</v>
      </c>
      <c r="G1629" s="1">
        <v>21</v>
      </c>
      <c r="H1629" t="s">
        <v>30</v>
      </c>
      <c r="I1629" t="s">
        <v>43</v>
      </c>
      <c r="J1629" t="s">
        <v>77</v>
      </c>
      <c r="K1629" t="s">
        <v>24</v>
      </c>
      <c r="L1629">
        <v>2.9</v>
      </c>
      <c r="M1629" t="s">
        <v>151</v>
      </c>
      <c r="N1629">
        <f t="shared" si="100"/>
        <v>0</v>
      </c>
      <c r="O1629" t="s">
        <v>44</v>
      </c>
      <c r="P1629" t="s">
        <v>25</v>
      </c>
      <c r="Q1629">
        <f t="shared" si="101"/>
        <v>1</v>
      </c>
      <c r="R1629" t="s">
        <v>25</v>
      </c>
      <c r="S1629">
        <f t="shared" si="102"/>
        <v>1</v>
      </c>
      <c r="T1629">
        <v>8</v>
      </c>
      <c r="U1629" s="1">
        <f t="shared" si="103"/>
        <v>168</v>
      </c>
      <c r="V1629" t="s">
        <v>38</v>
      </c>
      <c r="W1629" t="s">
        <v>48</v>
      </c>
      <c r="X1629">
        <f t="array" ref="X1629">IF(W1629="fortnightly",26, IF(W1629="monthly", 12, IF(W1629="weekly", 52, IF(W1629="quarterly", 4, IF(W1629="annually", 1, IF(W1629="bi-weekly", 104, IF(W1629="every 3 months", 4,)))))))</f>
        <v>1</v>
      </c>
    </row>
    <row r="1630" spans="1:24" x14ac:dyDescent="0.25">
      <c r="A1630">
        <v>1629</v>
      </c>
      <c r="B1630">
        <v>45</v>
      </c>
      <c r="C1630" t="str" cm="1">
        <f t="array" ref="C1630">_xlfn.IFS(B1630&lt;=19, "Teenagers", B1630&lt;=29, "Young Youth",B1630&lt;=64, "Adults", B1630&gt;=65, "Seniors")</f>
        <v>Adults</v>
      </c>
      <c r="D1630" t="s">
        <v>18</v>
      </c>
      <c r="E1630" t="s">
        <v>80</v>
      </c>
      <c r="F1630" t="s">
        <v>20</v>
      </c>
      <c r="G1630" s="1">
        <v>64</v>
      </c>
      <c r="H1630" t="s">
        <v>34</v>
      </c>
      <c r="I1630" t="s">
        <v>35</v>
      </c>
      <c r="J1630" t="s">
        <v>84</v>
      </c>
      <c r="K1630" t="s">
        <v>24</v>
      </c>
      <c r="L1630">
        <v>3.1</v>
      </c>
      <c r="M1630" t="s">
        <v>151</v>
      </c>
      <c r="N1630">
        <f t="shared" si="100"/>
        <v>0</v>
      </c>
      <c r="O1630" t="s">
        <v>44</v>
      </c>
      <c r="P1630" t="s">
        <v>25</v>
      </c>
      <c r="Q1630">
        <f t="shared" si="101"/>
        <v>1</v>
      </c>
      <c r="R1630" t="s">
        <v>25</v>
      </c>
      <c r="S1630">
        <f t="shared" si="102"/>
        <v>1</v>
      </c>
      <c r="T1630">
        <v>7</v>
      </c>
      <c r="U1630" s="1">
        <f t="shared" si="103"/>
        <v>448</v>
      </c>
      <c r="V1630" t="s">
        <v>32</v>
      </c>
      <c r="W1630" t="s">
        <v>87</v>
      </c>
      <c r="X1630">
        <f t="array" ref="X1630">IF(W1630="fortnightly",26, IF(W1630="monthly", 12, IF(W1630="weekly", 52, IF(W1630="quarterly", 4, IF(W1630="annually", 1, IF(W1630="bi-weekly", 104, IF(W1630="every 3 months", 4,)))))))</f>
        <v>12</v>
      </c>
    </row>
    <row r="1631" spans="1:24" x14ac:dyDescent="0.25">
      <c r="A1631">
        <v>1630</v>
      </c>
      <c r="B1631">
        <v>35</v>
      </c>
      <c r="C1631" t="str" cm="1">
        <f t="array" ref="C1631">_xlfn.IFS(B1631&lt;=19, "Teenagers", B1631&lt;=29, "Young Youth",B1631&lt;=64, "Adults", B1631&gt;=65, "Seniors")</f>
        <v>Adults</v>
      </c>
      <c r="D1631" t="s">
        <v>18</v>
      </c>
      <c r="E1631" t="s">
        <v>19</v>
      </c>
      <c r="F1631" t="s">
        <v>20</v>
      </c>
      <c r="G1631" s="1">
        <v>88</v>
      </c>
      <c r="H1631" t="s">
        <v>113</v>
      </c>
      <c r="I1631" t="s">
        <v>35</v>
      </c>
      <c r="J1631" t="s">
        <v>64</v>
      </c>
      <c r="K1631" t="s">
        <v>36</v>
      </c>
      <c r="L1631">
        <v>3.3</v>
      </c>
      <c r="M1631" t="s">
        <v>151</v>
      </c>
      <c r="N1631">
        <f t="shared" si="100"/>
        <v>0</v>
      </c>
      <c r="O1631" t="s">
        <v>44</v>
      </c>
      <c r="P1631" t="s">
        <v>25</v>
      </c>
      <c r="Q1631">
        <f t="shared" si="101"/>
        <v>1</v>
      </c>
      <c r="R1631" t="s">
        <v>25</v>
      </c>
      <c r="S1631">
        <f t="shared" si="102"/>
        <v>1</v>
      </c>
      <c r="T1631">
        <v>13</v>
      </c>
      <c r="U1631" s="1">
        <f t="shared" si="103"/>
        <v>1144</v>
      </c>
      <c r="V1631" t="s">
        <v>27</v>
      </c>
      <c r="W1631" t="s">
        <v>57</v>
      </c>
      <c r="X1631">
        <f t="array" ref="X1631">IF(W1631="fortnightly",26, IF(W1631="monthly", 12, IF(W1631="weekly", 52, IF(W1631="quarterly", 4, IF(W1631="annually", 1, IF(W1631="bi-weekly", 104, IF(W1631="every 3 months", 4,)))))))</f>
        <v>4</v>
      </c>
    </row>
    <row r="1632" spans="1:24" x14ac:dyDescent="0.25">
      <c r="A1632">
        <v>1631</v>
      </c>
      <c r="B1632">
        <v>63</v>
      </c>
      <c r="C1632" t="str" cm="1">
        <f t="array" ref="C1632">_xlfn.IFS(B1632&lt;=19, "Teenagers", B1632&lt;=29, "Young Youth",B1632&lt;=64, "Adults", B1632&gt;=65, "Seniors")</f>
        <v>Adults</v>
      </c>
      <c r="D1632" t="s">
        <v>18</v>
      </c>
      <c r="E1632" t="s">
        <v>70</v>
      </c>
      <c r="F1632" t="s">
        <v>41</v>
      </c>
      <c r="G1632" s="1">
        <v>48</v>
      </c>
      <c r="H1632" t="s">
        <v>126</v>
      </c>
      <c r="I1632" t="s">
        <v>43</v>
      </c>
      <c r="J1632" t="s">
        <v>79</v>
      </c>
      <c r="K1632" t="s">
        <v>52</v>
      </c>
      <c r="L1632">
        <v>2.9</v>
      </c>
      <c r="M1632" t="s">
        <v>151</v>
      </c>
      <c r="N1632">
        <f t="shared" si="100"/>
        <v>0</v>
      </c>
      <c r="O1632" t="s">
        <v>73</v>
      </c>
      <c r="P1632" t="s">
        <v>25</v>
      </c>
      <c r="Q1632">
        <f t="shared" si="101"/>
        <v>1</v>
      </c>
      <c r="R1632" t="s">
        <v>25</v>
      </c>
      <c r="S1632">
        <f t="shared" si="102"/>
        <v>1</v>
      </c>
      <c r="T1632">
        <v>29</v>
      </c>
      <c r="U1632" s="1">
        <f t="shared" si="103"/>
        <v>1392</v>
      </c>
      <c r="V1632" t="s">
        <v>27</v>
      </c>
      <c r="W1632" t="s">
        <v>96</v>
      </c>
      <c r="X1632">
        <f t="array" ref="X1632">IF(W1632="fortnightly",26, IF(W1632="monthly", 12, IF(W1632="weekly", 52, IF(W1632="quarterly", 4, IF(W1632="annually", 1, IF(W1632="bi-weekly", 104, IF(W1632="every 3 months", 4,)))))))</f>
        <v>4</v>
      </c>
    </row>
    <row r="1633" spans="1:24" x14ac:dyDescent="0.25">
      <c r="A1633">
        <v>1632</v>
      </c>
      <c r="B1633">
        <v>65</v>
      </c>
      <c r="C1633" t="str" cm="1">
        <f t="array" ref="C1633">_xlfn.IFS(B1633&lt;=19, "Teenagers", B1633&lt;=29, "Young Youth",B1633&lt;=64, "Adults", B1633&gt;=65, "Seniors")</f>
        <v>Seniors</v>
      </c>
      <c r="D1633" t="s">
        <v>18</v>
      </c>
      <c r="E1633" t="s">
        <v>29</v>
      </c>
      <c r="F1633" t="s">
        <v>20</v>
      </c>
      <c r="G1633" s="1">
        <v>36</v>
      </c>
      <c r="H1633" t="s">
        <v>115</v>
      </c>
      <c r="I1633" t="s">
        <v>22</v>
      </c>
      <c r="J1633" t="s">
        <v>82</v>
      </c>
      <c r="K1633" t="s">
        <v>52</v>
      </c>
      <c r="L1633">
        <v>3.9</v>
      </c>
      <c r="M1633" t="s">
        <v>151</v>
      </c>
      <c r="N1633">
        <f t="shared" si="100"/>
        <v>0</v>
      </c>
      <c r="O1633" t="s">
        <v>69</v>
      </c>
      <c r="P1633" t="s">
        <v>25</v>
      </c>
      <c r="Q1633">
        <f t="shared" si="101"/>
        <v>1</v>
      </c>
      <c r="R1633" t="s">
        <v>25</v>
      </c>
      <c r="S1633">
        <f t="shared" si="102"/>
        <v>1</v>
      </c>
      <c r="T1633">
        <v>7</v>
      </c>
      <c r="U1633" s="1">
        <f t="shared" si="103"/>
        <v>252</v>
      </c>
      <c r="V1633" t="s">
        <v>74</v>
      </c>
      <c r="W1633" t="s">
        <v>28</v>
      </c>
      <c r="X1633">
        <f t="array" ref="X1633">IF(W1633="fortnightly",26, IF(W1633="monthly", 12, IF(W1633="weekly", 52, IF(W1633="quarterly", 4, IF(W1633="annually", 1, IF(W1633="bi-weekly", 104, IF(W1633="every 3 months", 4,)))))))</f>
        <v>26</v>
      </c>
    </row>
    <row r="1634" spans="1:24" x14ac:dyDescent="0.25">
      <c r="A1634">
        <v>1633</v>
      </c>
      <c r="B1634">
        <v>35</v>
      </c>
      <c r="C1634" t="str" cm="1">
        <f t="array" ref="C1634">_xlfn.IFS(B1634&lt;=19, "Teenagers", B1634&lt;=29, "Young Youth",B1634&lt;=64, "Adults", B1634&gt;=65, "Seniors")</f>
        <v>Adults</v>
      </c>
      <c r="D1634" t="s">
        <v>18</v>
      </c>
      <c r="E1634" t="s">
        <v>142</v>
      </c>
      <c r="F1634" t="s">
        <v>66</v>
      </c>
      <c r="G1634" s="1">
        <v>28</v>
      </c>
      <c r="H1634" t="s">
        <v>46</v>
      </c>
      <c r="I1634" t="s">
        <v>35</v>
      </c>
      <c r="J1634" t="s">
        <v>51</v>
      </c>
      <c r="K1634" t="s">
        <v>52</v>
      </c>
      <c r="L1634">
        <v>4.7</v>
      </c>
      <c r="M1634" t="s">
        <v>151</v>
      </c>
      <c r="N1634">
        <f t="shared" si="100"/>
        <v>0</v>
      </c>
      <c r="O1634" t="s">
        <v>69</v>
      </c>
      <c r="P1634" t="s">
        <v>25</v>
      </c>
      <c r="Q1634">
        <f t="shared" si="101"/>
        <v>1</v>
      </c>
      <c r="R1634" t="s">
        <v>25</v>
      </c>
      <c r="S1634">
        <f t="shared" si="102"/>
        <v>1</v>
      </c>
      <c r="T1634">
        <v>50</v>
      </c>
      <c r="U1634" s="1">
        <f t="shared" si="103"/>
        <v>1400</v>
      </c>
      <c r="V1634" t="s">
        <v>85</v>
      </c>
      <c r="W1634" t="s">
        <v>96</v>
      </c>
      <c r="X1634">
        <f t="array" ref="X1634">IF(W1634="fortnightly",26, IF(W1634="monthly", 12, IF(W1634="weekly", 52, IF(W1634="quarterly", 4, IF(W1634="annually", 1, IF(W1634="bi-weekly", 104, IF(W1634="every 3 months", 4,)))))))</f>
        <v>4</v>
      </c>
    </row>
    <row r="1635" spans="1:24" x14ac:dyDescent="0.25">
      <c r="A1635">
        <v>1634</v>
      </c>
      <c r="B1635">
        <v>54</v>
      </c>
      <c r="C1635" t="str" cm="1">
        <f t="array" ref="C1635">_xlfn.IFS(B1635&lt;=19, "Teenagers", B1635&lt;=29, "Young Youth",B1635&lt;=64, "Adults", B1635&gt;=65, "Seniors")</f>
        <v>Adults</v>
      </c>
      <c r="D1635" t="s">
        <v>18</v>
      </c>
      <c r="E1635" t="s">
        <v>124</v>
      </c>
      <c r="F1635" t="s">
        <v>20</v>
      </c>
      <c r="G1635" s="1">
        <v>80</v>
      </c>
      <c r="H1635" t="s">
        <v>113</v>
      </c>
      <c r="I1635" t="s">
        <v>43</v>
      </c>
      <c r="J1635" t="s">
        <v>99</v>
      </c>
      <c r="K1635" t="s">
        <v>36</v>
      </c>
      <c r="L1635">
        <v>4.4000000000000004</v>
      </c>
      <c r="M1635" t="s">
        <v>151</v>
      </c>
      <c r="N1635">
        <f t="shared" si="100"/>
        <v>0</v>
      </c>
      <c r="O1635" t="s">
        <v>69</v>
      </c>
      <c r="P1635" t="s">
        <v>25</v>
      </c>
      <c r="Q1635">
        <f t="shared" si="101"/>
        <v>1</v>
      </c>
      <c r="R1635" t="s">
        <v>25</v>
      </c>
      <c r="S1635">
        <f t="shared" si="102"/>
        <v>1</v>
      </c>
      <c r="T1635">
        <v>33</v>
      </c>
      <c r="U1635" s="1">
        <f t="shared" si="103"/>
        <v>2640</v>
      </c>
      <c r="V1635" t="s">
        <v>85</v>
      </c>
      <c r="W1635" t="s">
        <v>75</v>
      </c>
      <c r="X1635">
        <f t="array" ref="X1635">IF(W1635="fortnightly",26, IF(W1635="monthly", 12, IF(W1635="weekly", 52, IF(W1635="quarterly", 4, IF(W1635="annually", 1, IF(W1635="bi-weekly", 104, IF(W1635="every 3 months", 4,)))))))</f>
        <v>104</v>
      </c>
    </row>
    <row r="1636" spans="1:24" x14ac:dyDescent="0.25">
      <c r="A1636">
        <v>1635</v>
      </c>
      <c r="B1636">
        <v>28</v>
      </c>
      <c r="C1636" t="str" cm="1">
        <f t="array" ref="C1636">_xlfn.IFS(B1636&lt;=19, "Teenagers", B1636&lt;=29, "Young Youth",B1636&lt;=64, "Adults", B1636&gt;=65, "Seniors")</f>
        <v>Young Youth</v>
      </c>
      <c r="D1636" t="s">
        <v>18</v>
      </c>
      <c r="E1636" t="s">
        <v>61</v>
      </c>
      <c r="F1636" t="s">
        <v>62</v>
      </c>
      <c r="G1636" s="1">
        <v>23</v>
      </c>
      <c r="H1636" t="s">
        <v>130</v>
      </c>
      <c r="I1636" t="s">
        <v>35</v>
      </c>
      <c r="J1636" t="s">
        <v>120</v>
      </c>
      <c r="K1636" t="s">
        <v>52</v>
      </c>
      <c r="L1636">
        <v>3.6</v>
      </c>
      <c r="M1636" t="s">
        <v>151</v>
      </c>
      <c r="N1636">
        <f t="shared" si="100"/>
        <v>0</v>
      </c>
      <c r="O1636" t="s">
        <v>73</v>
      </c>
      <c r="P1636" t="s">
        <v>25</v>
      </c>
      <c r="Q1636">
        <f t="shared" si="101"/>
        <v>1</v>
      </c>
      <c r="R1636" t="s">
        <v>25</v>
      </c>
      <c r="S1636">
        <f t="shared" si="102"/>
        <v>1</v>
      </c>
      <c r="T1636">
        <v>30</v>
      </c>
      <c r="U1636" s="1">
        <f t="shared" si="103"/>
        <v>690</v>
      </c>
      <c r="V1636" t="s">
        <v>32</v>
      </c>
      <c r="W1636" t="s">
        <v>96</v>
      </c>
      <c r="X1636">
        <f t="array" ref="X1636">IF(W1636="fortnightly",26, IF(W1636="monthly", 12, IF(W1636="weekly", 52, IF(W1636="quarterly", 4, IF(W1636="annually", 1, IF(W1636="bi-weekly", 104, IF(W1636="every 3 months", 4,)))))))</f>
        <v>4</v>
      </c>
    </row>
    <row r="1637" spans="1:24" x14ac:dyDescent="0.25">
      <c r="A1637">
        <v>1636</v>
      </c>
      <c r="B1637">
        <v>68</v>
      </c>
      <c r="C1637" t="str" cm="1">
        <f t="array" ref="C1637">_xlfn.IFS(B1637&lt;=19, "Teenagers", B1637&lt;=29, "Young Youth",B1637&lt;=64, "Adults", B1637&gt;=65, "Seniors")</f>
        <v>Seniors</v>
      </c>
      <c r="D1637" t="s">
        <v>18</v>
      </c>
      <c r="E1637" t="s">
        <v>88</v>
      </c>
      <c r="F1637" t="s">
        <v>66</v>
      </c>
      <c r="G1637" s="1">
        <v>24</v>
      </c>
      <c r="H1637" t="s">
        <v>97</v>
      </c>
      <c r="I1637" t="s">
        <v>22</v>
      </c>
      <c r="J1637" t="s">
        <v>82</v>
      </c>
      <c r="K1637" t="s">
        <v>52</v>
      </c>
      <c r="L1637">
        <v>3.2</v>
      </c>
      <c r="M1637" t="s">
        <v>151</v>
      </c>
      <c r="N1637">
        <f t="shared" si="100"/>
        <v>0</v>
      </c>
      <c r="O1637" t="s">
        <v>53</v>
      </c>
      <c r="P1637" t="s">
        <v>25</v>
      </c>
      <c r="Q1637">
        <f t="shared" si="101"/>
        <v>1</v>
      </c>
      <c r="R1637" t="s">
        <v>25</v>
      </c>
      <c r="S1637">
        <f t="shared" si="102"/>
        <v>1</v>
      </c>
      <c r="T1637">
        <v>40</v>
      </c>
      <c r="U1637" s="1">
        <f t="shared" si="103"/>
        <v>960</v>
      </c>
      <c r="V1637" t="s">
        <v>32</v>
      </c>
      <c r="W1637" t="s">
        <v>48</v>
      </c>
      <c r="X1637">
        <f t="array" ref="X1637">IF(W1637="fortnightly",26, IF(W1637="monthly", 12, IF(W1637="weekly", 52, IF(W1637="quarterly", 4, IF(W1637="annually", 1, IF(W1637="bi-weekly", 104, IF(W1637="every 3 months", 4,)))))))</f>
        <v>1</v>
      </c>
    </row>
    <row r="1638" spans="1:24" x14ac:dyDescent="0.25">
      <c r="A1638">
        <v>1637</v>
      </c>
      <c r="B1638">
        <v>58</v>
      </c>
      <c r="C1638" t="str" cm="1">
        <f t="array" ref="C1638">_xlfn.IFS(B1638&lt;=19, "Teenagers", B1638&lt;=29, "Young Youth",B1638&lt;=64, "Adults", B1638&gt;=65, "Seniors")</f>
        <v>Adults</v>
      </c>
      <c r="D1638" t="s">
        <v>18</v>
      </c>
      <c r="E1638" t="s">
        <v>136</v>
      </c>
      <c r="F1638" t="s">
        <v>41</v>
      </c>
      <c r="G1638" s="1">
        <v>22</v>
      </c>
      <c r="H1638" t="s">
        <v>113</v>
      </c>
      <c r="I1638" t="s">
        <v>22</v>
      </c>
      <c r="J1638" t="s">
        <v>95</v>
      </c>
      <c r="K1638" t="s">
        <v>56</v>
      </c>
      <c r="L1638">
        <v>4</v>
      </c>
      <c r="M1638" t="s">
        <v>151</v>
      </c>
      <c r="N1638">
        <f t="shared" si="100"/>
        <v>0</v>
      </c>
      <c r="O1638" t="s">
        <v>37</v>
      </c>
      <c r="P1638" t="s">
        <v>25</v>
      </c>
      <c r="Q1638">
        <f t="shared" si="101"/>
        <v>1</v>
      </c>
      <c r="R1638" t="s">
        <v>25</v>
      </c>
      <c r="S1638">
        <f t="shared" si="102"/>
        <v>1</v>
      </c>
      <c r="T1638">
        <v>49</v>
      </c>
      <c r="U1638" s="1">
        <f t="shared" si="103"/>
        <v>1078</v>
      </c>
      <c r="V1638" t="s">
        <v>32</v>
      </c>
      <c r="W1638" t="s">
        <v>28</v>
      </c>
      <c r="X1638">
        <f t="array" ref="X1638">IF(W1638="fortnightly",26, IF(W1638="monthly", 12, IF(W1638="weekly", 52, IF(W1638="quarterly", 4, IF(W1638="annually", 1, IF(W1638="bi-weekly", 104, IF(W1638="every 3 months", 4,)))))))</f>
        <v>26</v>
      </c>
    </row>
    <row r="1639" spans="1:24" x14ac:dyDescent="0.25">
      <c r="A1639">
        <v>1638</v>
      </c>
      <c r="B1639">
        <v>35</v>
      </c>
      <c r="C1639" t="str" cm="1">
        <f t="array" ref="C1639">_xlfn.IFS(B1639&lt;=19, "Teenagers", B1639&lt;=29, "Young Youth",B1639&lt;=64, "Adults", B1639&gt;=65, "Seniors")</f>
        <v>Adults</v>
      </c>
      <c r="D1639" t="s">
        <v>18</v>
      </c>
      <c r="E1639" t="s">
        <v>80</v>
      </c>
      <c r="F1639" t="s">
        <v>20</v>
      </c>
      <c r="G1639" s="1">
        <v>21</v>
      </c>
      <c r="H1639" t="s">
        <v>34</v>
      </c>
      <c r="I1639" t="s">
        <v>43</v>
      </c>
      <c r="J1639" t="s">
        <v>99</v>
      </c>
      <c r="K1639" t="s">
        <v>36</v>
      </c>
      <c r="L1639">
        <v>3.5</v>
      </c>
      <c r="M1639" t="s">
        <v>151</v>
      </c>
      <c r="N1639">
        <f t="shared" si="100"/>
        <v>0</v>
      </c>
      <c r="O1639" t="s">
        <v>44</v>
      </c>
      <c r="P1639" t="s">
        <v>25</v>
      </c>
      <c r="Q1639">
        <f t="shared" si="101"/>
        <v>1</v>
      </c>
      <c r="R1639" t="s">
        <v>25</v>
      </c>
      <c r="S1639">
        <f t="shared" si="102"/>
        <v>1</v>
      </c>
      <c r="T1639">
        <v>32</v>
      </c>
      <c r="U1639" s="1">
        <f t="shared" si="103"/>
        <v>672</v>
      </c>
      <c r="V1639" t="s">
        <v>27</v>
      </c>
      <c r="W1639" t="s">
        <v>28</v>
      </c>
      <c r="X1639">
        <f t="array" ref="X1639">IF(W1639="fortnightly",26, IF(W1639="monthly", 12, IF(W1639="weekly", 52, IF(W1639="quarterly", 4, IF(W1639="annually", 1, IF(W1639="bi-weekly", 104, IF(W1639="every 3 months", 4,)))))))</f>
        <v>26</v>
      </c>
    </row>
    <row r="1640" spans="1:24" x14ac:dyDescent="0.25">
      <c r="A1640">
        <v>1639</v>
      </c>
      <c r="B1640">
        <v>68</v>
      </c>
      <c r="C1640" t="str" cm="1">
        <f t="array" ref="C1640">_xlfn.IFS(B1640&lt;=19, "Teenagers", B1640&lt;=29, "Young Youth",B1640&lt;=64, "Adults", B1640&gt;=65, "Seniors")</f>
        <v>Seniors</v>
      </c>
      <c r="D1640" t="s">
        <v>18</v>
      </c>
      <c r="E1640" t="s">
        <v>101</v>
      </c>
      <c r="F1640" t="s">
        <v>62</v>
      </c>
      <c r="G1640" s="1">
        <v>51</v>
      </c>
      <c r="H1640" t="s">
        <v>121</v>
      </c>
      <c r="I1640" t="s">
        <v>43</v>
      </c>
      <c r="J1640" t="s">
        <v>93</v>
      </c>
      <c r="K1640" t="s">
        <v>36</v>
      </c>
      <c r="L1640">
        <v>4.5999999999999996</v>
      </c>
      <c r="M1640" t="s">
        <v>151</v>
      </c>
      <c r="N1640">
        <f t="shared" si="100"/>
        <v>0</v>
      </c>
      <c r="O1640" t="s">
        <v>37</v>
      </c>
      <c r="P1640" t="s">
        <v>25</v>
      </c>
      <c r="Q1640">
        <f t="shared" si="101"/>
        <v>1</v>
      </c>
      <c r="R1640" t="s">
        <v>25</v>
      </c>
      <c r="S1640">
        <f t="shared" si="102"/>
        <v>1</v>
      </c>
      <c r="T1640">
        <v>18</v>
      </c>
      <c r="U1640" s="1">
        <f t="shared" si="103"/>
        <v>918</v>
      </c>
      <c r="V1640" t="s">
        <v>27</v>
      </c>
      <c r="W1640" t="s">
        <v>39</v>
      </c>
      <c r="X1640">
        <f t="array" ref="X1640">IF(W1640="fortnightly",26, IF(W1640="monthly", 12, IF(W1640="weekly", 52, IF(W1640="quarterly", 4, IF(W1640="annually", 1, IF(W1640="bi-weekly", 104, IF(W1640="every 3 months", 4,)))))))</f>
        <v>52</v>
      </c>
    </row>
    <row r="1641" spans="1:24" x14ac:dyDescent="0.25">
      <c r="A1641">
        <v>1640</v>
      </c>
      <c r="B1641">
        <v>41</v>
      </c>
      <c r="C1641" t="str" cm="1">
        <f t="array" ref="C1641">_xlfn.IFS(B1641&lt;=19, "Teenagers", B1641&lt;=29, "Young Youth",B1641&lt;=64, "Adults", B1641&gt;=65, "Seniors")</f>
        <v>Adults</v>
      </c>
      <c r="D1641" t="s">
        <v>18</v>
      </c>
      <c r="E1641" t="s">
        <v>142</v>
      </c>
      <c r="F1641" t="s">
        <v>66</v>
      </c>
      <c r="G1641" s="1">
        <v>65</v>
      </c>
      <c r="H1641" t="s">
        <v>67</v>
      </c>
      <c r="I1641" t="s">
        <v>22</v>
      </c>
      <c r="J1641" t="s">
        <v>143</v>
      </c>
      <c r="K1641" t="s">
        <v>52</v>
      </c>
      <c r="L1641">
        <v>3.3</v>
      </c>
      <c r="M1641" t="s">
        <v>151</v>
      </c>
      <c r="N1641">
        <f t="shared" si="100"/>
        <v>0</v>
      </c>
      <c r="O1641" t="s">
        <v>37</v>
      </c>
      <c r="P1641" t="s">
        <v>25</v>
      </c>
      <c r="Q1641">
        <f t="shared" si="101"/>
        <v>1</v>
      </c>
      <c r="R1641" t="s">
        <v>25</v>
      </c>
      <c r="S1641">
        <f t="shared" si="102"/>
        <v>1</v>
      </c>
      <c r="T1641">
        <v>50</v>
      </c>
      <c r="U1641" s="1">
        <f t="shared" si="103"/>
        <v>3250</v>
      </c>
      <c r="V1641" t="s">
        <v>45</v>
      </c>
      <c r="W1641" t="s">
        <v>48</v>
      </c>
      <c r="X1641">
        <f t="array" ref="X1641">IF(W1641="fortnightly",26, IF(W1641="monthly", 12, IF(W1641="weekly", 52, IF(W1641="quarterly", 4, IF(W1641="annually", 1, IF(W1641="bi-weekly", 104, IF(W1641="every 3 months", 4,)))))))</f>
        <v>1</v>
      </c>
    </row>
    <row r="1642" spans="1:24" x14ac:dyDescent="0.25">
      <c r="A1642">
        <v>1641</v>
      </c>
      <c r="B1642">
        <v>65</v>
      </c>
      <c r="C1642" t="str" cm="1">
        <f t="array" ref="C1642">_xlfn.IFS(B1642&lt;=19, "Teenagers", B1642&lt;=29, "Young Youth",B1642&lt;=64, "Adults", B1642&gt;=65, "Seniors")</f>
        <v>Seniors</v>
      </c>
      <c r="D1642" t="s">
        <v>18</v>
      </c>
      <c r="E1642" t="s">
        <v>118</v>
      </c>
      <c r="F1642" t="s">
        <v>66</v>
      </c>
      <c r="G1642" s="1">
        <v>51</v>
      </c>
      <c r="H1642" t="s">
        <v>121</v>
      </c>
      <c r="I1642" t="s">
        <v>35</v>
      </c>
      <c r="J1642" t="s">
        <v>135</v>
      </c>
      <c r="K1642" t="s">
        <v>36</v>
      </c>
      <c r="L1642">
        <v>4</v>
      </c>
      <c r="M1642" t="s">
        <v>151</v>
      </c>
      <c r="N1642">
        <f t="shared" si="100"/>
        <v>0</v>
      </c>
      <c r="O1642" t="s">
        <v>69</v>
      </c>
      <c r="P1642" t="s">
        <v>25</v>
      </c>
      <c r="Q1642">
        <f t="shared" si="101"/>
        <v>1</v>
      </c>
      <c r="R1642" t="s">
        <v>25</v>
      </c>
      <c r="S1642">
        <f t="shared" si="102"/>
        <v>1</v>
      </c>
      <c r="T1642">
        <v>13</v>
      </c>
      <c r="U1642" s="1">
        <f t="shared" si="103"/>
        <v>663</v>
      </c>
      <c r="V1642" t="s">
        <v>45</v>
      </c>
      <c r="W1642" t="s">
        <v>39</v>
      </c>
      <c r="X1642">
        <f t="array" ref="X1642">IF(W1642="fortnightly",26, IF(W1642="monthly", 12, IF(W1642="weekly", 52, IF(W1642="quarterly", 4, IF(W1642="annually", 1, IF(W1642="bi-weekly", 104, IF(W1642="every 3 months", 4,)))))))</f>
        <v>52</v>
      </c>
    </row>
    <row r="1643" spans="1:24" x14ac:dyDescent="0.25">
      <c r="A1643">
        <v>1642</v>
      </c>
      <c r="B1643">
        <v>50</v>
      </c>
      <c r="C1643" t="str" cm="1">
        <f t="array" ref="C1643">_xlfn.IFS(B1643&lt;=19, "Teenagers", B1643&lt;=29, "Young Youth",B1643&lt;=64, "Adults", B1643&gt;=65, "Seniors")</f>
        <v>Adults</v>
      </c>
      <c r="D1643" t="s">
        <v>18</v>
      </c>
      <c r="E1643" t="s">
        <v>103</v>
      </c>
      <c r="F1643" t="s">
        <v>20</v>
      </c>
      <c r="G1643" s="1">
        <v>32</v>
      </c>
      <c r="H1643" t="s">
        <v>111</v>
      </c>
      <c r="I1643" t="s">
        <v>22</v>
      </c>
      <c r="J1643" t="s">
        <v>82</v>
      </c>
      <c r="K1643" t="s">
        <v>52</v>
      </c>
      <c r="L1643">
        <v>3.4</v>
      </c>
      <c r="M1643" t="s">
        <v>151</v>
      </c>
      <c r="N1643">
        <f t="shared" si="100"/>
        <v>0</v>
      </c>
      <c r="O1643" t="s">
        <v>37</v>
      </c>
      <c r="P1643" t="s">
        <v>25</v>
      </c>
      <c r="Q1643">
        <f t="shared" si="101"/>
        <v>1</v>
      </c>
      <c r="R1643" t="s">
        <v>25</v>
      </c>
      <c r="S1643">
        <f t="shared" si="102"/>
        <v>1</v>
      </c>
      <c r="T1643">
        <v>1</v>
      </c>
      <c r="U1643" s="1">
        <f t="shared" si="103"/>
        <v>32</v>
      </c>
      <c r="V1643" t="s">
        <v>74</v>
      </c>
      <c r="W1643" t="s">
        <v>96</v>
      </c>
      <c r="X1643">
        <f t="array" ref="X1643">IF(W1643="fortnightly",26, IF(W1643="monthly", 12, IF(W1643="weekly", 52, IF(W1643="quarterly", 4, IF(W1643="annually", 1, IF(W1643="bi-weekly", 104, IF(W1643="every 3 months", 4,)))))))</f>
        <v>4</v>
      </c>
    </row>
    <row r="1644" spans="1:24" x14ac:dyDescent="0.25">
      <c r="A1644">
        <v>1643</v>
      </c>
      <c r="B1644">
        <v>18</v>
      </c>
      <c r="C1644" t="str" cm="1">
        <f t="array" ref="C1644">_xlfn.IFS(B1644&lt;=19, "Teenagers", B1644&lt;=29, "Young Youth",B1644&lt;=64, "Adults", B1644&gt;=65, "Seniors")</f>
        <v>Teenagers</v>
      </c>
      <c r="D1644" t="s">
        <v>18</v>
      </c>
      <c r="E1644" t="s">
        <v>61</v>
      </c>
      <c r="F1644" t="s">
        <v>62</v>
      </c>
      <c r="G1644" s="1">
        <v>70</v>
      </c>
      <c r="H1644" t="s">
        <v>90</v>
      </c>
      <c r="I1644" t="s">
        <v>43</v>
      </c>
      <c r="J1644" t="s">
        <v>117</v>
      </c>
      <c r="K1644" t="s">
        <v>36</v>
      </c>
      <c r="L1644">
        <v>4.2</v>
      </c>
      <c r="M1644" t="s">
        <v>151</v>
      </c>
      <c r="N1644">
        <f t="shared" si="100"/>
        <v>0</v>
      </c>
      <c r="O1644" t="s">
        <v>73</v>
      </c>
      <c r="P1644" t="s">
        <v>25</v>
      </c>
      <c r="Q1644">
        <f t="shared" si="101"/>
        <v>1</v>
      </c>
      <c r="R1644" t="s">
        <v>25</v>
      </c>
      <c r="S1644">
        <f t="shared" si="102"/>
        <v>1</v>
      </c>
      <c r="T1644">
        <v>16</v>
      </c>
      <c r="U1644" s="1">
        <f t="shared" si="103"/>
        <v>1120</v>
      </c>
      <c r="V1644" t="s">
        <v>45</v>
      </c>
      <c r="W1644" t="s">
        <v>28</v>
      </c>
      <c r="X1644">
        <f t="array" ref="X1644">IF(W1644="fortnightly",26, IF(W1644="monthly", 12, IF(W1644="weekly", 52, IF(W1644="quarterly", 4, IF(W1644="annually", 1, IF(W1644="bi-weekly", 104, IF(W1644="every 3 months", 4,)))))))</f>
        <v>26</v>
      </c>
    </row>
    <row r="1645" spans="1:24" x14ac:dyDescent="0.25">
      <c r="A1645">
        <v>1644</v>
      </c>
      <c r="B1645">
        <v>38</v>
      </c>
      <c r="C1645" t="str" cm="1">
        <f t="array" ref="C1645">_xlfn.IFS(B1645&lt;=19, "Teenagers", B1645&lt;=29, "Young Youth",B1645&lt;=64, "Adults", B1645&gt;=65, "Seniors")</f>
        <v>Adults</v>
      </c>
      <c r="D1645" t="s">
        <v>18</v>
      </c>
      <c r="E1645" t="s">
        <v>118</v>
      </c>
      <c r="F1645" t="s">
        <v>66</v>
      </c>
      <c r="G1645" s="1">
        <v>77</v>
      </c>
      <c r="H1645" t="s">
        <v>122</v>
      </c>
      <c r="I1645" t="s">
        <v>22</v>
      </c>
      <c r="J1645" t="s">
        <v>68</v>
      </c>
      <c r="K1645" t="s">
        <v>52</v>
      </c>
      <c r="L1645">
        <v>3.9</v>
      </c>
      <c r="M1645" t="s">
        <v>151</v>
      </c>
      <c r="N1645">
        <f t="shared" si="100"/>
        <v>0</v>
      </c>
      <c r="O1645" t="s">
        <v>69</v>
      </c>
      <c r="P1645" t="s">
        <v>25</v>
      </c>
      <c r="Q1645">
        <f t="shared" si="101"/>
        <v>1</v>
      </c>
      <c r="R1645" t="s">
        <v>25</v>
      </c>
      <c r="S1645">
        <f t="shared" si="102"/>
        <v>1</v>
      </c>
      <c r="T1645">
        <v>6</v>
      </c>
      <c r="U1645" s="1">
        <f t="shared" si="103"/>
        <v>462</v>
      </c>
      <c r="V1645" t="s">
        <v>45</v>
      </c>
      <c r="W1645" t="s">
        <v>87</v>
      </c>
      <c r="X1645">
        <f t="array" ref="X1645">IF(W1645="fortnightly",26, IF(W1645="monthly", 12, IF(W1645="weekly", 52, IF(W1645="quarterly", 4, IF(W1645="annually", 1, IF(W1645="bi-weekly", 104, IF(W1645="every 3 months", 4,)))))))</f>
        <v>12</v>
      </c>
    </row>
    <row r="1646" spans="1:24" x14ac:dyDescent="0.25">
      <c r="A1646">
        <v>1645</v>
      </c>
      <c r="B1646">
        <v>68</v>
      </c>
      <c r="C1646" t="str" cm="1">
        <f t="array" ref="C1646">_xlfn.IFS(B1646&lt;=19, "Teenagers", B1646&lt;=29, "Young Youth",B1646&lt;=64, "Adults", B1646&gt;=65, "Seniors")</f>
        <v>Seniors</v>
      </c>
      <c r="D1646" t="s">
        <v>18</v>
      </c>
      <c r="E1646" t="s">
        <v>61</v>
      </c>
      <c r="F1646" t="s">
        <v>62</v>
      </c>
      <c r="G1646" s="1">
        <v>90</v>
      </c>
      <c r="H1646" t="s">
        <v>97</v>
      </c>
      <c r="I1646" t="s">
        <v>35</v>
      </c>
      <c r="J1646" t="s">
        <v>117</v>
      </c>
      <c r="K1646" t="s">
        <v>52</v>
      </c>
      <c r="L1646">
        <v>3.9</v>
      </c>
      <c r="M1646" t="s">
        <v>151</v>
      </c>
      <c r="N1646">
        <f t="shared" si="100"/>
        <v>0</v>
      </c>
      <c r="O1646" t="s">
        <v>44</v>
      </c>
      <c r="P1646" t="s">
        <v>25</v>
      </c>
      <c r="Q1646">
        <f t="shared" si="101"/>
        <v>1</v>
      </c>
      <c r="R1646" t="s">
        <v>25</v>
      </c>
      <c r="S1646">
        <f t="shared" si="102"/>
        <v>1</v>
      </c>
      <c r="T1646">
        <v>21</v>
      </c>
      <c r="U1646" s="1">
        <f t="shared" si="103"/>
        <v>1890</v>
      </c>
      <c r="V1646" t="s">
        <v>85</v>
      </c>
      <c r="W1646" t="s">
        <v>87</v>
      </c>
      <c r="X1646">
        <f t="array" ref="X1646">IF(W1646="fortnightly",26, IF(W1646="monthly", 12, IF(W1646="weekly", 52, IF(W1646="quarterly", 4, IF(W1646="annually", 1, IF(W1646="bi-weekly", 104, IF(W1646="every 3 months", 4,)))))))</f>
        <v>12</v>
      </c>
    </row>
    <row r="1647" spans="1:24" x14ac:dyDescent="0.25">
      <c r="A1647">
        <v>1646</v>
      </c>
      <c r="B1647">
        <v>53</v>
      </c>
      <c r="C1647" t="str" cm="1">
        <f t="array" ref="C1647">_xlfn.IFS(B1647&lt;=19, "Teenagers", B1647&lt;=29, "Young Youth",B1647&lt;=64, "Adults", B1647&gt;=65, "Seniors")</f>
        <v>Adults</v>
      </c>
      <c r="D1647" t="s">
        <v>18</v>
      </c>
      <c r="E1647" t="s">
        <v>118</v>
      </c>
      <c r="F1647" t="s">
        <v>66</v>
      </c>
      <c r="G1647" s="1">
        <v>36</v>
      </c>
      <c r="H1647" t="s">
        <v>122</v>
      </c>
      <c r="I1647" t="s">
        <v>22</v>
      </c>
      <c r="J1647" t="s">
        <v>95</v>
      </c>
      <c r="K1647" t="s">
        <v>52</v>
      </c>
      <c r="L1647">
        <v>2.8</v>
      </c>
      <c r="M1647" t="s">
        <v>151</v>
      </c>
      <c r="N1647">
        <f t="shared" si="100"/>
        <v>0</v>
      </c>
      <c r="O1647" t="s">
        <v>53</v>
      </c>
      <c r="P1647" t="s">
        <v>25</v>
      </c>
      <c r="Q1647">
        <f t="shared" si="101"/>
        <v>1</v>
      </c>
      <c r="R1647" t="s">
        <v>25</v>
      </c>
      <c r="S1647">
        <f t="shared" si="102"/>
        <v>1</v>
      </c>
      <c r="T1647">
        <v>36</v>
      </c>
      <c r="U1647" s="1">
        <f t="shared" si="103"/>
        <v>1296</v>
      </c>
      <c r="V1647" t="s">
        <v>27</v>
      </c>
      <c r="W1647" t="s">
        <v>96</v>
      </c>
      <c r="X1647">
        <f t="array" ref="X1647">IF(W1647="fortnightly",26, IF(W1647="monthly", 12, IF(W1647="weekly", 52, IF(W1647="quarterly", 4, IF(W1647="annually", 1, IF(W1647="bi-weekly", 104, IF(W1647="every 3 months", 4,)))))))</f>
        <v>4</v>
      </c>
    </row>
    <row r="1648" spans="1:24" x14ac:dyDescent="0.25">
      <c r="A1648">
        <v>1647</v>
      </c>
      <c r="B1648">
        <v>58</v>
      </c>
      <c r="C1648" t="str" cm="1">
        <f t="array" ref="C1648">_xlfn.IFS(B1648&lt;=19, "Teenagers", B1648&lt;=29, "Young Youth",B1648&lt;=64, "Adults", B1648&gt;=65, "Seniors")</f>
        <v>Adults</v>
      </c>
      <c r="D1648" t="s">
        <v>18</v>
      </c>
      <c r="E1648" t="s">
        <v>65</v>
      </c>
      <c r="F1648" t="s">
        <v>66</v>
      </c>
      <c r="G1648" s="1">
        <v>77</v>
      </c>
      <c r="H1648" t="s">
        <v>144</v>
      </c>
      <c r="I1648" t="s">
        <v>35</v>
      </c>
      <c r="J1648" t="s">
        <v>64</v>
      </c>
      <c r="K1648" t="s">
        <v>52</v>
      </c>
      <c r="L1648">
        <v>3.7</v>
      </c>
      <c r="M1648" t="s">
        <v>151</v>
      </c>
      <c r="N1648">
        <f t="shared" si="100"/>
        <v>0</v>
      </c>
      <c r="O1648" t="s">
        <v>53</v>
      </c>
      <c r="P1648" t="s">
        <v>25</v>
      </c>
      <c r="Q1648">
        <f t="shared" si="101"/>
        <v>1</v>
      </c>
      <c r="R1648" t="s">
        <v>25</v>
      </c>
      <c r="S1648">
        <f t="shared" si="102"/>
        <v>1</v>
      </c>
      <c r="T1648">
        <v>20</v>
      </c>
      <c r="U1648" s="1">
        <f t="shared" si="103"/>
        <v>1540</v>
      </c>
      <c r="V1648" t="s">
        <v>74</v>
      </c>
      <c r="W1648" t="s">
        <v>96</v>
      </c>
      <c r="X1648">
        <f t="array" ref="X1648">IF(W1648="fortnightly",26, IF(W1648="monthly", 12, IF(W1648="weekly", 52, IF(W1648="quarterly", 4, IF(W1648="annually", 1, IF(W1648="bi-weekly", 104, IF(W1648="every 3 months", 4,)))))))</f>
        <v>4</v>
      </c>
    </row>
    <row r="1649" spans="1:24" x14ac:dyDescent="0.25">
      <c r="A1649">
        <v>1648</v>
      </c>
      <c r="B1649">
        <v>34</v>
      </c>
      <c r="C1649" t="str" cm="1">
        <f t="array" ref="C1649">_xlfn.IFS(B1649&lt;=19, "Teenagers", B1649&lt;=29, "Young Youth",B1649&lt;=64, "Adults", B1649&gt;=65, "Seniors")</f>
        <v>Adults</v>
      </c>
      <c r="D1649" t="s">
        <v>18</v>
      </c>
      <c r="E1649" t="s">
        <v>136</v>
      </c>
      <c r="F1649" t="s">
        <v>41</v>
      </c>
      <c r="G1649" s="1">
        <v>78</v>
      </c>
      <c r="H1649" t="s">
        <v>76</v>
      </c>
      <c r="I1649" t="s">
        <v>43</v>
      </c>
      <c r="J1649" t="s">
        <v>72</v>
      </c>
      <c r="K1649" t="s">
        <v>52</v>
      </c>
      <c r="L1649">
        <v>4.9000000000000004</v>
      </c>
      <c r="M1649" t="s">
        <v>151</v>
      </c>
      <c r="N1649">
        <f t="shared" si="100"/>
        <v>0</v>
      </c>
      <c r="O1649" t="s">
        <v>73</v>
      </c>
      <c r="P1649" t="s">
        <v>25</v>
      </c>
      <c r="Q1649">
        <f t="shared" si="101"/>
        <v>1</v>
      </c>
      <c r="R1649" t="s">
        <v>25</v>
      </c>
      <c r="S1649">
        <f t="shared" si="102"/>
        <v>1</v>
      </c>
      <c r="T1649">
        <v>8</v>
      </c>
      <c r="U1649" s="1">
        <f t="shared" si="103"/>
        <v>624</v>
      </c>
      <c r="V1649" t="s">
        <v>85</v>
      </c>
      <c r="W1649" t="s">
        <v>57</v>
      </c>
      <c r="X1649">
        <f t="array" ref="X1649">IF(W1649="fortnightly",26, IF(W1649="monthly", 12, IF(W1649="weekly", 52, IF(W1649="quarterly", 4, IF(W1649="annually", 1, IF(W1649="bi-weekly", 104, IF(W1649="every 3 months", 4,)))))))</f>
        <v>4</v>
      </c>
    </row>
    <row r="1650" spans="1:24" x14ac:dyDescent="0.25">
      <c r="A1650">
        <v>1649</v>
      </c>
      <c r="B1650">
        <v>36</v>
      </c>
      <c r="C1650" t="str" cm="1">
        <f t="array" ref="C1650">_xlfn.IFS(B1650&lt;=19, "Teenagers", B1650&lt;=29, "Young Youth",B1650&lt;=64, "Adults", B1650&gt;=65, "Seniors")</f>
        <v>Adults</v>
      </c>
      <c r="D1650" t="s">
        <v>18</v>
      </c>
      <c r="E1650" t="s">
        <v>94</v>
      </c>
      <c r="F1650" t="s">
        <v>20</v>
      </c>
      <c r="G1650" s="1">
        <v>69</v>
      </c>
      <c r="H1650" t="s">
        <v>100</v>
      </c>
      <c r="I1650" t="s">
        <v>43</v>
      </c>
      <c r="J1650" t="s">
        <v>23</v>
      </c>
      <c r="K1650" t="s">
        <v>52</v>
      </c>
      <c r="L1650">
        <v>2.6</v>
      </c>
      <c r="M1650" t="s">
        <v>151</v>
      </c>
      <c r="N1650">
        <f t="shared" si="100"/>
        <v>0</v>
      </c>
      <c r="O1650" t="s">
        <v>26</v>
      </c>
      <c r="P1650" t="s">
        <v>25</v>
      </c>
      <c r="Q1650">
        <f t="shared" si="101"/>
        <v>1</v>
      </c>
      <c r="R1650" t="s">
        <v>25</v>
      </c>
      <c r="S1650">
        <f t="shared" si="102"/>
        <v>1</v>
      </c>
      <c r="T1650">
        <v>22</v>
      </c>
      <c r="U1650" s="1">
        <f t="shared" si="103"/>
        <v>1518</v>
      </c>
      <c r="V1650" t="s">
        <v>38</v>
      </c>
      <c r="W1650" t="s">
        <v>87</v>
      </c>
      <c r="X1650">
        <f t="array" ref="X1650">IF(W1650="fortnightly",26, IF(W1650="monthly", 12, IF(W1650="weekly", 52, IF(W1650="quarterly", 4, IF(W1650="annually", 1, IF(W1650="bi-weekly", 104, IF(W1650="every 3 months", 4,)))))))</f>
        <v>12</v>
      </c>
    </row>
    <row r="1651" spans="1:24" x14ac:dyDescent="0.25">
      <c r="A1651">
        <v>1650</v>
      </c>
      <c r="B1651">
        <v>58</v>
      </c>
      <c r="C1651" t="str" cm="1">
        <f t="array" ref="C1651">_xlfn.IFS(B1651&lt;=19, "Teenagers", B1651&lt;=29, "Young Youth",B1651&lt;=64, "Adults", B1651&gt;=65, "Seniors")</f>
        <v>Adults</v>
      </c>
      <c r="D1651" t="s">
        <v>18</v>
      </c>
      <c r="E1651" t="s">
        <v>112</v>
      </c>
      <c r="F1651" t="s">
        <v>20</v>
      </c>
      <c r="G1651" s="1">
        <v>63</v>
      </c>
      <c r="H1651" t="s">
        <v>149</v>
      </c>
      <c r="I1651" t="s">
        <v>43</v>
      </c>
      <c r="J1651" t="s">
        <v>51</v>
      </c>
      <c r="K1651" t="s">
        <v>52</v>
      </c>
      <c r="L1651">
        <v>4.9000000000000004</v>
      </c>
      <c r="M1651" t="s">
        <v>151</v>
      </c>
      <c r="N1651">
        <f t="shared" si="100"/>
        <v>0</v>
      </c>
      <c r="O1651" t="s">
        <v>37</v>
      </c>
      <c r="P1651" t="s">
        <v>25</v>
      </c>
      <c r="Q1651">
        <f t="shared" si="101"/>
        <v>1</v>
      </c>
      <c r="R1651" t="s">
        <v>25</v>
      </c>
      <c r="S1651">
        <f t="shared" si="102"/>
        <v>1</v>
      </c>
      <c r="T1651">
        <v>3</v>
      </c>
      <c r="U1651" s="1">
        <f t="shared" si="103"/>
        <v>189</v>
      </c>
      <c r="V1651" t="s">
        <v>38</v>
      </c>
      <c r="W1651" t="s">
        <v>57</v>
      </c>
      <c r="X1651">
        <f t="array" ref="X1651">IF(W1651="fortnightly",26, IF(W1651="monthly", 12, IF(W1651="weekly", 52, IF(W1651="quarterly", 4, IF(W1651="annually", 1, IF(W1651="bi-weekly", 104, IF(W1651="every 3 months", 4,)))))))</f>
        <v>4</v>
      </c>
    </row>
    <row r="1652" spans="1:24" x14ac:dyDescent="0.25">
      <c r="A1652">
        <v>1651</v>
      </c>
      <c r="B1652">
        <v>60</v>
      </c>
      <c r="C1652" t="str" cm="1">
        <f t="array" ref="C1652">_xlfn.IFS(B1652&lt;=19, "Teenagers", B1652&lt;=29, "Young Youth",B1652&lt;=64, "Adults", B1652&gt;=65, "Seniors")</f>
        <v>Adults</v>
      </c>
      <c r="D1652" t="s">
        <v>18</v>
      </c>
      <c r="E1652" t="s">
        <v>118</v>
      </c>
      <c r="F1652" t="s">
        <v>66</v>
      </c>
      <c r="G1652" s="1">
        <v>36</v>
      </c>
      <c r="H1652" t="s">
        <v>71</v>
      </c>
      <c r="I1652" t="s">
        <v>43</v>
      </c>
      <c r="J1652" t="s">
        <v>64</v>
      </c>
      <c r="K1652" t="s">
        <v>24</v>
      </c>
      <c r="L1652">
        <v>3.4</v>
      </c>
      <c r="M1652" t="s">
        <v>151</v>
      </c>
      <c r="N1652">
        <f t="shared" si="100"/>
        <v>0</v>
      </c>
      <c r="O1652" t="s">
        <v>44</v>
      </c>
      <c r="P1652" t="s">
        <v>25</v>
      </c>
      <c r="Q1652">
        <f t="shared" si="101"/>
        <v>1</v>
      </c>
      <c r="R1652" t="s">
        <v>25</v>
      </c>
      <c r="S1652">
        <f t="shared" si="102"/>
        <v>1</v>
      </c>
      <c r="T1652">
        <v>46</v>
      </c>
      <c r="U1652" s="1">
        <f t="shared" si="103"/>
        <v>1656</v>
      </c>
      <c r="V1652" t="s">
        <v>38</v>
      </c>
      <c r="W1652" t="s">
        <v>28</v>
      </c>
      <c r="X1652">
        <f t="array" ref="X1652">IF(W1652="fortnightly",26, IF(W1652="monthly", 12, IF(W1652="weekly", 52, IF(W1652="quarterly", 4, IF(W1652="annually", 1, IF(W1652="bi-weekly", 104, IF(W1652="every 3 months", 4,)))))))</f>
        <v>26</v>
      </c>
    </row>
    <row r="1653" spans="1:24" x14ac:dyDescent="0.25">
      <c r="A1653">
        <v>1652</v>
      </c>
      <c r="B1653">
        <v>59</v>
      </c>
      <c r="C1653" t="str" cm="1">
        <f t="array" ref="C1653">_xlfn.IFS(B1653&lt;=19, "Teenagers", B1653&lt;=29, "Young Youth",B1653&lt;=64, "Adults", B1653&gt;=65, "Seniors")</f>
        <v>Adults</v>
      </c>
      <c r="D1653" t="s">
        <v>18</v>
      </c>
      <c r="E1653" t="s">
        <v>61</v>
      </c>
      <c r="F1653" t="s">
        <v>62</v>
      </c>
      <c r="G1653" s="1">
        <v>80</v>
      </c>
      <c r="H1653" t="s">
        <v>104</v>
      </c>
      <c r="I1653" t="s">
        <v>43</v>
      </c>
      <c r="J1653" t="s">
        <v>143</v>
      </c>
      <c r="K1653" t="s">
        <v>24</v>
      </c>
      <c r="L1653">
        <v>3.9</v>
      </c>
      <c r="M1653" t="s">
        <v>151</v>
      </c>
      <c r="N1653">
        <f t="shared" si="100"/>
        <v>0</v>
      </c>
      <c r="O1653" t="s">
        <v>53</v>
      </c>
      <c r="P1653" t="s">
        <v>25</v>
      </c>
      <c r="Q1653">
        <f t="shared" si="101"/>
        <v>1</v>
      </c>
      <c r="R1653" t="s">
        <v>25</v>
      </c>
      <c r="S1653">
        <f t="shared" si="102"/>
        <v>1</v>
      </c>
      <c r="T1653">
        <v>42</v>
      </c>
      <c r="U1653" s="1">
        <f t="shared" si="103"/>
        <v>3360</v>
      </c>
      <c r="V1653" t="s">
        <v>85</v>
      </c>
      <c r="W1653" t="s">
        <v>87</v>
      </c>
      <c r="X1653">
        <f t="array" ref="X1653">IF(W1653="fortnightly",26, IF(W1653="monthly", 12, IF(W1653="weekly", 52, IF(W1653="quarterly", 4, IF(W1653="annually", 1, IF(W1653="bi-weekly", 104, IF(W1653="every 3 months", 4,)))))))</f>
        <v>12</v>
      </c>
    </row>
    <row r="1654" spans="1:24" x14ac:dyDescent="0.25">
      <c r="A1654">
        <v>1653</v>
      </c>
      <c r="B1654">
        <v>65</v>
      </c>
      <c r="C1654" t="str" cm="1">
        <f t="array" ref="C1654">_xlfn.IFS(B1654&lt;=19, "Teenagers", B1654&lt;=29, "Young Youth",B1654&lt;=64, "Adults", B1654&gt;=65, "Seniors")</f>
        <v>Seniors</v>
      </c>
      <c r="D1654" t="s">
        <v>18</v>
      </c>
      <c r="E1654" t="s">
        <v>29</v>
      </c>
      <c r="F1654" t="s">
        <v>20</v>
      </c>
      <c r="G1654" s="1">
        <v>35</v>
      </c>
      <c r="H1654" t="s">
        <v>129</v>
      </c>
      <c r="I1654" t="s">
        <v>43</v>
      </c>
      <c r="J1654" t="s">
        <v>120</v>
      </c>
      <c r="K1654" t="s">
        <v>52</v>
      </c>
      <c r="L1654">
        <v>4</v>
      </c>
      <c r="M1654" t="s">
        <v>151</v>
      </c>
      <c r="N1654">
        <f t="shared" si="100"/>
        <v>0</v>
      </c>
      <c r="O1654" t="s">
        <v>44</v>
      </c>
      <c r="P1654" t="s">
        <v>25</v>
      </c>
      <c r="Q1654">
        <f t="shared" si="101"/>
        <v>1</v>
      </c>
      <c r="R1654" t="s">
        <v>25</v>
      </c>
      <c r="S1654">
        <f t="shared" si="102"/>
        <v>1</v>
      </c>
      <c r="T1654">
        <v>1</v>
      </c>
      <c r="U1654" s="1">
        <f t="shared" si="103"/>
        <v>35</v>
      </c>
      <c r="V1654" t="s">
        <v>74</v>
      </c>
      <c r="W1654" t="s">
        <v>28</v>
      </c>
      <c r="X1654">
        <f t="array" ref="X1654">IF(W1654="fortnightly",26, IF(W1654="monthly", 12, IF(W1654="weekly", 52, IF(W1654="quarterly", 4, IF(W1654="annually", 1, IF(W1654="bi-weekly", 104, IF(W1654="every 3 months", 4,)))))))</f>
        <v>26</v>
      </c>
    </row>
    <row r="1655" spans="1:24" x14ac:dyDescent="0.25">
      <c r="A1655">
        <v>1654</v>
      </c>
      <c r="B1655">
        <v>31</v>
      </c>
      <c r="C1655" t="str" cm="1">
        <f t="array" ref="C1655">_xlfn.IFS(B1655&lt;=19, "Teenagers", B1655&lt;=29, "Young Youth",B1655&lt;=64, "Adults", B1655&gt;=65, "Seniors")</f>
        <v>Adults</v>
      </c>
      <c r="D1655" t="s">
        <v>18</v>
      </c>
      <c r="E1655" t="s">
        <v>132</v>
      </c>
      <c r="F1655" t="s">
        <v>66</v>
      </c>
      <c r="G1655" s="1">
        <v>93</v>
      </c>
      <c r="H1655" t="s">
        <v>111</v>
      </c>
      <c r="I1655" t="s">
        <v>22</v>
      </c>
      <c r="J1655" t="s">
        <v>64</v>
      </c>
      <c r="K1655" t="s">
        <v>24</v>
      </c>
      <c r="L1655">
        <v>3</v>
      </c>
      <c r="M1655" t="s">
        <v>151</v>
      </c>
      <c r="N1655">
        <f t="shared" si="100"/>
        <v>0</v>
      </c>
      <c r="O1655" t="s">
        <v>69</v>
      </c>
      <c r="P1655" t="s">
        <v>25</v>
      </c>
      <c r="Q1655">
        <f t="shared" si="101"/>
        <v>1</v>
      </c>
      <c r="R1655" t="s">
        <v>25</v>
      </c>
      <c r="S1655">
        <f t="shared" si="102"/>
        <v>1</v>
      </c>
      <c r="T1655">
        <v>29</v>
      </c>
      <c r="U1655" s="1">
        <f t="shared" si="103"/>
        <v>2697</v>
      </c>
      <c r="V1655" t="s">
        <v>85</v>
      </c>
      <c r="W1655" t="s">
        <v>75</v>
      </c>
      <c r="X1655">
        <f t="array" ref="X1655">IF(W1655="fortnightly",26, IF(W1655="monthly", 12, IF(W1655="weekly", 52, IF(W1655="quarterly", 4, IF(W1655="annually", 1, IF(W1655="bi-weekly", 104, IF(W1655="every 3 months", 4,)))))))</f>
        <v>104</v>
      </c>
    </row>
    <row r="1656" spans="1:24" x14ac:dyDescent="0.25">
      <c r="A1656">
        <v>1655</v>
      </c>
      <c r="B1656">
        <v>43</v>
      </c>
      <c r="C1656" t="str" cm="1">
        <f t="array" ref="C1656">_xlfn.IFS(B1656&lt;=19, "Teenagers", B1656&lt;=29, "Young Youth",B1656&lt;=64, "Adults", B1656&gt;=65, "Seniors")</f>
        <v>Adults</v>
      </c>
      <c r="D1656" t="s">
        <v>18</v>
      </c>
      <c r="E1656" t="s">
        <v>132</v>
      </c>
      <c r="F1656" t="s">
        <v>66</v>
      </c>
      <c r="G1656" s="1">
        <v>25</v>
      </c>
      <c r="H1656" t="s">
        <v>115</v>
      </c>
      <c r="I1656" t="s">
        <v>22</v>
      </c>
      <c r="J1656" t="s">
        <v>23</v>
      </c>
      <c r="K1656" t="s">
        <v>36</v>
      </c>
      <c r="L1656">
        <v>2.6</v>
      </c>
      <c r="M1656" t="s">
        <v>151</v>
      </c>
      <c r="N1656">
        <f t="shared" si="100"/>
        <v>0</v>
      </c>
      <c r="O1656" t="s">
        <v>73</v>
      </c>
      <c r="P1656" t="s">
        <v>25</v>
      </c>
      <c r="Q1656">
        <f t="shared" si="101"/>
        <v>1</v>
      </c>
      <c r="R1656" t="s">
        <v>25</v>
      </c>
      <c r="S1656">
        <f t="shared" si="102"/>
        <v>1</v>
      </c>
      <c r="T1656">
        <v>14</v>
      </c>
      <c r="U1656" s="1">
        <f t="shared" si="103"/>
        <v>350</v>
      </c>
      <c r="V1656" t="s">
        <v>38</v>
      </c>
      <c r="W1656" t="s">
        <v>57</v>
      </c>
      <c r="X1656">
        <f t="array" ref="X1656">IF(W1656="fortnightly",26, IF(W1656="monthly", 12, IF(W1656="weekly", 52, IF(W1656="quarterly", 4, IF(W1656="annually", 1, IF(W1656="bi-weekly", 104, IF(W1656="every 3 months", 4,)))))))</f>
        <v>4</v>
      </c>
    </row>
    <row r="1657" spans="1:24" x14ac:dyDescent="0.25">
      <c r="A1657">
        <v>1656</v>
      </c>
      <c r="B1657">
        <v>37</v>
      </c>
      <c r="C1657" t="str" cm="1">
        <f t="array" ref="C1657">_xlfn.IFS(B1657&lt;=19, "Teenagers", B1657&lt;=29, "Young Youth",B1657&lt;=64, "Adults", B1657&gt;=65, "Seniors")</f>
        <v>Adults</v>
      </c>
      <c r="D1657" t="s">
        <v>18</v>
      </c>
      <c r="E1657" t="s">
        <v>29</v>
      </c>
      <c r="F1657" t="s">
        <v>20</v>
      </c>
      <c r="G1657" s="1">
        <v>81</v>
      </c>
      <c r="H1657" t="s">
        <v>116</v>
      </c>
      <c r="I1657" t="s">
        <v>22</v>
      </c>
      <c r="J1657" t="s">
        <v>79</v>
      </c>
      <c r="K1657" t="s">
        <v>36</v>
      </c>
      <c r="L1657">
        <v>3.2</v>
      </c>
      <c r="M1657" t="s">
        <v>151</v>
      </c>
      <c r="N1657">
        <f t="shared" si="100"/>
        <v>0</v>
      </c>
      <c r="O1657" t="s">
        <v>44</v>
      </c>
      <c r="P1657" t="s">
        <v>25</v>
      </c>
      <c r="Q1657">
        <f t="shared" si="101"/>
        <v>1</v>
      </c>
      <c r="R1657" t="s">
        <v>25</v>
      </c>
      <c r="S1657">
        <f t="shared" si="102"/>
        <v>1</v>
      </c>
      <c r="T1657">
        <v>4</v>
      </c>
      <c r="U1657" s="1">
        <f t="shared" si="103"/>
        <v>324</v>
      </c>
      <c r="V1657" t="s">
        <v>45</v>
      </c>
      <c r="W1657" t="s">
        <v>87</v>
      </c>
      <c r="X1657">
        <f t="array" ref="X1657">IF(W1657="fortnightly",26, IF(W1657="monthly", 12, IF(W1657="weekly", 52, IF(W1657="quarterly", 4, IF(W1657="annually", 1, IF(W1657="bi-weekly", 104, IF(W1657="every 3 months", 4,)))))))</f>
        <v>12</v>
      </c>
    </row>
    <row r="1658" spans="1:24" x14ac:dyDescent="0.25">
      <c r="A1658">
        <v>1657</v>
      </c>
      <c r="B1658">
        <v>21</v>
      </c>
      <c r="C1658" t="str" cm="1">
        <f t="array" ref="C1658">_xlfn.IFS(B1658&lt;=19, "Teenagers", B1658&lt;=29, "Young Youth",B1658&lt;=64, "Adults", B1658&gt;=65, "Seniors")</f>
        <v>Young Youth</v>
      </c>
      <c r="D1658" t="s">
        <v>18</v>
      </c>
      <c r="E1658" t="s">
        <v>19</v>
      </c>
      <c r="F1658" t="s">
        <v>20</v>
      </c>
      <c r="G1658" s="1">
        <v>42</v>
      </c>
      <c r="H1658" t="s">
        <v>115</v>
      </c>
      <c r="I1658" t="s">
        <v>22</v>
      </c>
      <c r="J1658" t="s">
        <v>109</v>
      </c>
      <c r="K1658" t="s">
        <v>36</v>
      </c>
      <c r="L1658">
        <v>2.6</v>
      </c>
      <c r="M1658" t="s">
        <v>151</v>
      </c>
      <c r="N1658">
        <f t="shared" si="100"/>
        <v>0</v>
      </c>
      <c r="O1658" t="s">
        <v>69</v>
      </c>
      <c r="P1658" t="s">
        <v>25</v>
      </c>
      <c r="Q1658">
        <f t="shared" si="101"/>
        <v>1</v>
      </c>
      <c r="R1658" t="s">
        <v>25</v>
      </c>
      <c r="S1658">
        <f t="shared" si="102"/>
        <v>1</v>
      </c>
      <c r="T1658">
        <v>41</v>
      </c>
      <c r="U1658" s="1">
        <f t="shared" si="103"/>
        <v>1722</v>
      </c>
      <c r="V1658" t="s">
        <v>45</v>
      </c>
      <c r="W1658" t="s">
        <v>96</v>
      </c>
      <c r="X1658">
        <f t="array" ref="X1658">IF(W1658="fortnightly",26, IF(W1658="monthly", 12, IF(W1658="weekly", 52, IF(W1658="quarterly", 4, IF(W1658="annually", 1, IF(W1658="bi-weekly", 104, IF(W1658="every 3 months", 4,)))))))</f>
        <v>4</v>
      </c>
    </row>
    <row r="1659" spans="1:24" x14ac:dyDescent="0.25">
      <c r="A1659">
        <v>1658</v>
      </c>
      <c r="B1659">
        <v>69</v>
      </c>
      <c r="C1659" t="str" cm="1">
        <f t="array" ref="C1659">_xlfn.IFS(B1659&lt;=19, "Teenagers", B1659&lt;=29, "Young Youth",B1659&lt;=64, "Adults", B1659&gt;=65, "Seniors")</f>
        <v>Seniors</v>
      </c>
      <c r="D1659" t="s">
        <v>18</v>
      </c>
      <c r="E1659" t="s">
        <v>86</v>
      </c>
      <c r="F1659" t="s">
        <v>20</v>
      </c>
      <c r="G1659" s="1">
        <v>36</v>
      </c>
      <c r="H1659" t="s">
        <v>115</v>
      </c>
      <c r="I1659" t="s">
        <v>22</v>
      </c>
      <c r="J1659" t="s">
        <v>47</v>
      </c>
      <c r="K1659" t="s">
        <v>36</v>
      </c>
      <c r="L1659">
        <v>3.2</v>
      </c>
      <c r="M1659" t="s">
        <v>151</v>
      </c>
      <c r="N1659">
        <f t="shared" si="100"/>
        <v>0</v>
      </c>
      <c r="O1659" t="s">
        <v>73</v>
      </c>
      <c r="P1659" t="s">
        <v>25</v>
      </c>
      <c r="Q1659">
        <f t="shared" si="101"/>
        <v>1</v>
      </c>
      <c r="R1659" t="s">
        <v>25</v>
      </c>
      <c r="S1659">
        <f t="shared" si="102"/>
        <v>1</v>
      </c>
      <c r="T1659">
        <v>4</v>
      </c>
      <c r="U1659" s="1">
        <f t="shared" si="103"/>
        <v>144</v>
      </c>
      <c r="V1659" t="s">
        <v>85</v>
      </c>
      <c r="W1659" t="s">
        <v>75</v>
      </c>
      <c r="X1659">
        <f t="array" ref="X1659">IF(W1659="fortnightly",26, IF(W1659="monthly", 12, IF(W1659="weekly", 52, IF(W1659="quarterly", 4, IF(W1659="annually", 1, IF(W1659="bi-weekly", 104, IF(W1659="every 3 months", 4,)))))))</f>
        <v>104</v>
      </c>
    </row>
    <row r="1660" spans="1:24" x14ac:dyDescent="0.25">
      <c r="A1660">
        <v>1659</v>
      </c>
      <c r="B1660">
        <v>32</v>
      </c>
      <c r="C1660" t="str" cm="1">
        <f t="array" ref="C1660">_xlfn.IFS(B1660&lt;=19, "Teenagers", B1660&lt;=29, "Young Youth",B1660&lt;=64, "Adults", B1660&gt;=65, "Seniors")</f>
        <v>Adults</v>
      </c>
      <c r="D1660" t="s">
        <v>18</v>
      </c>
      <c r="E1660" t="s">
        <v>105</v>
      </c>
      <c r="F1660" t="s">
        <v>66</v>
      </c>
      <c r="G1660" s="1">
        <v>66</v>
      </c>
      <c r="H1660" t="s">
        <v>119</v>
      </c>
      <c r="I1660" t="s">
        <v>35</v>
      </c>
      <c r="J1660" t="s">
        <v>68</v>
      </c>
      <c r="K1660" t="s">
        <v>36</v>
      </c>
      <c r="L1660">
        <v>4.0999999999999996</v>
      </c>
      <c r="M1660" t="s">
        <v>151</v>
      </c>
      <c r="N1660">
        <f t="shared" si="100"/>
        <v>0</v>
      </c>
      <c r="O1660" t="s">
        <v>73</v>
      </c>
      <c r="P1660" t="s">
        <v>25</v>
      </c>
      <c r="Q1660">
        <f t="shared" si="101"/>
        <v>1</v>
      </c>
      <c r="R1660" t="s">
        <v>25</v>
      </c>
      <c r="S1660">
        <f t="shared" si="102"/>
        <v>1</v>
      </c>
      <c r="T1660">
        <v>47</v>
      </c>
      <c r="U1660" s="1">
        <f t="shared" si="103"/>
        <v>3102</v>
      </c>
      <c r="V1660" t="s">
        <v>32</v>
      </c>
      <c r="W1660" t="s">
        <v>39</v>
      </c>
      <c r="X1660">
        <f t="array" ref="X1660">IF(W1660="fortnightly",26, IF(W1660="monthly", 12, IF(W1660="weekly", 52, IF(W1660="quarterly", 4, IF(W1660="annually", 1, IF(W1660="bi-weekly", 104, IF(W1660="every 3 months", 4,)))))))</f>
        <v>52</v>
      </c>
    </row>
    <row r="1661" spans="1:24" x14ac:dyDescent="0.25">
      <c r="A1661">
        <v>1660</v>
      </c>
      <c r="B1661">
        <v>53</v>
      </c>
      <c r="C1661" t="str" cm="1">
        <f t="array" ref="C1661">_xlfn.IFS(B1661&lt;=19, "Teenagers", B1661&lt;=29, "Young Youth",B1661&lt;=64, "Adults", B1661&gt;=65, "Seniors")</f>
        <v>Adults</v>
      </c>
      <c r="D1661" t="s">
        <v>18</v>
      </c>
      <c r="E1661" t="s">
        <v>142</v>
      </c>
      <c r="F1661" t="s">
        <v>66</v>
      </c>
      <c r="G1661" s="1">
        <v>37</v>
      </c>
      <c r="H1661" t="s">
        <v>139</v>
      </c>
      <c r="I1661" t="s">
        <v>43</v>
      </c>
      <c r="J1661" t="s">
        <v>93</v>
      </c>
      <c r="K1661" t="s">
        <v>56</v>
      </c>
      <c r="L1661">
        <v>3.9</v>
      </c>
      <c r="M1661" t="s">
        <v>151</v>
      </c>
      <c r="N1661">
        <f t="shared" si="100"/>
        <v>0</v>
      </c>
      <c r="O1661" t="s">
        <v>44</v>
      </c>
      <c r="P1661" t="s">
        <v>25</v>
      </c>
      <c r="Q1661">
        <f t="shared" si="101"/>
        <v>1</v>
      </c>
      <c r="R1661" t="s">
        <v>25</v>
      </c>
      <c r="S1661">
        <f t="shared" si="102"/>
        <v>1</v>
      </c>
      <c r="T1661">
        <v>44</v>
      </c>
      <c r="U1661" s="1">
        <f t="shared" si="103"/>
        <v>1628</v>
      </c>
      <c r="V1661" t="s">
        <v>27</v>
      </c>
      <c r="W1661" t="s">
        <v>48</v>
      </c>
      <c r="X1661">
        <f t="array" ref="X1661">IF(W1661="fortnightly",26, IF(W1661="monthly", 12, IF(W1661="weekly", 52, IF(W1661="quarterly", 4, IF(W1661="annually", 1, IF(W1661="bi-weekly", 104, IF(W1661="every 3 months", 4,)))))))</f>
        <v>1</v>
      </c>
    </row>
    <row r="1662" spans="1:24" x14ac:dyDescent="0.25">
      <c r="A1662">
        <v>1661</v>
      </c>
      <c r="B1662">
        <v>59</v>
      </c>
      <c r="C1662" t="str" cm="1">
        <f t="array" ref="C1662">_xlfn.IFS(B1662&lt;=19, "Teenagers", B1662&lt;=29, "Young Youth",B1662&lt;=64, "Adults", B1662&gt;=65, "Seniors")</f>
        <v>Adults</v>
      </c>
      <c r="D1662" t="s">
        <v>18</v>
      </c>
      <c r="E1662" t="s">
        <v>112</v>
      </c>
      <c r="F1662" t="s">
        <v>20</v>
      </c>
      <c r="G1662" s="1">
        <v>45</v>
      </c>
      <c r="H1662" t="s">
        <v>59</v>
      </c>
      <c r="I1662" t="s">
        <v>22</v>
      </c>
      <c r="J1662" t="s">
        <v>133</v>
      </c>
      <c r="K1662" t="s">
        <v>24</v>
      </c>
      <c r="L1662">
        <v>4.0999999999999996</v>
      </c>
      <c r="M1662" t="s">
        <v>151</v>
      </c>
      <c r="N1662">
        <f t="shared" si="100"/>
        <v>0</v>
      </c>
      <c r="O1662" t="s">
        <v>53</v>
      </c>
      <c r="P1662" t="s">
        <v>25</v>
      </c>
      <c r="Q1662">
        <f t="shared" si="101"/>
        <v>1</v>
      </c>
      <c r="R1662" t="s">
        <v>25</v>
      </c>
      <c r="S1662">
        <f t="shared" si="102"/>
        <v>1</v>
      </c>
      <c r="T1662">
        <v>37</v>
      </c>
      <c r="U1662" s="1">
        <f t="shared" si="103"/>
        <v>1665</v>
      </c>
      <c r="V1662" t="s">
        <v>27</v>
      </c>
      <c r="W1662" t="s">
        <v>87</v>
      </c>
      <c r="X1662">
        <f t="array" ref="X1662">IF(W1662="fortnightly",26, IF(W1662="monthly", 12, IF(W1662="weekly", 52, IF(W1662="quarterly", 4, IF(W1662="annually", 1, IF(W1662="bi-weekly", 104, IF(W1662="every 3 months", 4,)))))))</f>
        <v>12</v>
      </c>
    </row>
    <row r="1663" spans="1:24" x14ac:dyDescent="0.25">
      <c r="A1663">
        <v>1662</v>
      </c>
      <c r="B1663">
        <v>64</v>
      </c>
      <c r="C1663" t="str" cm="1">
        <f t="array" ref="C1663">_xlfn.IFS(B1663&lt;=19, "Teenagers", B1663&lt;=29, "Young Youth",B1663&lt;=64, "Adults", B1663&gt;=65, "Seniors")</f>
        <v>Adults</v>
      </c>
      <c r="D1663" t="s">
        <v>18</v>
      </c>
      <c r="E1663" t="s">
        <v>142</v>
      </c>
      <c r="F1663" t="s">
        <v>66</v>
      </c>
      <c r="G1663" s="1">
        <v>86</v>
      </c>
      <c r="H1663" t="s">
        <v>145</v>
      </c>
      <c r="I1663" t="s">
        <v>35</v>
      </c>
      <c r="J1663" t="s">
        <v>117</v>
      </c>
      <c r="K1663" t="s">
        <v>52</v>
      </c>
      <c r="L1663">
        <v>2.7</v>
      </c>
      <c r="M1663" t="s">
        <v>151</v>
      </c>
      <c r="N1663">
        <f t="shared" si="100"/>
        <v>0</v>
      </c>
      <c r="O1663" t="s">
        <v>69</v>
      </c>
      <c r="P1663" t="s">
        <v>25</v>
      </c>
      <c r="Q1663">
        <f t="shared" si="101"/>
        <v>1</v>
      </c>
      <c r="R1663" t="s">
        <v>25</v>
      </c>
      <c r="S1663">
        <f t="shared" si="102"/>
        <v>1</v>
      </c>
      <c r="T1663">
        <v>21</v>
      </c>
      <c r="U1663" s="1">
        <f t="shared" si="103"/>
        <v>1806</v>
      </c>
      <c r="V1663" t="s">
        <v>85</v>
      </c>
      <c r="W1663" t="s">
        <v>57</v>
      </c>
      <c r="X1663">
        <f t="array" ref="X1663">IF(W1663="fortnightly",26, IF(W1663="monthly", 12, IF(W1663="weekly", 52, IF(W1663="quarterly", 4, IF(W1663="annually", 1, IF(W1663="bi-weekly", 104, IF(W1663="every 3 months", 4,)))))))</f>
        <v>4</v>
      </c>
    </row>
    <row r="1664" spans="1:24" x14ac:dyDescent="0.25">
      <c r="A1664">
        <v>1663</v>
      </c>
      <c r="B1664">
        <v>63</v>
      </c>
      <c r="C1664" t="str" cm="1">
        <f t="array" ref="C1664">_xlfn.IFS(B1664&lt;=19, "Teenagers", B1664&lt;=29, "Young Youth",B1664&lt;=64, "Adults", B1664&gt;=65, "Seniors")</f>
        <v>Adults</v>
      </c>
      <c r="D1664" t="s">
        <v>18</v>
      </c>
      <c r="E1664" t="s">
        <v>88</v>
      </c>
      <c r="F1664" t="s">
        <v>66</v>
      </c>
      <c r="G1664" s="1">
        <v>24</v>
      </c>
      <c r="H1664" t="s">
        <v>129</v>
      </c>
      <c r="I1664" t="s">
        <v>43</v>
      </c>
      <c r="J1664" t="s">
        <v>77</v>
      </c>
      <c r="K1664" t="s">
        <v>24</v>
      </c>
      <c r="L1664">
        <v>4.5999999999999996</v>
      </c>
      <c r="M1664" t="s">
        <v>151</v>
      </c>
      <c r="N1664">
        <f t="shared" si="100"/>
        <v>0</v>
      </c>
      <c r="O1664" t="s">
        <v>37</v>
      </c>
      <c r="P1664" t="s">
        <v>25</v>
      </c>
      <c r="Q1664">
        <f t="shared" si="101"/>
        <v>1</v>
      </c>
      <c r="R1664" t="s">
        <v>25</v>
      </c>
      <c r="S1664">
        <f t="shared" si="102"/>
        <v>1</v>
      </c>
      <c r="T1664">
        <v>46</v>
      </c>
      <c r="U1664" s="1">
        <f t="shared" si="103"/>
        <v>1104</v>
      </c>
      <c r="V1664" t="s">
        <v>85</v>
      </c>
      <c r="W1664" t="s">
        <v>28</v>
      </c>
      <c r="X1664">
        <f t="array" ref="X1664">IF(W1664="fortnightly",26, IF(W1664="monthly", 12, IF(W1664="weekly", 52, IF(W1664="quarterly", 4, IF(W1664="annually", 1, IF(W1664="bi-weekly", 104, IF(W1664="every 3 months", 4,)))))))</f>
        <v>26</v>
      </c>
    </row>
    <row r="1665" spans="1:24" x14ac:dyDescent="0.25">
      <c r="A1665">
        <v>1664</v>
      </c>
      <c r="B1665">
        <v>43</v>
      </c>
      <c r="C1665" t="str" cm="1">
        <f t="array" ref="C1665">_xlfn.IFS(B1665&lt;=19, "Teenagers", B1665&lt;=29, "Young Youth",B1665&lt;=64, "Adults", B1665&gt;=65, "Seniors")</f>
        <v>Adults</v>
      </c>
      <c r="D1665" t="s">
        <v>18</v>
      </c>
      <c r="E1665" t="s">
        <v>54</v>
      </c>
      <c r="F1665" t="s">
        <v>20</v>
      </c>
      <c r="G1665" s="1">
        <v>22</v>
      </c>
      <c r="H1665" t="s">
        <v>30</v>
      </c>
      <c r="I1665" t="s">
        <v>91</v>
      </c>
      <c r="J1665" t="s">
        <v>79</v>
      </c>
      <c r="K1665" t="s">
        <v>52</v>
      </c>
      <c r="L1665">
        <v>3.5</v>
      </c>
      <c r="M1665" t="s">
        <v>151</v>
      </c>
      <c r="N1665">
        <f t="shared" si="100"/>
        <v>0</v>
      </c>
      <c r="O1665" t="s">
        <v>53</v>
      </c>
      <c r="P1665" t="s">
        <v>25</v>
      </c>
      <c r="Q1665">
        <f t="shared" si="101"/>
        <v>1</v>
      </c>
      <c r="R1665" t="s">
        <v>25</v>
      </c>
      <c r="S1665">
        <f t="shared" si="102"/>
        <v>1</v>
      </c>
      <c r="T1665">
        <v>1</v>
      </c>
      <c r="U1665" s="1">
        <f t="shared" si="103"/>
        <v>22</v>
      </c>
      <c r="V1665" t="s">
        <v>32</v>
      </c>
      <c r="W1665" t="s">
        <v>75</v>
      </c>
      <c r="X1665">
        <f t="array" ref="X1665">IF(W1665="fortnightly",26, IF(W1665="monthly", 12, IF(W1665="weekly", 52, IF(W1665="quarterly", 4, IF(W1665="annually", 1, IF(W1665="bi-weekly", 104, IF(W1665="every 3 months", 4,)))))))</f>
        <v>104</v>
      </c>
    </row>
    <row r="1666" spans="1:24" x14ac:dyDescent="0.25">
      <c r="A1666">
        <v>1665</v>
      </c>
      <c r="B1666">
        <v>19</v>
      </c>
      <c r="C1666" t="str" cm="1">
        <f t="array" ref="C1666">_xlfn.IFS(B1666&lt;=19, "Teenagers", B1666&lt;=29, "Young Youth",B1666&lt;=64, "Adults", B1666&gt;=65, "Seniors")</f>
        <v>Teenagers</v>
      </c>
      <c r="D1666" t="s">
        <v>18</v>
      </c>
      <c r="E1666" t="s">
        <v>65</v>
      </c>
      <c r="F1666" t="s">
        <v>66</v>
      </c>
      <c r="G1666" s="1">
        <v>53</v>
      </c>
      <c r="H1666" t="s">
        <v>147</v>
      </c>
      <c r="I1666" t="s">
        <v>43</v>
      </c>
      <c r="J1666" t="s">
        <v>72</v>
      </c>
      <c r="K1666" t="s">
        <v>36</v>
      </c>
      <c r="L1666">
        <v>5</v>
      </c>
      <c r="M1666" t="s">
        <v>151</v>
      </c>
      <c r="N1666">
        <f t="shared" si="100"/>
        <v>0</v>
      </c>
      <c r="O1666" t="s">
        <v>44</v>
      </c>
      <c r="P1666" t="s">
        <v>25</v>
      </c>
      <c r="Q1666">
        <f t="shared" si="101"/>
        <v>1</v>
      </c>
      <c r="R1666" t="s">
        <v>25</v>
      </c>
      <c r="S1666">
        <f t="shared" si="102"/>
        <v>1</v>
      </c>
      <c r="T1666">
        <v>35</v>
      </c>
      <c r="U1666" s="1">
        <f t="shared" si="103"/>
        <v>1855</v>
      </c>
      <c r="V1666" t="s">
        <v>45</v>
      </c>
      <c r="W1666" t="s">
        <v>39</v>
      </c>
      <c r="X1666">
        <f t="array" ref="X1666">IF(W1666="fortnightly",26, IF(W1666="monthly", 12, IF(W1666="weekly", 52, IF(W1666="quarterly", 4, IF(W1666="annually", 1, IF(W1666="bi-weekly", 104, IF(W1666="every 3 months", 4,)))))))</f>
        <v>52</v>
      </c>
    </row>
    <row r="1667" spans="1:24" x14ac:dyDescent="0.25">
      <c r="A1667">
        <v>1666</v>
      </c>
      <c r="B1667">
        <v>40</v>
      </c>
      <c r="C1667" t="str" cm="1">
        <f t="array" ref="C1667">_xlfn.IFS(B1667&lt;=19, "Teenagers", B1667&lt;=29, "Young Youth",B1667&lt;=64, "Adults", B1667&gt;=65, "Seniors")</f>
        <v>Adults</v>
      </c>
      <c r="D1667" t="s">
        <v>18</v>
      </c>
      <c r="E1667" t="s">
        <v>101</v>
      </c>
      <c r="F1667" t="s">
        <v>62</v>
      </c>
      <c r="G1667" s="1">
        <v>41</v>
      </c>
      <c r="H1667" t="s">
        <v>129</v>
      </c>
      <c r="I1667" t="s">
        <v>22</v>
      </c>
      <c r="J1667" t="s">
        <v>68</v>
      </c>
      <c r="K1667" t="s">
        <v>56</v>
      </c>
      <c r="L1667">
        <v>3.4</v>
      </c>
      <c r="M1667" t="s">
        <v>151</v>
      </c>
      <c r="N1667">
        <f t="shared" ref="N1667:N1730" si="104">IF(M1667= "yes",1,IF( M1667="no",0,))</f>
        <v>0</v>
      </c>
      <c r="O1667" t="s">
        <v>44</v>
      </c>
      <c r="P1667" t="s">
        <v>25</v>
      </c>
      <c r="Q1667">
        <f t="shared" ref="Q1667:Q1730" si="105">IF(P1667= "yes",1,IF( P1667="no",0,))</f>
        <v>1</v>
      </c>
      <c r="R1667" t="s">
        <v>25</v>
      </c>
      <c r="S1667">
        <f t="shared" ref="S1667:S1730" si="106">IF(R1667= "yes",1,IF( R1667="no",0,))</f>
        <v>1</v>
      </c>
      <c r="T1667">
        <v>49</v>
      </c>
      <c r="U1667" s="1">
        <f t="shared" ref="U1667:U1730" si="107">G1667*T1667</f>
        <v>2009</v>
      </c>
      <c r="V1667" t="s">
        <v>27</v>
      </c>
      <c r="W1667" t="s">
        <v>87</v>
      </c>
      <c r="X1667">
        <f t="array" ref="X1667">IF(W1667="fortnightly",26, IF(W1667="monthly", 12, IF(W1667="weekly", 52, IF(W1667="quarterly", 4, IF(W1667="annually", 1, IF(W1667="bi-weekly", 104, IF(W1667="every 3 months", 4,)))))))</f>
        <v>12</v>
      </c>
    </row>
    <row r="1668" spans="1:24" x14ac:dyDescent="0.25">
      <c r="A1668">
        <v>1667</v>
      </c>
      <c r="B1668">
        <v>51</v>
      </c>
      <c r="C1668" t="str" cm="1">
        <f t="array" ref="C1668">_xlfn.IFS(B1668&lt;=19, "Teenagers", B1668&lt;=29, "Young Youth",B1668&lt;=64, "Adults", B1668&gt;=65, "Seniors")</f>
        <v>Adults</v>
      </c>
      <c r="D1668" t="s">
        <v>18</v>
      </c>
      <c r="E1668" t="s">
        <v>86</v>
      </c>
      <c r="F1668" t="s">
        <v>20</v>
      </c>
      <c r="G1668" s="1">
        <v>64</v>
      </c>
      <c r="H1668" t="s">
        <v>71</v>
      </c>
      <c r="I1668" t="s">
        <v>43</v>
      </c>
      <c r="J1668" t="s">
        <v>143</v>
      </c>
      <c r="K1668" t="s">
        <v>52</v>
      </c>
      <c r="L1668">
        <v>3.1</v>
      </c>
      <c r="M1668" t="s">
        <v>151</v>
      </c>
      <c r="N1668">
        <f t="shared" si="104"/>
        <v>0</v>
      </c>
      <c r="O1668" t="s">
        <v>73</v>
      </c>
      <c r="P1668" t="s">
        <v>25</v>
      </c>
      <c r="Q1668">
        <f t="shared" si="105"/>
        <v>1</v>
      </c>
      <c r="R1668" t="s">
        <v>25</v>
      </c>
      <c r="S1668">
        <f t="shared" si="106"/>
        <v>1</v>
      </c>
      <c r="T1668">
        <v>47</v>
      </c>
      <c r="U1668" s="1">
        <f t="shared" si="107"/>
        <v>3008</v>
      </c>
      <c r="V1668" t="s">
        <v>45</v>
      </c>
      <c r="W1668" t="s">
        <v>48</v>
      </c>
      <c r="X1668">
        <f t="array" ref="X1668">IF(W1668="fortnightly",26, IF(W1668="monthly", 12, IF(W1668="weekly", 52, IF(W1668="quarterly", 4, IF(W1668="annually", 1, IF(W1668="bi-weekly", 104, IF(W1668="every 3 months", 4,)))))))</f>
        <v>1</v>
      </c>
    </row>
    <row r="1669" spans="1:24" x14ac:dyDescent="0.25">
      <c r="A1669">
        <v>1668</v>
      </c>
      <c r="B1669">
        <v>51</v>
      </c>
      <c r="C1669" t="str" cm="1">
        <f t="array" ref="C1669">_xlfn.IFS(B1669&lt;=19, "Teenagers", B1669&lt;=29, "Young Youth",B1669&lt;=64, "Adults", B1669&gt;=65, "Seniors")</f>
        <v>Adults</v>
      </c>
      <c r="D1669" t="s">
        <v>18</v>
      </c>
      <c r="E1669" t="s">
        <v>65</v>
      </c>
      <c r="F1669" t="s">
        <v>66</v>
      </c>
      <c r="G1669" s="1">
        <v>40</v>
      </c>
      <c r="H1669" t="s">
        <v>100</v>
      </c>
      <c r="I1669" t="s">
        <v>22</v>
      </c>
      <c r="J1669" t="s">
        <v>109</v>
      </c>
      <c r="K1669" t="s">
        <v>24</v>
      </c>
      <c r="L1669">
        <v>3.4</v>
      </c>
      <c r="M1669" t="s">
        <v>151</v>
      </c>
      <c r="N1669">
        <f t="shared" si="104"/>
        <v>0</v>
      </c>
      <c r="O1669" t="s">
        <v>69</v>
      </c>
      <c r="P1669" t="s">
        <v>25</v>
      </c>
      <c r="Q1669">
        <f t="shared" si="105"/>
        <v>1</v>
      </c>
      <c r="R1669" t="s">
        <v>25</v>
      </c>
      <c r="S1669">
        <f t="shared" si="106"/>
        <v>1</v>
      </c>
      <c r="T1669">
        <v>24</v>
      </c>
      <c r="U1669" s="1">
        <f t="shared" si="107"/>
        <v>960</v>
      </c>
      <c r="V1669" t="s">
        <v>74</v>
      </c>
      <c r="W1669" t="s">
        <v>96</v>
      </c>
      <c r="X1669">
        <f t="array" ref="X1669">IF(W1669="fortnightly",26, IF(W1669="monthly", 12, IF(W1669="weekly", 52, IF(W1669="quarterly", 4, IF(W1669="annually", 1, IF(W1669="bi-weekly", 104, IF(W1669="every 3 months", 4,)))))))</f>
        <v>4</v>
      </c>
    </row>
    <row r="1670" spans="1:24" x14ac:dyDescent="0.25">
      <c r="A1670">
        <v>1669</v>
      </c>
      <c r="B1670">
        <v>66</v>
      </c>
      <c r="C1670" t="str" cm="1">
        <f t="array" ref="C1670">_xlfn.IFS(B1670&lt;=19, "Teenagers", B1670&lt;=29, "Young Youth",B1670&lt;=64, "Adults", B1670&gt;=65, "Seniors")</f>
        <v>Seniors</v>
      </c>
      <c r="D1670" t="s">
        <v>18</v>
      </c>
      <c r="E1670" t="s">
        <v>19</v>
      </c>
      <c r="F1670" t="s">
        <v>20</v>
      </c>
      <c r="G1670" s="1">
        <v>33</v>
      </c>
      <c r="H1670" t="s">
        <v>139</v>
      </c>
      <c r="I1670" t="s">
        <v>22</v>
      </c>
      <c r="J1670" t="s">
        <v>60</v>
      </c>
      <c r="K1670" t="s">
        <v>52</v>
      </c>
      <c r="L1670">
        <v>4</v>
      </c>
      <c r="M1670" t="s">
        <v>151</v>
      </c>
      <c r="N1670">
        <f t="shared" si="104"/>
        <v>0</v>
      </c>
      <c r="O1670" t="s">
        <v>53</v>
      </c>
      <c r="P1670" t="s">
        <v>25</v>
      </c>
      <c r="Q1670">
        <f t="shared" si="105"/>
        <v>1</v>
      </c>
      <c r="R1670" t="s">
        <v>25</v>
      </c>
      <c r="S1670">
        <f t="shared" si="106"/>
        <v>1</v>
      </c>
      <c r="T1670">
        <v>28</v>
      </c>
      <c r="U1670" s="1">
        <f t="shared" si="107"/>
        <v>924</v>
      </c>
      <c r="V1670" t="s">
        <v>85</v>
      </c>
      <c r="W1670" t="s">
        <v>28</v>
      </c>
      <c r="X1670">
        <f t="array" ref="X1670">IF(W1670="fortnightly",26, IF(W1670="monthly", 12, IF(W1670="weekly", 52, IF(W1670="quarterly", 4, IF(W1670="annually", 1, IF(W1670="bi-weekly", 104, IF(W1670="every 3 months", 4,)))))))</f>
        <v>26</v>
      </c>
    </row>
    <row r="1671" spans="1:24" x14ac:dyDescent="0.25">
      <c r="A1671">
        <v>1670</v>
      </c>
      <c r="B1671">
        <v>42</v>
      </c>
      <c r="C1671" t="str" cm="1">
        <f t="array" ref="C1671">_xlfn.IFS(B1671&lt;=19, "Teenagers", B1671&lt;=29, "Young Youth",B1671&lt;=64, "Adults", B1671&gt;=65, "Seniors")</f>
        <v>Adults</v>
      </c>
      <c r="D1671" t="s">
        <v>18</v>
      </c>
      <c r="E1671" t="s">
        <v>112</v>
      </c>
      <c r="F1671" t="s">
        <v>20</v>
      </c>
      <c r="G1671" s="1">
        <v>59</v>
      </c>
      <c r="H1671" t="s">
        <v>149</v>
      </c>
      <c r="I1671" t="s">
        <v>22</v>
      </c>
      <c r="J1671" t="s">
        <v>31</v>
      </c>
      <c r="K1671" t="s">
        <v>24</v>
      </c>
      <c r="L1671">
        <v>2.7</v>
      </c>
      <c r="M1671" t="s">
        <v>151</v>
      </c>
      <c r="N1671">
        <f t="shared" si="104"/>
        <v>0</v>
      </c>
      <c r="O1671" t="s">
        <v>73</v>
      </c>
      <c r="P1671" t="s">
        <v>25</v>
      </c>
      <c r="Q1671">
        <f t="shared" si="105"/>
        <v>1</v>
      </c>
      <c r="R1671" t="s">
        <v>25</v>
      </c>
      <c r="S1671">
        <f t="shared" si="106"/>
        <v>1</v>
      </c>
      <c r="T1671">
        <v>22</v>
      </c>
      <c r="U1671" s="1">
        <f t="shared" si="107"/>
        <v>1298</v>
      </c>
      <c r="V1671" t="s">
        <v>74</v>
      </c>
      <c r="W1671" t="s">
        <v>57</v>
      </c>
      <c r="X1671">
        <f t="array" ref="X1671">IF(W1671="fortnightly",26, IF(W1671="monthly", 12, IF(W1671="weekly", 52, IF(W1671="quarterly", 4, IF(W1671="annually", 1, IF(W1671="bi-weekly", 104, IF(W1671="every 3 months", 4,)))))))</f>
        <v>4</v>
      </c>
    </row>
    <row r="1672" spans="1:24" x14ac:dyDescent="0.25">
      <c r="A1672">
        <v>1671</v>
      </c>
      <c r="B1672">
        <v>22</v>
      </c>
      <c r="C1672" t="str" cm="1">
        <f t="array" ref="C1672">_xlfn.IFS(B1672&lt;=19, "Teenagers", B1672&lt;=29, "Young Youth",B1672&lt;=64, "Adults", B1672&gt;=65, "Seniors")</f>
        <v>Young Youth</v>
      </c>
      <c r="D1672" t="s">
        <v>18</v>
      </c>
      <c r="E1672" t="s">
        <v>94</v>
      </c>
      <c r="F1672" t="s">
        <v>20</v>
      </c>
      <c r="G1672" s="1">
        <v>73</v>
      </c>
      <c r="H1672" t="s">
        <v>139</v>
      </c>
      <c r="I1672" t="s">
        <v>22</v>
      </c>
      <c r="J1672" t="s">
        <v>108</v>
      </c>
      <c r="K1672" t="s">
        <v>56</v>
      </c>
      <c r="L1672">
        <v>3.6</v>
      </c>
      <c r="M1672" t="s">
        <v>151</v>
      </c>
      <c r="N1672">
        <f t="shared" si="104"/>
        <v>0</v>
      </c>
      <c r="O1672" t="s">
        <v>37</v>
      </c>
      <c r="P1672" t="s">
        <v>25</v>
      </c>
      <c r="Q1672">
        <f t="shared" si="105"/>
        <v>1</v>
      </c>
      <c r="R1672" t="s">
        <v>25</v>
      </c>
      <c r="S1672">
        <f t="shared" si="106"/>
        <v>1</v>
      </c>
      <c r="T1672">
        <v>20</v>
      </c>
      <c r="U1672" s="1">
        <f t="shared" si="107"/>
        <v>1460</v>
      </c>
      <c r="V1672" t="s">
        <v>32</v>
      </c>
      <c r="W1672" t="s">
        <v>39</v>
      </c>
      <c r="X1672">
        <f t="array" ref="X1672">IF(W1672="fortnightly",26, IF(W1672="monthly", 12, IF(W1672="weekly", 52, IF(W1672="quarterly", 4, IF(W1672="annually", 1, IF(W1672="bi-weekly", 104, IF(W1672="every 3 months", 4,)))))))</f>
        <v>52</v>
      </c>
    </row>
    <row r="1673" spans="1:24" x14ac:dyDescent="0.25">
      <c r="A1673">
        <v>1672</v>
      </c>
      <c r="B1673">
        <v>31</v>
      </c>
      <c r="C1673" t="str" cm="1">
        <f t="array" ref="C1673">_xlfn.IFS(B1673&lt;=19, "Teenagers", B1673&lt;=29, "Young Youth",B1673&lt;=64, "Adults", B1673&gt;=65, "Seniors")</f>
        <v>Adults</v>
      </c>
      <c r="D1673" t="s">
        <v>18</v>
      </c>
      <c r="E1673" t="s">
        <v>103</v>
      </c>
      <c r="F1673" t="s">
        <v>20</v>
      </c>
      <c r="G1673" s="1">
        <v>22</v>
      </c>
      <c r="H1673" t="s">
        <v>139</v>
      </c>
      <c r="I1673" t="s">
        <v>43</v>
      </c>
      <c r="J1673" t="s">
        <v>77</v>
      </c>
      <c r="K1673" t="s">
        <v>24</v>
      </c>
      <c r="L1673">
        <v>4</v>
      </c>
      <c r="M1673" t="s">
        <v>151</v>
      </c>
      <c r="N1673">
        <f t="shared" si="104"/>
        <v>0</v>
      </c>
      <c r="O1673" t="s">
        <v>37</v>
      </c>
      <c r="P1673" t="s">
        <v>25</v>
      </c>
      <c r="Q1673">
        <f t="shared" si="105"/>
        <v>1</v>
      </c>
      <c r="R1673" t="s">
        <v>25</v>
      </c>
      <c r="S1673">
        <f t="shared" si="106"/>
        <v>1</v>
      </c>
      <c r="T1673">
        <v>25</v>
      </c>
      <c r="U1673" s="1">
        <f t="shared" si="107"/>
        <v>550</v>
      </c>
      <c r="V1673" t="s">
        <v>74</v>
      </c>
      <c r="W1673" t="s">
        <v>39</v>
      </c>
      <c r="X1673">
        <f t="array" ref="X1673">IF(W1673="fortnightly",26, IF(W1673="monthly", 12, IF(W1673="weekly", 52, IF(W1673="quarterly", 4, IF(W1673="annually", 1, IF(W1673="bi-weekly", 104, IF(W1673="every 3 months", 4,)))))))</f>
        <v>52</v>
      </c>
    </row>
    <row r="1674" spans="1:24" x14ac:dyDescent="0.25">
      <c r="A1674">
        <v>1673</v>
      </c>
      <c r="B1674">
        <v>18</v>
      </c>
      <c r="C1674" t="str" cm="1">
        <f t="array" ref="C1674">_xlfn.IFS(B1674&lt;=19, "Teenagers", B1674&lt;=29, "Young Youth",B1674&lt;=64, "Adults", B1674&gt;=65, "Seniors")</f>
        <v>Teenagers</v>
      </c>
      <c r="D1674" t="s">
        <v>18</v>
      </c>
      <c r="E1674" t="s">
        <v>136</v>
      </c>
      <c r="F1674" t="s">
        <v>41</v>
      </c>
      <c r="G1674" s="1">
        <v>73</v>
      </c>
      <c r="H1674" t="s">
        <v>130</v>
      </c>
      <c r="I1674" t="s">
        <v>22</v>
      </c>
      <c r="J1674" t="s">
        <v>79</v>
      </c>
      <c r="K1674" t="s">
        <v>56</v>
      </c>
      <c r="L1674">
        <v>3.8</v>
      </c>
      <c r="M1674" t="s">
        <v>151</v>
      </c>
      <c r="N1674">
        <f t="shared" si="104"/>
        <v>0</v>
      </c>
      <c r="O1674" t="s">
        <v>37</v>
      </c>
      <c r="P1674" t="s">
        <v>25</v>
      </c>
      <c r="Q1674">
        <f t="shared" si="105"/>
        <v>1</v>
      </c>
      <c r="R1674" t="s">
        <v>25</v>
      </c>
      <c r="S1674">
        <f t="shared" si="106"/>
        <v>1</v>
      </c>
      <c r="T1674">
        <v>15</v>
      </c>
      <c r="U1674" s="1">
        <f t="shared" si="107"/>
        <v>1095</v>
      </c>
      <c r="V1674" t="s">
        <v>27</v>
      </c>
      <c r="W1674" t="s">
        <v>57</v>
      </c>
      <c r="X1674">
        <f t="array" ref="X1674">IF(W1674="fortnightly",26, IF(W1674="monthly", 12, IF(W1674="weekly", 52, IF(W1674="quarterly", 4, IF(W1674="annually", 1, IF(W1674="bi-weekly", 104, IF(W1674="every 3 months", 4,)))))))</f>
        <v>4</v>
      </c>
    </row>
    <row r="1675" spans="1:24" x14ac:dyDescent="0.25">
      <c r="A1675">
        <v>1674</v>
      </c>
      <c r="B1675">
        <v>21</v>
      </c>
      <c r="C1675" t="str" cm="1">
        <f t="array" ref="C1675">_xlfn.IFS(B1675&lt;=19, "Teenagers", B1675&lt;=29, "Young Youth",B1675&lt;=64, "Adults", B1675&gt;=65, "Seniors")</f>
        <v>Young Youth</v>
      </c>
      <c r="D1675" t="s">
        <v>18</v>
      </c>
      <c r="E1675" t="s">
        <v>19</v>
      </c>
      <c r="F1675" t="s">
        <v>20</v>
      </c>
      <c r="G1675" s="1">
        <v>62</v>
      </c>
      <c r="H1675" t="s">
        <v>76</v>
      </c>
      <c r="I1675" t="s">
        <v>43</v>
      </c>
      <c r="J1675" t="s">
        <v>82</v>
      </c>
      <c r="K1675" t="s">
        <v>56</v>
      </c>
      <c r="L1675">
        <v>3.4</v>
      </c>
      <c r="M1675" t="s">
        <v>151</v>
      </c>
      <c r="N1675">
        <f t="shared" si="104"/>
        <v>0</v>
      </c>
      <c r="O1675" t="s">
        <v>44</v>
      </c>
      <c r="P1675" t="s">
        <v>25</v>
      </c>
      <c r="Q1675">
        <f t="shared" si="105"/>
        <v>1</v>
      </c>
      <c r="R1675" t="s">
        <v>25</v>
      </c>
      <c r="S1675">
        <f t="shared" si="106"/>
        <v>1</v>
      </c>
      <c r="T1675">
        <v>49</v>
      </c>
      <c r="U1675" s="1">
        <f t="shared" si="107"/>
        <v>3038</v>
      </c>
      <c r="V1675" t="s">
        <v>27</v>
      </c>
      <c r="W1675" t="s">
        <v>75</v>
      </c>
      <c r="X1675">
        <f t="array" ref="X1675">IF(W1675="fortnightly",26, IF(W1675="monthly", 12, IF(W1675="weekly", 52, IF(W1675="quarterly", 4, IF(W1675="annually", 1, IF(W1675="bi-weekly", 104, IF(W1675="every 3 months", 4,)))))))</f>
        <v>104</v>
      </c>
    </row>
    <row r="1676" spans="1:24" x14ac:dyDescent="0.25">
      <c r="A1676">
        <v>1675</v>
      </c>
      <c r="B1676">
        <v>35</v>
      </c>
      <c r="C1676" t="str" cm="1">
        <f t="array" ref="C1676">_xlfn.IFS(B1676&lt;=19, "Teenagers", B1676&lt;=29, "Young Youth",B1676&lt;=64, "Adults", B1676&gt;=65, "Seniors")</f>
        <v>Adults</v>
      </c>
      <c r="D1676" t="s">
        <v>18</v>
      </c>
      <c r="E1676" t="s">
        <v>61</v>
      </c>
      <c r="F1676" t="s">
        <v>62</v>
      </c>
      <c r="G1676" s="1">
        <v>56</v>
      </c>
      <c r="H1676" t="s">
        <v>119</v>
      </c>
      <c r="I1676" t="s">
        <v>43</v>
      </c>
      <c r="J1676" t="s">
        <v>99</v>
      </c>
      <c r="K1676" t="s">
        <v>24</v>
      </c>
      <c r="L1676">
        <v>3.2</v>
      </c>
      <c r="M1676" t="s">
        <v>151</v>
      </c>
      <c r="N1676">
        <f t="shared" si="104"/>
        <v>0</v>
      </c>
      <c r="O1676" t="s">
        <v>37</v>
      </c>
      <c r="P1676" t="s">
        <v>25</v>
      </c>
      <c r="Q1676">
        <f t="shared" si="105"/>
        <v>1</v>
      </c>
      <c r="R1676" t="s">
        <v>25</v>
      </c>
      <c r="S1676">
        <f t="shared" si="106"/>
        <v>1</v>
      </c>
      <c r="T1676">
        <v>10</v>
      </c>
      <c r="U1676" s="1">
        <f t="shared" si="107"/>
        <v>560</v>
      </c>
      <c r="V1676" t="s">
        <v>85</v>
      </c>
      <c r="W1676" t="s">
        <v>28</v>
      </c>
      <c r="X1676">
        <f t="array" ref="X1676">IF(W1676="fortnightly",26, IF(W1676="monthly", 12, IF(W1676="weekly", 52, IF(W1676="quarterly", 4, IF(W1676="annually", 1, IF(W1676="bi-weekly", 104, IF(W1676="every 3 months", 4,)))))))</f>
        <v>26</v>
      </c>
    </row>
    <row r="1677" spans="1:24" x14ac:dyDescent="0.25">
      <c r="A1677">
        <v>1676</v>
      </c>
      <c r="B1677">
        <v>35</v>
      </c>
      <c r="C1677" t="str" cm="1">
        <f t="array" ref="C1677">_xlfn.IFS(B1677&lt;=19, "Teenagers", B1677&lt;=29, "Young Youth",B1677&lt;=64, "Adults", B1677&gt;=65, "Seniors")</f>
        <v>Adults</v>
      </c>
      <c r="D1677" t="s">
        <v>18</v>
      </c>
      <c r="E1677" t="s">
        <v>94</v>
      </c>
      <c r="F1677" t="s">
        <v>20</v>
      </c>
      <c r="G1677" s="1">
        <v>90</v>
      </c>
      <c r="H1677" t="s">
        <v>111</v>
      </c>
      <c r="I1677" t="s">
        <v>43</v>
      </c>
      <c r="J1677" t="s">
        <v>117</v>
      </c>
      <c r="K1677" t="s">
        <v>36</v>
      </c>
      <c r="L1677">
        <v>4.7</v>
      </c>
      <c r="M1677" t="s">
        <v>151</v>
      </c>
      <c r="N1677">
        <f t="shared" si="104"/>
        <v>0</v>
      </c>
      <c r="O1677" t="s">
        <v>44</v>
      </c>
      <c r="P1677" t="s">
        <v>25</v>
      </c>
      <c r="Q1677">
        <f t="shared" si="105"/>
        <v>1</v>
      </c>
      <c r="R1677" t="s">
        <v>25</v>
      </c>
      <c r="S1677">
        <f t="shared" si="106"/>
        <v>1</v>
      </c>
      <c r="T1677">
        <v>21</v>
      </c>
      <c r="U1677" s="1">
        <f t="shared" si="107"/>
        <v>1890</v>
      </c>
      <c r="V1677" t="s">
        <v>38</v>
      </c>
      <c r="W1677" t="s">
        <v>48</v>
      </c>
      <c r="X1677">
        <f t="array" ref="X1677">IF(W1677="fortnightly",26, IF(W1677="monthly", 12, IF(W1677="weekly", 52, IF(W1677="quarterly", 4, IF(W1677="annually", 1, IF(W1677="bi-weekly", 104, IF(W1677="every 3 months", 4,)))))))</f>
        <v>1</v>
      </c>
    </row>
    <row r="1678" spans="1:24" x14ac:dyDescent="0.25">
      <c r="A1678">
        <v>1677</v>
      </c>
      <c r="B1678">
        <v>27</v>
      </c>
      <c r="C1678" t="str" cm="1">
        <f t="array" ref="C1678">_xlfn.IFS(B1678&lt;=19, "Teenagers", B1678&lt;=29, "Young Youth",B1678&lt;=64, "Adults", B1678&gt;=65, "Seniors")</f>
        <v>Young Youth</v>
      </c>
      <c r="D1678" t="s">
        <v>18</v>
      </c>
      <c r="E1678" t="s">
        <v>88</v>
      </c>
      <c r="F1678" t="s">
        <v>66</v>
      </c>
      <c r="G1678" s="1">
        <v>44</v>
      </c>
      <c r="H1678" t="s">
        <v>63</v>
      </c>
      <c r="I1678" t="s">
        <v>43</v>
      </c>
      <c r="J1678" t="s">
        <v>108</v>
      </c>
      <c r="K1678" t="s">
        <v>24</v>
      </c>
      <c r="L1678">
        <v>3.1</v>
      </c>
      <c r="M1678" t="s">
        <v>151</v>
      </c>
      <c r="N1678">
        <f t="shared" si="104"/>
        <v>0</v>
      </c>
      <c r="O1678" t="s">
        <v>44</v>
      </c>
      <c r="P1678" t="s">
        <v>25</v>
      </c>
      <c r="Q1678">
        <f t="shared" si="105"/>
        <v>1</v>
      </c>
      <c r="R1678" t="s">
        <v>25</v>
      </c>
      <c r="S1678">
        <f t="shared" si="106"/>
        <v>1</v>
      </c>
      <c r="T1678">
        <v>34</v>
      </c>
      <c r="U1678" s="1">
        <f t="shared" si="107"/>
        <v>1496</v>
      </c>
      <c r="V1678" t="s">
        <v>74</v>
      </c>
      <c r="W1678" t="s">
        <v>39</v>
      </c>
      <c r="X1678">
        <f t="array" ref="X1678">IF(W1678="fortnightly",26, IF(W1678="monthly", 12, IF(W1678="weekly", 52, IF(W1678="quarterly", 4, IF(W1678="annually", 1, IF(W1678="bi-weekly", 104, IF(W1678="every 3 months", 4,)))))))</f>
        <v>52</v>
      </c>
    </row>
    <row r="1679" spans="1:24" x14ac:dyDescent="0.25">
      <c r="A1679">
        <v>1678</v>
      </c>
      <c r="B1679">
        <v>65</v>
      </c>
      <c r="C1679" t="str" cm="1">
        <f t="array" ref="C1679">_xlfn.IFS(B1679&lt;=19, "Teenagers", B1679&lt;=29, "Young Youth",B1679&lt;=64, "Adults", B1679&gt;=65, "Seniors")</f>
        <v>Seniors</v>
      </c>
      <c r="D1679" t="s">
        <v>18</v>
      </c>
      <c r="E1679" t="s">
        <v>33</v>
      </c>
      <c r="F1679" t="s">
        <v>20</v>
      </c>
      <c r="G1679" s="1">
        <v>35</v>
      </c>
      <c r="H1679" t="s">
        <v>46</v>
      </c>
      <c r="I1679" t="s">
        <v>22</v>
      </c>
      <c r="J1679" t="s">
        <v>64</v>
      </c>
      <c r="K1679" t="s">
        <v>52</v>
      </c>
      <c r="L1679">
        <v>3.3</v>
      </c>
      <c r="M1679" t="s">
        <v>151</v>
      </c>
      <c r="N1679">
        <f t="shared" si="104"/>
        <v>0</v>
      </c>
      <c r="O1679" t="s">
        <v>44</v>
      </c>
      <c r="P1679" t="s">
        <v>151</v>
      </c>
      <c r="Q1679">
        <f t="shared" si="105"/>
        <v>0</v>
      </c>
      <c r="R1679" t="s">
        <v>151</v>
      </c>
      <c r="S1679">
        <f t="shared" si="106"/>
        <v>0</v>
      </c>
      <c r="T1679">
        <v>41</v>
      </c>
      <c r="U1679" s="1">
        <f t="shared" si="107"/>
        <v>1435</v>
      </c>
      <c r="V1679" t="s">
        <v>85</v>
      </c>
      <c r="W1679" t="s">
        <v>39</v>
      </c>
      <c r="X1679">
        <f t="array" ref="X1679">IF(W1679="fortnightly",26, IF(W1679="monthly", 12, IF(W1679="weekly", 52, IF(W1679="quarterly", 4, IF(W1679="annually", 1, IF(W1679="bi-weekly", 104, IF(W1679="every 3 months", 4,)))))))</f>
        <v>52</v>
      </c>
    </row>
    <row r="1680" spans="1:24" x14ac:dyDescent="0.25">
      <c r="A1680">
        <v>1679</v>
      </c>
      <c r="B1680">
        <v>41</v>
      </c>
      <c r="C1680" t="str" cm="1">
        <f t="array" ref="C1680">_xlfn.IFS(B1680&lt;=19, "Teenagers", B1680&lt;=29, "Young Youth",B1680&lt;=64, "Adults", B1680&gt;=65, "Seniors")</f>
        <v>Adults</v>
      </c>
      <c r="D1680" t="s">
        <v>18</v>
      </c>
      <c r="E1680" t="s">
        <v>94</v>
      </c>
      <c r="F1680" t="s">
        <v>20</v>
      </c>
      <c r="G1680" s="1">
        <v>71</v>
      </c>
      <c r="H1680" t="s">
        <v>122</v>
      </c>
      <c r="I1680" t="s">
        <v>35</v>
      </c>
      <c r="J1680" t="s">
        <v>135</v>
      </c>
      <c r="K1680" t="s">
        <v>52</v>
      </c>
      <c r="L1680">
        <v>4.8</v>
      </c>
      <c r="M1680" t="s">
        <v>151</v>
      </c>
      <c r="N1680">
        <f t="shared" si="104"/>
        <v>0</v>
      </c>
      <c r="O1680" t="s">
        <v>69</v>
      </c>
      <c r="P1680" t="s">
        <v>151</v>
      </c>
      <c r="Q1680">
        <f t="shared" si="105"/>
        <v>0</v>
      </c>
      <c r="R1680" t="s">
        <v>151</v>
      </c>
      <c r="S1680">
        <f t="shared" si="106"/>
        <v>0</v>
      </c>
      <c r="T1680">
        <v>30</v>
      </c>
      <c r="U1680" s="1">
        <f t="shared" si="107"/>
        <v>2130</v>
      </c>
      <c r="V1680" t="s">
        <v>27</v>
      </c>
      <c r="W1680" t="s">
        <v>28</v>
      </c>
      <c r="X1680">
        <f t="array" ref="X1680">IF(W1680="fortnightly",26, IF(W1680="monthly", 12, IF(W1680="weekly", 52, IF(W1680="quarterly", 4, IF(W1680="annually", 1, IF(W1680="bi-weekly", 104, IF(W1680="every 3 months", 4,)))))))</f>
        <v>26</v>
      </c>
    </row>
    <row r="1681" spans="1:24" x14ac:dyDescent="0.25">
      <c r="A1681">
        <v>1680</v>
      </c>
      <c r="B1681">
        <v>60</v>
      </c>
      <c r="C1681" t="str" cm="1">
        <f t="array" ref="C1681">_xlfn.IFS(B1681&lt;=19, "Teenagers", B1681&lt;=29, "Young Youth",B1681&lt;=64, "Adults", B1681&gt;=65, "Seniors")</f>
        <v>Adults</v>
      </c>
      <c r="D1681" t="s">
        <v>18</v>
      </c>
      <c r="E1681" t="s">
        <v>80</v>
      </c>
      <c r="F1681" t="s">
        <v>20</v>
      </c>
      <c r="G1681" s="1">
        <v>52</v>
      </c>
      <c r="H1681" t="s">
        <v>34</v>
      </c>
      <c r="I1681" t="s">
        <v>35</v>
      </c>
      <c r="J1681" t="s">
        <v>93</v>
      </c>
      <c r="K1681" t="s">
        <v>56</v>
      </c>
      <c r="L1681">
        <v>4.5</v>
      </c>
      <c r="M1681" t="s">
        <v>151</v>
      </c>
      <c r="N1681">
        <f t="shared" si="104"/>
        <v>0</v>
      </c>
      <c r="O1681" t="s">
        <v>44</v>
      </c>
      <c r="P1681" t="s">
        <v>151</v>
      </c>
      <c r="Q1681">
        <f t="shared" si="105"/>
        <v>0</v>
      </c>
      <c r="R1681" t="s">
        <v>151</v>
      </c>
      <c r="S1681">
        <f t="shared" si="106"/>
        <v>0</v>
      </c>
      <c r="T1681">
        <v>24</v>
      </c>
      <c r="U1681" s="1">
        <f t="shared" si="107"/>
        <v>1248</v>
      </c>
      <c r="V1681" t="s">
        <v>85</v>
      </c>
      <c r="W1681" t="s">
        <v>75</v>
      </c>
      <c r="X1681">
        <f t="array" ref="X1681">IF(W1681="fortnightly",26, IF(W1681="monthly", 12, IF(W1681="weekly", 52, IF(W1681="quarterly", 4, IF(W1681="annually", 1, IF(W1681="bi-weekly", 104, IF(W1681="every 3 months", 4,)))))))</f>
        <v>104</v>
      </c>
    </row>
    <row r="1682" spans="1:24" x14ac:dyDescent="0.25">
      <c r="A1682">
        <v>1681</v>
      </c>
      <c r="B1682">
        <v>61</v>
      </c>
      <c r="C1682" t="str" cm="1">
        <f t="array" ref="C1682">_xlfn.IFS(B1682&lt;=19, "Teenagers", B1682&lt;=29, "Young Youth",B1682&lt;=64, "Adults", B1682&gt;=65, "Seniors")</f>
        <v>Adults</v>
      </c>
      <c r="D1682" t="s">
        <v>18</v>
      </c>
      <c r="E1682" t="s">
        <v>70</v>
      </c>
      <c r="F1682" t="s">
        <v>41</v>
      </c>
      <c r="G1682" s="1">
        <v>37</v>
      </c>
      <c r="H1682" t="s">
        <v>59</v>
      </c>
      <c r="I1682" t="s">
        <v>43</v>
      </c>
      <c r="J1682" t="s">
        <v>77</v>
      </c>
      <c r="K1682" t="s">
        <v>52</v>
      </c>
      <c r="L1682">
        <v>3.4</v>
      </c>
      <c r="M1682" t="s">
        <v>151</v>
      </c>
      <c r="N1682">
        <f t="shared" si="104"/>
        <v>0</v>
      </c>
      <c r="O1682" t="s">
        <v>73</v>
      </c>
      <c r="P1682" t="s">
        <v>151</v>
      </c>
      <c r="Q1682">
        <f t="shared" si="105"/>
        <v>0</v>
      </c>
      <c r="R1682" t="s">
        <v>151</v>
      </c>
      <c r="S1682">
        <f t="shared" si="106"/>
        <v>0</v>
      </c>
      <c r="T1682">
        <v>6</v>
      </c>
      <c r="U1682" s="1">
        <f t="shared" si="107"/>
        <v>222</v>
      </c>
      <c r="V1682" t="s">
        <v>38</v>
      </c>
      <c r="W1682" t="s">
        <v>48</v>
      </c>
      <c r="X1682">
        <f t="array" ref="X1682">IF(W1682="fortnightly",26, IF(W1682="monthly", 12, IF(W1682="weekly", 52, IF(W1682="quarterly", 4, IF(W1682="annually", 1, IF(W1682="bi-weekly", 104, IF(W1682="every 3 months", 4,)))))))</f>
        <v>1</v>
      </c>
    </row>
    <row r="1683" spans="1:24" x14ac:dyDescent="0.25">
      <c r="A1683">
        <v>1682</v>
      </c>
      <c r="B1683">
        <v>24</v>
      </c>
      <c r="C1683" t="str" cm="1">
        <f t="array" ref="C1683">_xlfn.IFS(B1683&lt;=19, "Teenagers", B1683&lt;=29, "Young Youth",B1683&lt;=64, "Adults", B1683&gt;=65, "Seniors")</f>
        <v>Young Youth</v>
      </c>
      <c r="D1683" t="s">
        <v>18</v>
      </c>
      <c r="E1683" t="s">
        <v>49</v>
      </c>
      <c r="F1683" t="s">
        <v>41</v>
      </c>
      <c r="G1683" s="1">
        <v>95</v>
      </c>
      <c r="H1683" t="s">
        <v>140</v>
      </c>
      <c r="I1683" t="s">
        <v>22</v>
      </c>
      <c r="J1683" t="s">
        <v>95</v>
      </c>
      <c r="K1683" t="s">
        <v>24</v>
      </c>
      <c r="L1683">
        <v>3.7</v>
      </c>
      <c r="M1683" t="s">
        <v>151</v>
      </c>
      <c r="N1683">
        <f t="shared" si="104"/>
        <v>0</v>
      </c>
      <c r="O1683" t="s">
        <v>69</v>
      </c>
      <c r="P1683" t="s">
        <v>151</v>
      </c>
      <c r="Q1683">
        <f t="shared" si="105"/>
        <v>0</v>
      </c>
      <c r="R1683" t="s">
        <v>151</v>
      </c>
      <c r="S1683">
        <f t="shared" si="106"/>
        <v>0</v>
      </c>
      <c r="T1683">
        <v>14</v>
      </c>
      <c r="U1683" s="1">
        <f t="shared" si="107"/>
        <v>1330</v>
      </c>
      <c r="V1683" t="s">
        <v>38</v>
      </c>
      <c r="W1683" t="s">
        <v>75</v>
      </c>
      <c r="X1683">
        <f t="array" ref="X1683">IF(W1683="fortnightly",26, IF(W1683="monthly", 12, IF(W1683="weekly", 52, IF(W1683="quarterly", 4, IF(W1683="annually", 1, IF(W1683="bi-weekly", 104, IF(W1683="every 3 months", 4,)))))))</f>
        <v>104</v>
      </c>
    </row>
    <row r="1684" spans="1:24" x14ac:dyDescent="0.25">
      <c r="A1684">
        <v>1683</v>
      </c>
      <c r="B1684">
        <v>65</v>
      </c>
      <c r="C1684" t="str" cm="1">
        <f t="array" ref="C1684">_xlfn.IFS(B1684&lt;=19, "Teenagers", B1684&lt;=29, "Young Youth",B1684&lt;=64, "Adults", B1684&gt;=65, "Seniors")</f>
        <v>Seniors</v>
      </c>
      <c r="D1684" t="s">
        <v>18</v>
      </c>
      <c r="E1684" t="s">
        <v>124</v>
      </c>
      <c r="F1684" t="s">
        <v>20</v>
      </c>
      <c r="G1684" s="1">
        <v>97</v>
      </c>
      <c r="H1684" t="s">
        <v>83</v>
      </c>
      <c r="I1684" t="s">
        <v>43</v>
      </c>
      <c r="J1684" t="s">
        <v>133</v>
      </c>
      <c r="K1684" t="s">
        <v>56</v>
      </c>
      <c r="L1684">
        <v>4.9000000000000004</v>
      </c>
      <c r="M1684" t="s">
        <v>151</v>
      </c>
      <c r="N1684">
        <f t="shared" si="104"/>
        <v>0</v>
      </c>
      <c r="O1684" t="s">
        <v>69</v>
      </c>
      <c r="P1684" t="s">
        <v>151</v>
      </c>
      <c r="Q1684">
        <f t="shared" si="105"/>
        <v>0</v>
      </c>
      <c r="R1684" t="s">
        <v>151</v>
      </c>
      <c r="S1684">
        <f t="shared" si="106"/>
        <v>0</v>
      </c>
      <c r="T1684">
        <v>37</v>
      </c>
      <c r="U1684" s="1">
        <f t="shared" si="107"/>
        <v>3589</v>
      </c>
      <c r="V1684" t="s">
        <v>38</v>
      </c>
      <c r="W1684" t="s">
        <v>75</v>
      </c>
      <c r="X1684">
        <f t="array" ref="X1684">IF(W1684="fortnightly",26, IF(W1684="monthly", 12, IF(W1684="weekly", 52, IF(W1684="quarterly", 4, IF(W1684="annually", 1, IF(W1684="bi-weekly", 104, IF(W1684="every 3 months", 4,)))))))</f>
        <v>104</v>
      </c>
    </row>
    <row r="1685" spans="1:24" x14ac:dyDescent="0.25">
      <c r="A1685">
        <v>1684</v>
      </c>
      <c r="B1685">
        <v>23</v>
      </c>
      <c r="C1685" t="str" cm="1">
        <f t="array" ref="C1685">_xlfn.IFS(B1685&lt;=19, "Teenagers", B1685&lt;=29, "Young Youth",B1685&lt;=64, "Adults", B1685&gt;=65, "Seniors")</f>
        <v>Young Youth</v>
      </c>
      <c r="D1685" t="s">
        <v>18</v>
      </c>
      <c r="E1685" t="s">
        <v>61</v>
      </c>
      <c r="F1685" t="s">
        <v>62</v>
      </c>
      <c r="G1685" s="1">
        <v>57</v>
      </c>
      <c r="H1685" t="s">
        <v>71</v>
      </c>
      <c r="I1685" t="s">
        <v>35</v>
      </c>
      <c r="J1685" t="s">
        <v>92</v>
      </c>
      <c r="K1685" t="s">
        <v>36</v>
      </c>
      <c r="L1685">
        <v>3.5</v>
      </c>
      <c r="M1685" t="s">
        <v>151</v>
      </c>
      <c r="N1685">
        <f t="shared" si="104"/>
        <v>0</v>
      </c>
      <c r="O1685" t="s">
        <v>44</v>
      </c>
      <c r="P1685" t="s">
        <v>151</v>
      </c>
      <c r="Q1685">
        <f t="shared" si="105"/>
        <v>0</v>
      </c>
      <c r="R1685" t="s">
        <v>151</v>
      </c>
      <c r="S1685">
        <f t="shared" si="106"/>
        <v>0</v>
      </c>
      <c r="T1685">
        <v>37</v>
      </c>
      <c r="U1685" s="1">
        <f t="shared" si="107"/>
        <v>2109</v>
      </c>
      <c r="V1685" t="s">
        <v>27</v>
      </c>
      <c r="W1685" t="s">
        <v>57</v>
      </c>
      <c r="X1685">
        <f t="array" ref="X1685">IF(W1685="fortnightly",26, IF(W1685="monthly", 12, IF(W1685="weekly", 52, IF(W1685="quarterly", 4, IF(W1685="annually", 1, IF(W1685="bi-weekly", 104, IF(W1685="every 3 months", 4,)))))))</f>
        <v>4</v>
      </c>
    </row>
    <row r="1686" spans="1:24" x14ac:dyDescent="0.25">
      <c r="A1686">
        <v>1685</v>
      </c>
      <c r="B1686">
        <v>30</v>
      </c>
      <c r="C1686" t="str" cm="1">
        <f t="array" ref="C1686">_xlfn.IFS(B1686&lt;=19, "Teenagers", B1686&lt;=29, "Young Youth",B1686&lt;=64, "Adults", B1686&gt;=65, "Seniors")</f>
        <v>Adults</v>
      </c>
      <c r="D1686" t="s">
        <v>18</v>
      </c>
      <c r="E1686" t="s">
        <v>54</v>
      </c>
      <c r="F1686" t="s">
        <v>20</v>
      </c>
      <c r="G1686" s="1">
        <v>93</v>
      </c>
      <c r="H1686" t="s">
        <v>129</v>
      </c>
      <c r="I1686" t="s">
        <v>43</v>
      </c>
      <c r="J1686" t="s">
        <v>125</v>
      </c>
      <c r="K1686" t="s">
        <v>36</v>
      </c>
      <c r="L1686">
        <v>4.5999999999999996</v>
      </c>
      <c r="M1686" t="s">
        <v>151</v>
      </c>
      <c r="N1686">
        <f t="shared" si="104"/>
        <v>0</v>
      </c>
      <c r="O1686" t="s">
        <v>53</v>
      </c>
      <c r="P1686" t="s">
        <v>151</v>
      </c>
      <c r="Q1686">
        <f t="shared" si="105"/>
        <v>0</v>
      </c>
      <c r="R1686" t="s">
        <v>151</v>
      </c>
      <c r="S1686">
        <f t="shared" si="106"/>
        <v>0</v>
      </c>
      <c r="T1686">
        <v>28</v>
      </c>
      <c r="U1686" s="1">
        <f t="shared" si="107"/>
        <v>2604</v>
      </c>
      <c r="V1686" t="s">
        <v>45</v>
      </c>
      <c r="W1686" t="s">
        <v>39</v>
      </c>
      <c r="X1686">
        <f t="array" ref="X1686">IF(W1686="fortnightly",26, IF(W1686="monthly", 12, IF(W1686="weekly", 52, IF(W1686="quarterly", 4, IF(W1686="annually", 1, IF(W1686="bi-weekly", 104, IF(W1686="every 3 months", 4,)))))))</f>
        <v>52</v>
      </c>
    </row>
    <row r="1687" spans="1:24" x14ac:dyDescent="0.25">
      <c r="A1687">
        <v>1686</v>
      </c>
      <c r="B1687">
        <v>33</v>
      </c>
      <c r="C1687" t="str" cm="1">
        <f t="array" ref="C1687">_xlfn.IFS(B1687&lt;=19, "Teenagers", B1687&lt;=29, "Young Youth",B1687&lt;=64, "Adults", B1687&gt;=65, "Seniors")</f>
        <v>Adults</v>
      </c>
      <c r="D1687" t="s">
        <v>18</v>
      </c>
      <c r="E1687" t="s">
        <v>19</v>
      </c>
      <c r="F1687" t="s">
        <v>20</v>
      </c>
      <c r="G1687" s="1">
        <v>48</v>
      </c>
      <c r="H1687" t="s">
        <v>147</v>
      </c>
      <c r="I1687" t="s">
        <v>43</v>
      </c>
      <c r="J1687" t="s">
        <v>68</v>
      </c>
      <c r="K1687" t="s">
        <v>24</v>
      </c>
      <c r="L1687">
        <v>4.5999999999999996</v>
      </c>
      <c r="M1687" t="s">
        <v>151</v>
      </c>
      <c r="N1687">
        <f t="shared" si="104"/>
        <v>0</v>
      </c>
      <c r="O1687" t="s">
        <v>53</v>
      </c>
      <c r="P1687" t="s">
        <v>151</v>
      </c>
      <c r="Q1687">
        <f t="shared" si="105"/>
        <v>0</v>
      </c>
      <c r="R1687" t="s">
        <v>151</v>
      </c>
      <c r="S1687">
        <f t="shared" si="106"/>
        <v>0</v>
      </c>
      <c r="T1687">
        <v>43</v>
      </c>
      <c r="U1687" s="1">
        <f t="shared" si="107"/>
        <v>2064</v>
      </c>
      <c r="V1687" t="s">
        <v>45</v>
      </c>
      <c r="W1687" t="s">
        <v>75</v>
      </c>
      <c r="X1687">
        <f t="array" ref="X1687">IF(W1687="fortnightly",26, IF(W1687="monthly", 12, IF(W1687="weekly", 52, IF(W1687="quarterly", 4, IF(W1687="annually", 1, IF(W1687="bi-weekly", 104, IF(W1687="every 3 months", 4,)))))))</f>
        <v>104</v>
      </c>
    </row>
    <row r="1688" spans="1:24" x14ac:dyDescent="0.25">
      <c r="A1688">
        <v>1687</v>
      </c>
      <c r="B1688">
        <v>22</v>
      </c>
      <c r="C1688" t="str" cm="1">
        <f t="array" ref="C1688">_xlfn.IFS(B1688&lt;=19, "Teenagers", B1688&lt;=29, "Young Youth",B1688&lt;=64, "Adults", B1688&gt;=65, "Seniors")</f>
        <v>Young Youth</v>
      </c>
      <c r="D1688" t="s">
        <v>18</v>
      </c>
      <c r="E1688" t="s">
        <v>142</v>
      </c>
      <c r="F1688" t="s">
        <v>66</v>
      </c>
      <c r="G1688" s="1">
        <v>75</v>
      </c>
      <c r="H1688" t="s">
        <v>114</v>
      </c>
      <c r="I1688" t="s">
        <v>22</v>
      </c>
      <c r="J1688" t="s">
        <v>107</v>
      </c>
      <c r="K1688" t="s">
        <v>56</v>
      </c>
      <c r="L1688">
        <v>4.2</v>
      </c>
      <c r="M1688" t="s">
        <v>151</v>
      </c>
      <c r="N1688">
        <f t="shared" si="104"/>
        <v>0</v>
      </c>
      <c r="O1688" t="s">
        <v>73</v>
      </c>
      <c r="P1688" t="s">
        <v>151</v>
      </c>
      <c r="Q1688">
        <f t="shared" si="105"/>
        <v>0</v>
      </c>
      <c r="R1688" t="s">
        <v>151</v>
      </c>
      <c r="S1688">
        <f t="shared" si="106"/>
        <v>0</v>
      </c>
      <c r="T1688">
        <v>25</v>
      </c>
      <c r="U1688" s="1">
        <f t="shared" si="107"/>
        <v>1875</v>
      </c>
      <c r="V1688" t="s">
        <v>32</v>
      </c>
      <c r="W1688" t="s">
        <v>48</v>
      </c>
      <c r="X1688">
        <f t="array" ref="X1688">IF(W1688="fortnightly",26, IF(W1688="monthly", 12, IF(W1688="weekly", 52, IF(W1688="quarterly", 4, IF(W1688="annually", 1, IF(W1688="bi-weekly", 104, IF(W1688="every 3 months", 4,)))))))</f>
        <v>1</v>
      </c>
    </row>
    <row r="1689" spans="1:24" x14ac:dyDescent="0.25">
      <c r="A1689">
        <v>1688</v>
      </c>
      <c r="B1689">
        <v>67</v>
      </c>
      <c r="C1689" t="str" cm="1">
        <f t="array" ref="C1689">_xlfn.IFS(B1689&lt;=19, "Teenagers", B1689&lt;=29, "Young Youth",B1689&lt;=64, "Adults", B1689&gt;=65, "Seniors")</f>
        <v>Seniors</v>
      </c>
      <c r="D1689" t="s">
        <v>18</v>
      </c>
      <c r="E1689" t="s">
        <v>86</v>
      </c>
      <c r="F1689" t="s">
        <v>20</v>
      </c>
      <c r="G1689" s="1">
        <v>70</v>
      </c>
      <c r="H1689" t="s">
        <v>141</v>
      </c>
      <c r="I1689" t="s">
        <v>35</v>
      </c>
      <c r="J1689" t="s">
        <v>135</v>
      </c>
      <c r="K1689" t="s">
        <v>24</v>
      </c>
      <c r="L1689">
        <v>3.7</v>
      </c>
      <c r="M1689" t="s">
        <v>151</v>
      </c>
      <c r="N1689">
        <f t="shared" si="104"/>
        <v>0</v>
      </c>
      <c r="O1689" t="s">
        <v>37</v>
      </c>
      <c r="P1689" t="s">
        <v>151</v>
      </c>
      <c r="Q1689">
        <f t="shared" si="105"/>
        <v>0</v>
      </c>
      <c r="R1689" t="s">
        <v>151</v>
      </c>
      <c r="S1689">
        <f t="shared" si="106"/>
        <v>0</v>
      </c>
      <c r="T1689">
        <v>4</v>
      </c>
      <c r="U1689" s="1">
        <f t="shared" si="107"/>
        <v>280</v>
      </c>
      <c r="V1689" t="s">
        <v>45</v>
      </c>
      <c r="W1689" t="s">
        <v>48</v>
      </c>
      <c r="X1689">
        <f t="array" ref="X1689">IF(W1689="fortnightly",26, IF(W1689="monthly", 12, IF(W1689="weekly", 52, IF(W1689="quarterly", 4, IF(W1689="annually", 1, IF(W1689="bi-weekly", 104, IF(W1689="every 3 months", 4,)))))))</f>
        <v>1</v>
      </c>
    </row>
    <row r="1690" spans="1:24" x14ac:dyDescent="0.25">
      <c r="A1690">
        <v>1689</v>
      </c>
      <c r="B1690">
        <v>28</v>
      </c>
      <c r="C1690" t="str" cm="1">
        <f t="array" ref="C1690">_xlfn.IFS(B1690&lt;=19, "Teenagers", B1690&lt;=29, "Young Youth",B1690&lt;=64, "Adults", B1690&gt;=65, "Seniors")</f>
        <v>Young Youth</v>
      </c>
      <c r="D1690" t="s">
        <v>18</v>
      </c>
      <c r="E1690" t="s">
        <v>65</v>
      </c>
      <c r="F1690" t="s">
        <v>66</v>
      </c>
      <c r="G1690" s="1">
        <v>26</v>
      </c>
      <c r="H1690" t="s">
        <v>90</v>
      </c>
      <c r="I1690" t="s">
        <v>35</v>
      </c>
      <c r="J1690" t="s">
        <v>99</v>
      </c>
      <c r="K1690" t="s">
        <v>24</v>
      </c>
      <c r="L1690">
        <v>3</v>
      </c>
      <c r="M1690" t="s">
        <v>151</v>
      </c>
      <c r="N1690">
        <f t="shared" si="104"/>
        <v>0</v>
      </c>
      <c r="O1690" t="s">
        <v>44</v>
      </c>
      <c r="P1690" t="s">
        <v>151</v>
      </c>
      <c r="Q1690">
        <f t="shared" si="105"/>
        <v>0</v>
      </c>
      <c r="R1690" t="s">
        <v>151</v>
      </c>
      <c r="S1690">
        <f t="shared" si="106"/>
        <v>0</v>
      </c>
      <c r="T1690">
        <v>13</v>
      </c>
      <c r="U1690" s="1">
        <f t="shared" si="107"/>
        <v>338</v>
      </c>
      <c r="V1690" t="s">
        <v>27</v>
      </c>
      <c r="W1690" t="s">
        <v>28</v>
      </c>
      <c r="X1690">
        <f t="array" ref="X1690">IF(W1690="fortnightly",26, IF(W1690="monthly", 12, IF(W1690="weekly", 52, IF(W1690="quarterly", 4, IF(W1690="annually", 1, IF(W1690="bi-weekly", 104, IF(W1690="every 3 months", 4,)))))))</f>
        <v>26</v>
      </c>
    </row>
    <row r="1691" spans="1:24" x14ac:dyDescent="0.25">
      <c r="A1691">
        <v>1690</v>
      </c>
      <c r="B1691">
        <v>32</v>
      </c>
      <c r="C1691" t="str" cm="1">
        <f t="array" ref="C1691">_xlfn.IFS(B1691&lt;=19, "Teenagers", B1691&lt;=29, "Young Youth",B1691&lt;=64, "Adults", B1691&gt;=65, "Seniors")</f>
        <v>Adults</v>
      </c>
      <c r="D1691" t="s">
        <v>18</v>
      </c>
      <c r="E1691" t="s">
        <v>54</v>
      </c>
      <c r="F1691" t="s">
        <v>20</v>
      </c>
      <c r="G1691" s="1">
        <v>73</v>
      </c>
      <c r="H1691" t="s">
        <v>97</v>
      </c>
      <c r="I1691" t="s">
        <v>22</v>
      </c>
      <c r="J1691" t="s">
        <v>47</v>
      </c>
      <c r="K1691" t="s">
        <v>24</v>
      </c>
      <c r="L1691">
        <v>4.5999999999999996</v>
      </c>
      <c r="M1691" t="s">
        <v>151</v>
      </c>
      <c r="N1691">
        <f t="shared" si="104"/>
        <v>0</v>
      </c>
      <c r="O1691" t="s">
        <v>73</v>
      </c>
      <c r="P1691" t="s">
        <v>151</v>
      </c>
      <c r="Q1691">
        <f t="shared" si="105"/>
        <v>0</v>
      </c>
      <c r="R1691" t="s">
        <v>151</v>
      </c>
      <c r="S1691">
        <f t="shared" si="106"/>
        <v>0</v>
      </c>
      <c r="T1691">
        <v>32</v>
      </c>
      <c r="U1691" s="1">
        <f t="shared" si="107"/>
        <v>2336</v>
      </c>
      <c r="V1691" t="s">
        <v>74</v>
      </c>
      <c r="W1691" t="s">
        <v>87</v>
      </c>
      <c r="X1691">
        <f t="array" ref="X1691">IF(W1691="fortnightly",26, IF(W1691="monthly", 12, IF(W1691="weekly", 52, IF(W1691="quarterly", 4, IF(W1691="annually", 1, IF(W1691="bi-weekly", 104, IF(W1691="every 3 months", 4,)))))))</f>
        <v>12</v>
      </c>
    </row>
    <row r="1692" spans="1:24" x14ac:dyDescent="0.25">
      <c r="A1692">
        <v>1691</v>
      </c>
      <c r="B1692">
        <v>40</v>
      </c>
      <c r="C1692" t="str" cm="1">
        <f t="array" ref="C1692">_xlfn.IFS(B1692&lt;=19, "Teenagers", B1692&lt;=29, "Young Youth",B1692&lt;=64, "Adults", B1692&gt;=65, "Seniors")</f>
        <v>Adults</v>
      </c>
      <c r="D1692" t="s">
        <v>18</v>
      </c>
      <c r="E1692" t="s">
        <v>61</v>
      </c>
      <c r="F1692" t="s">
        <v>62</v>
      </c>
      <c r="G1692" s="1">
        <v>30</v>
      </c>
      <c r="H1692" t="s">
        <v>106</v>
      </c>
      <c r="I1692" t="s">
        <v>43</v>
      </c>
      <c r="J1692" t="s">
        <v>93</v>
      </c>
      <c r="K1692" t="s">
        <v>52</v>
      </c>
      <c r="L1692">
        <v>3.2</v>
      </c>
      <c r="M1692" t="s">
        <v>151</v>
      </c>
      <c r="N1692">
        <f t="shared" si="104"/>
        <v>0</v>
      </c>
      <c r="O1692" t="s">
        <v>37</v>
      </c>
      <c r="P1692" t="s">
        <v>151</v>
      </c>
      <c r="Q1692">
        <f t="shared" si="105"/>
        <v>0</v>
      </c>
      <c r="R1692" t="s">
        <v>151</v>
      </c>
      <c r="S1692">
        <f t="shared" si="106"/>
        <v>0</v>
      </c>
      <c r="T1692">
        <v>1</v>
      </c>
      <c r="U1692" s="1">
        <f t="shared" si="107"/>
        <v>30</v>
      </c>
      <c r="V1692" t="s">
        <v>32</v>
      </c>
      <c r="W1692" t="s">
        <v>48</v>
      </c>
      <c r="X1692">
        <f t="array" ref="X1692">IF(W1692="fortnightly",26, IF(W1692="monthly", 12, IF(W1692="weekly", 52, IF(W1692="quarterly", 4, IF(W1692="annually", 1, IF(W1692="bi-weekly", 104, IF(W1692="every 3 months", 4,)))))))</f>
        <v>1</v>
      </c>
    </row>
    <row r="1693" spans="1:24" x14ac:dyDescent="0.25">
      <c r="A1693">
        <v>1692</v>
      </c>
      <c r="B1693">
        <v>64</v>
      </c>
      <c r="C1693" t="str" cm="1">
        <f t="array" ref="C1693">_xlfn.IFS(B1693&lt;=19, "Teenagers", B1693&lt;=29, "Young Youth",B1693&lt;=64, "Adults", B1693&gt;=65, "Seniors")</f>
        <v>Adults</v>
      </c>
      <c r="D1693" t="s">
        <v>18</v>
      </c>
      <c r="E1693" t="s">
        <v>70</v>
      </c>
      <c r="F1693" t="s">
        <v>41</v>
      </c>
      <c r="G1693" s="1">
        <v>61</v>
      </c>
      <c r="H1693" t="s">
        <v>138</v>
      </c>
      <c r="I1693" t="s">
        <v>22</v>
      </c>
      <c r="J1693" t="s">
        <v>143</v>
      </c>
      <c r="K1693" t="s">
        <v>52</v>
      </c>
      <c r="L1693">
        <v>3.5</v>
      </c>
      <c r="M1693" t="s">
        <v>151</v>
      </c>
      <c r="N1693">
        <f t="shared" si="104"/>
        <v>0</v>
      </c>
      <c r="O1693" t="s">
        <v>44</v>
      </c>
      <c r="P1693" t="s">
        <v>151</v>
      </c>
      <c r="Q1693">
        <f t="shared" si="105"/>
        <v>0</v>
      </c>
      <c r="R1693" t="s">
        <v>151</v>
      </c>
      <c r="S1693">
        <f t="shared" si="106"/>
        <v>0</v>
      </c>
      <c r="T1693">
        <v>4</v>
      </c>
      <c r="U1693" s="1">
        <f t="shared" si="107"/>
        <v>244</v>
      </c>
      <c r="V1693" t="s">
        <v>32</v>
      </c>
      <c r="W1693" t="s">
        <v>48</v>
      </c>
      <c r="X1693">
        <f t="array" ref="X1693">IF(W1693="fortnightly",26, IF(W1693="monthly", 12, IF(W1693="weekly", 52, IF(W1693="quarterly", 4, IF(W1693="annually", 1, IF(W1693="bi-weekly", 104, IF(W1693="every 3 months", 4,)))))))</f>
        <v>1</v>
      </c>
    </row>
    <row r="1694" spans="1:24" x14ac:dyDescent="0.25">
      <c r="A1694">
        <v>1693</v>
      </c>
      <c r="B1694">
        <v>56</v>
      </c>
      <c r="C1694" t="str" cm="1">
        <f t="array" ref="C1694">_xlfn.IFS(B1694&lt;=19, "Teenagers", B1694&lt;=29, "Young Youth",B1694&lt;=64, "Adults", B1694&gt;=65, "Seniors")</f>
        <v>Adults</v>
      </c>
      <c r="D1694" t="s">
        <v>18</v>
      </c>
      <c r="E1694" t="s">
        <v>65</v>
      </c>
      <c r="F1694" t="s">
        <v>66</v>
      </c>
      <c r="G1694" s="1">
        <v>75</v>
      </c>
      <c r="H1694" t="s">
        <v>139</v>
      </c>
      <c r="I1694" t="s">
        <v>43</v>
      </c>
      <c r="J1694" t="s">
        <v>117</v>
      </c>
      <c r="K1694" t="s">
        <v>24</v>
      </c>
      <c r="L1694">
        <v>2.6</v>
      </c>
      <c r="M1694" t="s">
        <v>151</v>
      </c>
      <c r="N1694">
        <f t="shared" si="104"/>
        <v>0</v>
      </c>
      <c r="O1694" t="s">
        <v>53</v>
      </c>
      <c r="P1694" t="s">
        <v>151</v>
      </c>
      <c r="Q1694">
        <f t="shared" si="105"/>
        <v>0</v>
      </c>
      <c r="R1694" t="s">
        <v>151</v>
      </c>
      <c r="S1694">
        <f t="shared" si="106"/>
        <v>0</v>
      </c>
      <c r="T1694">
        <v>33</v>
      </c>
      <c r="U1694" s="1">
        <f t="shared" si="107"/>
        <v>2475</v>
      </c>
      <c r="V1694" t="s">
        <v>32</v>
      </c>
      <c r="W1694" t="s">
        <v>75</v>
      </c>
      <c r="X1694">
        <f t="array" ref="X1694">IF(W1694="fortnightly",26, IF(W1694="monthly", 12, IF(W1694="weekly", 52, IF(W1694="quarterly", 4, IF(W1694="annually", 1, IF(W1694="bi-weekly", 104, IF(W1694="every 3 months", 4,)))))))</f>
        <v>104</v>
      </c>
    </row>
    <row r="1695" spans="1:24" x14ac:dyDescent="0.25">
      <c r="A1695">
        <v>1694</v>
      </c>
      <c r="B1695">
        <v>63</v>
      </c>
      <c r="C1695" t="str" cm="1">
        <f t="array" ref="C1695">_xlfn.IFS(B1695&lt;=19, "Teenagers", B1695&lt;=29, "Young Youth",B1695&lt;=64, "Adults", B1695&gt;=65, "Seniors")</f>
        <v>Adults</v>
      </c>
      <c r="D1695" t="s">
        <v>18</v>
      </c>
      <c r="E1695" t="s">
        <v>101</v>
      </c>
      <c r="F1695" t="s">
        <v>62</v>
      </c>
      <c r="G1695" s="1">
        <v>88</v>
      </c>
      <c r="H1695" t="s">
        <v>121</v>
      </c>
      <c r="I1695" t="s">
        <v>91</v>
      </c>
      <c r="J1695" t="s">
        <v>77</v>
      </c>
      <c r="K1695" t="s">
        <v>56</v>
      </c>
      <c r="L1695">
        <v>4.9000000000000004</v>
      </c>
      <c r="M1695" t="s">
        <v>151</v>
      </c>
      <c r="N1695">
        <f t="shared" si="104"/>
        <v>0</v>
      </c>
      <c r="O1695" t="s">
        <v>53</v>
      </c>
      <c r="P1695" t="s">
        <v>151</v>
      </c>
      <c r="Q1695">
        <f t="shared" si="105"/>
        <v>0</v>
      </c>
      <c r="R1695" t="s">
        <v>151</v>
      </c>
      <c r="S1695">
        <f t="shared" si="106"/>
        <v>0</v>
      </c>
      <c r="T1695">
        <v>45</v>
      </c>
      <c r="U1695" s="1">
        <f t="shared" si="107"/>
        <v>3960</v>
      </c>
      <c r="V1695" t="s">
        <v>74</v>
      </c>
      <c r="W1695" t="s">
        <v>28</v>
      </c>
      <c r="X1695">
        <f t="array" ref="X1695">IF(W1695="fortnightly",26, IF(W1695="monthly", 12, IF(W1695="weekly", 52, IF(W1695="quarterly", 4, IF(W1695="annually", 1, IF(W1695="bi-weekly", 104, IF(W1695="every 3 months", 4,)))))))</f>
        <v>26</v>
      </c>
    </row>
    <row r="1696" spans="1:24" x14ac:dyDescent="0.25">
      <c r="A1696">
        <v>1695</v>
      </c>
      <c r="B1696">
        <v>20</v>
      </c>
      <c r="C1696" t="str" cm="1">
        <f t="array" ref="C1696">_xlfn.IFS(B1696&lt;=19, "Teenagers", B1696&lt;=29, "Young Youth",B1696&lt;=64, "Adults", B1696&gt;=65, "Seniors")</f>
        <v>Young Youth</v>
      </c>
      <c r="D1696" t="s">
        <v>18</v>
      </c>
      <c r="E1696" t="s">
        <v>54</v>
      </c>
      <c r="F1696" t="s">
        <v>20</v>
      </c>
      <c r="G1696" s="1">
        <v>67</v>
      </c>
      <c r="H1696" t="s">
        <v>90</v>
      </c>
      <c r="I1696" t="s">
        <v>43</v>
      </c>
      <c r="J1696" t="s">
        <v>47</v>
      </c>
      <c r="K1696" t="s">
        <v>52</v>
      </c>
      <c r="L1696">
        <v>2.7</v>
      </c>
      <c r="M1696" t="s">
        <v>151</v>
      </c>
      <c r="N1696">
        <f t="shared" si="104"/>
        <v>0</v>
      </c>
      <c r="O1696" t="s">
        <v>26</v>
      </c>
      <c r="P1696" t="s">
        <v>151</v>
      </c>
      <c r="Q1696">
        <f t="shared" si="105"/>
        <v>0</v>
      </c>
      <c r="R1696" t="s">
        <v>151</v>
      </c>
      <c r="S1696">
        <f t="shared" si="106"/>
        <v>0</v>
      </c>
      <c r="T1696">
        <v>20</v>
      </c>
      <c r="U1696" s="1">
        <f t="shared" si="107"/>
        <v>1340</v>
      </c>
      <c r="V1696" t="s">
        <v>85</v>
      </c>
      <c r="W1696" t="s">
        <v>28</v>
      </c>
      <c r="X1696">
        <f t="array" ref="X1696">IF(W1696="fortnightly",26, IF(W1696="monthly", 12, IF(W1696="weekly", 52, IF(W1696="quarterly", 4, IF(W1696="annually", 1, IF(W1696="bi-weekly", 104, IF(W1696="every 3 months", 4,)))))))</f>
        <v>26</v>
      </c>
    </row>
    <row r="1697" spans="1:24" x14ac:dyDescent="0.25">
      <c r="A1697">
        <v>1696</v>
      </c>
      <c r="B1697">
        <v>54</v>
      </c>
      <c r="C1697" t="str" cm="1">
        <f t="array" ref="C1697">_xlfn.IFS(B1697&lt;=19, "Teenagers", B1697&lt;=29, "Young Youth",B1697&lt;=64, "Adults", B1697&gt;=65, "Seniors")</f>
        <v>Adults</v>
      </c>
      <c r="D1697" t="s">
        <v>18</v>
      </c>
      <c r="E1697" t="s">
        <v>123</v>
      </c>
      <c r="F1697" t="s">
        <v>66</v>
      </c>
      <c r="G1697" s="1">
        <v>95</v>
      </c>
      <c r="H1697" t="s">
        <v>144</v>
      </c>
      <c r="I1697" t="s">
        <v>35</v>
      </c>
      <c r="J1697" t="s">
        <v>133</v>
      </c>
      <c r="K1697" t="s">
        <v>56</v>
      </c>
      <c r="L1697">
        <v>4.7</v>
      </c>
      <c r="M1697" t="s">
        <v>151</v>
      </c>
      <c r="N1697">
        <f t="shared" si="104"/>
        <v>0</v>
      </c>
      <c r="O1697" t="s">
        <v>69</v>
      </c>
      <c r="P1697" t="s">
        <v>151</v>
      </c>
      <c r="Q1697">
        <f t="shared" si="105"/>
        <v>0</v>
      </c>
      <c r="R1697" t="s">
        <v>151</v>
      </c>
      <c r="S1697">
        <f t="shared" si="106"/>
        <v>0</v>
      </c>
      <c r="T1697">
        <v>1</v>
      </c>
      <c r="U1697" s="1">
        <f t="shared" si="107"/>
        <v>95</v>
      </c>
      <c r="V1697" t="s">
        <v>45</v>
      </c>
      <c r="W1697" t="s">
        <v>28</v>
      </c>
      <c r="X1697">
        <f t="array" ref="X1697">IF(W1697="fortnightly",26, IF(W1697="monthly", 12, IF(W1697="weekly", 52, IF(W1697="quarterly", 4, IF(W1697="annually", 1, IF(W1697="bi-weekly", 104, IF(W1697="every 3 months", 4,)))))))</f>
        <v>26</v>
      </c>
    </row>
    <row r="1698" spans="1:24" x14ac:dyDescent="0.25">
      <c r="A1698">
        <v>1697</v>
      </c>
      <c r="B1698">
        <v>31</v>
      </c>
      <c r="C1698" t="str" cm="1">
        <f t="array" ref="C1698">_xlfn.IFS(B1698&lt;=19, "Teenagers", B1698&lt;=29, "Young Youth",B1698&lt;=64, "Adults", B1698&gt;=65, "Seniors")</f>
        <v>Adults</v>
      </c>
      <c r="D1698" t="s">
        <v>18</v>
      </c>
      <c r="E1698" t="s">
        <v>88</v>
      </c>
      <c r="F1698" t="s">
        <v>66</v>
      </c>
      <c r="G1698" s="1">
        <v>69</v>
      </c>
      <c r="H1698" t="s">
        <v>63</v>
      </c>
      <c r="I1698" t="s">
        <v>35</v>
      </c>
      <c r="J1698" t="s">
        <v>47</v>
      </c>
      <c r="K1698" t="s">
        <v>36</v>
      </c>
      <c r="L1698">
        <v>4</v>
      </c>
      <c r="M1698" t="s">
        <v>151</v>
      </c>
      <c r="N1698">
        <f t="shared" si="104"/>
        <v>0</v>
      </c>
      <c r="O1698" t="s">
        <v>37</v>
      </c>
      <c r="P1698" t="s">
        <v>151</v>
      </c>
      <c r="Q1698">
        <f t="shared" si="105"/>
        <v>0</v>
      </c>
      <c r="R1698" t="s">
        <v>151</v>
      </c>
      <c r="S1698">
        <f t="shared" si="106"/>
        <v>0</v>
      </c>
      <c r="T1698">
        <v>7</v>
      </c>
      <c r="U1698" s="1">
        <f t="shared" si="107"/>
        <v>483</v>
      </c>
      <c r="V1698" t="s">
        <v>38</v>
      </c>
      <c r="W1698" t="s">
        <v>75</v>
      </c>
      <c r="X1698">
        <f t="array" ref="X1698">IF(W1698="fortnightly",26, IF(W1698="monthly", 12, IF(W1698="weekly", 52, IF(W1698="quarterly", 4, IF(W1698="annually", 1, IF(W1698="bi-weekly", 104, IF(W1698="every 3 months", 4,)))))))</f>
        <v>104</v>
      </c>
    </row>
    <row r="1699" spans="1:24" x14ac:dyDescent="0.25">
      <c r="A1699">
        <v>1698</v>
      </c>
      <c r="B1699">
        <v>36</v>
      </c>
      <c r="C1699" t="str" cm="1">
        <f t="array" ref="C1699">_xlfn.IFS(B1699&lt;=19, "Teenagers", B1699&lt;=29, "Young Youth",B1699&lt;=64, "Adults", B1699&gt;=65, "Seniors")</f>
        <v>Adults</v>
      </c>
      <c r="D1699" t="s">
        <v>18</v>
      </c>
      <c r="E1699" t="s">
        <v>54</v>
      </c>
      <c r="F1699" t="s">
        <v>20</v>
      </c>
      <c r="G1699" s="1">
        <v>87</v>
      </c>
      <c r="H1699" t="s">
        <v>130</v>
      </c>
      <c r="I1699" t="s">
        <v>22</v>
      </c>
      <c r="J1699" t="s">
        <v>92</v>
      </c>
      <c r="K1699" t="s">
        <v>56</v>
      </c>
      <c r="L1699">
        <v>3.5</v>
      </c>
      <c r="M1699" t="s">
        <v>151</v>
      </c>
      <c r="N1699">
        <f t="shared" si="104"/>
        <v>0</v>
      </c>
      <c r="O1699" t="s">
        <v>44</v>
      </c>
      <c r="P1699" t="s">
        <v>151</v>
      </c>
      <c r="Q1699">
        <f t="shared" si="105"/>
        <v>0</v>
      </c>
      <c r="R1699" t="s">
        <v>151</v>
      </c>
      <c r="S1699">
        <f t="shared" si="106"/>
        <v>0</v>
      </c>
      <c r="T1699">
        <v>48</v>
      </c>
      <c r="U1699" s="1">
        <f t="shared" si="107"/>
        <v>4176</v>
      </c>
      <c r="V1699" t="s">
        <v>38</v>
      </c>
      <c r="W1699" t="s">
        <v>96</v>
      </c>
      <c r="X1699">
        <f t="array" ref="X1699">IF(W1699="fortnightly",26, IF(W1699="monthly", 12, IF(W1699="weekly", 52, IF(W1699="quarterly", 4, IF(W1699="annually", 1, IF(W1699="bi-weekly", 104, IF(W1699="every 3 months", 4,)))))))</f>
        <v>4</v>
      </c>
    </row>
    <row r="1700" spans="1:24" x14ac:dyDescent="0.25">
      <c r="A1700">
        <v>1699</v>
      </c>
      <c r="B1700">
        <v>25</v>
      </c>
      <c r="C1700" t="str" cm="1">
        <f t="array" ref="C1700">_xlfn.IFS(B1700&lt;=19, "Teenagers", B1700&lt;=29, "Young Youth",B1700&lt;=64, "Adults", B1700&gt;=65, "Seniors")</f>
        <v>Young Youth</v>
      </c>
      <c r="D1700" t="s">
        <v>18</v>
      </c>
      <c r="E1700" t="s">
        <v>132</v>
      </c>
      <c r="F1700" t="s">
        <v>66</v>
      </c>
      <c r="G1700" s="1">
        <v>41</v>
      </c>
      <c r="H1700" t="s">
        <v>145</v>
      </c>
      <c r="I1700" t="s">
        <v>91</v>
      </c>
      <c r="J1700" t="s">
        <v>47</v>
      </c>
      <c r="K1700" t="s">
        <v>24</v>
      </c>
      <c r="L1700">
        <v>4.8</v>
      </c>
      <c r="M1700" t="s">
        <v>151</v>
      </c>
      <c r="N1700">
        <f t="shared" si="104"/>
        <v>0</v>
      </c>
      <c r="O1700" t="s">
        <v>53</v>
      </c>
      <c r="P1700" t="s">
        <v>151</v>
      </c>
      <c r="Q1700">
        <f t="shared" si="105"/>
        <v>0</v>
      </c>
      <c r="R1700" t="s">
        <v>151</v>
      </c>
      <c r="S1700">
        <f t="shared" si="106"/>
        <v>0</v>
      </c>
      <c r="T1700">
        <v>46</v>
      </c>
      <c r="U1700" s="1">
        <f t="shared" si="107"/>
        <v>1886</v>
      </c>
      <c r="V1700" t="s">
        <v>74</v>
      </c>
      <c r="W1700" t="s">
        <v>57</v>
      </c>
      <c r="X1700">
        <f t="array" ref="X1700">IF(W1700="fortnightly",26, IF(W1700="monthly", 12, IF(W1700="weekly", 52, IF(W1700="quarterly", 4, IF(W1700="annually", 1, IF(W1700="bi-weekly", 104, IF(W1700="every 3 months", 4,)))))))</f>
        <v>4</v>
      </c>
    </row>
    <row r="1701" spans="1:24" x14ac:dyDescent="0.25">
      <c r="A1701">
        <v>1700</v>
      </c>
      <c r="B1701">
        <v>20</v>
      </c>
      <c r="C1701" t="str" cm="1">
        <f t="array" ref="C1701">_xlfn.IFS(B1701&lt;=19, "Teenagers", B1701&lt;=29, "Young Youth",B1701&lt;=64, "Adults", B1701&gt;=65, "Seniors")</f>
        <v>Young Youth</v>
      </c>
      <c r="D1701" t="s">
        <v>18</v>
      </c>
      <c r="E1701" t="s">
        <v>29</v>
      </c>
      <c r="F1701" t="s">
        <v>20</v>
      </c>
      <c r="G1701" s="1">
        <v>67</v>
      </c>
      <c r="H1701" t="s">
        <v>113</v>
      </c>
      <c r="I1701" t="s">
        <v>22</v>
      </c>
      <c r="J1701" t="s">
        <v>84</v>
      </c>
      <c r="K1701" t="s">
        <v>36</v>
      </c>
      <c r="L1701">
        <v>4</v>
      </c>
      <c r="M1701" t="s">
        <v>151</v>
      </c>
      <c r="N1701">
        <f t="shared" si="104"/>
        <v>0</v>
      </c>
      <c r="O1701" t="s">
        <v>37</v>
      </c>
      <c r="P1701" t="s">
        <v>151</v>
      </c>
      <c r="Q1701">
        <f t="shared" si="105"/>
        <v>0</v>
      </c>
      <c r="R1701" t="s">
        <v>151</v>
      </c>
      <c r="S1701">
        <f t="shared" si="106"/>
        <v>0</v>
      </c>
      <c r="T1701">
        <v>34</v>
      </c>
      <c r="U1701" s="1">
        <f t="shared" si="107"/>
        <v>2278</v>
      </c>
      <c r="V1701" t="s">
        <v>85</v>
      </c>
      <c r="W1701" t="s">
        <v>48</v>
      </c>
      <c r="X1701">
        <f t="array" ref="X1701">IF(W1701="fortnightly",26, IF(W1701="monthly", 12, IF(W1701="weekly", 52, IF(W1701="quarterly", 4, IF(W1701="annually", 1, IF(W1701="bi-weekly", 104, IF(W1701="every 3 months", 4,)))))))</f>
        <v>1</v>
      </c>
    </row>
    <row r="1702" spans="1:24" x14ac:dyDescent="0.25">
      <c r="A1702">
        <v>1701</v>
      </c>
      <c r="B1702">
        <v>62</v>
      </c>
      <c r="C1702" t="str" cm="1">
        <f t="array" ref="C1702">_xlfn.IFS(B1702&lt;=19, "Teenagers", B1702&lt;=29, "Young Youth",B1702&lt;=64, "Adults", B1702&gt;=65, "Seniors")</f>
        <v>Adults</v>
      </c>
      <c r="D1702" t="s">
        <v>18</v>
      </c>
      <c r="E1702" t="s">
        <v>103</v>
      </c>
      <c r="F1702" t="s">
        <v>20</v>
      </c>
      <c r="G1702" s="1">
        <v>70</v>
      </c>
      <c r="H1702" t="s">
        <v>63</v>
      </c>
      <c r="I1702" t="s">
        <v>22</v>
      </c>
      <c r="J1702" t="s">
        <v>93</v>
      </c>
      <c r="K1702" t="s">
        <v>56</v>
      </c>
      <c r="L1702">
        <v>4.0999999999999996</v>
      </c>
      <c r="M1702" t="s">
        <v>151</v>
      </c>
      <c r="N1702">
        <f t="shared" si="104"/>
        <v>0</v>
      </c>
      <c r="O1702" t="s">
        <v>26</v>
      </c>
      <c r="P1702" t="s">
        <v>151</v>
      </c>
      <c r="Q1702">
        <f t="shared" si="105"/>
        <v>0</v>
      </c>
      <c r="R1702" t="s">
        <v>151</v>
      </c>
      <c r="S1702">
        <f t="shared" si="106"/>
        <v>0</v>
      </c>
      <c r="T1702">
        <v>36</v>
      </c>
      <c r="U1702" s="1">
        <f t="shared" si="107"/>
        <v>2520</v>
      </c>
      <c r="V1702" t="s">
        <v>74</v>
      </c>
      <c r="W1702" t="s">
        <v>87</v>
      </c>
      <c r="X1702">
        <f t="array" ref="X1702">IF(W1702="fortnightly",26, IF(W1702="monthly", 12, IF(W1702="weekly", 52, IF(W1702="quarterly", 4, IF(W1702="annually", 1, IF(W1702="bi-weekly", 104, IF(W1702="every 3 months", 4,)))))))</f>
        <v>12</v>
      </c>
    </row>
    <row r="1703" spans="1:24" x14ac:dyDescent="0.25">
      <c r="A1703">
        <v>1702</v>
      </c>
      <c r="B1703">
        <v>69</v>
      </c>
      <c r="C1703" t="str" cm="1">
        <f t="array" ref="C1703">_xlfn.IFS(B1703&lt;=19, "Teenagers", B1703&lt;=29, "Young Youth",B1703&lt;=64, "Adults", B1703&gt;=65, "Seniors")</f>
        <v>Seniors</v>
      </c>
      <c r="D1703" t="s">
        <v>18</v>
      </c>
      <c r="E1703" t="s">
        <v>65</v>
      </c>
      <c r="F1703" t="s">
        <v>66</v>
      </c>
      <c r="G1703" s="1">
        <v>41</v>
      </c>
      <c r="H1703" t="s">
        <v>90</v>
      </c>
      <c r="I1703" t="s">
        <v>91</v>
      </c>
      <c r="J1703" t="s">
        <v>143</v>
      </c>
      <c r="K1703" t="s">
        <v>24</v>
      </c>
      <c r="L1703">
        <v>3.8</v>
      </c>
      <c r="M1703" t="s">
        <v>151</v>
      </c>
      <c r="N1703">
        <f t="shared" si="104"/>
        <v>0</v>
      </c>
      <c r="O1703" t="s">
        <v>44</v>
      </c>
      <c r="P1703" t="s">
        <v>151</v>
      </c>
      <c r="Q1703">
        <f t="shared" si="105"/>
        <v>0</v>
      </c>
      <c r="R1703" t="s">
        <v>151</v>
      </c>
      <c r="S1703">
        <f t="shared" si="106"/>
        <v>0</v>
      </c>
      <c r="T1703">
        <v>44</v>
      </c>
      <c r="U1703" s="1">
        <f t="shared" si="107"/>
        <v>1804</v>
      </c>
      <c r="V1703" t="s">
        <v>85</v>
      </c>
      <c r="W1703" t="s">
        <v>96</v>
      </c>
      <c r="X1703">
        <f t="array" ref="X1703">IF(W1703="fortnightly",26, IF(W1703="monthly", 12, IF(W1703="weekly", 52, IF(W1703="quarterly", 4, IF(W1703="annually", 1, IF(W1703="bi-weekly", 104, IF(W1703="every 3 months", 4,)))))))</f>
        <v>4</v>
      </c>
    </row>
    <row r="1704" spans="1:24" x14ac:dyDescent="0.25">
      <c r="A1704">
        <v>1703</v>
      </c>
      <c r="B1704">
        <v>54</v>
      </c>
      <c r="C1704" t="str" cm="1">
        <f t="array" ref="C1704">_xlfn.IFS(B1704&lt;=19, "Teenagers", B1704&lt;=29, "Young Youth",B1704&lt;=64, "Adults", B1704&gt;=65, "Seniors")</f>
        <v>Adults</v>
      </c>
      <c r="D1704" t="s">
        <v>18</v>
      </c>
      <c r="E1704" t="s">
        <v>33</v>
      </c>
      <c r="F1704" t="s">
        <v>20</v>
      </c>
      <c r="G1704" s="1">
        <v>83</v>
      </c>
      <c r="H1704" t="s">
        <v>89</v>
      </c>
      <c r="I1704" t="s">
        <v>91</v>
      </c>
      <c r="J1704" t="s">
        <v>133</v>
      </c>
      <c r="K1704" t="s">
        <v>52</v>
      </c>
      <c r="L1704">
        <v>5</v>
      </c>
      <c r="M1704" t="s">
        <v>151</v>
      </c>
      <c r="N1704">
        <f t="shared" si="104"/>
        <v>0</v>
      </c>
      <c r="O1704" t="s">
        <v>26</v>
      </c>
      <c r="P1704" t="s">
        <v>151</v>
      </c>
      <c r="Q1704">
        <f t="shared" si="105"/>
        <v>0</v>
      </c>
      <c r="R1704" t="s">
        <v>151</v>
      </c>
      <c r="S1704">
        <f t="shared" si="106"/>
        <v>0</v>
      </c>
      <c r="T1704">
        <v>48</v>
      </c>
      <c r="U1704" s="1">
        <f t="shared" si="107"/>
        <v>3984</v>
      </c>
      <c r="V1704" t="s">
        <v>74</v>
      </c>
      <c r="W1704" t="s">
        <v>39</v>
      </c>
      <c r="X1704">
        <f t="array" ref="X1704">IF(W1704="fortnightly",26, IF(W1704="monthly", 12, IF(W1704="weekly", 52, IF(W1704="quarterly", 4, IF(W1704="annually", 1, IF(W1704="bi-weekly", 104, IF(W1704="every 3 months", 4,)))))))</f>
        <v>52</v>
      </c>
    </row>
    <row r="1705" spans="1:24" x14ac:dyDescent="0.25">
      <c r="A1705">
        <v>1704</v>
      </c>
      <c r="B1705">
        <v>39</v>
      </c>
      <c r="C1705" t="str" cm="1">
        <f t="array" ref="C1705">_xlfn.IFS(B1705&lt;=19, "Teenagers", B1705&lt;=29, "Young Youth",B1705&lt;=64, "Adults", B1705&gt;=65, "Seniors")</f>
        <v>Adults</v>
      </c>
      <c r="D1705" t="s">
        <v>18</v>
      </c>
      <c r="E1705" t="s">
        <v>131</v>
      </c>
      <c r="F1705" t="s">
        <v>66</v>
      </c>
      <c r="G1705" s="1">
        <v>22</v>
      </c>
      <c r="H1705" t="s">
        <v>98</v>
      </c>
      <c r="I1705" t="s">
        <v>43</v>
      </c>
      <c r="J1705" t="s">
        <v>93</v>
      </c>
      <c r="K1705" t="s">
        <v>36</v>
      </c>
      <c r="L1705">
        <v>4</v>
      </c>
      <c r="M1705" t="s">
        <v>151</v>
      </c>
      <c r="N1705">
        <f t="shared" si="104"/>
        <v>0</v>
      </c>
      <c r="O1705" t="s">
        <v>44</v>
      </c>
      <c r="P1705" t="s">
        <v>151</v>
      </c>
      <c r="Q1705">
        <f t="shared" si="105"/>
        <v>0</v>
      </c>
      <c r="R1705" t="s">
        <v>151</v>
      </c>
      <c r="S1705">
        <f t="shared" si="106"/>
        <v>0</v>
      </c>
      <c r="T1705">
        <v>12</v>
      </c>
      <c r="U1705" s="1">
        <f t="shared" si="107"/>
        <v>264</v>
      </c>
      <c r="V1705" t="s">
        <v>74</v>
      </c>
      <c r="W1705" t="s">
        <v>48</v>
      </c>
      <c r="X1705">
        <f t="array" ref="X1705">IF(W1705="fortnightly",26, IF(W1705="monthly", 12, IF(W1705="weekly", 52, IF(W1705="quarterly", 4, IF(W1705="annually", 1, IF(W1705="bi-weekly", 104, IF(W1705="every 3 months", 4,)))))))</f>
        <v>1</v>
      </c>
    </row>
    <row r="1706" spans="1:24" x14ac:dyDescent="0.25">
      <c r="A1706">
        <v>1705</v>
      </c>
      <c r="B1706">
        <v>56</v>
      </c>
      <c r="C1706" t="str" cm="1">
        <f t="array" ref="C1706">_xlfn.IFS(B1706&lt;=19, "Teenagers", B1706&lt;=29, "Young Youth",B1706&lt;=64, "Adults", B1706&gt;=65, "Seniors")</f>
        <v>Adults</v>
      </c>
      <c r="D1706" t="s">
        <v>18</v>
      </c>
      <c r="E1706" t="s">
        <v>49</v>
      </c>
      <c r="F1706" t="s">
        <v>41</v>
      </c>
      <c r="G1706" s="1">
        <v>20</v>
      </c>
      <c r="H1706" t="s">
        <v>134</v>
      </c>
      <c r="I1706" t="s">
        <v>43</v>
      </c>
      <c r="J1706" t="s">
        <v>92</v>
      </c>
      <c r="K1706" t="s">
        <v>52</v>
      </c>
      <c r="L1706">
        <v>3.9</v>
      </c>
      <c r="M1706" t="s">
        <v>151</v>
      </c>
      <c r="N1706">
        <f t="shared" si="104"/>
        <v>0</v>
      </c>
      <c r="O1706" t="s">
        <v>73</v>
      </c>
      <c r="P1706" t="s">
        <v>151</v>
      </c>
      <c r="Q1706">
        <f t="shared" si="105"/>
        <v>0</v>
      </c>
      <c r="R1706" t="s">
        <v>151</v>
      </c>
      <c r="S1706">
        <f t="shared" si="106"/>
        <v>0</v>
      </c>
      <c r="T1706">
        <v>19</v>
      </c>
      <c r="U1706" s="1">
        <f t="shared" si="107"/>
        <v>380</v>
      </c>
      <c r="V1706" t="s">
        <v>32</v>
      </c>
      <c r="W1706" t="s">
        <v>96</v>
      </c>
      <c r="X1706">
        <f t="array" ref="X1706">IF(W1706="fortnightly",26, IF(W1706="monthly", 12, IF(W1706="weekly", 52, IF(W1706="quarterly", 4, IF(W1706="annually", 1, IF(W1706="bi-weekly", 104, IF(W1706="every 3 months", 4,)))))))</f>
        <v>4</v>
      </c>
    </row>
    <row r="1707" spans="1:24" x14ac:dyDescent="0.25">
      <c r="A1707">
        <v>1706</v>
      </c>
      <c r="B1707">
        <v>39</v>
      </c>
      <c r="C1707" t="str" cm="1">
        <f t="array" ref="C1707">_xlfn.IFS(B1707&lt;=19, "Teenagers", B1707&lt;=29, "Young Youth",B1707&lt;=64, "Adults", B1707&gt;=65, "Seniors")</f>
        <v>Adults</v>
      </c>
      <c r="D1707" t="s">
        <v>18</v>
      </c>
      <c r="E1707" t="s">
        <v>105</v>
      </c>
      <c r="F1707" t="s">
        <v>66</v>
      </c>
      <c r="G1707" s="1">
        <v>29</v>
      </c>
      <c r="H1707" t="s">
        <v>146</v>
      </c>
      <c r="I1707" t="s">
        <v>22</v>
      </c>
      <c r="J1707" t="s">
        <v>108</v>
      </c>
      <c r="K1707" t="s">
        <v>52</v>
      </c>
      <c r="L1707">
        <v>3.4</v>
      </c>
      <c r="M1707" t="s">
        <v>151</v>
      </c>
      <c r="N1707">
        <f t="shared" si="104"/>
        <v>0</v>
      </c>
      <c r="O1707" t="s">
        <v>69</v>
      </c>
      <c r="P1707" t="s">
        <v>151</v>
      </c>
      <c r="Q1707">
        <f t="shared" si="105"/>
        <v>0</v>
      </c>
      <c r="R1707" t="s">
        <v>151</v>
      </c>
      <c r="S1707">
        <f t="shared" si="106"/>
        <v>0</v>
      </c>
      <c r="T1707">
        <v>49</v>
      </c>
      <c r="U1707" s="1">
        <f t="shared" si="107"/>
        <v>1421</v>
      </c>
      <c r="V1707" t="s">
        <v>27</v>
      </c>
      <c r="W1707" t="s">
        <v>75</v>
      </c>
      <c r="X1707">
        <f t="array" ref="X1707">IF(W1707="fortnightly",26, IF(W1707="monthly", 12, IF(W1707="weekly", 52, IF(W1707="quarterly", 4, IF(W1707="annually", 1, IF(W1707="bi-weekly", 104, IF(W1707="every 3 months", 4,)))))))</f>
        <v>104</v>
      </c>
    </row>
    <row r="1708" spans="1:24" x14ac:dyDescent="0.25">
      <c r="A1708">
        <v>1707</v>
      </c>
      <c r="B1708">
        <v>37</v>
      </c>
      <c r="C1708" t="str" cm="1">
        <f t="array" ref="C1708">_xlfn.IFS(B1708&lt;=19, "Teenagers", B1708&lt;=29, "Young Youth",B1708&lt;=64, "Adults", B1708&gt;=65, "Seniors")</f>
        <v>Adults</v>
      </c>
      <c r="D1708" t="s">
        <v>18</v>
      </c>
      <c r="E1708" t="s">
        <v>88</v>
      </c>
      <c r="F1708" t="s">
        <v>66</v>
      </c>
      <c r="G1708" s="1">
        <v>87</v>
      </c>
      <c r="H1708" t="s">
        <v>113</v>
      </c>
      <c r="I1708" t="s">
        <v>43</v>
      </c>
      <c r="J1708" t="s">
        <v>109</v>
      </c>
      <c r="K1708" t="s">
        <v>36</v>
      </c>
      <c r="L1708">
        <v>3</v>
      </c>
      <c r="M1708" t="s">
        <v>151</v>
      </c>
      <c r="N1708">
        <f t="shared" si="104"/>
        <v>0</v>
      </c>
      <c r="O1708" t="s">
        <v>53</v>
      </c>
      <c r="P1708" t="s">
        <v>151</v>
      </c>
      <c r="Q1708">
        <f t="shared" si="105"/>
        <v>0</v>
      </c>
      <c r="R1708" t="s">
        <v>151</v>
      </c>
      <c r="S1708">
        <f t="shared" si="106"/>
        <v>0</v>
      </c>
      <c r="T1708">
        <v>25</v>
      </c>
      <c r="U1708" s="1">
        <f t="shared" si="107"/>
        <v>2175</v>
      </c>
      <c r="V1708" t="s">
        <v>27</v>
      </c>
      <c r="W1708" t="s">
        <v>28</v>
      </c>
      <c r="X1708">
        <f t="array" ref="X1708">IF(W1708="fortnightly",26, IF(W1708="monthly", 12, IF(W1708="weekly", 52, IF(W1708="quarterly", 4, IF(W1708="annually", 1, IF(W1708="bi-weekly", 104, IF(W1708="every 3 months", 4,)))))))</f>
        <v>26</v>
      </c>
    </row>
    <row r="1709" spans="1:24" x14ac:dyDescent="0.25">
      <c r="A1709">
        <v>1708</v>
      </c>
      <c r="B1709">
        <v>25</v>
      </c>
      <c r="C1709" t="str" cm="1">
        <f t="array" ref="C1709">_xlfn.IFS(B1709&lt;=19, "Teenagers", B1709&lt;=29, "Young Youth",B1709&lt;=64, "Adults", B1709&gt;=65, "Seniors")</f>
        <v>Young Youth</v>
      </c>
      <c r="D1709" t="s">
        <v>18</v>
      </c>
      <c r="E1709" t="s">
        <v>58</v>
      </c>
      <c r="F1709" t="s">
        <v>20</v>
      </c>
      <c r="G1709" s="1">
        <v>81</v>
      </c>
      <c r="H1709" t="s">
        <v>106</v>
      </c>
      <c r="I1709" t="s">
        <v>22</v>
      </c>
      <c r="J1709" t="s">
        <v>31</v>
      </c>
      <c r="K1709" t="s">
        <v>56</v>
      </c>
      <c r="L1709">
        <v>4.9000000000000004</v>
      </c>
      <c r="M1709" t="s">
        <v>151</v>
      </c>
      <c r="N1709">
        <f t="shared" si="104"/>
        <v>0</v>
      </c>
      <c r="O1709" t="s">
        <v>69</v>
      </c>
      <c r="P1709" t="s">
        <v>151</v>
      </c>
      <c r="Q1709">
        <f t="shared" si="105"/>
        <v>0</v>
      </c>
      <c r="R1709" t="s">
        <v>151</v>
      </c>
      <c r="S1709">
        <f t="shared" si="106"/>
        <v>0</v>
      </c>
      <c r="T1709">
        <v>25</v>
      </c>
      <c r="U1709" s="1">
        <f t="shared" si="107"/>
        <v>2025</v>
      </c>
      <c r="V1709" t="s">
        <v>32</v>
      </c>
      <c r="W1709" t="s">
        <v>75</v>
      </c>
      <c r="X1709">
        <f t="array" ref="X1709">IF(W1709="fortnightly",26, IF(W1709="monthly", 12, IF(W1709="weekly", 52, IF(W1709="quarterly", 4, IF(W1709="annually", 1, IF(W1709="bi-weekly", 104, IF(W1709="every 3 months", 4,)))))))</f>
        <v>104</v>
      </c>
    </row>
    <row r="1710" spans="1:24" x14ac:dyDescent="0.25">
      <c r="A1710">
        <v>1709</v>
      </c>
      <c r="B1710">
        <v>35</v>
      </c>
      <c r="C1710" t="str" cm="1">
        <f t="array" ref="C1710">_xlfn.IFS(B1710&lt;=19, "Teenagers", B1710&lt;=29, "Young Youth",B1710&lt;=64, "Adults", B1710&gt;=65, "Seniors")</f>
        <v>Adults</v>
      </c>
      <c r="D1710" t="s">
        <v>18</v>
      </c>
      <c r="E1710" t="s">
        <v>136</v>
      </c>
      <c r="F1710" t="s">
        <v>41</v>
      </c>
      <c r="G1710" s="1">
        <v>58</v>
      </c>
      <c r="H1710" t="s">
        <v>102</v>
      </c>
      <c r="I1710" t="s">
        <v>22</v>
      </c>
      <c r="J1710" t="s">
        <v>108</v>
      </c>
      <c r="K1710" t="s">
        <v>36</v>
      </c>
      <c r="L1710">
        <v>3.2</v>
      </c>
      <c r="M1710" t="s">
        <v>151</v>
      </c>
      <c r="N1710">
        <f t="shared" si="104"/>
        <v>0</v>
      </c>
      <c r="O1710" t="s">
        <v>26</v>
      </c>
      <c r="P1710" t="s">
        <v>151</v>
      </c>
      <c r="Q1710">
        <f t="shared" si="105"/>
        <v>0</v>
      </c>
      <c r="R1710" t="s">
        <v>151</v>
      </c>
      <c r="S1710">
        <f t="shared" si="106"/>
        <v>0</v>
      </c>
      <c r="T1710">
        <v>1</v>
      </c>
      <c r="U1710" s="1">
        <f t="shared" si="107"/>
        <v>58</v>
      </c>
      <c r="V1710" t="s">
        <v>38</v>
      </c>
      <c r="W1710" t="s">
        <v>57</v>
      </c>
      <c r="X1710">
        <f t="array" ref="X1710">IF(W1710="fortnightly",26, IF(W1710="monthly", 12, IF(W1710="weekly", 52, IF(W1710="quarterly", 4, IF(W1710="annually", 1, IF(W1710="bi-weekly", 104, IF(W1710="every 3 months", 4,)))))))</f>
        <v>4</v>
      </c>
    </row>
    <row r="1711" spans="1:24" x14ac:dyDescent="0.25">
      <c r="A1711">
        <v>1710</v>
      </c>
      <c r="B1711">
        <v>45</v>
      </c>
      <c r="C1711" t="str" cm="1">
        <f t="array" ref="C1711">_xlfn.IFS(B1711&lt;=19, "Teenagers", B1711&lt;=29, "Young Youth",B1711&lt;=64, "Adults", B1711&gt;=65, "Seniors")</f>
        <v>Adults</v>
      </c>
      <c r="D1711" t="s">
        <v>18</v>
      </c>
      <c r="E1711" t="s">
        <v>86</v>
      </c>
      <c r="F1711" t="s">
        <v>20</v>
      </c>
      <c r="G1711" s="1">
        <v>83</v>
      </c>
      <c r="H1711" t="s">
        <v>115</v>
      </c>
      <c r="I1711" t="s">
        <v>43</v>
      </c>
      <c r="J1711" t="s">
        <v>68</v>
      </c>
      <c r="K1711" t="s">
        <v>24</v>
      </c>
      <c r="L1711">
        <v>3.8</v>
      </c>
      <c r="M1711" t="s">
        <v>151</v>
      </c>
      <c r="N1711">
        <f t="shared" si="104"/>
        <v>0</v>
      </c>
      <c r="O1711" t="s">
        <v>53</v>
      </c>
      <c r="P1711" t="s">
        <v>151</v>
      </c>
      <c r="Q1711">
        <f t="shared" si="105"/>
        <v>0</v>
      </c>
      <c r="R1711" t="s">
        <v>151</v>
      </c>
      <c r="S1711">
        <f t="shared" si="106"/>
        <v>0</v>
      </c>
      <c r="T1711">
        <v>19</v>
      </c>
      <c r="U1711" s="1">
        <f t="shared" si="107"/>
        <v>1577</v>
      </c>
      <c r="V1711" t="s">
        <v>74</v>
      </c>
      <c r="W1711" t="s">
        <v>48</v>
      </c>
      <c r="X1711">
        <f t="array" ref="X1711">IF(W1711="fortnightly",26, IF(W1711="monthly", 12, IF(W1711="weekly", 52, IF(W1711="quarterly", 4, IF(W1711="annually", 1, IF(W1711="bi-weekly", 104, IF(W1711="every 3 months", 4,)))))))</f>
        <v>1</v>
      </c>
    </row>
    <row r="1712" spans="1:24" x14ac:dyDescent="0.25">
      <c r="A1712">
        <v>1711</v>
      </c>
      <c r="B1712">
        <v>19</v>
      </c>
      <c r="C1712" t="str" cm="1">
        <f t="array" ref="C1712">_xlfn.IFS(B1712&lt;=19, "Teenagers", B1712&lt;=29, "Young Youth",B1712&lt;=64, "Adults", B1712&gt;=65, "Seniors")</f>
        <v>Teenagers</v>
      </c>
      <c r="D1712" t="s">
        <v>18</v>
      </c>
      <c r="E1712" t="s">
        <v>94</v>
      </c>
      <c r="F1712" t="s">
        <v>20</v>
      </c>
      <c r="G1712" s="1">
        <v>59</v>
      </c>
      <c r="H1712" t="s">
        <v>71</v>
      </c>
      <c r="I1712" t="s">
        <v>91</v>
      </c>
      <c r="J1712" t="s">
        <v>120</v>
      </c>
      <c r="K1712" t="s">
        <v>56</v>
      </c>
      <c r="L1712">
        <v>3.8</v>
      </c>
      <c r="M1712" t="s">
        <v>151</v>
      </c>
      <c r="N1712">
        <f t="shared" si="104"/>
        <v>0</v>
      </c>
      <c r="O1712" t="s">
        <v>73</v>
      </c>
      <c r="P1712" t="s">
        <v>151</v>
      </c>
      <c r="Q1712">
        <f t="shared" si="105"/>
        <v>0</v>
      </c>
      <c r="R1712" t="s">
        <v>151</v>
      </c>
      <c r="S1712">
        <f t="shared" si="106"/>
        <v>0</v>
      </c>
      <c r="T1712">
        <v>7</v>
      </c>
      <c r="U1712" s="1">
        <f t="shared" si="107"/>
        <v>413</v>
      </c>
      <c r="V1712" t="s">
        <v>38</v>
      </c>
      <c r="W1712" t="s">
        <v>57</v>
      </c>
      <c r="X1712">
        <f t="array" ref="X1712">IF(W1712="fortnightly",26, IF(W1712="monthly", 12, IF(W1712="weekly", 52, IF(W1712="quarterly", 4, IF(W1712="annually", 1, IF(W1712="bi-weekly", 104, IF(W1712="every 3 months", 4,)))))))</f>
        <v>4</v>
      </c>
    </row>
    <row r="1713" spans="1:24" x14ac:dyDescent="0.25">
      <c r="A1713">
        <v>1712</v>
      </c>
      <c r="B1713">
        <v>21</v>
      </c>
      <c r="C1713" t="str" cm="1">
        <f t="array" ref="C1713">_xlfn.IFS(B1713&lt;=19, "Teenagers", B1713&lt;=29, "Young Youth",B1713&lt;=64, "Adults", B1713&gt;=65, "Seniors")</f>
        <v>Young Youth</v>
      </c>
      <c r="D1713" t="s">
        <v>18</v>
      </c>
      <c r="E1713" t="s">
        <v>112</v>
      </c>
      <c r="F1713" t="s">
        <v>20</v>
      </c>
      <c r="G1713" s="1">
        <v>93</v>
      </c>
      <c r="H1713" t="s">
        <v>97</v>
      </c>
      <c r="I1713" t="s">
        <v>43</v>
      </c>
      <c r="J1713" t="s">
        <v>92</v>
      </c>
      <c r="K1713" t="s">
        <v>36</v>
      </c>
      <c r="L1713">
        <v>4.7</v>
      </c>
      <c r="M1713" t="s">
        <v>151</v>
      </c>
      <c r="N1713">
        <f t="shared" si="104"/>
        <v>0</v>
      </c>
      <c r="O1713" t="s">
        <v>26</v>
      </c>
      <c r="P1713" t="s">
        <v>151</v>
      </c>
      <c r="Q1713">
        <f t="shared" si="105"/>
        <v>0</v>
      </c>
      <c r="R1713" t="s">
        <v>151</v>
      </c>
      <c r="S1713">
        <f t="shared" si="106"/>
        <v>0</v>
      </c>
      <c r="T1713">
        <v>19</v>
      </c>
      <c r="U1713" s="1">
        <f t="shared" si="107"/>
        <v>1767</v>
      </c>
      <c r="V1713" t="s">
        <v>38</v>
      </c>
      <c r="W1713" t="s">
        <v>87</v>
      </c>
      <c r="X1713">
        <f t="array" ref="X1713">IF(W1713="fortnightly",26, IF(W1713="monthly", 12, IF(W1713="weekly", 52, IF(W1713="quarterly", 4, IF(W1713="annually", 1, IF(W1713="bi-weekly", 104, IF(W1713="every 3 months", 4,)))))))</f>
        <v>12</v>
      </c>
    </row>
    <row r="1714" spans="1:24" x14ac:dyDescent="0.25">
      <c r="A1714">
        <v>1713</v>
      </c>
      <c r="B1714">
        <v>65</v>
      </c>
      <c r="C1714" t="str" cm="1">
        <f t="array" ref="C1714">_xlfn.IFS(B1714&lt;=19, "Teenagers", B1714&lt;=29, "Young Youth",B1714&lt;=64, "Adults", B1714&gt;=65, "Seniors")</f>
        <v>Seniors</v>
      </c>
      <c r="D1714" t="s">
        <v>18</v>
      </c>
      <c r="E1714" t="s">
        <v>112</v>
      </c>
      <c r="F1714" t="s">
        <v>20</v>
      </c>
      <c r="G1714" s="1">
        <v>87</v>
      </c>
      <c r="H1714" t="s">
        <v>114</v>
      </c>
      <c r="I1714" t="s">
        <v>35</v>
      </c>
      <c r="J1714" t="s">
        <v>117</v>
      </c>
      <c r="K1714" t="s">
        <v>56</v>
      </c>
      <c r="L1714">
        <v>3.8</v>
      </c>
      <c r="M1714" t="s">
        <v>151</v>
      </c>
      <c r="N1714">
        <f t="shared" si="104"/>
        <v>0</v>
      </c>
      <c r="O1714" t="s">
        <v>69</v>
      </c>
      <c r="P1714" t="s">
        <v>151</v>
      </c>
      <c r="Q1714">
        <f t="shared" si="105"/>
        <v>0</v>
      </c>
      <c r="R1714" t="s">
        <v>151</v>
      </c>
      <c r="S1714">
        <f t="shared" si="106"/>
        <v>0</v>
      </c>
      <c r="T1714">
        <v>9</v>
      </c>
      <c r="U1714" s="1">
        <f t="shared" si="107"/>
        <v>783</v>
      </c>
      <c r="V1714" t="s">
        <v>32</v>
      </c>
      <c r="W1714" t="s">
        <v>28</v>
      </c>
      <c r="X1714">
        <f t="array" ref="X1714">IF(W1714="fortnightly",26, IF(W1714="monthly", 12, IF(W1714="weekly", 52, IF(W1714="quarterly", 4, IF(W1714="annually", 1, IF(W1714="bi-weekly", 104, IF(W1714="every 3 months", 4,)))))))</f>
        <v>26</v>
      </c>
    </row>
    <row r="1715" spans="1:24" x14ac:dyDescent="0.25">
      <c r="A1715">
        <v>1714</v>
      </c>
      <c r="B1715">
        <v>49</v>
      </c>
      <c r="C1715" t="str" cm="1">
        <f t="array" ref="C1715">_xlfn.IFS(B1715&lt;=19, "Teenagers", B1715&lt;=29, "Young Youth",B1715&lt;=64, "Adults", B1715&gt;=65, "Seniors")</f>
        <v>Adults</v>
      </c>
      <c r="D1715" t="s">
        <v>18</v>
      </c>
      <c r="E1715" t="s">
        <v>101</v>
      </c>
      <c r="F1715" t="s">
        <v>62</v>
      </c>
      <c r="G1715" s="1">
        <v>22</v>
      </c>
      <c r="H1715" t="s">
        <v>67</v>
      </c>
      <c r="I1715" t="s">
        <v>43</v>
      </c>
      <c r="J1715" t="s">
        <v>68</v>
      </c>
      <c r="K1715" t="s">
        <v>24</v>
      </c>
      <c r="L1715">
        <v>4.5999999999999996</v>
      </c>
      <c r="M1715" t="s">
        <v>151</v>
      </c>
      <c r="N1715">
        <f t="shared" si="104"/>
        <v>0</v>
      </c>
      <c r="O1715" t="s">
        <v>37</v>
      </c>
      <c r="P1715" t="s">
        <v>151</v>
      </c>
      <c r="Q1715">
        <f t="shared" si="105"/>
        <v>0</v>
      </c>
      <c r="R1715" t="s">
        <v>151</v>
      </c>
      <c r="S1715">
        <f t="shared" si="106"/>
        <v>0</v>
      </c>
      <c r="T1715">
        <v>37</v>
      </c>
      <c r="U1715" s="1">
        <f t="shared" si="107"/>
        <v>814</v>
      </c>
      <c r="V1715" t="s">
        <v>45</v>
      </c>
      <c r="W1715" t="s">
        <v>57</v>
      </c>
      <c r="X1715">
        <f t="array" ref="X1715">IF(W1715="fortnightly",26, IF(W1715="monthly", 12, IF(W1715="weekly", 52, IF(W1715="quarterly", 4, IF(W1715="annually", 1, IF(W1715="bi-weekly", 104, IF(W1715="every 3 months", 4,)))))))</f>
        <v>4</v>
      </c>
    </row>
    <row r="1716" spans="1:24" x14ac:dyDescent="0.25">
      <c r="A1716">
        <v>1715</v>
      </c>
      <c r="B1716">
        <v>30</v>
      </c>
      <c r="C1716" t="str" cm="1">
        <f t="array" ref="C1716">_xlfn.IFS(B1716&lt;=19, "Teenagers", B1716&lt;=29, "Young Youth",B1716&lt;=64, "Adults", B1716&gt;=65, "Seniors")</f>
        <v>Adults</v>
      </c>
      <c r="D1716" t="s">
        <v>18</v>
      </c>
      <c r="E1716" t="s">
        <v>33</v>
      </c>
      <c r="F1716" t="s">
        <v>20</v>
      </c>
      <c r="G1716" s="1">
        <v>71</v>
      </c>
      <c r="H1716" t="s">
        <v>146</v>
      </c>
      <c r="I1716" t="s">
        <v>35</v>
      </c>
      <c r="J1716" t="s">
        <v>60</v>
      </c>
      <c r="K1716" t="s">
        <v>52</v>
      </c>
      <c r="L1716">
        <v>4.4000000000000004</v>
      </c>
      <c r="M1716" t="s">
        <v>151</v>
      </c>
      <c r="N1716">
        <f t="shared" si="104"/>
        <v>0</v>
      </c>
      <c r="O1716" t="s">
        <v>53</v>
      </c>
      <c r="P1716" t="s">
        <v>151</v>
      </c>
      <c r="Q1716">
        <f t="shared" si="105"/>
        <v>0</v>
      </c>
      <c r="R1716" t="s">
        <v>151</v>
      </c>
      <c r="S1716">
        <f t="shared" si="106"/>
        <v>0</v>
      </c>
      <c r="T1716">
        <v>15</v>
      </c>
      <c r="U1716" s="1">
        <f t="shared" si="107"/>
        <v>1065</v>
      </c>
      <c r="V1716" t="s">
        <v>32</v>
      </c>
      <c r="W1716" t="s">
        <v>87</v>
      </c>
      <c r="X1716">
        <f t="array" ref="X1716">IF(W1716="fortnightly",26, IF(W1716="monthly", 12, IF(W1716="weekly", 52, IF(W1716="quarterly", 4, IF(W1716="annually", 1, IF(W1716="bi-weekly", 104, IF(W1716="every 3 months", 4,)))))))</f>
        <v>12</v>
      </c>
    </row>
    <row r="1717" spans="1:24" x14ac:dyDescent="0.25">
      <c r="A1717">
        <v>1716</v>
      </c>
      <c r="B1717">
        <v>23</v>
      </c>
      <c r="C1717" t="str" cm="1">
        <f t="array" ref="C1717">_xlfn.IFS(B1717&lt;=19, "Teenagers", B1717&lt;=29, "Young Youth",B1717&lt;=64, "Adults", B1717&gt;=65, "Seniors")</f>
        <v>Young Youth</v>
      </c>
      <c r="D1717" t="s">
        <v>18</v>
      </c>
      <c r="E1717" t="s">
        <v>80</v>
      </c>
      <c r="F1717" t="s">
        <v>20</v>
      </c>
      <c r="G1717" s="1">
        <v>69</v>
      </c>
      <c r="H1717" t="s">
        <v>134</v>
      </c>
      <c r="I1717" t="s">
        <v>91</v>
      </c>
      <c r="J1717" t="s">
        <v>23</v>
      </c>
      <c r="K1717" t="s">
        <v>36</v>
      </c>
      <c r="L1717">
        <v>3.4</v>
      </c>
      <c r="M1717" t="s">
        <v>151</v>
      </c>
      <c r="N1717">
        <f t="shared" si="104"/>
        <v>0</v>
      </c>
      <c r="O1717" t="s">
        <v>69</v>
      </c>
      <c r="P1717" t="s">
        <v>151</v>
      </c>
      <c r="Q1717">
        <f t="shared" si="105"/>
        <v>0</v>
      </c>
      <c r="R1717" t="s">
        <v>151</v>
      </c>
      <c r="S1717">
        <f t="shared" si="106"/>
        <v>0</v>
      </c>
      <c r="T1717">
        <v>30</v>
      </c>
      <c r="U1717" s="1">
        <f t="shared" si="107"/>
        <v>2070</v>
      </c>
      <c r="V1717" t="s">
        <v>45</v>
      </c>
      <c r="W1717" t="s">
        <v>75</v>
      </c>
      <c r="X1717">
        <f t="array" ref="X1717">IF(W1717="fortnightly",26, IF(W1717="monthly", 12, IF(W1717="weekly", 52, IF(W1717="quarterly", 4, IF(W1717="annually", 1, IF(W1717="bi-weekly", 104, IF(W1717="every 3 months", 4,)))))))</f>
        <v>104</v>
      </c>
    </row>
    <row r="1718" spans="1:24" x14ac:dyDescent="0.25">
      <c r="A1718">
        <v>1717</v>
      </c>
      <c r="B1718">
        <v>69</v>
      </c>
      <c r="C1718" t="str" cm="1">
        <f t="array" ref="C1718">_xlfn.IFS(B1718&lt;=19, "Teenagers", B1718&lt;=29, "Young Youth",B1718&lt;=64, "Adults", B1718&gt;=65, "Seniors")</f>
        <v>Seniors</v>
      </c>
      <c r="D1718" t="s">
        <v>18</v>
      </c>
      <c r="E1718" t="s">
        <v>19</v>
      </c>
      <c r="F1718" t="s">
        <v>20</v>
      </c>
      <c r="G1718" s="1">
        <v>47</v>
      </c>
      <c r="H1718" t="s">
        <v>138</v>
      </c>
      <c r="I1718" t="s">
        <v>43</v>
      </c>
      <c r="J1718" t="s">
        <v>108</v>
      </c>
      <c r="K1718" t="s">
        <v>24</v>
      </c>
      <c r="L1718">
        <v>4.7</v>
      </c>
      <c r="M1718" t="s">
        <v>151</v>
      </c>
      <c r="N1718">
        <f t="shared" si="104"/>
        <v>0</v>
      </c>
      <c r="O1718" t="s">
        <v>53</v>
      </c>
      <c r="P1718" t="s">
        <v>151</v>
      </c>
      <c r="Q1718">
        <f t="shared" si="105"/>
        <v>0</v>
      </c>
      <c r="R1718" t="s">
        <v>151</v>
      </c>
      <c r="S1718">
        <f t="shared" si="106"/>
        <v>0</v>
      </c>
      <c r="T1718">
        <v>30</v>
      </c>
      <c r="U1718" s="1">
        <f t="shared" si="107"/>
        <v>1410</v>
      </c>
      <c r="V1718" t="s">
        <v>32</v>
      </c>
      <c r="W1718" t="s">
        <v>96</v>
      </c>
      <c r="X1718">
        <f t="array" ref="X1718">IF(W1718="fortnightly",26, IF(W1718="monthly", 12, IF(W1718="weekly", 52, IF(W1718="quarterly", 4, IF(W1718="annually", 1, IF(W1718="bi-weekly", 104, IF(W1718="every 3 months", 4,)))))))</f>
        <v>4</v>
      </c>
    </row>
    <row r="1719" spans="1:24" x14ac:dyDescent="0.25">
      <c r="A1719">
        <v>1718</v>
      </c>
      <c r="B1719">
        <v>29</v>
      </c>
      <c r="C1719" t="str" cm="1">
        <f t="array" ref="C1719">_xlfn.IFS(B1719&lt;=19, "Teenagers", B1719&lt;=29, "Young Youth",B1719&lt;=64, "Adults", B1719&gt;=65, "Seniors")</f>
        <v>Young Youth</v>
      </c>
      <c r="D1719" t="s">
        <v>18</v>
      </c>
      <c r="E1719" t="s">
        <v>103</v>
      </c>
      <c r="F1719" t="s">
        <v>20</v>
      </c>
      <c r="G1719" s="1">
        <v>50</v>
      </c>
      <c r="H1719" t="s">
        <v>76</v>
      </c>
      <c r="I1719" t="s">
        <v>22</v>
      </c>
      <c r="J1719" t="s">
        <v>120</v>
      </c>
      <c r="K1719" t="s">
        <v>52</v>
      </c>
      <c r="L1719">
        <v>2.9</v>
      </c>
      <c r="M1719" t="s">
        <v>151</v>
      </c>
      <c r="N1719">
        <f t="shared" si="104"/>
        <v>0</v>
      </c>
      <c r="O1719" t="s">
        <v>26</v>
      </c>
      <c r="P1719" t="s">
        <v>151</v>
      </c>
      <c r="Q1719">
        <f t="shared" si="105"/>
        <v>0</v>
      </c>
      <c r="R1719" t="s">
        <v>151</v>
      </c>
      <c r="S1719">
        <f t="shared" si="106"/>
        <v>0</v>
      </c>
      <c r="T1719">
        <v>16</v>
      </c>
      <c r="U1719" s="1">
        <f t="shared" si="107"/>
        <v>800</v>
      </c>
      <c r="V1719" t="s">
        <v>85</v>
      </c>
      <c r="W1719" t="s">
        <v>75</v>
      </c>
      <c r="X1719">
        <f t="array" ref="X1719">IF(W1719="fortnightly",26, IF(W1719="monthly", 12, IF(W1719="weekly", 52, IF(W1719="quarterly", 4, IF(W1719="annually", 1, IF(W1719="bi-weekly", 104, IF(W1719="every 3 months", 4,)))))))</f>
        <v>104</v>
      </c>
    </row>
    <row r="1720" spans="1:24" x14ac:dyDescent="0.25">
      <c r="A1720">
        <v>1719</v>
      </c>
      <c r="B1720">
        <v>54</v>
      </c>
      <c r="C1720" t="str" cm="1">
        <f t="array" ref="C1720">_xlfn.IFS(B1720&lt;=19, "Teenagers", B1720&lt;=29, "Young Youth",B1720&lt;=64, "Adults", B1720&gt;=65, "Seniors")</f>
        <v>Adults</v>
      </c>
      <c r="D1720" t="s">
        <v>18</v>
      </c>
      <c r="E1720" t="s">
        <v>112</v>
      </c>
      <c r="F1720" t="s">
        <v>20</v>
      </c>
      <c r="G1720" s="1">
        <v>96</v>
      </c>
      <c r="H1720" t="s">
        <v>127</v>
      </c>
      <c r="I1720" t="s">
        <v>22</v>
      </c>
      <c r="J1720" t="s">
        <v>68</v>
      </c>
      <c r="K1720" t="s">
        <v>24</v>
      </c>
      <c r="L1720">
        <v>3.4</v>
      </c>
      <c r="M1720" t="s">
        <v>151</v>
      </c>
      <c r="N1720">
        <f t="shared" si="104"/>
        <v>0</v>
      </c>
      <c r="O1720" t="s">
        <v>69</v>
      </c>
      <c r="P1720" t="s">
        <v>151</v>
      </c>
      <c r="Q1720">
        <f t="shared" si="105"/>
        <v>0</v>
      </c>
      <c r="R1720" t="s">
        <v>151</v>
      </c>
      <c r="S1720">
        <f t="shared" si="106"/>
        <v>0</v>
      </c>
      <c r="T1720">
        <v>14</v>
      </c>
      <c r="U1720" s="1">
        <f t="shared" si="107"/>
        <v>1344</v>
      </c>
      <c r="V1720" t="s">
        <v>45</v>
      </c>
      <c r="W1720" t="s">
        <v>96</v>
      </c>
      <c r="X1720">
        <f t="array" ref="X1720">IF(W1720="fortnightly",26, IF(W1720="monthly", 12, IF(W1720="weekly", 52, IF(W1720="quarterly", 4, IF(W1720="annually", 1, IF(W1720="bi-weekly", 104, IF(W1720="every 3 months", 4,)))))))</f>
        <v>4</v>
      </c>
    </row>
    <row r="1721" spans="1:24" x14ac:dyDescent="0.25">
      <c r="A1721">
        <v>1720</v>
      </c>
      <c r="B1721">
        <v>45</v>
      </c>
      <c r="C1721" t="str" cm="1">
        <f t="array" ref="C1721">_xlfn.IFS(B1721&lt;=19, "Teenagers", B1721&lt;=29, "Young Youth",B1721&lt;=64, "Adults", B1721&gt;=65, "Seniors")</f>
        <v>Adults</v>
      </c>
      <c r="D1721" t="s">
        <v>18</v>
      </c>
      <c r="E1721" t="s">
        <v>29</v>
      </c>
      <c r="F1721" t="s">
        <v>20</v>
      </c>
      <c r="G1721" s="1">
        <v>39</v>
      </c>
      <c r="H1721" t="s">
        <v>127</v>
      </c>
      <c r="I1721" t="s">
        <v>43</v>
      </c>
      <c r="J1721" t="s">
        <v>51</v>
      </c>
      <c r="K1721" t="s">
        <v>24</v>
      </c>
      <c r="L1721">
        <v>3.2</v>
      </c>
      <c r="M1721" t="s">
        <v>151</v>
      </c>
      <c r="N1721">
        <f t="shared" si="104"/>
        <v>0</v>
      </c>
      <c r="O1721" t="s">
        <v>37</v>
      </c>
      <c r="P1721" t="s">
        <v>151</v>
      </c>
      <c r="Q1721">
        <f t="shared" si="105"/>
        <v>0</v>
      </c>
      <c r="R1721" t="s">
        <v>151</v>
      </c>
      <c r="S1721">
        <f t="shared" si="106"/>
        <v>0</v>
      </c>
      <c r="T1721">
        <v>8</v>
      </c>
      <c r="U1721" s="1">
        <f t="shared" si="107"/>
        <v>312</v>
      </c>
      <c r="V1721" t="s">
        <v>27</v>
      </c>
      <c r="W1721" t="s">
        <v>57</v>
      </c>
      <c r="X1721">
        <f t="array" ref="X1721">IF(W1721="fortnightly",26, IF(W1721="monthly", 12, IF(W1721="weekly", 52, IF(W1721="quarterly", 4, IF(W1721="annually", 1, IF(W1721="bi-weekly", 104, IF(W1721="every 3 months", 4,)))))))</f>
        <v>4</v>
      </c>
    </row>
    <row r="1722" spans="1:24" x14ac:dyDescent="0.25">
      <c r="A1722">
        <v>1721</v>
      </c>
      <c r="B1722">
        <v>25</v>
      </c>
      <c r="C1722" t="str" cm="1">
        <f t="array" ref="C1722">_xlfn.IFS(B1722&lt;=19, "Teenagers", B1722&lt;=29, "Young Youth",B1722&lt;=64, "Adults", B1722&gt;=65, "Seniors")</f>
        <v>Young Youth</v>
      </c>
      <c r="D1722" t="s">
        <v>18</v>
      </c>
      <c r="E1722" t="s">
        <v>58</v>
      </c>
      <c r="F1722" t="s">
        <v>20</v>
      </c>
      <c r="G1722" s="1">
        <v>84</v>
      </c>
      <c r="H1722" t="s">
        <v>34</v>
      </c>
      <c r="I1722" t="s">
        <v>35</v>
      </c>
      <c r="J1722" t="s">
        <v>117</v>
      </c>
      <c r="K1722" t="s">
        <v>24</v>
      </c>
      <c r="L1722">
        <v>2.8</v>
      </c>
      <c r="M1722" t="s">
        <v>151</v>
      </c>
      <c r="N1722">
        <f t="shared" si="104"/>
        <v>0</v>
      </c>
      <c r="O1722" t="s">
        <v>26</v>
      </c>
      <c r="P1722" t="s">
        <v>151</v>
      </c>
      <c r="Q1722">
        <f t="shared" si="105"/>
        <v>0</v>
      </c>
      <c r="R1722" t="s">
        <v>151</v>
      </c>
      <c r="S1722">
        <f t="shared" si="106"/>
        <v>0</v>
      </c>
      <c r="T1722">
        <v>40</v>
      </c>
      <c r="U1722" s="1">
        <f t="shared" si="107"/>
        <v>3360</v>
      </c>
      <c r="V1722" t="s">
        <v>85</v>
      </c>
      <c r="W1722" t="s">
        <v>75</v>
      </c>
      <c r="X1722">
        <f t="array" ref="X1722">IF(W1722="fortnightly",26, IF(W1722="monthly", 12, IF(W1722="weekly", 52, IF(W1722="quarterly", 4, IF(W1722="annually", 1, IF(W1722="bi-weekly", 104, IF(W1722="every 3 months", 4,)))))))</f>
        <v>104</v>
      </c>
    </row>
    <row r="1723" spans="1:24" x14ac:dyDescent="0.25">
      <c r="A1723">
        <v>1722</v>
      </c>
      <c r="B1723">
        <v>34</v>
      </c>
      <c r="C1723" t="str" cm="1">
        <f t="array" ref="C1723">_xlfn.IFS(B1723&lt;=19, "Teenagers", B1723&lt;=29, "Young Youth",B1723&lt;=64, "Adults", B1723&gt;=65, "Seniors")</f>
        <v>Adults</v>
      </c>
      <c r="D1723" t="s">
        <v>18</v>
      </c>
      <c r="E1723" t="s">
        <v>105</v>
      </c>
      <c r="F1723" t="s">
        <v>66</v>
      </c>
      <c r="G1723" s="1">
        <v>28</v>
      </c>
      <c r="H1723" t="s">
        <v>78</v>
      </c>
      <c r="I1723" t="s">
        <v>35</v>
      </c>
      <c r="J1723" t="s">
        <v>135</v>
      </c>
      <c r="K1723" t="s">
        <v>36</v>
      </c>
      <c r="L1723">
        <v>4.3</v>
      </c>
      <c r="M1723" t="s">
        <v>151</v>
      </c>
      <c r="N1723">
        <f t="shared" si="104"/>
        <v>0</v>
      </c>
      <c r="O1723" t="s">
        <v>37</v>
      </c>
      <c r="P1723" t="s">
        <v>151</v>
      </c>
      <c r="Q1723">
        <f t="shared" si="105"/>
        <v>0</v>
      </c>
      <c r="R1723" t="s">
        <v>151</v>
      </c>
      <c r="S1723">
        <f t="shared" si="106"/>
        <v>0</v>
      </c>
      <c r="T1723">
        <v>24</v>
      </c>
      <c r="U1723" s="1">
        <f t="shared" si="107"/>
        <v>672</v>
      </c>
      <c r="V1723" t="s">
        <v>38</v>
      </c>
      <c r="W1723" t="s">
        <v>87</v>
      </c>
      <c r="X1723">
        <f t="array" ref="X1723">IF(W1723="fortnightly",26, IF(W1723="monthly", 12, IF(W1723="weekly", 52, IF(W1723="quarterly", 4, IF(W1723="annually", 1, IF(W1723="bi-weekly", 104, IF(W1723="every 3 months", 4,)))))))</f>
        <v>12</v>
      </c>
    </row>
    <row r="1724" spans="1:24" x14ac:dyDescent="0.25">
      <c r="A1724">
        <v>1723</v>
      </c>
      <c r="B1724">
        <v>46</v>
      </c>
      <c r="C1724" t="str" cm="1">
        <f t="array" ref="C1724">_xlfn.IFS(B1724&lt;=19, "Teenagers", B1724&lt;=29, "Young Youth",B1724&lt;=64, "Adults", B1724&gt;=65, "Seniors")</f>
        <v>Adults</v>
      </c>
      <c r="D1724" t="s">
        <v>18</v>
      </c>
      <c r="E1724" t="s">
        <v>112</v>
      </c>
      <c r="F1724" t="s">
        <v>20</v>
      </c>
      <c r="G1724" s="1">
        <v>51</v>
      </c>
      <c r="H1724" t="s">
        <v>34</v>
      </c>
      <c r="I1724" t="s">
        <v>22</v>
      </c>
      <c r="J1724" t="s">
        <v>82</v>
      </c>
      <c r="K1724" t="s">
        <v>52</v>
      </c>
      <c r="L1724">
        <v>3.3</v>
      </c>
      <c r="M1724" t="s">
        <v>151</v>
      </c>
      <c r="N1724">
        <f t="shared" si="104"/>
        <v>0</v>
      </c>
      <c r="O1724" t="s">
        <v>53</v>
      </c>
      <c r="P1724" t="s">
        <v>151</v>
      </c>
      <c r="Q1724">
        <f t="shared" si="105"/>
        <v>0</v>
      </c>
      <c r="R1724" t="s">
        <v>151</v>
      </c>
      <c r="S1724">
        <f t="shared" si="106"/>
        <v>0</v>
      </c>
      <c r="T1724">
        <v>14</v>
      </c>
      <c r="U1724" s="1">
        <f t="shared" si="107"/>
        <v>714</v>
      </c>
      <c r="V1724" t="s">
        <v>32</v>
      </c>
      <c r="W1724" t="s">
        <v>28</v>
      </c>
      <c r="X1724">
        <f t="array" ref="X1724">IF(W1724="fortnightly",26, IF(W1724="monthly", 12, IF(W1724="weekly", 52, IF(W1724="quarterly", 4, IF(W1724="annually", 1, IF(W1724="bi-weekly", 104, IF(W1724="every 3 months", 4,)))))))</f>
        <v>26</v>
      </c>
    </row>
    <row r="1725" spans="1:24" x14ac:dyDescent="0.25">
      <c r="A1725">
        <v>1724</v>
      </c>
      <c r="B1725">
        <v>70</v>
      </c>
      <c r="C1725" t="str" cm="1">
        <f t="array" ref="C1725">_xlfn.IFS(B1725&lt;=19, "Teenagers", B1725&lt;=29, "Young Youth",B1725&lt;=64, "Adults", B1725&gt;=65, "Seniors")</f>
        <v>Seniors</v>
      </c>
      <c r="D1725" t="s">
        <v>18</v>
      </c>
      <c r="E1725" t="s">
        <v>118</v>
      </c>
      <c r="F1725" t="s">
        <v>66</v>
      </c>
      <c r="G1725" s="1">
        <v>20</v>
      </c>
      <c r="H1725" t="s">
        <v>83</v>
      </c>
      <c r="I1725" t="s">
        <v>91</v>
      </c>
      <c r="J1725" t="s">
        <v>79</v>
      </c>
      <c r="K1725" t="s">
        <v>36</v>
      </c>
      <c r="L1725">
        <v>3.3</v>
      </c>
      <c r="M1725" t="s">
        <v>151</v>
      </c>
      <c r="N1725">
        <f t="shared" si="104"/>
        <v>0</v>
      </c>
      <c r="O1725" t="s">
        <v>53</v>
      </c>
      <c r="P1725" t="s">
        <v>151</v>
      </c>
      <c r="Q1725">
        <f t="shared" si="105"/>
        <v>0</v>
      </c>
      <c r="R1725" t="s">
        <v>151</v>
      </c>
      <c r="S1725">
        <f t="shared" si="106"/>
        <v>0</v>
      </c>
      <c r="T1725">
        <v>39</v>
      </c>
      <c r="U1725" s="1">
        <f t="shared" si="107"/>
        <v>780</v>
      </c>
      <c r="V1725" t="s">
        <v>45</v>
      </c>
      <c r="W1725" t="s">
        <v>48</v>
      </c>
      <c r="X1725">
        <f t="array" ref="X1725">IF(W1725="fortnightly",26, IF(W1725="monthly", 12, IF(W1725="weekly", 52, IF(W1725="quarterly", 4, IF(W1725="annually", 1, IF(W1725="bi-weekly", 104, IF(W1725="every 3 months", 4,)))))))</f>
        <v>1</v>
      </c>
    </row>
    <row r="1726" spans="1:24" x14ac:dyDescent="0.25">
      <c r="A1726">
        <v>1725</v>
      </c>
      <c r="B1726">
        <v>42</v>
      </c>
      <c r="C1726" t="str" cm="1">
        <f t="array" ref="C1726">_xlfn.IFS(B1726&lt;=19, "Teenagers", B1726&lt;=29, "Young Youth",B1726&lt;=64, "Adults", B1726&gt;=65, "Seniors")</f>
        <v>Adults</v>
      </c>
      <c r="D1726" t="s">
        <v>18</v>
      </c>
      <c r="E1726" t="s">
        <v>70</v>
      </c>
      <c r="F1726" t="s">
        <v>41</v>
      </c>
      <c r="G1726" s="1">
        <v>72</v>
      </c>
      <c r="H1726" t="s">
        <v>78</v>
      </c>
      <c r="I1726" t="s">
        <v>35</v>
      </c>
      <c r="J1726" t="s">
        <v>84</v>
      </c>
      <c r="K1726" t="s">
        <v>24</v>
      </c>
      <c r="L1726">
        <v>3.3</v>
      </c>
      <c r="M1726" t="s">
        <v>151</v>
      </c>
      <c r="N1726">
        <f t="shared" si="104"/>
        <v>0</v>
      </c>
      <c r="O1726" t="s">
        <v>37</v>
      </c>
      <c r="P1726" t="s">
        <v>151</v>
      </c>
      <c r="Q1726">
        <f t="shared" si="105"/>
        <v>0</v>
      </c>
      <c r="R1726" t="s">
        <v>151</v>
      </c>
      <c r="S1726">
        <f t="shared" si="106"/>
        <v>0</v>
      </c>
      <c r="T1726">
        <v>21</v>
      </c>
      <c r="U1726" s="1">
        <f t="shared" si="107"/>
        <v>1512</v>
      </c>
      <c r="V1726" t="s">
        <v>45</v>
      </c>
      <c r="W1726" t="s">
        <v>39</v>
      </c>
      <c r="X1726">
        <f t="array" ref="X1726">IF(W1726="fortnightly",26, IF(W1726="monthly", 12, IF(W1726="weekly", 52, IF(W1726="quarterly", 4, IF(W1726="annually", 1, IF(W1726="bi-weekly", 104, IF(W1726="every 3 months", 4,)))))))</f>
        <v>52</v>
      </c>
    </row>
    <row r="1727" spans="1:24" x14ac:dyDescent="0.25">
      <c r="A1727">
        <v>1726</v>
      </c>
      <c r="B1727">
        <v>45</v>
      </c>
      <c r="C1727" t="str" cm="1">
        <f t="array" ref="C1727">_xlfn.IFS(B1727&lt;=19, "Teenagers", B1727&lt;=29, "Young Youth",B1727&lt;=64, "Adults", B1727&gt;=65, "Seniors")</f>
        <v>Adults</v>
      </c>
      <c r="D1727" t="s">
        <v>18</v>
      </c>
      <c r="E1727" t="s">
        <v>88</v>
      </c>
      <c r="F1727" t="s">
        <v>66</v>
      </c>
      <c r="G1727" s="1">
        <v>33</v>
      </c>
      <c r="H1727" t="s">
        <v>34</v>
      </c>
      <c r="I1727" t="s">
        <v>43</v>
      </c>
      <c r="J1727" t="s">
        <v>125</v>
      </c>
      <c r="K1727" t="s">
        <v>36</v>
      </c>
      <c r="L1727">
        <v>3</v>
      </c>
      <c r="M1727" t="s">
        <v>151</v>
      </c>
      <c r="N1727">
        <f t="shared" si="104"/>
        <v>0</v>
      </c>
      <c r="O1727" t="s">
        <v>44</v>
      </c>
      <c r="P1727" t="s">
        <v>151</v>
      </c>
      <c r="Q1727">
        <f t="shared" si="105"/>
        <v>0</v>
      </c>
      <c r="R1727" t="s">
        <v>151</v>
      </c>
      <c r="S1727">
        <f t="shared" si="106"/>
        <v>0</v>
      </c>
      <c r="T1727">
        <v>32</v>
      </c>
      <c r="U1727" s="1">
        <f t="shared" si="107"/>
        <v>1056</v>
      </c>
      <c r="V1727" t="s">
        <v>27</v>
      </c>
      <c r="W1727" t="s">
        <v>57</v>
      </c>
      <c r="X1727">
        <f t="array" ref="X1727">IF(W1727="fortnightly",26, IF(W1727="monthly", 12, IF(W1727="weekly", 52, IF(W1727="quarterly", 4, IF(W1727="annually", 1, IF(W1727="bi-weekly", 104, IF(W1727="every 3 months", 4,)))))))</f>
        <v>4</v>
      </c>
    </row>
    <row r="1728" spans="1:24" x14ac:dyDescent="0.25">
      <c r="A1728">
        <v>1727</v>
      </c>
      <c r="B1728">
        <v>57</v>
      </c>
      <c r="C1728" t="str" cm="1">
        <f t="array" ref="C1728">_xlfn.IFS(B1728&lt;=19, "Teenagers", B1728&lt;=29, "Young Youth",B1728&lt;=64, "Adults", B1728&gt;=65, "Seniors")</f>
        <v>Adults</v>
      </c>
      <c r="D1728" t="s">
        <v>18</v>
      </c>
      <c r="E1728" t="s">
        <v>61</v>
      </c>
      <c r="F1728" t="s">
        <v>62</v>
      </c>
      <c r="G1728" s="1">
        <v>28</v>
      </c>
      <c r="H1728" t="s">
        <v>115</v>
      </c>
      <c r="I1728" t="s">
        <v>35</v>
      </c>
      <c r="J1728" t="s">
        <v>77</v>
      </c>
      <c r="K1728" t="s">
        <v>52</v>
      </c>
      <c r="L1728">
        <v>2.8</v>
      </c>
      <c r="M1728" t="s">
        <v>151</v>
      </c>
      <c r="N1728">
        <f t="shared" si="104"/>
        <v>0</v>
      </c>
      <c r="O1728" t="s">
        <v>26</v>
      </c>
      <c r="P1728" t="s">
        <v>151</v>
      </c>
      <c r="Q1728">
        <f t="shared" si="105"/>
        <v>0</v>
      </c>
      <c r="R1728" t="s">
        <v>151</v>
      </c>
      <c r="S1728">
        <f t="shared" si="106"/>
        <v>0</v>
      </c>
      <c r="T1728">
        <v>45</v>
      </c>
      <c r="U1728" s="1">
        <f t="shared" si="107"/>
        <v>1260</v>
      </c>
      <c r="V1728" t="s">
        <v>85</v>
      </c>
      <c r="W1728" t="s">
        <v>39</v>
      </c>
      <c r="X1728">
        <f t="array" ref="X1728">IF(W1728="fortnightly",26, IF(W1728="monthly", 12, IF(W1728="weekly", 52, IF(W1728="quarterly", 4, IF(W1728="annually", 1, IF(W1728="bi-weekly", 104, IF(W1728="every 3 months", 4,)))))))</f>
        <v>52</v>
      </c>
    </row>
    <row r="1729" spans="1:24" x14ac:dyDescent="0.25">
      <c r="A1729">
        <v>1728</v>
      </c>
      <c r="B1729">
        <v>49</v>
      </c>
      <c r="C1729" t="str" cm="1">
        <f t="array" ref="C1729">_xlfn.IFS(B1729&lt;=19, "Teenagers", B1729&lt;=29, "Young Youth",B1729&lt;=64, "Adults", B1729&gt;=65, "Seniors")</f>
        <v>Adults</v>
      </c>
      <c r="D1729" t="s">
        <v>18</v>
      </c>
      <c r="E1729" t="s">
        <v>19</v>
      </c>
      <c r="F1729" t="s">
        <v>20</v>
      </c>
      <c r="G1729" s="1">
        <v>53</v>
      </c>
      <c r="H1729" t="s">
        <v>140</v>
      </c>
      <c r="I1729" t="s">
        <v>35</v>
      </c>
      <c r="J1729" t="s">
        <v>82</v>
      </c>
      <c r="K1729" t="s">
        <v>36</v>
      </c>
      <c r="L1729">
        <v>4</v>
      </c>
      <c r="M1729" t="s">
        <v>151</v>
      </c>
      <c r="N1729">
        <f t="shared" si="104"/>
        <v>0</v>
      </c>
      <c r="O1729" t="s">
        <v>26</v>
      </c>
      <c r="P1729" t="s">
        <v>151</v>
      </c>
      <c r="Q1729">
        <f t="shared" si="105"/>
        <v>0</v>
      </c>
      <c r="R1729" t="s">
        <v>151</v>
      </c>
      <c r="S1729">
        <f t="shared" si="106"/>
        <v>0</v>
      </c>
      <c r="T1729">
        <v>19</v>
      </c>
      <c r="U1729" s="1">
        <f t="shared" si="107"/>
        <v>1007</v>
      </c>
      <c r="V1729" t="s">
        <v>45</v>
      </c>
      <c r="W1729" t="s">
        <v>87</v>
      </c>
      <c r="X1729">
        <f t="array" ref="X1729">IF(W1729="fortnightly",26, IF(W1729="monthly", 12, IF(W1729="weekly", 52, IF(W1729="quarterly", 4, IF(W1729="annually", 1, IF(W1729="bi-weekly", 104, IF(W1729="every 3 months", 4,)))))))</f>
        <v>12</v>
      </c>
    </row>
    <row r="1730" spans="1:24" x14ac:dyDescent="0.25">
      <c r="A1730">
        <v>1729</v>
      </c>
      <c r="B1730">
        <v>23</v>
      </c>
      <c r="C1730" t="str" cm="1">
        <f t="array" ref="C1730">_xlfn.IFS(B1730&lt;=19, "Teenagers", B1730&lt;=29, "Young Youth",B1730&lt;=64, "Adults", B1730&gt;=65, "Seniors")</f>
        <v>Young Youth</v>
      </c>
      <c r="D1730" t="s">
        <v>18</v>
      </c>
      <c r="E1730" t="s">
        <v>33</v>
      </c>
      <c r="F1730" t="s">
        <v>20</v>
      </c>
      <c r="G1730" s="1">
        <v>48</v>
      </c>
      <c r="H1730" t="s">
        <v>50</v>
      </c>
      <c r="I1730" t="s">
        <v>22</v>
      </c>
      <c r="J1730" t="s">
        <v>93</v>
      </c>
      <c r="K1730" t="s">
        <v>56</v>
      </c>
      <c r="L1730">
        <v>4.3</v>
      </c>
      <c r="M1730" t="s">
        <v>151</v>
      </c>
      <c r="N1730">
        <f t="shared" si="104"/>
        <v>0</v>
      </c>
      <c r="O1730" t="s">
        <v>26</v>
      </c>
      <c r="P1730" t="s">
        <v>151</v>
      </c>
      <c r="Q1730">
        <f t="shared" si="105"/>
        <v>0</v>
      </c>
      <c r="R1730" t="s">
        <v>151</v>
      </c>
      <c r="S1730">
        <f t="shared" si="106"/>
        <v>0</v>
      </c>
      <c r="T1730">
        <v>1</v>
      </c>
      <c r="U1730" s="1">
        <f t="shared" si="107"/>
        <v>48</v>
      </c>
      <c r="V1730" t="s">
        <v>85</v>
      </c>
      <c r="W1730" t="s">
        <v>96</v>
      </c>
      <c r="X1730">
        <f t="array" ref="X1730">IF(W1730="fortnightly",26, IF(W1730="monthly", 12, IF(W1730="weekly", 52, IF(W1730="quarterly", 4, IF(W1730="annually", 1, IF(W1730="bi-weekly", 104, IF(W1730="every 3 months", 4,)))))))</f>
        <v>4</v>
      </c>
    </row>
    <row r="1731" spans="1:24" x14ac:dyDescent="0.25">
      <c r="A1731">
        <v>1730</v>
      </c>
      <c r="B1731">
        <v>47</v>
      </c>
      <c r="C1731" t="str" cm="1">
        <f t="array" ref="C1731">_xlfn.IFS(B1731&lt;=19, "Teenagers", B1731&lt;=29, "Young Youth",B1731&lt;=64, "Adults", B1731&gt;=65, "Seniors")</f>
        <v>Adults</v>
      </c>
      <c r="D1731" t="s">
        <v>18</v>
      </c>
      <c r="E1731" t="s">
        <v>58</v>
      </c>
      <c r="F1731" t="s">
        <v>20</v>
      </c>
      <c r="G1731" s="1">
        <v>21</v>
      </c>
      <c r="H1731" t="s">
        <v>114</v>
      </c>
      <c r="I1731" t="s">
        <v>43</v>
      </c>
      <c r="J1731" t="s">
        <v>109</v>
      </c>
      <c r="K1731" t="s">
        <v>24</v>
      </c>
      <c r="L1731">
        <v>3.8</v>
      </c>
      <c r="M1731" t="s">
        <v>151</v>
      </c>
      <c r="N1731">
        <f t="shared" ref="N1731:N1794" si="108">IF(M1731= "yes",1,IF( M1731="no",0,))</f>
        <v>0</v>
      </c>
      <c r="O1731" t="s">
        <v>73</v>
      </c>
      <c r="P1731" t="s">
        <v>151</v>
      </c>
      <c r="Q1731">
        <f t="shared" ref="Q1731:Q1794" si="109">IF(P1731= "yes",1,IF( P1731="no",0,))</f>
        <v>0</v>
      </c>
      <c r="R1731" t="s">
        <v>151</v>
      </c>
      <c r="S1731">
        <f t="shared" ref="S1731:S1794" si="110">IF(R1731= "yes",1,IF( R1731="no",0,))</f>
        <v>0</v>
      </c>
      <c r="T1731">
        <v>12</v>
      </c>
      <c r="U1731" s="1">
        <f t="shared" ref="U1731:U1794" si="111">G1731*T1731</f>
        <v>252</v>
      </c>
      <c r="V1731" t="s">
        <v>27</v>
      </c>
      <c r="W1731" t="s">
        <v>28</v>
      </c>
      <c r="X1731">
        <f t="array" ref="X1731">IF(W1731="fortnightly",26, IF(W1731="monthly", 12, IF(W1731="weekly", 52, IF(W1731="quarterly", 4, IF(W1731="annually", 1, IF(W1731="bi-weekly", 104, IF(W1731="every 3 months", 4,)))))))</f>
        <v>26</v>
      </c>
    </row>
    <row r="1732" spans="1:24" x14ac:dyDescent="0.25">
      <c r="A1732">
        <v>1731</v>
      </c>
      <c r="B1732">
        <v>23</v>
      </c>
      <c r="C1732" t="str" cm="1">
        <f t="array" ref="C1732">_xlfn.IFS(B1732&lt;=19, "Teenagers", B1732&lt;=29, "Young Youth",B1732&lt;=64, "Adults", B1732&gt;=65, "Seniors")</f>
        <v>Young Youth</v>
      </c>
      <c r="D1732" t="s">
        <v>18</v>
      </c>
      <c r="E1732" t="s">
        <v>54</v>
      </c>
      <c r="F1732" t="s">
        <v>20</v>
      </c>
      <c r="G1732" s="1">
        <v>22</v>
      </c>
      <c r="H1732" t="s">
        <v>89</v>
      </c>
      <c r="I1732" t="s">
        <v>35</v>
      </c>
      <c r="J1732" t="s">
        <v>64</v>
      </c>
      <c r="K1732" t="s">
        <v>56</v>
      </c>
      <c r="L1732">
        <v>4.2</v>
      </c>
      <c r="M1732" t="s">
        <v>151</v>
      </c>
      <c r="N1732">
        <f t="shared" si="108"/>
        <v>0</v>
      </c>
      <c r="O1732" t="s">
        <v>37</v>
      </c>
      <c r="P1732" t="s">
        <v>151</v>
      </c>
      <c r="Q1732">
        <f t="shared" si="109"/>
        <v>0</v>
      </c>
      <c r="R1732" t="s">
        <v>151</v>
      </c>
      <c r="S1732">
        <f t="shared" si="110"/>
        <v>0</v>
      </c>
      <c r="T1732">
        <v>26</v>
      </c>
      <c r="U1732" s="1">
        <f t="shared" si="111"/>
        <v>572</v>
      </c>
      <c r="V1732" t="s">
        <v>38</v>
      </c>
      <c r="W1732" t="s">
        <v>39</v>
      </c>
      <c r="X1732">
        <f t="array" ref="X1732">IF(W1732="fortnightly",26, IF(W1732="monthly", 12, IF(W1732="weekly", 52, IF(W1732="quarterly", 4, IF(W1732="annually", 1, IF(W1732="bi-weekly", 104, IF(W1732="every 3 months", 4,)))))))</f>
        <v>52</v>
      </c>
    </row>
    <row r="1733" spans="1:24" x14ac:dyDescent="0.25">
      <c r="A1733">
        <v>1732</v>
      </c>
      <c r="B1733">
        <v>21</v>
      </c>
      <c r="C1733" t="str" cm="1">
        <f t="array" ref="C1733">_xlfn.IFS(B1733&lt;=19, "Teenagers", B1733&lt;=29, "Young Youth",B1733&lt;=64, "Adults", B1733&gt;=65, "Seniors")</f>
        <v>Young Youth</v>
      </c>
      <c r="D1733" t="s">
        <v>18</v>
      </c>
      <c r="E1733" t="s">
        <v>131</v>
      </c>
      <c r="F1733" t="s">
        <v>66</v>
      </c>
      <c r="G1733" s="1">
        <v>87</v>
      </c>
      <c r="H1733" t="s">
        <v>134</v>
      </c>
      <c r="I1733" t="s">
        <v>43</v>
      </c>
      <c r="J1733" t="s">
        <v>23</v>
      </c>
      <c r="K1733" t="s">
        <v>56</v>
      </c>
      <c r="L1733">
        <v>3.1</v>
      </c>
      <c r="M1733" t="s">
        <v>151</v>
      </c>
      <c r="N1733">
        <f t="shared" si="108"/>
        <v>0</v>
      </c>
      <c r="O1733" t="s">
        <v>44</v>
      </c>
      <c r="P1733" t="s">
        <v>151</v>
      </c>
      <c r="Q1733">
        <f t="shared" si="109"/>
        <v>0</v>
      </c>
      <c r="R1733" t="s">
        <v>151</v>
      </c>
      <c r="S1733">
        <f t="shared" si="110"/>
        <v>0</v>
      </c>
      <c r="T1733">
        <v>12</v>
      </c>
      <c r="U1733" s="1">
        <f t="shared" si="111"/>
        <v>1044</v>
      </c>
      <c r="V1733" t="s">
        <v>32</v>
      </c>
      <c r="W1733" t="s">
        <v>87</v>
      </c>
      <c r="X1733">
        <f t="array" ref="X1733">IF(W1733="fortnightly",26, IF(W1733="monthly", 12, IF(W1733="weekly", 52, IF(W1733="quarterly", 4, IF(W1733="annually", 1, IF(W1733="bi-weekly", 104, IF(W1733="every 3 months", 4,)))))))</f>
        <v>12</v>
      </c>
    </row>
    <row r="1734" spans="1:24" x14ac:dyDescent="0.25">
      <c r="A1734">
        <v>1733</v>
      </c>
      <c r="B1734">
        <v>45</v>
      </c>
      <c r="C1734" t="str" cm="1">
        <f t="array" ref="C1734">_xlfn.IFS(B1734&lt;=19, "Teenagers", B1734&lt;=29, "Young Youth",B1734&lt;=64, "Adults", B1734&gt;=65, "Seniors")</f>
        <v>Adults</v>
      </c>
      <c r="D1734" t="s">
        <v>18</v>
      </c>
      <c r="E1734" t="s">
        <v>132</v>
      </c>
      <c r="F1734" t="s">
        <v>66</v>
      </c>
      <c r="G1734" s="1">
        <v>50</v>
      </c>
      <c r="H1734" t="s">
        <v>42</v>
      </c>
      <c r="I1734" t="s">
        <v>35</v>
      </c>
      <c r="J1734" t="s">
        <v>60</v>
      </c>
      <c r="K1734" t="s">
        <v>24</v>
      </c>
      <c r="L1734">
        <v>2.6</v>
      </c>
      <c r="M1734" t="s">
        <v>151</v>
      </c>
      <c r="N1734">
        <f t="shared" si="108"/>
        <v>0</v>
      </c>
      <c r="O1734" t="s">
        <v>37</v>
      </c>
      <c r="P1734" t="s">
        <v>151</v>
      </c>
      <c r="Q1734">
        <f t="shared" si="109"/>
        <v>0</v>
      </c>
      <c r="R1734" t="s">
        <v>151</v>
      </c>
      <c r="S1734">
        <f t="shared" si="110"/>
        <v>0</v>
      </c>
      <c r="T1734">
        <v>36</v>
      </c>
      <c r="U1734" s="1">
        <f t="shared" si="111"/>
        <v>1800</v>
      </c>
      <c r="V1734" t="s">
        <v>32</v>
      </c>
      <c r="W1734" t="s">
        <v>96</v>
      </c>
      <c r="X1734">
        <f t="array" ref="X1734">IF(W1734="fortnightly",26, IF(W1734="monthly", 12, IF(W1734="weekly", 52, IF(W1734="quarterly", 4, IF(W1734="annually", 1, IF(W1734="bi-weekly", 104, IF(W1734="every 3 months", 4,)))))))</f>
        <v>4</v>
      </c>
    </row>
    <row r="1735" spans="1:24" x14ac:dyDescent="0.25">
      <c r="A1735">
        <v>1734</v>
      </c>
      <c r="B1735">
        <v>67</v>
      </c>
      <c r="C1735" t="str" cm="1">
        <f t="array" ref="C1735">_xlfn.IFS(B1735&lt;=19, "Teenagers", B1735&lt;=29, "Young Youth",B1735&lt;=64, "Adults", B1735&gt;=65, "Seniors")</f>
        <v>Seniors</v>
      </c>
      <c r="D1735" t="s">
        <v>18</v>
      </c>
      <c r="E1735" t="s">
        <v>19</v>
      </c>
      <c r="F1735" t="s">
        <v>20</v>
      </c>
      <c r="G1735" s="1">
        <v>85</v>
      </c>
      <c r="H1735" t="s">
        <v>83</v>
      </c>
      <c r="I1735" t="s">
        <v>22</v>
      </c>
      <c r="J1735" t="s">
        <v>93</v>
      </c>
      <c r="K1735" t="s">
        <v>52</v>
      </c>
      <c r="L1735">
        <v>3.4</v>
      </c>
      <c r="M1735" t="s">
        <v>151</v>
      </c>
      <c r="N1735">
        <f t="shared" si="108"/>
        <v>0</v>
      </c>
      <c r="O1735" t="s">
        <v>26</v>
      </c>
      <c r="P1735" t="s">
        <v>151</v>
      </c>
      <c r="Q1735">
        <f t="shared" si="109"/>
        <v>0</v>
      </c>
      <c r="R1735" t="s">
        <v>151</v>
      </c>
      <c r="S1735">
        <f t="shared" si="110"/>
        <v>0</v>
      </c>
      <c r="T1735">
        <v>22</v>
      </c>
      <c r="U1735" s="1">
        <f t="shared" si="111"/>
        <v>1870</v>
      </c>
      <c r="V1735" t="s">
        <v>38</v>
      </c>
      <c r="W1735" t="s">
        <v>48</v>
      </c>
      <c r="X1735">
        <f t="array" ref="X1735">IF(W1735="fortnightly",26, IF(W1735="monthly", 12, IF(W1735="weekly", 52, IF(W1735="quarterly", 4, IF(W1735="annually", 1, IF(W1735="bi-weekly", 104, IF(W1735="every 3 months", 4,)))))))</f>
        <v>1</v>
      </c>
    </row>
    <row r="1736" spans="1:24" x14ac:dyDescent="0.25">
      <c r="A1736">
        <v>1735</v>
      </c>
      <c r="B1736">
        <v>31</v>
      </c>
      <c r="C1736" t="str" cm="1">
        <f t="array" ref="C1736">_xlfn.IFS(B1736&lt;=19, "Teenagers", B1736&lt;=29, "Young Youth",B1736&lt;=64, "Adults", B1736&gt;=65, "Seniors")</f>
        <v>Adults</v>
      </c>
      <c r="D1736" t="s">
        <v>18</v>
      </c>
      <c r="E1736" t="s">
        <v>33</v>
      </c>
      <c r="F1736" t="s">
        <v>20</v>
      </c>
      <c r="G1736" s="1">
        <v>98</v>
      </c>
      <c r="H1736" t="s">
        <v>67</v>
      </c>
      <c r="I1736" t="s">
        <v>22</v>
      </c>
      <c r="J1736" t="s">
        <v>109</v>
      </c>
      <c r="K1736" t="s">
        <v>36</v>
      </c>
      <c r="L1736">
        <v>3.1</v>
      </c>
      <c r="M1736" t="s">
        <v>151</v>
      </c>
      <c r="N1736">
        <f t="shared" si="108"/>
        <v>0</v>
      </c>
      <c r="O1736" t="s">
        <v>44</v>
      </c>
      <c r="P1736" t="s">
        <v>151</v>
      </c>
      <c r="Q1736">
        <f t="shared" si="109"/>
        <v>0</v>
      </c>
      <c r="R1736" t="s">
        <v>151</v>
      </c>
      <c r="S1736">
        <f t="shared" si="110"/>
        <v>0</v>
      </c>
      <c r="T1736">
        <v>16</v>
      </c>
      <c r="U1736" s="1">
        <f t="shared" si="111"/>
        <v>1568</v>
      </c>
      <c r="V1736" t="s">
        <v>45</v>
      </c>
      <c r="W1736" t="s">
        <v>57</v>
      </c>
      <c r="X1736">
        <f t="array" ref="X1736">IF(W1736="fortnightly",26, IF(W1736="monthly", 12, IF(W1736="weekly", 52, IF(W1736="quarterly", 4, IF(W1736="annually", 1, IF(W1736="bi-weekly", 104, IF(W1736="every 3 months", 4,)))))))</f>
        <v>4</v>
      </c>
    </row>
    <row r="1737" spans="1:24" x14ac:dyDescent="0.25">
      <c r="A1737">
        <v>1736</v>
      </c>
      <c r="B1737">
        <v>58</v>
      </c>
      <c r="C1737" t="str" cm="1">
        <f t="array" ref="C1737">_xlfn.IFS(B1737&lt;=19, "Teenagers", B1737&lt;=29, "Young Youth",B1737&lt;=64, "Adults", B1737&gt;=65, "Seniors")</f>
        <v>Adults</v>
      </c>
      <c r="D1737" t="s">
        <v>18</v>
      </c>
      <c r="E1737" t="s">
        <v>80</v>
      </c>
      <c r="F1737" t="s">
        <v>20</v>
      </c>
      <c r="G1737" s="1">
        <v>34</v>
      </c>
      <c r="H1737" t="s">
        <v>104</v>
      </c>
      <c r="I1737" t="s">
        <v>43</v>
      </c>
      <c r="J1737" t="s">
        <v>72</v>
      </c>
      <c r="K1737" t="s">
        <v>24</v>
      </c>
      <c r="L1737">
        <v>3.6</v>
      </c>
      <c r="M1737" t="s">
        <v>151</v>
      </c>
      <c r="N1737">
        <f t="shared" si="108"/>
        <v>0</v>
      </c>
      <c r="O1737" t="s">
        <v>26</v>
      </c>
      <c r="P1737" t="s">
        <v>151</v>
      </c>
      <c r="Q1737">
        <f t="shared" si="109"/>
        <v>0</v>
      </c>
      <c r="R1737" t="s">
        <v>151</v>
      </c>
      <c r="S1737">
        <f t="shared" si="110"/>
        <v>0</v>
      </c>
      <c r="T1737">
        <v>31</v>
      </c>
      <c r="U1737" s="1">
        <f t="shared" si="111"/>
        <v>1054</v>
      </c>
      <c r="V1737" t="s">
        <v>27</v>
      </c>
      <c r="W1737" t="s">
        <v>48</v>
      </c>
      <c r="X1737">
        <f t="array" ref="X1737">IF(W1737="fortnightly",26, IF(W1737="monthly", 12, IF(W1737="weekly", 52, IF(W1737="quarterly", 4, IF(W1737="annually", 1, IF(W1737="bi-weekly", 104, IF(W1737="every 3 months", 4,)))))))</f>
        <v>1</v>
      </c>
    </row>
    <row r="1738" spans="1:24" x14ac:dyDescent="0.25">
      <c r="A1738">
        <v>1737</v>
      </c>
      <c r="B1738">
        <v>57</v>
      </c>
      <c r="C1738" t="str" cm="1">
        <f t="array" ref="C1738">_xlfn.IFS(B1738&lt;=19, "Teenagers", B1738&lt;=29, "Young Youth",B1738&lt;=64, "Adults", B1738&gt;=65, "Seniors")</f>
        <v>Adults</v>
      </c>
      <c r="D1738" t="s">
        <v>18</v>
      </c>
      <c r="E1738" t="s">
        <v>58</v>
      </c>
      <c r="F1738" t="s">
        <v>20</v>
      </c>
      <c r="G1738" s="1">
        <v>61</v>
      </c>
      <c r="H1738" t="s">
        <v>121</v>
      </c>
      <c r="I1738" t="s">
        <v>43</v>
      </c>
      <c r="J1738" t="s">
        <v>72</v>
      </c>
      <c r="K1738" t="s">
        <v>52</v>
      </c>
      <c r="L1738">
        <v>2.6</v>
      </c>
      <c r="M1738" t="s">
        <v>151</v>
      </c>
      <c r="N1738">
        <f t="shared" si="108"/>
        <v>0</v>
      </c>
      <c r="O1738" t="s">
        <v>69</v>
      </c>
      <c r="P1738" t="s">
        <v>151</v>
      </c>
      <c r="Q1738">
        <f t="shared" si="109"/>
        <v>0</v>
      </c>
      <c r="R1738" t="s">
        <v>151</v>
      </c>
      <c r="S1738">
        <f t="shared" si="110"/>
        <v>0</v>
      </c>
      <c r="T1738">
        <v>43</v>
      </c>
      <c r="U1738" s="1">
        <f t="shared" si="111"/>
        <v>2623</v>
      </c>
      <c r="V1738" t="s">
        <v>32</v>
      </c>
      <c r="W1738" t="s">
        <v>57</v>
      </c>
      <c r="X1738">
        <f t="array" ref="X1738">IF(W1738="fortnightly",26, IF(W1738="monthly", 12, IF(W1738="weekly", 52, IF(W1738="quarterly", 4, IF(W1738="annually", 1, IF(W1738="bi-weekly", 104, IF(W1738="every 3 months", 4,)))))))</f>
        <v>4</v>
      </c>
    </row>
    <row r="1739" spans="1:24" x14ac:dyDescent="0.25">
      <c r="A1739">
        <v>1738</v>
      </c>
      <c r="B1739">
        <v>42</v>
      </c>
      <c r="C1739" t="str" cm="1">
        <f t="array" ref="C1739">_xlfn.IFS(B1739&lt;=19, "Teenagers", B1739&lt;=29, "Young Youth",B1739&lt;=64, "Adults", B1739&gt;=65, "Seniors")</f>
        <v>Adults</v>
      </c>
      <c r="D1739" t="s">
        <v>18</v>
      </c>
      <c r="E1739" t="s">
        <v>105</v>
      </c>
      <c r="F1739" t="s">
        <v>66</v>
      </c>
      <c r="G1739" s="1">
        <v>98</v>
      </c>
      <c r="H1739" t="s">
        <v>122</v>
      </c>
      <c r="I1739" t="s">
        <v>22</v>
      </c>
      <c r="J1739" t="s">
        <v>23</v>
      </c>
      <c r="K1739" t="s">
        <v>52</v>
      </c>
      <c r="L1739">
        <v>4.2</v>
      </c>
      <c r="M1739" t="s">
        <v>151</v>
      </c>
      <c r="N1739">
        <f t="shared" si="108"/>
        <v>0</v>
      </c>
      <c r="O1739" t="s">
        <v>73</v>
      </c>
      <c r="P1739" t="s">
        <v>151</v>
      </c>
      <c r="Q1739">
        <f t="shared" si="109"/>
        <v>0</v>
      </c>
      <c r="R1739" t="s">
        <v>151</v>
      </c>
      <c r="S1739">
        <f t="shared" si="110"/>
        <v>0</v>
      </c>
      <c r="T1739">
        <v>50</v>
      </c>
      <c r="U1739" s="1">
        <f t="shared" si="111"/>
        <v>4900</v>
      </c>
      <c r="V1739" t="s">
        <v>27</v>
      </c>
      <c r="W1739" t="s">
        <v>75</v>
      </c>
      <c r="X1739">
        <f t="array" ref="X1739">IF(W1739="fortnightly",26, IF(W1739="monthly", 12, IF(W1739="weekly", 52, IF(W1739="quarterly", 4, IF(W1739="annually", 1, IF(W1739="bi-weekly", 104, IF(W1739="every 3 months", 4,)))))))</f>
        <v>104</v>
      </c>
    </row>
    <row r="1740" spans="1:24" x14ac:dyDescent="0.25">
      <c r="A1740">
        <v>1739</v>
      </c>
      <c r="B1740">
        <v>60</v>
      </c>
      <c r="C1740" t="str" cm="1">
        <f t="array" ref="C1740">_xlfn.IFS(B1740&lt;=19, "Teenagers", B1740&lt;=29, "Young Youth",B1740&lt;=64, "Adults", B1740&gt;=65, "Seniors")</f>
        <v>Adults</v>
      </c>
      <c r="D1740" t="s">
        <v>18</v>
      </c>
      <c r="E1740" t="s">
        <v>65</v>
      </c>
      <c r="F1740" t="s">
        <v>66</v>
      </c>
      <c r="G1740" s="1">
        <v>61</v>
      </c>
      <c r="H1740" t="s">
        <v>121</v>
      </c>
      <c r="I1740" t="s">
        <v>43</v>
      </c>
      <c r="J1740" t="s">
        <v>95</v>
      </c>
      <c r="K1740" t="s">
        <v>36</v>
      </c>
      <c r="L1740">
        <v>2.9</v>
      </c>
      <c r="M1740" t="s">
        <v>151</v>
      </c>
      <c r="N1740">
        <f t="shared" si="108"/>
        <v>0</v>
      </c>
      <c r="O1740" t="s">
        <v>69</v>
      </c>
      <c r="P1740" t="s">
        <v>151</v>
      </c>
      <c r="Q1740">
        <f t="shared" si="109"/>
        <v>0</v>
      </c>
      <c r="R1740" t="s">
        <v>151</v>
      </c>
      <c r="S1740">
        <f t="shared" si="110"/>
        <v>0</v>
      </c>
      <c r="T1740">
        <v>37</v>
      </c>
      <c r="U1740" s="1">
        <f t="shared" si="111"/>
        <v>2257</v>
      </c>
      <c r="V1740" t="s">
        <v>38</v>
      </c>
      <c r="W1740" t="s">
        <v>39</v>
      </c>
      <c r="X1740">
        <f t="array" ref="X1740">IF(W1740="fortnightly",26, IF(W1740="monthly", 12, IF(W1740="weekly", 52, IF(W1740="quarterly", 4, IF(W1740="annually", 1, IF(W1740="bi-weekly", 104, IF(W1740="every 3 months", 4,)))))))</f>
        <v>52</v>
      </c>
    </row>
    <row r="1741" spans="1:24" x14ac:dyDescent="0.25">
      <c r="A1741">
        <v>1740</v>
      </c>
      <c r="B1741">
        <v>21</v>
      </c>
      <c r="C1741" t="str" cm="1">
        <f t="array" ref="C1741">_xlfn.IFS(B1741&lt;=19, "Teenagers", B1741&lt;=29, "Young Youth",B1741&lt;=64, "Adults", B1741&gt;=65, "Seniors")</f>
        <v>Young Youth</v>
      </c>
      <c r="D1741" t="s">
        <v>18</v>
      </c>
      <c r="E1741" t="s">
        <v>105</v>
      </c>
      <c r="F1741" t="s">
        <v>66</v>
      </c>
      <c r="G1741" s="1">
        <v>98</v>
      </c>
      <c r="H1741" t="s">
        <v>147</v>
      </c>
      <c r="I1741" t="s">
        <v>22</v>
      </c>
      <c r="J1741" t="s">
        <v>64</v>
      </c>
      <c r="K1741" t="s">
        <v>24</v>
      </c>
      <c r="L1741">
        <v>4.2</v>
      </c>
      <c r="M1741" t="s">
        <v>151</v>
      </c>
      <c r="N1741">
        <f t="shared" si="108"/>
        <v>0</v>
      </c>
      <c r="O1741" t="s">
        <v>26</v>
      </c>
      <c r="P1741" t="s">
        <v>151</v>
      </c>
      <c r="Q1741">
        <f t="shared" si="109"/>
        <v>0</v>
      </c>
      <c r="R1741" t="s">
        <v>151</v>
      </c>
      <c r="S1741">
        <f t="shared" si="110"/>
        <v>0</v>
      </c>
      <c r="T1741">
        <v>23</v>
      </c>
      <c r="U1741" s="1">
        <f t="shared" si="111"/>
        <v>2254</v>
      </c>
      <c r="V1741" t="s">
        <v>32</v>
      </c>
      <c r="W1741" t="s">
        <v>39</v>
      </c>
      <c r="X1741">
        <f t="array" ref="X1741">IF(W1741="fortnightly",26, IF(W1741="monthly", 12, IF(W1741="weekly", 52, IF(W1741="quarterly", 4, IF(W1741="annually", 1, IF(W1741="bi-weekly", 104, IF(W1741="every 3 months", 4,)))))))</f>
        <v>52</v>
      </c>
    </row>
    <row r="1742" spans="1:24" x14ac:dyDescent="0.25">
      <c r="A1742">
        <v>1741</v>
      </c>
      <c r="B1742">
        <v>69</v>
      </c>
      <c r="C1742" t="str" cm="1">
        <f t="array" ref="C1742">_xlfn.IFS(B1742&lt;=19, "Teenagers", B1742&lt;=29, "Young Youth",B1742&lt;=64, "Adults", B1742&gt;=65, "Seniors")</f>
        <v>Seniors</v>
      </c>
      <c r="D1742" t="s">
        <v>18</v>
      </c>
      <c r="E1742" t="s">
        <v>94</v>
      </c>
      <c r="F1742" t="s">
        <v>20</v>
      </c>
      <c r="G1742" s="1">
        <v>21</v>
      </c>
      <c r="H1742" t="s">
        <v>149</v>
      </c>
      <c r="I1742" t="s">
        <v>22</v>
      </c>
      <c r="J1742" t="s">
        <v>60</v>
      </c>
      <c r="K1742" t="s">
        <v>56</v>
      </c>
      <c r="L1742">
        <v>3.3</v>
      </c>
      <c r="M1742" t="s">
        <v>151</v>
      </c>
      <c r="N1742">
        <f t="shared" si="108"/>
        <v>0</v>
      </c>
      <c r="O1742" t="s">
        <v>44</v>
      </c>
      <c r="P1742" t="s">
        <v>151</v>
      </c>
      <c r="Q1742">
        <f t="shared" si="109"/>
        <v>0</v>
      </c>
      <c r="R1742" t="s">
        <v>151</v>
      </c>
      <c r="S1742">
        <f t="shared" si="110"/>
        <v>0</v>
      </c>
      <c r="T1742">
        <v>10</v>
      </c>
      <c r="U1742" s="1">
        <f t="shared" si="111"/>
        <v>210</v>
      </c>
      <c r="V1742" t="s">
        <v>74</v>
      </c>
      <c r="W1742" t="s">
        <v>96</v>
      </c>
      <c r="X1742">
        <f t="array" ref="X1742">IF(W1742="fortnightly",26, IF(W1742="monthly", 12, IF(W1742="weekly", 52, IF(W1742="quarterly", 4, IF(W1742="annually", 1, IF(W1742="bi-weekly", 104, IF(W1742="every 3 months", 4,)))))))</f>
        <v>4</v>
      </c>
    </row>
    <row r="1743" spans="1:24" x14ac:dyDescent="0.25">
      <c r="A1743">
        <v>1742</v>
      </c>
      <c r="B1743">
        <v>41</v>
      </c>
      <c r="C1743" t="str" cm="1">
        <f t="array" ref="C1743">_xlfn.IFS(B1743&lt;=19, "Teenagers", B1743&lt;=29, "Young Youth",B1743&lt;=64, "Adults", B1743&gt;=65, "Seniors")</f>
        <v>Adults</v>
      </c>
      <c r="D1743" t="s">
        <v>18</v>
      </c>
      <c r="E1743" t="s">
        <v>94</v>
      </c>
      <c r="F1743" t="s">
        <v>20</v>
      </c>
      <c r="G1743" s="1">
        <v>51</v>
      </c>
      <c r="H1743" t="s">
        <v>78</v>
      </c>
      <c r="I1743" t="s">
        <v>91</v>
      </c>
      <c r="J1743" t="s">
        <v>84</v>
      </c>
      <c r="K1743" t="s">
        <v>24</v>
      </c>
      <c r="L1743">
        <v>3.6</v>
      </c>
      <c r="M1743" t="s">
        <v>151</v>
      </c>
      <c r="N1743">
        <f t="shared" si="108"/>
        <v>0</v>
      </c>
      <c r="O1743" t="s">
        <v>44</v>
      </c>
      <c r="P1743" t="s">
        <v>151</v>
      </c>
      <c r="Q1743">
        <f t="shared" si="109"/>
        <v>0</v>
      </c>
      <c r="R1743" t="s">
        <v>151</v>
      </c>
      <c r="S1743">
        <f t="shared" si="110"/>
        <v>0</v>
      </c>
      <c r="T1743">
        <v>20</v>
      </c>
      <c r="U1743" s="1">
        <f t="shared" si="111"/>
        <v>1020</v>
      </c>
      <c r="V1743" t="s">
        <v>74</v>
      </c>
      <c r="W1743" t="s">
        <v>87</v>
      </c>
      <c r="X1743">
        <f t="array" ref="X1743">IF(W1743="fortnightly",26, IF(W1743="monthly", 12, IF(W1743="weekly", 52, IF(W1743="quarterly", 4, IF(W1743="annually", 1, IF(W1743="bi-weekly", 104, IF(W1743="every 3 months", 4,)))))))</f>
        <v>12</v>
      </c>
    </row>
    <row r="1744" spans="1:24" x14ac:dyDescent="0.25">
      <c r="A1744">
        <v>1743</v>
      </c>
      <c r="B1744">
        <v>51</v>
      </c>
      <c r="C1744" t="str" cm="1">
        <f t="array" ref="C1744">_xlfn.IFS(B1744&lt;=19, "Teenagers", B1744&lt;=29, "Young Youth",B1744&lt;=64, "Adults", B1744&gt;=65, "Seniors")</f>
        <v>Adults</v>
      </c>
      <c r="D1744" t="s">
        <v>18</v>
      </c>
      <c r="E1744" t="s">
        <v>40</v>
      </c>
      <c r="F1744" t="s">
        <v>41</v>
      </c>
      <c r="G1744" s="1">
        <v>80</v>
      </c>
      <c r="H1744" t="s">
        <v>110</v>
      </c>
      <c r="I1744" t="s">
        <v>91</v>
      </c>
      <c r="J1744" t="s">
        <v>51</v>
      </c>
      <c r="K1744" t="s">
        <v>36</v>
      </c>
      <c r="L1744">
        <v>4.3</v>
      </c>
      <c r="M1744" t="s">
        <v>151</v>
      </c>
      <c r="N1744">
        <f t="shared" si="108"/>
        <v>0</v>
      </c>
      <c r="O1744" t="s">
        <v>26</v>
      </c>
      <c r="P1744" t="s">
        <v>151</v>
      </c>
      <c r="Q1744">
        <f t="shared" si="109"/>
        <v>0</v>
      </c>
      <c r="R1744" t="s">
        <v>151</v>
      </c>
      <c r="S1744">
        <f t="shared" si="110"/>
        <v>0</v>
      </c>
      <c r="T1744">
        <v>18</v>
      </c>
      <c r="U1744" s="1">
        <f t="shared" si="111"/>
        <v>1440</v>
      </c>
      <c r="V1744" t="s">
        <v>27</v>
      </c>
      <c r="W1744" t="s">
        <v>96</v>
      </c>
      <c r="X1744">
        <f t="array" ref="X1744">IF(W1744="fortnightly",26, IF(W1744="monthly", 12, IF(W1744="weekly", 52, IF(W1744="quarterly", 4, IF(W1744="annually", 1, IF(W1744="bi-weekly", 104, IF(W1744="every 3 months", 4,)))))))</f>
        <v>4</v>
      </c>
    </row>
    <row r="1745" spans="1:24" x14ac:dyDescent="0.25">
      <c r="A1745">
        <v>1744</v>
      </c>
      <c r="B1745">
        <v>23</v>
      </c>
      <c r="C1745" t="str" cm="1">
        <f t="array" ref="C1745">_xlfn.IFS(B1745&lt;=19, "Teenagers", B1745&lt;=29, "Young Youth",B1745&lt;=64, "Adults", B1745&gt;=65, "Seniors")</f>
        <v>Young Youth</v>
      </c>
      <c r="D1745" t="s">
        <v>18</v>
      </c>
      <c r="E1745" t="s">
        <v>86</v>
      </c>
      <c r="F1745" t="s">
        <v>20</v>
      </c>
      <c r="G1745" s="1">
        <v>72</v>
      </c>
      <c r="H1745" t="s">
        <v>67</v>
      </c>
      <c r="I1745" t="s">
        <v>91</v>
      </c>
      <c r="J1745" t="s">
        <v>109</v>
      </c>
      <c r="K1745" t="s">
        <v>24</v>
      </c>
      <c r="L1745">
        <v>3.3</v>
      </c>
      <c r="M1745" t="s">
        <v>151</v>
      </c>
      <c r="N1745">
        <f t="shared" si="108"/>
        <v>0</v>
      </c>
      <c r="O1745" t="s">
        <v>53</v>
      </c>
      <c r="P1745" t="s">
        <v>151</v>
      </c>
      <c r="Q1745">
        <f t="shared" si="109"/>
        <v>0</v>
      </c>
      <c r="R1745" t="s">
        <v>151</v>
      </c>
      <c r="S1745">
        <f t="shared" si="110"/>
        <v>0</v>
      </c>
      <c r="T1745">
        <v>3</v>
      </c>
      <c r="U1745" s="1">
        <f t="shared" si="111"/>
        <v>216</v>
      </c>
      <c r="V1745" t="s">
        <v>74</v>
      </c>
      <c r="W1745" t="s">
        <v>39</v>
      </c>
      <c r="X1745">
        <f t="array" ref="X1745">IF(W1745="fortnightly",26, IF(W1745="monthly", 12, IF(W1745="weekly", 52, IF(W1745="quarterly", 4, IF(W1745="annually", 1, IF(W1745="bi-weekly", 104, IF(W1745="every 3 months", 4,)))))))</f>
        <v>52</v>
      </c>
    </row>
    <row r="1746" spans="1:24" x14ac:dyDescent="0.25">
      <c r="A1746">
        <v>1745</v>
      </c>
      <c r="B1746">
        <v>57</v>
      </c>
      <c r="C1746" t="str" cm="1">
        <f t="array" ref="C1746">_xlfn.IFS(B1746&lt;=19, "Teenagers", B1746&lt;=29, "Young Youth",B1746&lt;=64, "Adults", B1746&gt;=65, "Seniors")</f>
        <v>Adults</v>
      </c>
      <c r="D1746" t="s">
        <v>18</v>
      </c>
      <c r="E1746" t="s">
        <v>88</v>
      </c>
      <c r="F1746" t="s">
        <v>66</v>
      </c>
      <c r="G1746" s="1">
        <v>63</v>
      </c>
      <c r="H1746" t="s">
        <v>150</v>
      </c>
      <c r="I1746" t="s">
        <v>22</v>
      </c>
      <c r="J1746" t="s">
        <v>84</v>
      </c>
      <c r="K1746" t="s">
        <v>24</v>
      </c>
      <c r="L1746">
        <v>3</v>
      </c>
      <c r="M1746" t="s">
        <v>151</v>
      </c>
      <c r="N1746">
        <f t="shared" si="108"/>
        <v>0</v>
      </c>
      <c r="O1746" t="s">
        <v>53</v>
      </c>
      <c r="P1746" t="s">
        <v>151</v>
      </c>
      <c r="Q1746">
        <f t="shared" si="109"/>
        <v>0</v>
      </c>
      <c r="R1746" t="s">
        <v>151</v>
      </c>
      <c r="S1746">
        <f t="shared" si="110"/>
        <v>0</v>
      </c>
      <c r="T1746">
        <v>23</v>
      </c>
      <c r="U1746" s="1">
        <f t="shared" si="111"/>
        <v>1449</v>
      </c>
      <c r="V1746" t="s">
        <v>45</v>
      </c>
      <c r="W1746" t="s">
        <v>39</v>
      </c>
      <c r="X1746">
        <f t="array" ref="X1746">IF(W1746="fortnightly",26, IF(W1746="monthly", 12, IF(W1746="weekly", 52, IF(W1746="quarterly", 4, IF(W1746="annually", 1, IF(W1746="bi-weekly", 104, IF(W1746="every 3 months", 4,)))))))</f>
        <v>52</v>
      </c>
    </row>
    <row r="1747" spans="1:24" x14ac:dyDescent="0.25">
      <c r="A1747">
        <v>1746</v>
      </c>
      <c r="B1747">
        <v>40</v>
      </c>
      <c r="C1747" t="str" cm="1">
        <f t="array" ref="C1747">_xlfn.IFS(B1747&lt;=19, "Teenagers", B1747&lt;=29, "Young Youth",B1747&lt;=64, "Adults", B1747&gt;=65, "Seniors")</f>
        <v>Adults</v>
      </c>
      <c r="D1747" t="s">
        <v>18</v>
      </c>
      <c r="E1747" t="s">
        <v>86</v>
      </c>
      <c r="F1747" t="s">
        <v>20</v>
      </c>
      <c r="G1747" s="1">
        <v>27</v>
      </c>
      <c r="H1747" t="s">
        <v>63</v>
      </c>
      <c r="I1747" t="s">
        <v>22</v>
      </c>
      <c r="J1747" t="s">
        <v>107</v>
      </c>
      <c r="K1747" t="s">
        <v>24</v>
      </c>
      <c r="L1747">
        <v>3.6</v>
      </c>
      <c r="M1747" t="s">
        <v>151</v>
      </c>
      <c r="N1747">
        <f t="shared" si="108"/>
        <v>0</v>
      </c>
      <c r="O1747" t="s">
        <v>73</v>
      </c>
      <c r="P1747" t="s">
        <v>151</v>
      </c>
      <c r="Q1747">
        <f t="shared" si="109"/>
        <v>0</v>
      </c>
      <c r="R1747" t="s">
        <v>151</v>
      </c>
      <c r="S1747">
        <f t="shared" si="110"/>
        <v>0</v>
      </c>
      <c r="T1747">
        <v>27</v>
      </c>
      <c r="U1747" s="1">
        <f t="shared" si="111"/>
        <v>729</v>
      </c>
      <c r="V1747" t="s">
        <v>32</v>
      </c>
      <c r="W1747" t="s">
        <v>39</v>
      </c>
      <c r="X1747">
        <f t="array" ref="X1747">IF(W1747="fortnightly",26, IF(W1747="monthly", 12, IF(W1747="weekly", 52, IF(W1747="quarterly", 4, IF(W1747="annually", 1, IF(W1747="bi-weekly", 104, IF(W1747="every 3 months", 4,)))))))</f>
        <v>52</v>
      </c>
    </row>
    <row r="1748" spans="1:24" x14ac:dyDescent="0.25">
      <c r="A1748">
        <v>1747</v>
      </c>
      <c r="B1748">
        <v>65</v>
      </c>
      <c r="C1748" t="str" cm="1">
        <f t="array" ref="C1748">_xlfn.IFS(B1748&lt;=19, "Teenagers", B1748&lt;=29, "Young Youth",B1748&lt;=64, "Adults", B1748&gt;=65, "Seniors")</f>
        <v>Seniors</v>
      </c>
      <c r="D1748" t="s">
        <v>18</v>
      </c>
      <c r="E1748" t="s">
        <v>65</v>
      </c>
      <c r="F1748" t="s">
        <v>66</v>
      </c>
      <c r="G1748" s="1">
        <v>44</v>
      </c>
      <c r="H1748" t="s">
        <v>89</v>
      </c>
      <c r="I1748" t="s">
        <v>22</v>
      </c>
      <c r="J1748" t="s">
        <v>109</v>
      </c>
      <c r="K1748" t="s">
        <v>52</v>
      </c>
      <c r="L1748">
        <v>3.1</v>
      </c>
      <c r="M1748" t="s">
        <v>151</v>
      </c>
      <c r="N1748">
        <f t="shared" si="108"/>
        <v>0</v>
      </c>
      <c r="O1748" t="s">
        <v>73</v>
      </c>
      <c r="P1748" t="s">
        <v>151</v>
      </c>
      <c r="Q1748">
        <f t="shared" si="109"/>
        <v>0</v>
      </c>
      <c r="R1748" t="s">
        <v>151</v>
      </c>
      <c r="S1748">
        <f t="shared" si="110"/>
        <v>0</v>
      </c>
      <c r="T1748">
        <v>44</v>
      </c>
      <c r="U1748" s="1">
        <f t="shared" si="111"/>
        <v>1936</v>
      </c>
      <c r="V1748" t="s">
        <v>74</v>
      </c>
      <c r="W1748" t="s">
        <v>28</v>
      </c>
      <c r="X1748">
        <f t="array" ref="X1748">IF(W1748="fortnightly",26, IF(W1748="monthly", 12, IF(W1748="weekly", 52, IF(W1748="quarterly", 4, IF(W1748="annually", 1, IF(W1748="bi-weekly", 104, IF(W1748="every 3 months", 4,)))))))</f>
        <v>26</v>
      </c>
    </row>
    <row r="1749" spans="1:24" x14ac:dyDescent="0.25">
      <c r="A1749">
        <v>1748</v>
      </c>
      <c r="B1749">
        <v>61</v>
      </c>
      <c r="C1749" t="str" cm="1">
        <f t="array" ref="C1749">_xlfn.IFS(B1749&lt;=19, "Teenagers", B1749&lt;=29, "Young Youth",B1749&lt;=64, "Adults", B1749&gt;=65, "Seniors")</f>
        <v>Adults</v>
      </c>
      <c r="D1749" t="s">
        <v>18</v>
      </c>
      <c r="E1749" t="s">
        <v>61</v>
      </c>
      <c r="F1749" t="s">
        <v>62</v>
      </c>
      <c r="G1749" s="1">
        <v>23</v>
      </c>
      <c r="H1749" t="s">
        <v>81</v>
      </c>
      <c r="I1749" t="s">
        <v>43</v>
      </c>
      <c r="J1749" t="s">
        <v>133</v>
      </c>
      <c r="K1749" t="s">
        <v>24</v>
      </c>
      <c r="L1749">
        <v>2.9</v>
      </c>
      <c r="M1749" t="s">
        <v>151</v>
      </c>
      <c r="N1749">
        <f t="shared" si="108"/>
        <v>0</v>
      </c>
      <c r="O1749" t="s">
        <v>26</v>
      </c>
      <c r="P1749" t="s">
        <v>151</v>
      </c>
      <c r="Q1749">
        <f t="shared" si="109"/>
        <v>0</v>
      </c>
      <c r="R1749" t="s">
        <v>151</v>
      </c>
      <c r="S1749">
        <f t="shared" si="110"/>
        <v>0</v>
      </c>
      <c r="T1749">
        <v>41</v>
      </c>
      <c r="U1749" s="1">
        <f t="shared" si="111"/>
        <v>943</v>
      </c>
      <c r="V1749" t="s">
        <v>27</v>
      </c>
      <c r="W1749" t="s">
        <v>57</v>
      </c>
      <c r="X1749">
        <f t="array" ref="X1749">IF(W1749="fortnightly",26, IF(W1749="monthly", 12, IF(W1749="weekly", 52, IF(W1749="quarterly", 4, IF(W1749="annually", 1, IF(W1749="bi-weekly", 104, IF(W1749="every 3 months", 4,)))))))</f>
        <v>4</v>
      </c>
    </row>
    <row r="1750" spans="1:24" x14ac:dyDescent="0.25">
      <c r="A1750">
        <v>1749</v>
      </c>
      <c r="B1750">
        <v>34</v>
      </c>
      <c r="C1750" t="str" cm="1">
        <f t="array" ref="C1750">_xlfn.IFS(B1750&lt;=19, "Teenagers", B1750&lt;=29, "Young Youth",B1750&lt;=64, "Adults", B1750&gt;=65, "Seniors")</f>
        <v>Adults</v>
      </c>
      <c r="D1750" t="s">
        <v>18</v>
      </c>
      <c r="E1750" t="s">
        <v>86</v>
      </c>
      <c r="F1750" t="s">
        <v>20</v>
      </c>
      <c r="G1750" s="1">
        <v>93</v>
      </c>
      <c r="H1750" t="s">
        <v>55</v>
      </c>
      <c r="I1750" t="s">
        <v>22</v>
      </c>
      <c r="J1750" t="s">
        <v>84</v>
      </c>
      <c r="K1750" t="s">
        <v>24</v>
      </c>
      <c r="L1750">
        <v>3.9</v>
      </c>
      <c r="M1750" t="s">
        <v>151</v>
      </c>
      <c r="N1750">
        <f t="shared" si="108"/>
        <v>0</v>
      </c>
      <c r="O1750" t="s">
        <v>69</v>
      </c>
      <c r="P1750" t="s">
        <v>151</v>
      </c>
      <c r="Q1750">
        <f t="shared" si="109"/>
        <v>0</v>
      </c>
      <c r="R1750" t="s">
        <v>151</v>
      </c>
      <c r="S1750">
        <f t="shared" si="110"/>
        <v>0</v>
      </c>
      <c r="T1750">
        <v>41</v>
      </c>
      <c r="U1750" s="1">
        <f t="shared" si="111"/>
        <v>3813</v>
      </c>
      <c r="V1750" t="s">
        <v>74</v>
      </c>
      <c r="W1750" t="s">
        <v>48</v>
      </c>
      <c r="X1750">
        <f t="array" ref="X1750">IF(W1750="fortnightly",26, IF(W1750="monthly", 12, IF(W1750="weekly", 52, IF(W1750="quarterly", 4, IF(W1750="annually", 1, IF(W1750="bi-weekly", 104, IF(W1750="every 3 months", 4,)))))))</f>
        <v>1</v>
      </c>
    </row>
    <row r="1751" spans="1:24" x14ac:dyDescent="0.25">
      <c r="A1751">
        <v>1750</v>
      </c>
      <c r="B1751">
        <v>43</v>
      </c>
      <c r="C1751" t="str" cm="1">
        <f t="array" ref="C1751">_xlfn.IFS(B1751&lt;=19, "Teenagers", B1751&lt;=29, "Young Youth",B1751&lt;=64, "Adults", B1751&gt;=65, "Seniors")</f>
        <v>Adults</v>
      </c>
      <c r="D1751" t="s">
        <v>18</v>
      </c>
      <c r="E1751" t="s">
        <v>103</v>
      </c>
      <c r="F1751" t="s">
        <v>20</v>
      </c>
      <c r="G1751" s="1">
        <v>70</v>
      </c>
      <c r="H1751" t="s">
        <v>50</v>
      </c>
      <c r="I1751" t="s">
        <v>22</v>
      </c>
      <c r="J1751" t="s">
        <v>68</v>
      </c>
      <c r="K1751" t="s">
        <v>56</v>
      </c>
      <c r="L1751">
        <v>3.2</v>
      </c>
      <c r="M1751" t="s">
        <v>151</v>
      </c>
      <c r="N1751">
        <f t="shared" si="108"/>
        <v>0</v>
      </c>
      <c r="O1751" t="s">
        <v>69</v>
      </c>
      <c r="P1751" t="s">
        <v>151</v>
      </c>
      <c r="Q1751">
        <f t="shared" si="109"/>
        <v>0</v>
      </c>
      <c r="R1751" t="s">
        <v>151</v>
      </c>
      <c r="S1751">
        <f t="shared" si="110"/>
        <v>0</v>
      </c>
      <c r="T1751">
        <v>36</v>
      </c>
      <c r="U1751" s="1">
        <f t="shared" si="111"/>
        <v>2520</v>
      </c>
      <c r="V1751" t="s">
        <v>85</v>
      </c>
      <c r="W1751" t="s">
        <v>96</v>
      </c>
      <c r="X1751">
        <f t="array" ref="X1751">IF(W1751="fortnightly",26, IF(W1751="monthly", 12, IF(W1751="weekly", 52, IF(W1751="quarterly", 4, IF(W1751="annually", 1, IF(W1751="bi-weekly", 104, IF(W1751="every 3 months", 4,)))))))</f>
        <v>4</v>
      </c>
    </row>
    <row r="1752" spans="1:24" x14ac:dyDescent="0.25">
      <c r="A1752">
        <v>1751</v>
      </c>
      <c r="B1752">
        <v>31</v>
      </c>
      <c r="C1752" t="str" cm="1">
        <f t="array" ref="C1752">_xlfn.IFS(B1752&lt;=19, "Teenagers", B1752&lt;=29, "Young Youth",B1752&lt;=64, "Adults", B1752&gt;=65, "Seniors")</f>
        <v>Adults</v>
      </c>
      <c r="D1752" t="s">
        <v>18</v>
      </c>
      <c r="E1752" t="s">
        <v>88</v>
      </c>
      <c r="F1752" t="s">
        <v>66</v>
      </c>
      <c r="G1752" s="1">
        <v>85</v>
      </c>
      <c r="H1752" t="s">
        <v>67</v>
      </c>
      <c r="I1752" t="s">
        <v>43</v>
      </c>
      <c r="J1752" t="s">
        <v>51</v>
      </c>
      <c r="K1752" t="s">
        <v>56</v>
      </c>
      <c r="L1752">
        <v>3.1</v>
      </c>
      <c r="M1752" t="s">
        <v>151</v>
      </c>
      <c r="N1752">
        <f t="shared" si="108"/>
        <v>0</v>
      </c>
      <c r="O1752" t="s">
        <v>26</v>
      </c>
      <c r="P1752" t="s">
        <v>151</v>
      </c>
      <c r="Q1752">
        <f t="shared" si="109"/>
        <v>0</v>
      </c>
      <c r="R1752" t="s">
        <v>151</v>
      </c>
      <c r="S1752">
        <f t="shared" si="110"/>
        <v>0</v>
      </c>
      <c r="T1752">
        <v>38</v>
      </c>
      <c r="U1752" s="1">
        <f t="shared" si="111"/>
        <v>3230</v>
      </c>
      <c r="V1752" t="s">
        <v>27</v>
      </c>
      <c r="W1752" t="s">
        <v>96</v>
      </c>
      <c r="X1752">
        <f t="array" ref="X1752">IF(W1752="fortnightly",26, IF(W1752="monthly", 12, IF(W1752="weekly", 52, IF(W1752="quarterly", 4, IF(W1752="annually", 1, IF(W1752="bi-weekly", 104, IF(W1752="every 3 months", 4,)))))))</f>
        <v>4</v>
      </c>
    </row>
    <row r="1753" spans="1:24" x14ac:dyDescent="0.25">
      <c r="A1753">
        <v>1752</v>
      </c>
      <c r="B1753">
        <v>57</v>
      </c>
      <c r="C1753" t="str" cm="1">
        <f t="array" ref="C1753">_xlfn.IFS(B1753&lt;=19, "Teenagers", B1753&lt;=29, "Young Youth",B1753&lt;=64, "Adults", B1753&gt;=65, "Seniors")</f>
        <v>Adults</v>
      </c>
      <c r="D1753" t="s">
        <v>18</v>
      </c>
      <c r="E1753" t="s">
        <v>29</v>
      </c>
      <c r="F1753" t="s">
        <v>20</v>
      </c>
      <c r="G1753" s="1">
        <v>40</v>
      </c>
      <c r="H1753" t="s">
        <v>122</v>
      </c>
      <c r="I1753" t="s">
        <v>43</v>
      </c>
      <c r="J1753" t="s">
        <v>64</v>
      </c>
      <c r="K1753" t="s">
        <v>24</v>
      </c>
      <c r="L1753">
        <v>3.2</v>
      </c>
      <c r="M1753" t="s">
        <v>151</v>
      </c>
      <c r="N1753">
        <f t="shared" si="108"/>
        <v>0</v>
      </c>
      <c r="O1753" t="s">
        <v>69</v>
      </c>
      <c r="P1753" t="s">
        <v>151</v>
      </c>
      <c r="Q1753">
        <f t="shared" si="109"/>
        <v>0</v>
      </c>
      <c r="R1753" t="s">
        <v>151</v>
      </c>
      <c r="S1753">
        <f t="shared" si="110"/>
        <v>0</v>
      </c>
      <c r="T1753">
        <v>34</v>
      </c>
      <c r="U1753" s="1">
        <f t="shared" si="111"/>
        <v>1360</v>
      </c>
      <c r="V1753" t="s">
        <v>32</v>
      </c>
      <c r="W1753" t="s">
        <v>48</v>
      </c>
      <c r="X1753">
        <f t="array" ref="X1753">IF(W1753="fortnightly",26, IF(W1753="monthly", 12, IF(W1753="weekly", 52, IF(W1753="quarterly", 4, IF(W1753="annually", 1, IF(W1753="bi-weekly", 104, IF(W1753="every 3 months", 4,)))))))</f>
        <v>1</v>
      </c>
    </row>
    <row r="1754" spans="1:24" x14ac:dyDescent="0.25">
      <c r="A1754">
        <v>1753</v>
      </c>
      <c r="B1754">
        <v>34</v>
      </c>
      <c r="C1754" t="str" cm="1">
        <f t="array" ref="C1754">_xlfn.IFS(B1754&lt;=19, "Teenagers", B1754&lt;=29, "Young Youth",B1754&lt;=64, "Adults", B1754&gt;=65, "Seniors")</f>
        <v>Adults</v>
      </c>
      <c r="D1754" t="s">
        <v>18</v>
      </c>
      <c r="E1754" t="s">
        <v>136</v>
      </c>
      <c r="F1754" t="s">
        <v>41</v>
      </c>
      <c r="G1754" s="1">
        <v>29</v>
      </c>
      <c r="H1754" t="s">
        <v>146</v>
      </c>
      <c r="I1754" t="s">
        <v>22</v>
      </c>
      <c r="J1754" t="s">
        <v>143</v>
      </c>
      <c r="K1754" t="s">
        <v>24</v>
      </c>
      <c r="L1754">
        <v>3.3</v>
      </c>
      <c r="M1754" t="s">
        <v>151</v>
      </c>
      <c r="N1754">
        <f t="shared" si="108"/>
        <v>0</v>
      </c>
      <c r="O1754" t="s">
        <v>73</v>
      </c>
      <c r="P1754" t="s">
        <v>151</v>
      </c>
      <c r="Q1754">
        <f t="shared" si="109"/>
        <v>0</v>
      </c>
      <c r="R1754" t="s">
        <v>151</v>
      </c>
      <c r="S1754">
        <f t="shared" si="110"/>
        <v>0</v>
      </c>
      <c r="T1754">
        <v>14</v>
      </c>
      <c r="U1754" s="1">
        <f t="shared" si="111"/>
        <v>406</v>
      </c>
      <c r="V1754" t="s">
        <v>27</v>
      </c>
      <c r="W1754" t="s">
        <v>57</v>
      </c>
      <c r="X1754">
        <f t="array" ref="X1754">IF(W1754="fortnightly",26, IF(W1754="monthly", 12, IF(W1754="weekly", 52, IF(W1754="quarterly", 4, IF(W1754="annually", 1, IF(W1754="bi-weekly", 104, IF(W1754="every 3 months", 4,)))))))</f>
        <v>4</v>
      </c>
    </row>
    <row r="1755" spans="1:24" x14ac:dyDescent="0.25">
      <c r="A1755">
        <v>1754</v>
      </c>
      <c r="B1755">
        <v>25</v>
      </c>
      <c r="C1755" t="str" cm="1">
        <f t="array" ref="C1755">_xlfn.IFS(B1755&lt;=19, "Teenagers", B1755&lt;=29, "Young Youth",B1755&lt;=64, "Adults", B1755&gt;=65, "Seniors")</f>
        <v>Young Youth</v>
      </c>
      <c r="D1755" t="s">
        <v>18</v>
      </c>
      <c r="E1755" t="s">
        <v>86</v>
      </c>
      <c r="F1755" t="s">
        <v>20</v>
      </c>
      <c r="G1755" s="1">
        <v>27</v>
      </c>
      <c r="H1755" t="s">
        <v>111</v>
      </c>
      <c r="I1755" t="s">
        <v>22</v>
      </c>
      <c r="J1755" t="s">
        <v>93</v>
      </c>
      <c r="K1755" t="s">
        <v>56</v>
      </c>
      <c r="L1755">
        <v>4.8</v>
      </c>
      <c r="M1755" t="s">
        <v>151</v>
      </c>
      <c r="N1755">
        <f t="shared" si="108"/>
        <v>0</v>
      </c>
      <c r="O1755" t="s">
        <v>44</v>
      </c>
      <c r="P1755" t="s">
        <v>151</v>
      </c>
      <c r="Q1755">
        <f t="shared" si="109"/>
        <v>0</v>
      </c>
      <c r="R1755" t="s">
        <v>151</v>
      </c>
      <c r="S1755">
        <f t="shared" si="110"/>
        <v>0</v>
      </c>
      <c r="T1755">
        <v>23</v>
      </c>
      <c r="U1755" s="1">
        <f t="shared" si="111"/>
        <v>621</v>
      </c>
      <c r="V1755" t="s">
        <v>38</v>
      </c>
      <c r="W1755" t="s">
        <v>28</v>
      </c>
      <c r="X1755">
        <f t="array" ref="X1755">IF(W1755="fortnightly",26, IF(W1755="monthly", 12, IF(W1755="weekly", 52, IF(W1755="quarterly", 4, IF(W1755="annually", 1, IF(W1755="bi-weekly", 104, IF(W1755="every 3 months", 4,)))))))</f>
        <v>26</v>
      </c>
    </row>
    <row r="1756" spans="1:24" x14ac:dyDescent="0.25">
      <c r="A1756">
        <v>1755</v>
      </c>
      <c r="B1756">
        <v>66</v>
      </c>
      <c r="C1756" t="str" cm="1">
        <f t="array" ref="C1756">_xlfn.IFS(B1756&lt;=19, "Teenagers", B1756&lt;=29, "Young Youth",B1756&lt;=64, "Adults", B1756&gt;=65, "Seniors")</f>
        <v>Seniors</v>
      </c>
      <c r="D1756" t="s">
        <v>18</v>
      </c>
      <c r="E1756" t="s">
        <v>80</v>
      </c>
      <c r="F1756" t="s">
        <v>20</v>
      </c>
      <c r="G1756" s="1">
        <v>93</v>
      </c>
      <c r="H1756" t="s">
        <v>34</v>
      </c>
      <c r="I1756" t="s">
        <v>35</v>
      </c>
      <c r="J1756" t="s">
        <v>117</v>
      </c>
      <c r="K1756" t="s">
        <v>56</v>
      </c>
      <c r="L1756">
        <v>3.8</v>
      </c>
      <c r="M1756" t="s">
        <v>151</v>
      </c>
      <c r="N1756">
        <f t="shared" si="108"/>
        <v>0</v>
      </c>
      <c r="O1756" t="s">
        <v>69</v>
      </c>
      <c r="P1756" t="s">
        <v>151</v>
      </c>
      <c r="Q1756">
        <f t="shared" si="109"/>
        <v>0</v>
      </c>
      <c r="R1756" t="s">
        <v>151</v>
      </c>
      <c r="S1756">
        <f t="shared" si="110"/>
        <v>0</v>
      </c>
      <c r="T1756">
        <v>18</v>
      </c>
      <c r="U1756" s="1">
        <f t="shared" si="111"/>
        <v>1674</v>
      </c>
      <c r="V1756" t="s">
        <v>38</v>
      </c>
      <c r="W1756" t="s">
        <v>28</v>
      </c>
      <c r="X1756">
        <f t="array" ref="X1756">IF(W1756="fortnightly",26, IF(W1756="monthly", 12, IF(W1756="weekly", 52, IF(W1756="quarterly", 4, IF(W1756="annually", 1, IF(W1756="bi-weekly", 104, IF(W1756="every 3 months", 4,)))))))</f>
        <v>26</v>
      </c>
    </row>
    <row r="1757" spans="1:24" x14ac:dyDescent="0.25">
      <c r="A1757">
        <v>1756</v>
      </c>
      <c r="B1757">
        <v>56</v>
      </c>
      <c r="C1757" t="str" cm="1">
        <f t="array" ref="C1757">_xlfn.IFS(B1757&lt;=19, "Teenagers", B1757&lt;=29, "Young Youth",B1757&lt;=64, "Adults", B1757&gt;=65, "Seniors")</f>
        <v>Adults</v>
      </c>
      <c r="D1757" t="s">
        <v>18</v>
      </c>
      <c r="E1757" t="s">
        <v>132</v>
      </c>
      <c r="F1757" t="s">
        <v>66</v>
      </c>
      <c r="G1757" s="1">
        <v>20</v>
      </c>
      <c r="H1757" t="s">
        <v>78</v>
      </c>
      <c r="I1757" t="s">
        <v>91</v>
      </c>
      <c r="J1757" t="s">
        <v>60</v>
      </c>
      <c r="K1757" t="s">
        <v>36</v>
      </c>
      <c r="L1757">
        <v>4.5999999999999996</v>
      </c>
      <c r="M1757" t="s">
        <v>151</v>
      </c>
      <c r="N1757">
        <f t="shared" si="108"/>
        <v>0</v>
      </c>
      <c r="O1757" t="s">
        <v>44</v>
      </c>
      <c r="P1757" t="s">
        <v>151</v>
      </c>
      <c r="Q1757">
        <f t="shared" si="109"/>
        <v>0</v>
      </c>
      <c r="R1757" t="s">
        <v>151</v>
      </c>
      <c r="S1757">
        <f t="shared" si="110"/>
        <v>0</v>
      </c>
      <c r="T1757">
        <v>45</v>
      </c>
      <c r="U1757" s="1">
        <f t="shared" si="111"/>
        <v>900</v>
      </c>
      <c r="V1757" t="s">
        <v>32</v>
      </c>
      <c r="W1757" t="s">
        <v>87</v>
      </c>
      <c r="X1757">
        <f t="array" ref="X1757">IF(W1757="fortnightly",26, IF(W1757="monthly", 12, IF(W1757="weekly", 52, IF(W1757="quarterly", 4, IF(W1757="annually", 1, IF(W1757="bi-weekly", 104, IF(W1757="every 3 months", 4,)))))))</f>
        <v>12</v>
      </c>
    </row>
    <row r="1758" spans="1:24" x14ac:dyDescent="0.25">
      <c r="A1758">
        <v>1757</v>
      </c>
      <c r="B1758">
        <v>49</v>
      </c>
      <c r="C1758" t="str" cm="1">
        <f t="array" ref="C1758">_xlfn.IFS(B1758&lt;=19, "Teenagers", B1758&lt;=29, "Young Youth",B1758&lt;=64, "Adults", B1758&gt;=65, "Seniors")</f>
        <v>Adults</v>
      </c>
      <c r="D1758" t="s">
        <v>18</v>
      </c>
      <c r="E1758" t="s">
        <v>105</v>
      </c>
      <c r="F1758" t="s">
        <v>66</v>
      </c>
      <c r="G1758" s="1">
        <v>55</v>
      </c>
      <c r="H1758" t="s">
        <v>81</v>
      </c>
      <c r="I1758" t="s">
        <v>35</v>
      </c>
      <c r="J1758" t="s">
        <v>108</v>
      </c>
      <c r="K1758" t="s">
        <v>56</v>
      </c>
      <c r="L1758">
        <v>2.8</v>
      </c>
      <c r="M1758" t="s">
        <v>151</v>
      </c>
      <c r="N1758">
        <f t="shared" si="108"/>
        <v>0</v>
      </c>
      <c r="O1758" t="s">
        <v>37</v>
      </c>
      <c r="P1758" t="s">
        <v>151</v>
      </c>
      <c r="Q1758">
        <f t="shared" si="109"/>
        <v>0</v>
      </c>
      <c r="R1758" t="s">
        <v>151</v>
      </c>
      <c r="S1758">
        <f t="shared" si="110"/>
        <v>0</v>
      </c>
      <c r="T1758">
        <v>14</v>
      </c>
      <c r="U1758" s="1">
        <f t="shared" si="111"/>
        <v>770</v>
      </c>
      <c r="V1758" t="s">
        <v>74</v>
      </c>
      <c r="W1758" t="s">
        <v>39</v>
      </c>
      <c r="X1758">
        <f t="array" ref="X1758">IF(W1758="fortnightly",26, IF(W1758="monthly", 12, IF(W1758="weekly", 52, IF(W1758="quarterly", 4, IF(W1758="annually", 1, IF(W1758="bi-weekly", 104, IF(W1758="every 3 months", 4,)))))))</f>
        <v>52</v>
      </c>
    </row>
    <row r="1759" spans="1:24" x14ac:dyDescent="0.25">
      <c r="A1759">
        <v>1758</v>
      </c>
      <c r="B1759">
        <v>19</v>
      </c>
      <c r="C1759" t="str" cm="1">
        <f t="array" ref="C1759">_xlfn.IFS(B1759&lt;=19, "Teenagers", B1759&lt;=29, "Young Youth",B1759&lt;=64, "Adults", B1759&gt;=65, "Seniors")</f>
        <v>Teenagers</v>
      </c>
      <c r="D1759" t="s">
        <v>18</v>
      </c>
      <c r="E1759" t="s">
        <v>80</v>
      </c>
      <c r="F1759" t="s">
        <v>20</v>
      </c>
      <c r="G1759" s="1">
        <v>94</v>
      </c>
      <c r="H1759" t="s">
        <v>150</v>
      </c>
      <c r="I1759" t="s">
        <v>22</v>
      </c>
      <c r="J1759" t="s">
        <v>133</v>
      </c>
      <c r="K1759" t="s">
        <v>56</v>
      </c>
      <c r="L1759">
        <v>3.6</v>
      </c>
      <c r="M1759" t="s">
        <v>151</v>
      </c>
      <c r="N1759">
        <f t="shared" si="108"/>
        <v>0</v>
      </c>
      <c r="O1759" t="s">
        <v>53</v>
      </c>
      <c r="P1759" t="s">
        <v>151</v>
      </c>
      <c r="Q1759">
        <f t="shared" si="109"/>
        <v>0</v>
      </c>
      <c r="R1759" t="s">
        <v>151</v>
      </c>
      <c r="S1759">
        <f t="shared" si="110"/>
        <v>0</v>
      </c>
      <c r="T1759">
        <v>48</v>
      </c>
      <c r="U1759" s="1">
        <f t="shared" si="111"/>
        <v>4512</v>
      </c>
      <c r="V1759" t="s">
        <v>85</v>
      </c>
      <c r="W1759" t="s">
        <v>48</v>
      </c>
      <c r="X1759">
        <f t="array" ref="X1759">IF(W1759="fortnightly",26, IF(W1759="monthly", 12, IF(W1759="weekly", 52, IF(W1759="quarterly", 4, IF(W1759="annually", 1, IF(W1759="bi-weekly", 104, IF(W1759="every 3 months", 4,)))))))</f>
        <v>1</v>
      </c>
    </row>
    <row r="1760" spans="1:24" x14ac:dyDescent="0.25">
      <c r="A1760">
        <v>1759</v>
      </c>
      <c r="B1760">
        <v>27</v>
      </c>
      <c r="C1760" t="str" cm="1">
        <f t="array" ref="C1760">_xlfn.IFS(B1760&lt;=19, "Teenagers", B1760&lt;=29, "Young Youth",B1760&lt;=64, "Adults", B1760&gt;=65, "Seniors")</f>
        <v>Young Youth</v>
      </c>
      <c r="D1760" t="s">
        <v>18</v>
      </c>
      <c r="E1760" t="s">
        <v>123</v>
      </c>
      <c r="F1760" t="s">
        <v>66</v>
      </c>
      <c r="G1760" s="1">
        <v>56</v>
      </c>
      <c r="H1760" t="s">
        <v>137</v>
      </c>
      <c r="I1760" t="s">
        <v>43</v>
      </c>
      <c r="J1760" t="s">
        <v>64</v>
      </c>
      <c r="K1760" t="s">
        <v>24</v>
      </c>
      <c r="L1760">
        <v>4.3</v>
      </c>
      <c r="M1760" t="s">
        <v>151</v>
      </c>
      <c r="N1760">
        <f t="shared" si="108"/>
        <v>0</v>
      </c>
      <c r="O1760" t="s">
        <v>37</v>
      </c>
      <c r="P1760" t="s">
        <v>151</v>
      </c>
      <c r="Q1760">
        <f t="shared" si="109"/>
        <v>0</v>
      </c>
      <c r="R1760" t="s">
        <v>151</v>
      </c>
      <c r="S1760">
        <f t="shared" si="110"/>
        <v>0</v>
      </c>
      <c r="T1760">
        <v>17</v>
      </c>
      <c r="U1760" s="1">
        <f t="shared" si="111"/>
        <v>952</v>
      </c>
      <c r="V1760" t="s">
        <v>27</v>
      </c>
      <c r="W1760" t="s">
        <v>75</v>
      </c>
      <c r="X1760">
        <f t="array" ref="X1760">IF(W1760="fortnightly",26, IF(W1760="monthly", 12, IF(W1760="weekly", 52, IF(W1760="quarterly", 4, IF(W1760="annually", 1, IF(W1760="bi-weekly", 104, IF(W1760="every 3 months", 4,)))))))</f>
        <v>104</v>
      </c>
    </row>
    <row r="1761" spans="1:24" x14ac:dyDescent="0.25">
      <c r="A1761">
        <v>1760</v>
      </c>
      <c r="B1761">
        <v>68</v>
      </c>
      <c r="C1761" t="str" cm="1">
        <f t="array" ref="C1761">_xlfn.IFS(B1761&lt;=19, "Teenagers", B1761&lt;=29, "Young Youth",B1761&lt;=64, "Adults", B1761&gt;=65, "Seniors")</f>
        <v>Seniors</v>
      </c>
      <c r="D1761" t="s">
        <v>18</v>
      </c>
      <c r="E1761" t="s">
        <v>29</v>
      </c>
      <c r="F1761" t="s">
        <v>20</v>
      </c>
      <c r="G1761" s="1">
        <v>58</v>
      </c>
      <c r="H1761" t="s">
        <v>59</v>
      </c>
      <c r="I1761" t="s">
        <v>22</v>
      </c>
      <c r="J1761" t="s">
        <v>95</v>
      </c>
      <c r="K1761" t="s">
        <v>36</v>
      </c>
      <c r="L1761">
        <v>4</v>
      </c>
      <c r="M1761" t="s">
        <v>151</v>
      </c>
      <c r="N1761">
        <f t="shared" si="108"/>
        <v>0</v>
      </c>
      <c r="O1761" t="s">
        <v>44</v>
      </c>
      <c r="P1761" t="s">
        <v>151</v>
      </c>
      <c r="Q1761">
        <f t="shared" si="109"/>
        <v>0</v>
      </c>
      <c r="R1761" t="s">
        <v>151</v>
      </c>
      <c r="S1761">
        <f t="shared" si="110"/>
        <v>0</v>
      </c>
      <c r="T1761">
        <v>1</v>
      </c>
      <c r="U1761" s="1">
        <f t="shared" si="111"/>
        <v>58</v>
      </c>
      <c r="V1761" t="s">
        <v>45</v>
      </c>
      <c r="W1761" t="s">
        <v>39</v>
      </c>
      <c r="X1761">
        <f t="array" ref="X1761">IF(W1761="fortnightly",26, IF(W1761="monthly", 12, IF(W1761="weekly", 52, IF(W1761="quarterly", 4, IF(W1761="annually", 1, IF(W1761="bi-weekly", 104, IF(W1761="every 3 months", 4,)))))))</f>
        <v>52</v>
      </c>
    </row>
    <row r="1762" spans="1:24" x14ac:dyDescent="0.25">
      <c r="A1762">
        <v>1761</v>
      </c>
      <c r="B1762">
        <v>20</v>
      </c>
      <c r="C1762" t="str" cm="1">
        <f t="array" ref="C1762">_xlfn.IFS(B1762&lt;=19, "Teenagers", B1762&lt;=29, "Young Youth",B1762&lt;=64, "Adults", B1762&gt;=65, "Seniors")</f>
        <v>Young Youth</v>
      </c>
      <c r="D1762" t="s">
        <v>18</v>
      </c>
      <c r="E1762" t="s">
        <v>86</v>
      </c>
      <c r="F1762" t="s">
        <v>20</v>
      </c>
      <c r="G1762" s="1">
        <v>44</v>
      </c>
      <c r="H1762" t="s">
        <v>147</v>
      </c>
      <c r="I1762" t="s">
        <v>91</v>
      </c>
      <c r="J1762" t="s">
        <v>99</v>
      </c>
      <c r="K1762" t="s">
        <v>36</v>
      </c>
      <c r="L1762">
        <v>3.5</v>
      </c>
      <c r="M1762" t="s">
        <v>151</v>
      </c>
      <c r="N1762">
        <f t="shared" si="108"/>
        <v>0</v>
      </c>
      <c r="O1762" t="s">
        <v>53</v>
      </c>
      <c r="P1762" t="s">
        <v>151</v>
      </c>
      <c r="Q1762">
        <f t="shared" si="109"/>
        <v>0</v>
      </c>
      <c r="R1762" t="s">
        <v>151</v>
      </c>
      <c r="S1762">
        <f t="shared" si="110"/>
        <v>0</v>
      </c>
      <c r="T1762">
        <v>39</v>
      </c>
      <c r="U1762" s="1">
        <f t="shared" si="111"/>
        <v>1716</v>
      </c>
      <c r="V1762" t="s">
        <v>45</v>
      </c>
      <c r="W1762" t="s">
        <v>39</v>
      </c>
      <c r="X1762">
        <f t="array" ref="X1762">IF(W1762="fortnightly",26, IF(W1762="monthly", 12, IF(W1762="weekly", 52, IF(W1762="quarterly", 4, IF(W1762="annually", 1, IF(W1762="bi-weekly", 104, IF(W1762="every 3 months", 4,)))))))</f>
        <v>52</v>
      </c>
    </row>
    <row r="1763" spans="1:24" x14ac:dyDescent="0.25">
      <c r="A1763">
        <v>1762</v>
      </c>
      <c r="B1763">
        <v>21</v>
      </c>
      <c r="C1763" t="str" cm="1">
        <f t="array" ref="C1763">_xlfn.IFS(B1763&lt;=19, "Teenagers", B1763&lt;=29, "Young Youth",B1763&lt;=64, "Adults", B1763&gt;=65, "Seniors")</f>
        <v>Young Youth</v>
      </c>
      <c r="D1763" t="s">
        <v>18</v>
      </c>
      <c r="E1763" t="s">
        <v>103</v>
      </c>
      <c r="F1763" t="s">
        <v>20</v>
      </c>
      <c r="G1763" s="1">
        <v>95</v>
      </c>
      <c r="H1763" t="s">
        <v>76</v>
      </c>
      <c r="I1763" t="s">
        <v>35</v>
      </c>
      <c r="J1763" t="s">
        <v>95</v>
      </c>
      <c r="K1763" t="s">
        <v>56</v>
      </c>
      <c r="L1763">
        <v>4.9000000000000004</v>
      </c>
      <c r="M1763" t="s">
        <v>151</v>
      </c>
      <c r="N1763">
        <f t="shared" si="108"/>
        <v>0</v>
      </c>
      <c r="O1763" t="s">
        <v>69</v>
      </c>
      <c r="P1763" t="s">
        <v>151</v>
      </c>
      <c r="Q1763">
        <f t="shared" si="109"/>
        <v>0</v>
      </c>
      <c r="R1763" t="s">
        <v>151</v>
      </c>
      <c r="S1763">
        <f t="shared" si="110"/>
        <v>0</v>
      </c>
      <c r="T1763">
        <v>24</v>
      </c>
      <c r="U1763" s="1">
        <f t="shared" si="111"/>
        <v>2280</v>
      </c>
      <c r="V1763" t="s">
        <v>32</v>
      </c>
      <c r="W1763" t="s">
        <v>39</v>
      </c>
      <c r="X1763">
        <f t="array" ref="X1763">IF(W1763="fortnightly",26, IF(W1763="monthly", 12, IF(W1763="weekly", 52, IF(W1763="quarterly", 4, IF(W1763="annually", 1, IF(W1763="bi-weekly", 104, IF(W1763="every 3 months", 4,)))))))</f>
        <v>52</v>
      </c>
    </row>
    <row r="1764" spans="1:24" x14ac:dyDescent="0.25">
      <c r="A1764">
        <v>1763</v>
      </c>
      <c r="B1764">
        <v>36</v>
      </c>
      <c r="C1764" t="str" cm="1">
        <f t="array" ref="C1764">_xlfn.IFS(B1764&lt;=19, "Teenagers", B1764&lt;=29, "Young Youth",B1764&lt;=64, "Adults", B1764&gt;=65, "Seniors")</f>
        <v>Adults</v>
      </c>
      <c r="D1764" t="s">
        <v>18</v>
      </c>
      <c r="E1764" t="s">
        <v>40</v>
      </c>
      <c r="F1764" t="s">
        <v>41</v>
      </c>
      <c r="G1764" s="1">
        <v>42</v>
      </c>
      <c r="H1764" t="s">
        <v>134</v>
      </c>
      <c r="I1764" t="s">
        <v>43</v>
      </c>
      <c r="J1764" t="s">
        <v>109</v>
      </c>
      <c r="K1764" t="s">
        <v>52</v>
      </c>
      <c r="L1764">
        <v>3.1</v>
      </c>
      <c r="M1764" t="s">
        <v>151</v>
      </c>
      <c r="N1764">
        <f t="shared" si="108"/>
        <v>0</v>
      </c>
      <c r="O1764" t="s">
        <v>26</v>
      </c>
      <c r="P1764" t="s">
        <v>151</v>
      </c>
      <c r="Q1764">
        <f t="shared" si="109"/>
        <v>0</v>
      </c>
      <c r="R1764" t="s">
        <v>151</v>
      </c>
      <c r="S1764">
        <f t="shared" si="110"/>
        <v>0</v>
      </c>
      <c r="T1764">
        <v>41</v>
      </c>
      <c r="U1764" s="1">
        <f t="shared" si="111"/>
        <v>1722</v>
      </c>
      <c r="V1764" t="s">
        <v>74</v>
      </c>
      <c r="W1764" t="s">
        <v>28</v>
      </c>
      <c r="X1764">
        <f t="array" ref="X1764">IF(W1764="fortnightly",26, IF(W1764="monthly", 12, IF(W1764="weekly", 52, IF(W1764="quarterly", 4, IF(W1764="annually", 1, IF(W1764="bi-weekly", 104, IF(W1764="every 3 months", 4,)))))))</f>
        <v>26</v>
      </c>
    </row>
    <row r="1765" spans="1:24" x14ac:dyDescent="0.25">
      <c r="A1765">
        <v>1764</v>
      </c>
      <c r="B1765">
        <v>37</v>
      </c>
      <c r="C1765" t="str" cm="1">
        <f t="array" ref="C1765">_xlfn.IFS(B1765&lt;=19, "Teenagers", B1765&lt;=29, "Young Youth",B1765&lt;=64, "Adults", B1765&gt;=65, "Seniors")</f>
        <v>Adults</v>
      </c>
      <c r="D1765" t="s">
        <v>18</v>
      </c>
      <c r="E1765" t="s">
        <v>105</v>
      </c>
      <c r="F1765" t="s">
        <v>66</v>
      </c>
      <c r="G1765" s="1">
        <v>93</v>
      </c>
      <c r="H1765" t="s">
        <v>128</v>
      </c>
      <c r="I1765" t="s">
        <v>43</v>
      </c>
      <c r="J1765" t="s">
        <v>92</v>
      </c>
      <c r="K1765" t="s">
        <v>24</v>
      </c>
      <c r="L1765">
        <v>3.9</v>
      </c>
      <c r="M1765" t="s">
        <v>151</v>
      </c>
      <c r="N1765">
        <f t="shared" si="108"/>
        <v>0</v>
      </c>
      <c r="O1765" t="s">
        <v>73</v>
      </c>
      <c r="P1765" t="s">
        <v>151</v>
      </c>
      <c r="Q1765">
        <f t="shared" si="109"/>
        <v>0</v>
      </c>
      <c r="R1765" t="s">
        <v>151</v>
      </c>
      <c r="S1765">
        <f t="shared" si="110"/>
        <v>0</v>
      </c>
      <c r="T1765">
        <v>28</v>
      </c>
      <c r="U1765" s="1">
        <f t="shared" si="111"/>
        <v>2604</v>
      </c>
      <c r="V1765" t="s">
        <v>45</v>
      </c>
      <c r="W1765" t="s">
        <v>48</v>
      </c>
      <c r="X1765">
        <f t="array" ref="X1765">IF(W1765="fortnightly",26, IF(W1765="monthly", 12, IF(W1765="weekly", 52, IF(W1765="quarterly", 4, IF(W1765="annually", 1, IF(W1765="bi-weekly", 104, IF(W1765="every 3 months", 4,)))))))</f>
        <v>1</v>
      </c>
    </row>
    <row r="1766" spans="1:24" x14ac:dyDescent="0.25">
      <c r="A1766">
        <v>1765</v>
      </c>
      <c r="B1766">
        <v>61</v>
      </c>
      <c r="C1766" t="str" cm="1">
        <f t="array" ref="C1766">_xlfn.IFS(B1766&lt;=19, "Teenagers", B1766&lt;=29, "Young Youth",B1766&lt;=64, "Adults", B1766&gt;=65, "Seniors")</f>
        <v>Adults</v>
      </c>
      <c r="D1766" t="s">
        <v>18</v>
      </c>
      <c r="E1766" t="s">
        <v>80</v>
      </c>
      <c r="F1766" t="s">
        <v>20</v>
      </c>
      <c r="G1766" s="1">
        <v>56</v>
      </c>
      <c r="H1766" t="s">
        <v>78</v>
      </c>
      <c r="I1766" t="s">
        <v>43</v>
      </c>
      <c r="J1766" t="s">
        <v>60</v>
      </c>
      <c r="K1766" t="s">
        <v>52</v>
      </c>
      <c r="L1766">
        <v>3</v>
      </c>
      <c r="M1766" t="s">
        <v>151</v>
      </c>
      <c r="N1766">
        <f t="shared" si="108"/>
        <v>0</v>
      </c>
      <c r="O1766" t="s">
        <v>73</v>
      </c>
      <c r="P1766" t="s">
        <v>151</v>
      </c>
      <c r="Q1766">
        <f t="shared" si="109"/>
        <v>0</v>
      </c>
      <c r="R1766" t="s">
        <v>151</v>
      </c>
      <c r="S1766">
        <f t="shared" si="110"/>
        <v>0</v>
      </c>
      <c r="T1766">
        <v>34</v>
      </c>
      <c r="U1766" s="1">
        <f t="shared" si="111"/>
        <v>1904</v>
      </c>
      <c r="V1766" t="s">
        <v>27</v>
      </c>
      <c r="W1766" t="s">
        <v>57</v>
      </c>
      <c r="X1766">
        <f t="array" ref="X1766">IF(W1766="fortnightly",26, IF(W1766="monthly", 12, IF(W1766="weekly", 52, IF(W1766="quarterly", 4, IF(W1766="annually", 1, IF(W1766="bi-weekly", 104, IF(W1766="every 3 months", 4,)))))))</f>
        <v>4</v>
      </c>
    </row>
    <row r="1767" spans="1:24" x14ac:dyDescent="0.25">
      <c r="A1767">
        <v>1766</v>
      </c>
      <c r="B1767">
        <v>68</v>
      </c>
      <c r="C1767" t="str" cm="1">
        <f t="array" ref="C1767">_xlfn.IFS(B1767&lt;=19, "Teenagers", B1767&lt;=29, "Young Youth",B1767&lt;=64, "Adults", B1767&gt;=65, "Seniors")</f>
        <v>Seniors</v>
      </c>
      <c r="D1767" t="s">
        <v>18</v>
      </c>
      <c r="E1767" t="s">
        <v>103</v>
      </c>
      <c r="F1767" t="s">
        <v>20</v>
      </c>
      <c r="G1767" s="1">
        <v>88</v>
      </c>
      <c r="H1767" t="s">
        <v>129</v>
      </c>
      <c r="I1767" t="s">
        <v>43</v>
      </c>
      <c r="J1767" t="s">
        <v>120</v>
      </c>
      <c r="K1767" t="s">
        <v>36</v>
      </c>
      <c r="L1767">
        <v>4.0999999999999996</v>
      </c>
      <c r="M1767" t="s">
        <v>151</v>
      </c>
      <c r="N1767">
        <f t="shared" si="108"/>
        <v>0</v>
      </c>
      <c r="O1767" t="s">
        <v>69</v>
      </c>
      <c r="P1767" t="s">
        <v>151</v>
      </c>
      <c r="Q1767">
        <f t="shared" si="109"/>
        <v>0</v>
      </c>
      <c r="R1767" t="s">
        <v>151</v>
      </c>
      <c r="S1767">
        <f t="shared" si="110"/>
        <v>0</v>
      </c>
      <c r="T1767">
        <v>41</v>
      </c>
      <c r="U1767" s="1">
        <f t="shared" si="111"/>
        <v>3608</v>
      </c>
      <c r="V1767" t="s">
        <v>27</v>
      </c>
      <c r="W1767" t="s">
        <v>57</v>
      </c>
      <c r="X1767">
        <f t="array" ref="X1767">IF(W1767="fortnightly",26, IF(W1767="monthly", 12, IF(W1767="weekly", 52, IF(W1767="quarterly", 4, IF(W1767="annually", 1, IF(W1767="bi-weekly", 104, IF(W1767="every 3 months", 4,)))))))</f>
        <v>4</v>
      </c>
    </row>
    <row r="1768" spans="1:24" x14ac:dyDescent="0.25">
      <c r="A1768">
        <v>1767</v>
      </c>
      <c r="B1768">
        <v>60</v>
      </c>
      <c r="C1768" t="str" cm="1">
        <f t="array" ref="C1768">_xlfn.IFS(B1768&lt;=19, "Teenagers", B1768&lt;=29, "Young Youth",B1768&lt;=64, "Adults", B1768&gt;=65, "Seniors")</f>
        <v>Adults</v>
      </c>
      <c r="D1768" t="s">
        <v>18</v>
      </c>
      <c r="E1768" t="s">
        <v>29</v>
      </c>
      <c r="F1768" t="s">
        <v>20</v>
      </c>
      <c r="G1768" s="1">
        <v>54</v>
      </c>
      <c r="H1768" t="s">
        <v>119</v>
      </c>
      <c r="I1768" t="s">
        <v>35</v>
      </c>
      <c r="J1768" t="s">
        <v>108</v>
      </c>
      <c r="K1768" t="s">
        <v>24</v>
      </c>
      <c r="L1768">
        <v>4.3</v>
      </c>
      <c r="M1768" t="s">
        <v>151</v>
      </c>
      <c r="N1768">
        <f t="shared" si="108"/>
        <v>0</v>
      </c>
      <c r="O1768" t="s">
        <v>69</v>
      </c>
      <c r="P1768" t="s">
        <v>151</v>
      </c>
      <c r="Q1768">
        <f t="shared" si="109"/>
        <v>0</v>
      </c>
      <c r="R1768" t="s">
        <v>151</v>
      </c>
      <c r="S1768">
        <f t="shared" si="110"/>
        <v>0</v>
      </c>
      <c r="T1768">
        <v>27</v>
      </c>
      <c r="U1768" s="1">
        <f t="shared" si="111"/>
        <v>1458</v>
      </c>
      <c r="V1768" t="s">
        <v>32</v>
      </c>
      <c r="W1768" t="s">
        <v>75</v>
      </c>
      <c r="X1768">
        <f t="array" ref="X1768">IF(W1768="fortnightly",26, IF(W1768="monthly", 12, IF(W1768="weekly", 52, IF(W1768="quarterly", 4, IF(W1768="annually", 1, IF(W1768="bi-weekly", 104, IF(W1768="every 3 months", 4,)))))))</f>
        <v>104</v>
      </c>
    </row>
    <row r="1769" spans="1:24" x14ac:dyDescent="0.25">
      <c r="A1769">
        <v>1768</v>
      </c>
      <c r="B1769">
        <v>69</v>
      </c>
      <c r="C1769" t="str" cm="1">
        <f t="array" ref="C1769">_xlfn.IFS(B1769&lt;=19, "Teenagers", B1769&lt;=29, "Young Youth",B1769&lt;=64, "Adults", B1769&gt;=65, "Seniors")</f>
        <v>Seniors</v>
      </c>
      <c r="D1769" t="s">
        <v>18</v>
      </c>
      <c r="E1769" t="s">
        <v>105</v>
      </c>
      <c r="F1769" t="s">
        <v>66</v>
      </c>
      <c r="G1769" s="1">
        <v>89</v>
      </c>
      <c r="H1769" t="s">
        <v>147</v>
      </c>
      <c r="I1769" t="s">
        <v>22</v>
      </c>
      <c r="J1769" t="s">
        <v>92</v>
      </c>
      <c r="K1769" t="s">
        <v>56</v>
      </c>
      <c r="L1769">
        <v>3.8</v>
      </c>
      <c r="M1769" t="s">
        <v>151</v>
      </c>
      <c r="N1769">
        <f t="shared" si="108"/>
        <v>0</v>
      </c>
      <c r="O1769" t="s">
        <v>69</v>
      </c>
      <c r="P1769" t="s">
        <v>151</v>
      </c>
      <c r="Q1769">
        <f t="shared" si="109"/>
        <v>0</v>
      </c>
      <c r="R1769" t="s">
        <v>151</v>
      </c>
      <c r="S1769">
        <f t="shared" si="110"/>
        <v>0</v>
      </c>
      <c r="T1769">
        <v>46</v>
      </c>
      <c r="U1769" s="1">
        <f t="shared" si="111"/>
        <v>4094</v>
      </c>
      <c r="V1769" t="s">
        <v>85</v>
      </c>
      <c r="W1769" t="s">
        <v>28</v>
      </c>
      <c r="X1769">
        <f t="array" ref="X1769">IF(W1769="fortnightly",26, IF(W1769="monthly", 12, IF(W1769="weekly", 52, IF(W1769="quarterly", 4, IF(W1769="annually", 1, IF(W1769="bi-weekly", 104, IF(W1769="every 3 months", 4,)))))))</f>
        <v>26</v>
      </c>
    </row>
    <row r="1770" spans="1:24" x14ac:dyDescent="0.25">
      <c r="A1770">
        <v>1769</v>
      </c>
      <c r="B1770">
        <v>25</v>
      </c>
      <c r="C1770" t="str" cm="1">
        <f t="array" ref="C1770">_xlfn.IFS(B1770&lt;=19, "Teenagers", B1770&lt;=29, "Young Youth",B1770&lt;=64, "Adults", B1770&gt;=65, "Seniors")</f>
        <v>Young Youth</v>
      </c>
      <c r="D1770" t="s">
        <v>18</v>
      </c>
      <c r="E1770" t="s">
        <v>40</v>
      </c>
      <c r="F1770" t="s">
        <v>41</v>
      </c>
      <c r="G1770" s="1">
        <v>45</v>
      </c>
      <c r="H1770" t="s">
        <v>144</v>
      </c>
      <c r="I1770" t="s">
        <v>43</v>
      </c>
      <c r="J1770" t="s">
        <v>125</v>
      </c>
      <c r="K1770" t="s">
        <v>52</v>
      </c>
      <c r="L1770">
        <v>3.9</v>
      </c>
      <c r="M1770" t="s">
        <v>151</v>
      </c>
      <c r="N1770">
        <f t="shared" si="108"/>
        <v>0</v>
      </c>
      <c r="O1770" t="s">
        <v>69</v>
      </c>
      <c r="P1770" t="s">
        <v>151</v>
      </c>
      <c r="Q1770">
        <f t="shared" si="109"/>
        <v>0</v>
      </c>
      <c r="R1770" t="s">
        <v>151</v>
      </c>
      <c r="S1770">
        <f t="shared" si="110"/>
        <v>0</v>
      </c>
      <c r="T1770">
        <v>2</v>
      </c>
      <c r="U1770" s="1">
        <f t="shared" si="111"/>
        <v>90</v>
      </c>
      <c r="V1770" t="s">
        <v>45</v>
      </c>
      <c r="W1770" t="s">
        <v>96</v>
      </c>
      <c r="X1770">
        <f t="array" ref="X1770">IF(W1770="fortnightly",26, IF(W1770="monthly", 12, IF(W1770="weekly", 52, IF(W1770="quarterly", 4, IF(W1770="annually", 1, IF(W1770="bi-weekly", 104, IF(W1770="every 3 months", 4,)))))))</f>
        <v>4</v>
      </c>
    </row>
    <row r="1771" spans="1:24" x14ac:dyDescent="0.25">
      <c r="A1771">
        <v>1770</v>
      </c>
      <c r="B1771">
        <v>32</v>
      </c>
      <c r="C1771" t="str" cm="1">
        <f t="array" ref="C1771">_xlfn.IFS(B1771&lt;=19, "Teenagers", B1771&lt;=29, "Young Youth",B1771&lt;=64, "Adults", B1771&gt;=65, "Seniors")</f>
        <v>Adults</v>
      </c>
      <c r="D1771" t="s">
        <v>18</v>
      </c>
      <c r="E1771" t="s">
        <v>124</v>
      </c>
      <c r="F1771" t="s">
        <v>20</v>
      </c>
      <c r="G1771" s="1">
        <v>75</v>
      </c>
      <c r="H1771" t="s">
        <v>119</v>
      </c>
      <c r="I1771" t="s">
        <v>22</v>
      </c>
      <c r="J1771" t="s">
        <v>109</v>
      </c>
      <c r="K1771" t="s">
        <v>24</v>
      </c>
      <c r="L1771">
        <v>4.3</v>
      </c>
      <c r="M1771" t="s">
        <v>151</v>
      </c>
      <c r="N1771">
        <f t="shared" si="108"/>
        <v>0</v>
      </c>
      <c r="O1771" t="s">
        <v>37</v>
      </c>
      <c r="P1771" t="s">
        <v>151</v>
      </c>
      <c r="Q1771">
        <f t="shared" si="109"/>
        <v>0</v>
      </c>
      <c r="R1771" t="s">
        <v>151</v>
      </c>
      <c r="S1771">
        <f t="shared" si="110"/>
        <v>0</v>
      </c>
      <c r="T1771">
        <v>45</v>
      </c>
      <c r="U1771" s="1">
        <f t="shared" si="111"/>
        <v>3375</v>
      </c>
      <c r="V1771" t="s">
        <v>32</v>
      </c>
      <c r="W1771" t="s">
        <v>87</v>
      </c>
      <c r="X1771">
        <f t="array" ref="X1771">IF(W1771="fortnightly",26, IF(W1771="monthly", 12, IF(W1771="weekly", 52, IF(W1771="quarterly", 4, IF(W1771="annually", 1, IF(W1771="bi-weekly", 104, IF(W1771="every 3 months", 4,)))))))</f>
        <v>12</v>
      </c>
    </row>
    <row r="1772" spans="1:24" x14ac:dyDescent="0.25">
      <c r="A1772">
        <v>1771</v>
      </c>
      <c r="B1772">
        <v>53</v>
      </c>
      <c r="C1772" t="str" cm="1">
        <f t="array" ref="C1772">_xlfn.IFS(B1772&lt;=19, "Teenagers", B1772&lt;=29, "Young Youth",B1772&lt;=64, "Adults", B1772&gt;=65, "Seniors")</f>
        <v>Adults</v>
      </c>
      <c r="D1772" t="s">
        <v>18</v>
      </c>
      <c r="E1772" t="s">
        <v>131</v>
      </c>
      <c r="F1772" t="s">
        <v>66</v>
      </c>
      <c r="G1772" s="1">
        <v>22</v>
      </c>
      <c r="H1772" t="s">
        <v>150</v>
      </c>
      <c r="I1772" t="s">
        <v>43</v>
      </c>
      <c r="J1772" t="s">
        <v>68</v>
      </c>
      <c r="K1772" t="s">
        <v>56</v>
      </c>
      <c r="L1772">
        <v>4.3</v>
      </c>
      <c r="M1772" t="s">
        <v>151</v>
      </c>
      <c r="N1772">
        <f t="shared" si="108"/>
        <v>0</v>
      </c>
      <c r="O1772" t="s">
        <v>26</v>
      </c>
      <c r="P1772" t="s">
        <v>151</v>
      </c>
      <c r="Q1772">
        <f t="shared" si="109"/>
        <v>0</v>
      </c>
      <c r="R1772" t="s">
        <v>151</v>
      </c>
      <c r="S1772">
        <f t="shared" si="110"/>
        <v>0</v>
      </c>
      <c r="T1772">
        <v>34</v>
      </c>
      <c r="U1772" s="1">
        <f t="shared" si="111"/>
        <v>748</v>
      </c>
      <c r="V1772" t="s">
        <v>74</v>
      </c>
      <c r="W1772" t="s">
        <v>39</v>
      </c>
      <c r="X1772">
        <f t="array" ref="X1772">IF(W1772="fortnightly",26, IF(W1772="monthly", 12, IF(W1772="weekly", 52, IF(W1772="quarterly", 4, IF(W1772="annually", 1, IF(W1772="bi-weekly", 104, IF(W1772="every 3 months", 4,)))))))</f>
        <v>52</v>
      </c>
    </row>
    <row r="1773" spans="1:24" x14ac:dyDescent="0.25">
      <c r="A1773">
        <v>1772</v>
      </c>
      <c r="B1773">
        <v>46</v>
      </c>
      <c r="C1773" t="str" cm="1">
        <f t="array" ref="C1773">_xlfn.IFS(B1773&lt;=19, "Teenagers", B1773&lt;=29, "Young Youth",B1773&lt;=64, "Adults", B1773&gt;=65, "Seniors")</f>
        <v>Adults</v>
      </c>
      <c r="D1773" t="s">
        <v>18</v>
      </c>
      <c r="E1773" t="s">
        <v>54</v>
      </c>
      <c r="F1773" t="s">
        <v>20</v>
      </c>
      <c r="G1773" s="1">
        <v>82</v>
      </c>
      <c r="H1773" t="s">
        <v>115</v>
      </c>
      <c r="I1773" t="s">
        <v>91</v>
      </c>
      <c r="J1773" t="s">
        <v>47</v>
      </c>
      <c r="K1773" t="s">
        <v>56</v>
      </c>
      <c r="L1773">
        <v>4.7</v>
      </c>
      <c r="M1773" t="s">
        <v>151</v>
      </c>
      <c r="N1773">
        <f t="shared" si="108"/>
        <v>0</v>
      </c>
      <c r="O1773" t="s">
        <v>73</v>
      </c>
      <c r="P1773" t="s">
        <v>151</v>
      </c>
      <c r="Q1773">
        <f t="shared" si="109"/>
        <v>0</v>
      </c>
      <c r="R1773" t="s">
        <v>151</v>
      </c>
      <c r="S1773">
        <f t="shared" si="110"/>
        <v>0</v>
      </c>
      <c r="T1773">
        <v>9</v>
      </c>
      <c r="U1773" s="1">
        <f t="shared" si="111"/>
        <v>738</v>
      </c>
      <c r="V1773" t="s">
        <v>38</v>
      </c>
      <c r="W1773" t="s">
        <v>48</v>
      </c>
      <c r="X1773">
        <f t="array" ref="X1773">IF(W1773="fortnightly",26, IF(W1773="monthly", 12, IF(W1773="weekly", 52, IF(W1773="quarterly", 4, IF(W1773="annually", 1, IF(W1773="bi-weekly", 104, IF(W1773="every 3 months", 4,)))))))</f>
        <v>1</v>
      </c>
    </row>
    <row r="1774" spans="1:24" x14ac:dyDescent="0.25">
      <c r="A1774">
        <v>1773</v>
      </c>
      <c r="B1774">
        <v>58</v>
      </c>
      <c r="C1774" t="str" cm="1">
        <f t="array" ref="C1774">_xlfn.IFS(B1774&lt;=19, "Teenagers", B1774&lt;=29, "Young Youth",B1774&lt;=64, "Adults", B1774&gt;=65, "Seniors")</f>
        <v>Adults</v>
      </c>
      <c r="D1774" t="s">
        <v>18</v>
      </c>
      <c r="E1774" t="s">
        <v>70</v>
      </c>
      <c r="F1774" t="s">
        <v>41</v>
      </c>
      <c r="G1774" s="1">
        <v>34</v>
      </c>
      <c r="H1774" t="s">
        <v>76</v>
      </c>
      <c r="I1774" t="s">
        <v>43</v>
      </c>
      <c r="J1774" t="s">
        <v>79</v>
      </c>
      <c r="K1774" t="s">
        <v>52</v>
      </c>
      <c r="L1774">
        <v>3.1</v>
      </c>
      <c r="M1774" t="s">
        <v>151</v>
      </c>
      <c r="N1774">
        <f t="shared" si="108"/>
        <v>0</v>
      </c>
      <c r="O1774" t="s">
        <v>69</v>
      </c>
      <c r="P1774" t="s">
        <v>151</v>
      </c>
      <c r="Q1774">
        <f t="shared" si="109"/>
        <v>0</v>
      </c>
      <c r="R1774" t="s">
        <v>151</v>
      </c>
      <c r="S1774">
        <f t="shared" si="110"/>
        <v>0</v>
      </c>
      <c r="T1774">
        <v>1</v>
      </c>
      <c r="U1774" s="1">
        <f t="shared" si="111"/>
        <v>34</v>
      </c>
      <c r="V1774" t="s">
        <v>74</v>
      </c>
      <c r="W1774" t="s">
        <v>48</v>
      </c>
      <c r="X1774">
        <f t="array" ref="X1774">IF(W1774="fortnightly",26, IF(W1774="monthly", 12, IF(W1774="weekly", 52, IF(W1774="quarterly", 4, IF(W1774="annually", 1, IF(W1774="bi-weekly", 104, IF(W1774="every 3 months", 4,)))))))</f>
        <v>1</v>
      </c>
    </row>
    <row r="1775" spans="1:24" x14ac:dyDescent="0.25">
      <c r="A1775">
        <v>1774</v>
      </c>
      <c r="B1775">
        <v>21</v>
      </c>
      <c r="C1775" t="str" cm="1">
        <f t="array" ref="C1775">_xlfn.IFS(B1775&lt;=19, "Teenagers", B1775&lt;=29, "Young Youth",B1775&lt;=64, "Adults", B1775&gt;=65, "Seniors")</f>
        <v>Young Youth</v>
      </c>
      <c r="D1775" t="s">
        <v>18</v>
      </c>
      <c r="E1775" t="s">
        <v>61</v>
      </c>
      <c r="F1775" t="s">
        <v>62</v>
      </c>
      <c r="G1775" s="1">
        <v>92</v>
      </c>
      <c r="H1775" t="s">
        <v>63</v>
      </c>
      <c r="I1775" t="s">
        <v>43</v>
      </c>
      <c r="J1775" t="s">
        <v>143</v>
      </c>
      <c r="K1775" t="s">
        <v>52</v>
      </c>
      <c r="L1775">
        <v>2.7</v>
      </c>
      <c r="M1775" t="s">
        <v>151</v>
      </c>
      <c r="N1775">
        <f t="shared" si="108"/>
        <v>0</v>
      </c>
      <c r="O1775" t="s">
        <v>37</v>
      </c>
      <c r="P1775" t="s">
        <v>151</v>
      </c>
      <c r="Q1775">
        <f t="shared" si="109"/>
        <v>0</v>
      </c>
      <c r="R1775" t="s">
        <v>151</v>
      </c>
      <c r="S1775">
        <f t="shared" si="110"/>
        <v>0</v>
      </c>
      <c r="T1775">
        <v>17</v>
      </c>
      <c r="U1775" s="1">
        <f t="shared" si="111"/>
        <v>1564</v>
      </c>
      <c r="V1775" t="s">
        <v>45</v>
      </c>
      <c r="W1775" t="s">
        <v>48</v>
      </c>
      <c r="X1775">
        <f t="array" ref="X1775">IF(W1775="fortnightly",26, IF(W1775="monthly", 12, IF(W1775="weekly", 52, IF(W1775="quarterly", 4, IF(W1775="annually", 1, IF(W1775="bi-weekly", 104, IF(W1775="every 3 months", 4,)))))))</f>
        <v>1</v>
      </c>
    </row>
    <row r="1776" spans="1:24" x14ac:dyDescent="0.25">
      <c r="A1776">
        <v>1775</v>
      </c>
      <c r="B1776">
        <v>46</v>
      </c>
      <c r="C1776" t="str" cm="1">
        <f t="array" ref="C1776">_xlfn.IFS(B1776&lt;=19, "Teenagers", B1776&lt;=29, "Young Youth",B1776&lt;=64, "Adults", B1776&gt;=65, "Seniors")</f>
        <v>Adults</v>
      </c>
      <c r="D1776" t="s">
        <v>18</v>
      </c>
      <c r="E1776" t="s">
        <v>29</v>
      </c>
      <c r="F1776" t="s">
        <v>20</v>
      </c>
      <c r="G1776" s="1">
        <v>78</v>
      </c>
      <c r="H1776" t="s">
        <v>83</v>
      </c>
      <c r="I1776" t="s">
        <v>43</v>
      </c>
      <c r="J1776" t="s">
        <v>92</v>
      </c>
      <c r="K1776" t="s">
        <v>36</v>
      </c>
      <c r="L1776">
        <v>3.7</v>
      </c>
      <c r="M1776" t="s">
        <v>151</v>
      </c>
      <c r="N1776">
        <f t="shared" si="108"/>
        <v>0</v>
      </c>
      <c r="O1776" t="s">
        <v>26</v>
      </c>
      <c r="P1776" t="s">
        <v>151</v>
      </c>
      <c r="Q1776">
        <f t="shared" si="109"/>
        <v>0</v>
      </c>
      <c r="R1776" t="s">
        <v>151</v>
      </c>
      <c r="S1776">
        <f t="shared" si="110"/>
        <v>0</v>
      </c>
      <c r="T1776">
        <v>6</v>
      </c>
      <c r="U1776" s="1">
        <f t="shared" si="111"/>
        <v>468</v>
      </c>
      <c r="V1776" t="s">
        <v>45</v>
      </c>
      <c r="W1776" t="s">
        <v>39</v>
      </c>
      <c r="X1776">
        <f t="array" ref="X1776">IF(W1776="fortnightly",26, IF(W1776="monthly", 12, IF(W1776="weekly", 52, IF(W1776="quarterly", 4, IF(W1776="annually", 1, IF(W1776="bi-weekly", 104, IF(W1776="every 3 months", 4,)))))))</f>
        <v>52</v>
      </c>
    </row>
    <row r="1777" spans="1:24" x14ac:dyDescent="0.25">
      <c r="A1777">
        <v>1776</v>
      </c>
      <c r="B1777">
        <v>18</v>
      </c>
      <c r="C1777" t="str" cm="1">
        <f t="array" ref="C1777">_xlfn.IFS(B1777&lt;=19, "Teenagers", B1777&lt;=29, "Young Youth",B1777&lt;=64, "Adults", B1777&gt;=65, "Seniors")</f>
        <v>Teenagers</v>
      </c>
      <c r="D1777" t="s">
        <v>18</v>
      </c>
      <c r="E1777" t="s">
        <v>101</v>
      </c>
      <c r="F1777" t="s">
        <v>62</v>
      </c>
      <c r="G1777" s="1">
        <v>47</v>
      </c>
      <c r="H1777" t="s">
        <v>145</v>
      </c>
      <c r="I1777" t="s">
        <v>43</v>
      </c>
      <c r="J1777" t="s">
        <v>82</v>
      </c>
      <c r="K1777" t="s">
        <v>36</v>
      </c>
      <c r="L1777">
        <v>3.3</v>
      </c>
      <c r="M1777" t="s">
        <v>151</v>
      </c>
      <c r="N1777">
        <f t="shared" si="108"/>
        <v>0</v>
      </c>
      <c r="O1777" t="s">
        <v>69</v>
      </c>
      <c r="P1777" t="s">
        <v>151</v>
      </c>
      <c r="Q1777">
        <f t="shared" si="109"/>
        <v>0</v>
      </c>
      <c r="R1777" t="s">
        <v>151</v>
      </c>
      <c r="S1777">
        <f t="shared" si="110"/>
        <v>0</v>
      </c>
      <c r="T1777">
        <v>12</v>
      </c>
      <c r="U1777" s="1">
        <f t="shared" si="111"/>
        <v>564</v>
      </c>
      <c r="V1777" t="s">
        <v>32</v>
      </c>
      <c r="W1777" t="s">
        <v>75</v>
      </c>
      <c r="X1777">
        <f t="array" ref="X1777">IF(W1777="fortnightly",26, IF(W1777="monthly", 12, IF(W1777="weekly", 52, IF(W1777="quarterly", 4, IF(W1777="annually", 1, IF(W1777="bi-weekly", 104, IF(W1777="every 3 months", 4,)))))))</f>
        <v>104</v>
      </c>
    </row>
    <row r="1778" spans="1:24" x14ac:dyDescent="0.25">
      <c r="A1778">
        <v>1777</v>
      </c>
      <c r="B1778">
        <v>56</v>
      </c>
      <c r="C1778" t="str" cm="1">
        <f t="array" ref="C1778">_xlfn.IFS(B1778&lt;=19, "Teenagers", B1778&lt;=29, "Young Youth",B1778&lt;=64, "Adults", B1778&gt;=65, "Seniors")</f>
        <v>Adults</v>
      </c>
      <c r="D1778" t="s">
        <v>18</v>
      </c>
      <c r="E1778" t="s">
        <v>101</v>
      </c>
      <c r="F1778" t="s">
        <v>62</v>
      </c>
      <c r="G1778" s="1">
        <v>64</v>
      </c>
      <c r="H1778" t="s">
        <v>116</v>
      </c>
      <c r="I1778" t="s">
        <v>22</v>
      </c>
      <c r="J1778" t="s">
        <v>108</v>
      </c>
      <c r="K1778" t="s">
        <v>52</v>
      </c>
      <c r="L1778">
        <v>3.4</v>
      </c>
      <c r="M1778" t="s">
        <v>151</v>
      </c>
      <c r="N1778">
        <f t="shared" si="108"/>
        <v>0</v>
      </c>
      <c r="O1778" t="s">
        <v>37</v>
      </c>
      <c r="P1778" t="s">
        <v>151</v>
      </c>
      <c r="Q1778">
        <f t="shared" si="109"/>
        <v>0</v>
      </c>
      <c r="R1778" t="s">
        <v>151</v>
      </c>
      <c r="S1778">
        <f t="shared" si="110"/>
        <v>0</v>
      </c>
      <c r="T1778">
        <v>10</v>
      </c>
      <c r="U1778" s="1">
        <f t="shared" si="111"/>
        <v>640</v>
      </c>
      <c r="V1778" t="s">
        <v>27</v>
      </c>
      <c r="W1778" t="s">
        <v>96</v>
      </c>
      <c r="X1778">
        <f t="array" ref="X1778">IF(W1778="fortnightly",26, IF(W1778="monthly", 12, IF(W1778="weekly", 52, IF(W1778="quarterly", 4, IF(W1778="annually", 1, IF(W1778="bi-weekly", 104, IF(W1778="every 3 months", 4,)))))))</f>
        <v>4</v>
      </c>
    </row>
    <row r="1779" spans="1:24" x14ac:dyDescent="0.25">
      <c r="A1779">
        <v>1778</v>
      </c>
      <c r="B1779">
        <v>18</v>
      </c>
      <c r="C1779" t="str" cm="1">
        <f t="array" ref="C1779">_xlfn.IFS(B1779&lt;=19, "Teenagers", B1779&lt;=29, "Young Youth",B1779&lt;=64, "Adults", B1779&gt;=65, "Seniors")</f>
        <v>Teenagers</v>
      </c>
      <c r="D1779" t="s">
        <v>18</v>
      </c>
      <c r="E1779" t="s">
        <v>49</v>
      </c>
      <c r="F1779" t="s">
        <v>41</v>
      </c>
      <c r="G1779" s="1">
        <v>44</v>
      </c>
      <c r="H1779" t="s">
        <v>147</v>
      </c>
      <c r="I1779" t="s">
        <v>22</v>
      </c>
      <c r="J1779" t="s">
        <v>72</v>
      </c>
      <c r="K1779" t="s">
        <v>24</v>
      </c>
      <c r="L1779">
        <v>4.7</v>
      </c>
      <c r="M1779" t="s">
        <v>151</v>
      </c>
      <c r="N1779">
        <f t="shared" si="108"/>
        <v>0</v>
      </c>
      <c r="O1779" t="s">
        <v>37</v>
      </c>
      <c r="P1779" t="s">
        <v>151</v>
      </c>
      <c r="Q1779">
        <f t="shared" si="109"/>
        <v>0</v>
      </c>
      <c r="R1779" t="s">
        <v>151</v>
      </c>
      <c r="S1779">
        <f t="shared" si="110"/>
        <v>0</v>
      </c>
      <c r="T1779">
        <v>4</v>
      </c>
      <c r="U1779" s="1">
        <f t="shared" si="111"/>
        <v>176</v>
      </c>
      <c r="V1779" t="s">
        <v>32</v>
      </c>
      <c r="W1779" t="s">
        <v>28</v>
      </c>
      <c r="X1779">
        <f t="array" ref="X1779">IF(W1779="fortnightly",26, IF(W1779="monthly", 12, IF(W1779="weekly", 52, IF(W1779="quarterly", 4, IF(W1779="annually", 1, IF(W1779="bi-weekly", 104, IF(W1779="every 3 months", 4,)))))))</f>
        <v>26</v>
      </c>
    </row>
    <row r="1780" spans="1:24" x14ac:dyDescent="0.25">
      <c r="A1780">
        <v>1779</v>
      </c>
      <c r="B1780">
        <v>49</v>
      </c>
      <c r="C1780" t="str" cm="1">
        <f t="array" ref="C1780">_xlfn.IFS(B1780&lt;=19, "Teenagers", B1780&lt;=29, "Young Youth",B1780&lt;=64, "Adults", B1780&gt;=65, "Seniors")</f>
        <v>Adults</v>
      </c>
      <c r="D1780" t="s">
        <v>18</v>
      </c>
      <c r="E1780" t="s">
        <v>132</v>
      </c>
      <c r="F1780" t="s">
        <v>66</v>
      </c>
      <c r="G1780" s="1">
        <v>94</v>
      </c>
      <c r="H1780" t="s">
        <v>104</v>
      </c>
      <c r="I1780" t="s">
        <v>43</v>
      </c>
      <c r="J1780" t="s">
        <v>107</v>
      </c>
      <c r="K1780" t="s">
        <v>24</v>
      </c>
      <c r="L1780">
        <v>4.9000000000000004</v>
      </c>
      <c r="M1780" t="s">
        <v>151</v>
      </c>
      <c r="N1780">
        <f t="shared" si="108"/>
        <v>0</v>
      </c>
      <c r="O1780" t="s">
        <v>73</v>
      </c>
      <c r="P1780" t="s">
        <v>151</v>
      </c>
      <c r="Q1780">
        <f t="shared" si="109"/>
        <v>0</v>
      </c>
      <c r="R1780" t="s">
        <v>151</v>
      </c>
      <c r="S1780">
        <f t="shared" si="110"/>
        <v>0</v>
      </c>
      <c r="T1780">
        <v>8</v>
      </c>
      <c r="U1780" s="1">
        <f t="shared" si="111"/>
        <v>752</v>
      </c>
      <c r="V1780" t="s">
        <v>85</v>
      </c>
      <c r="W1780" t="s">
        <v>75</v>
      </c>
      <c r="X1780">
        <f t="array" ref="X1780">IF(W1780="fortnightly",26, IF(W1780="monthly", 12, IF(W1780="weekly", 52, IF(W1780="quarterly", 4, IF(W1780="annually", 1, IF(W1780="bi-weekly", 104, IF(W1780="every 3 months", 4,)))))))</f>
        <v>104</v>
      </c>
    </row>
    <row r="1781" spans="1:24" x14ac:dyDescent="0.25">
      <c r="A1781">
        <v>1780</v>
      </c>
      <c r="B1781">
        <v>29</v>
      </c>
      <c r="C1781" t="str" cm="1">
        <f t="array" ref="C1781">_xlfn.IFS(B1781&lt;=19, "Teenagers", B1781&lt;=29, "Young Youth",B1781&lt;=64, "Adults", B1781&gt;=65, "Seniors")</f>
        <v>Young Youth</v>
      </c>
      <c r="D1781" t="s">
        <v>18</v>
      </c>
      <c r="E1781" t="s">
        <v>118</v>
      </c>
      <c r="F1781" t="s">
        <v>66</v>
      </c>
      <c r="G1781" s="1">
        <v>62</v>
      </c>
      <c r="H1781" t="s">
        <v>140</v>
      </c>
      <c r="I1781" t="s">
        <v>43</v>
      </c>
      <c r="J1781" t="s">
        <v>60</v>
      </c>
      <c r="K1781" t="s">
        <v>24</v>
      </c>
      <c r="L1781">
        <v>4.3</v>
      </c>
      <c r="M1781" t="s">
        <v>151</v>
      </c>
      <c r="N1781">
        <f t="shared" si="108"/>
        <v>0</v>
      </c>
      <c r="O1781" t="s">
        <v>37</v>
      </c>
      <c r="P1781" t="s">
        <v>151</v>
      </c>
      <c r="Q1781">
        <f t="shared" si="109"/>
        <v>0</v>
      </c>
      <c r="R1781" t="s">
        <v>151</v>
      </c>
      <c r="S1781">
        <f t="shared" si="110"/>
        <v>0</v>
      </c>
      <c r="T1781">
        <v>41</v>
      </c>
      <c r="U1781" s="1">
        <f t="shared" si="111"/>
        <v>2542</v>
      </c>
      <c r="V1781" t="s">
        <v>27</v>
      </c>
      <c r="W1781" t="s">
        <v>39</v>
      </c>
      <c r="X1781">
        <f t="array" ref="X1781">IF(W1781="fortnightly",26, IF(W1781="monthly", 12, IF(W1781="weekly", 52, IF(W1781="quarterly", 4, IF(W1781="annually", 1, IF(W1781="bi-weekly", 104, IF(W1781="every 3 months", 4,)))))))</f>
        <v>52</v>
      </c>
    </row>
    <row r="1782" spans="1:24" x14ac:dyDescent="0.25">
      <c r="A1782">
        <v>1781</v>
      </c>
      <c r="B1782">
        <v>67</v>
      </c>
      <c r="C1782" t="str" cm="1">
        <f t="array" ref="C1782">_xlfn.IFS(B1782&lt;=19, "Teenagers", B1782&lt;=29, "Young Youth",B1782&lt;=64, "Adults", B1782&gt;=65, "Seniors")</f>
        <v>Seniors</v>
      </c>
      <c r="D1782" t="s">
        <v>18</v>
      </c>
      <c r="E1782" t="s">
        <v>105</v>
      </c>
      <c r="F1782" t="s">
        <v>66</v>
      </c>
      <c r="G1782" s="1">
        <v>81</v>
      </c>
      <c r="H1782" t="s">
        <v>113</v>
      </c>
      <c r="I1782" t="s">
        <v>35</v>
      </c>
      <c r="J1782" t="s">
        <v>23</v>
      </c>
      <c r="K1782" t="s">
        <v>52</v>
      </c>
      <c r="L1782">
        <v>4.2</v>
      </c>
      <c r="M1782" t="s">
        <v>151</v>
      </c>
      <c r="N1782">
        <f t="shared" si="108"/>
        <v>0</v>
      </c>
      <c r="O1782" t="s">
        <v>44</v>
      </c>
      <c r="P1782" t="s">
        <v>151</v>
      </c>
      <c r="Q1782">
        <f t="shared" si="109"/>
        <v>0</v>
      </c>
      <c r="R1782" t="s">
        <v>151</v>
      </c>
      <c r="S1782">
        <f t="shared" si="110"/>
        <v>0</v>
      </c>
      <c r="T1782">
        <v>49</v>
      </c>
      <c r="U1782" s="1">
        <f t="shared" si="111"/>
        <v>3969</v>
      </c>
      <c r="V1782" t="s">
        <v>38</v>
      </c>
      <c r="W1782" t="s">
        <v>39</v>
      </c>
      <c r="X1782">
        <f t="array" ref="X1782">IF(W1782="fortnightly",26, IF(W1782="monthly", 12, IF(W1782="weekly", 52, IF(W1782="quarterly", 4, IF(W1782="annually", 1, IF(W1782="bi-weekly", 104, IF(W1782="every 3 months", 4,)))))))</f>
        <v>52</v>
      </c>
    </row>
    <row r="1783" spans="1:24" x14ac:dyDescent="0.25">
      <c r="A1783">
        <v>1782</v>
      </c>
      <c r="B1783">
        <v>31</v>
      </c>
      <c r="C1783" t="str" cm="1">
        <f t="array" ref="C1783">_xlfn.IFS(B1783&lt;=19, "Teenagers", B1783&lt;=29, "Young Youth",B1783&lt;=64, "Adults", B1783&gt;=65, "Seniors")</f>
        <v>Adults</v>
      </c>
      <c r="D1783" t="s">
        <v>18</v>
      </c>
      <c r="E1783" t="s">
        <v>112</v>
      </c>
      <c r="F1783" t="s">
        <v>20</v>
      </c>
      <c r="G1783" s="1">
        <v>33</v>
      </c>
      <c r="H1783" t="s">
        <v>145</v>
      </c>
      <c r="I1783" t="s">
        <v>43</v>
      </c>
      <c r="J1783" t="s">
        <v>68</v>
      </c>
      <c r="K1783" t="s">
        <v>56</v>
      </c>
      <c r="L1783">
        <v>3.7</v>
      </c>
      <c r="M1783" t="s">
        <v>151</v>
      </c>
      <c r="N1783">
        <f t="shared" si="108"/>
        <v>0</v>
      </c>
      <c r="O1783" t="s">
        <v>26</v>
      </c>
      <c r="P1783" t="s">
        <v>151</v>
      </c>
      <c r="Q1783">
        <f t="shared" si="109"/>
        <v>0</v>
      </c>
      <c r="R1783" t="s">
        <v>151</v>
      </c>
      <c r="S1783">
        <f t="shared" si="110"/>
        <v>0</v>
      </c>
      <c r="T1783">
        <v>49</v>
      </c>
      <c r="U1783" s="1">
        <f t="shared" si="111"/>
        <v>1617</v>
      </c>
      <c r="V1783" t="s">
        <v>74</v>
      </c>
      <c r="W1783" t="s">
        <v>57</v>
      </c>
      <c r="X1783">
        <f t="array" ref="X1783">IF(W1783="fortnightly",26, IF(W1783="monthly", 12, IF(W1783="weekly", 52, IF(W1783="quarterly", 4, IF(W1783="annually", 1, IF(W1783="bi-weekly", 104, IF(W1783="every 3 months", 4,)))))))</f>
        <v>4</v>
      </c>
    </row>
    <row r="1784" spans="1:24" x14ac:dyDescent="0.25">
      <c r="A1784">
        <v>1783</v>
      </c>
      <c r="B1784">
        <v>52</v>
      </c>
      <c r="C1784" t="str" cm="1">
        <f t="array" ref="C1784">_xlfn.IFS(B1784&lt;=19, "Teenagers", B1784&lt;=29, "Young Youth",B1784&lt;=64, "Adults", B1784&gt;=65, "Seniors")</f>
        <v>Adults</v>
      </c>
      <c r="D1784" t="s">
        <v>18</v>
      </c>
      <c r="E1784" t="s">
        <v>94</v>
      </c>
      <c r="F1784" t="s">
        <v>20</v>
      </c>
      <c r="G1784" s="1">
        <v>88</v>
      </c>
      <c r="H1784" t="s">
        <v>139</v>
      </c>
      <c r="I1784" t="s">
        <v>43</v>
      </c>
      <c r="J1784" t="s">
        <v>92</v>
      </c>
      <c r="K1784" t="s">
        <v>56</v>
      </c>
      <c r="L1784">
        <v>2.7</v>
      </c>
      <c r="M1784" t="s">
        <v>151</v>
      </c>
      <c r="N1784">
        <f t="shared" si="108"/>
        <v>0</v>
      </c>
      <c r="O1784" t="s">
        <v>44</v>
      </c>
      <c r="P1784" t="s">
        <v>151</v>
      </c>
      <c r="Q1784">
        <f t="shared" si="109"/>
        <v>0</v>
      </c>
      <c r="R1784" t="s">
        <v>151</v>
      </c>
      <c r="S1784">
        <f t="shared" si="110"/>
        <v>0</v>
      </c>
      <c r="T1784">
        <v>40</v>
      </c>
      <c r="U1784" s="1">
        <f t="shared" si="111"/>
        <v>3520</v>
      </c>
      <c r="V1784" t="s">
        <v>74</v>
      </c>
      <c r="W1784" t="s">
        <v>28</v>
      </c>
      <c r="X1784">
        <f t="array" ref="X1784">IF(W1784="fortnightly",26, IF(W1784="monthly", 12, IF(W1784="weekly", 52, IF(W1784="quarterly", 4, IF(W1784="annually", 1, IF(W1784="bi-weekly", 104, IF(W1784="every 3 months", 4,)))))))</f>
        <v>26</v>
      </c>
    </row>
    <row r="1785" spans="1:24" x14ac:dyDescent="0.25">
      <c r="A1785">
        <v>1784</v>
      </c>
      <c r="B1785">
        <v>42</v>
      </c>
      <c r="C1785" t="str" cm="1">
        <f t="array" ref="C1785">_xlfn.IFS(B1785&lt;=19, "Teenagers", B1785&lt;=29, "Young Youth",B1785&lt;=64, "Adults", B1785&gt;=65, "Seniors")</f>
        <v>Adults</v>
      </c>
      <c r="D1785" t="s">
        <v>18</v>
      </c>
      <c r="E1785" t="s">
        <v>65</v>
      </c>
      <c r="F1785" t="s">
        <v>66</v>
      </c>
      <c r="G1785" s="1">
        <v>49</v>
      </c>
      <c r="H1785" t="s">
        <v>122</v>
      </c>
      <c r="I1785" t="s">
        <v>22</v>
      </c>
      <c r="J1785" t="s">
        <v>92</v>
      </c>
      <c r="K1785" t="s">
        <v>24</v>
      </c>
      <c r="L1785">
        <v>3.3</v>
      </c>
      <c r="M1785" t="s">
        <v>151</v>
      </c>
      <c r="N1785">
        <f t="shared" si="108"/>
        <v>0</v>
      </c>
      <c r="O1785" t="s">
        <v>37</v>
      </c>
      <c r="P1785" t="s">
        <v>151</v>
      </c>
      <c r="Q1785">
        <f t="shared" si="109"/>
        <v>0</v>
      </c>
      <c r="R1785" t="s">
        <v>151</v>
      </c>
      <c r="S1785">
        <f t="shared" si="110"/>
        <v>0</v>
      </c>
      <c r="T1785">
        <v>30</v>
      </c>
      <c r="U1785" s="1">
        <f t="shared" si="111"/>
        <v>1470</v>
      </c>
      <c r="V1785" t="s">
        <v>38</v>
      </c>
      <c r="W1785" t="s">
        <v>87</v>
      </c>
      <c r="X1785">
        <f t="array" ref="X1785">IF(W1785="fortnightly",26, IF(W1785="monthly", 12, IF(W1785="weekly", 52, IF(W1785="quarterly", 4, IF(W1785="annually", 1, IF(W1785="bi-weekly", 104, IF(W1785="every 3 months", 4,)))))))</f>
        <v>12</v>
      </c>
    </row>
    <row r="1786" spans="1:24" x14ac:dyDescent="0.25">
      <c r="A1786">
        <v>1785</v>
      </c>
      <c r="B1786">
        <v>32</v>
      </c>
      <c r="C1786" t="str" cm="1">
        <f t="array" ref="C1786">_xlfn.IFS(B1786&lt;=19, "Teenagers", B1786&lt;=29, "Young Youth",B1786&lt;=64, "Adults", B1786&gt;=65, "Seniors")</f>
        <v>Adults</v>
      </c>
      <c r="D1786" t="s">
        <v>18</v>
      </c>
      <c r="E1786" t="s">
        <v>131</v>
      </c>
      <c r="F1786" t="s">
        <v>66</v>
      </c>
      <c r="G1786" s="1">
        <v>31</v>
      </c>
      <c r="H1786" t="s">
        <v>59</v>
      </c>
      <c r="I1786" t="s">
        <v>22</v>
      </c>
      <c r="J1786" t="s">
        <v>133</v>
      </c>
      <c r="K1786" t="s">
        <v>52</v>
      </c>
      <c r="L1786">
        <v>4.8</v>
      </c>
      <c r="M1786" t="s">
        <v>151</v>
      </c>
      <c r="N1786">
        <f t="shared" si="108"/>
        <v>0</v>
      </c>
      <c r="O1786" t="s">
        <v>53</v>
      </c>
      <c r="P1786" t="s">
        <v>151</v>
      </c>
      <c r="Q1786">
        <f t="shared" si="109"/>
        <v>0</v>
      </c>
      <c r="R1786" t="s">
        <v>151</v>
      </c>
      <c r="S1786">
        <f t="shared" si="110"/>
        <v>0</v>
      </c>
      <c r="T1786">
        <v>4</v>
      </c>
      <c r="U1786" s="1">
        <f t="shared" si="111"/>
        <v>124</v>
      </c>
      <c r="V1786" t="s">
        <v>85</v>
      </c>
      <c r="W1786" t="s">
        <v>57</v>
      </c>
      <c r="X1786">
        <f t="array" ref="X1786">IF(W1786="fortnightly",26, IF(W1786="monthly", 12, IF(W1786="weekly", 52, IF(W1786="quarterly", 4, IF(W1786="annually", 1, IF(W1786="bi-weekly", 104, IF(W1786="every 3 months", 4,)))))))</f>
        <v>4</v>
      </c>
    </row>
    <row r="1787" spans="1:24" x14ac:dyDescent="0.25">
      <c r="A1787">
        <v>1786</v>
      </c>
      <c r="B1787">
        <v>47</v>
      </c>
      <c r="C1787" t="str" cm="1">
        <f t="array" ref="C1787">_xlfn.IFS(B1787&lt;=19, "Teenagers", B1787&lt;=29, "Young Youth",B1787&lt;=64, "Adults", B1787&gt;=65, "Seniors")</f>
        <v>Adults</v>
      </c>
      <c r="D1787" t="s">
        <v>18</v>
      </c>
      <c r="E1787" t="s">
        <v>142</v>
      </c>
      <c r="F1787" t="s">
        <v>66</v>
      </c>
      <c r="G1787" s="1">
        <v>29</v>
      </c>
      <c r="H1787" t="s">
        <v>145</v>
      </c>
      <c r="I1787" t="s">
        <v>35</v>
      </c>
      <c r="J1787" t="s">
        <v>99</v>
      </c>
      <c r="K1787" t="s">
        <v>56</v>
      </c>
      <c r="L1787">
        <v>4.0999999999999996</v>
      </c>
      <c r="M1787" t="s">
        <v>151</v>
      </c>
      <c r="N1787">
        <f t="shared" si="108"/>
        <v>0</v>
      </c>
      <c r="O1787" t="s">
        <v>44</v>
      </c>
      <c r="P1787" t="s">
        <v>151</v>
      </c>
      <c r="Q1787">
        <f t="shared" si="109"/>
        <v>0</v>
      </c>
      <c r="R1787" t="s">
        <v>151</v>
      </c>
      <c r="S1787">
        <f t="shared" si="110"/>
        <v>0</v>
      </c>
      <c r="T1787">
        <v>22</v>
      </c>
      <c r="U1787" s="1">
        <f t="shared" si="111"/>
        <v>638</v>
      </c>
      <c r="V1787" t="s">
        <v>27</v>
      </c>
      <c r="W1787" t="s">
        <v>87</v>
      </c>
      <c r="X1787">
        <f t="array" ref="X1787">IF(W1787="fortnightly",26, IF(W1787="monthly", 12, IF(W1787="weekly", 52, IF(W1787="quarterly", 4, IF(W1787="annually", 1, IF(W1787="bi-weekly", 104, IF(W1787="every 3 months", 4,)))))))</f>
        <v>12</v>
      </c>
    </row>
    <row r="1788" spans="1:24" x14ac:dyDescent="0.25">
      <c r="A1788">
        <v>1787</v>
      </c>
      <c r="B1788">
        <v>45</v>
      </c>
      <c r="C1788" t="str" cm="1">
        <f t="array" ref="C1788">_xlfn.IFS(B1788&lt;=19, "Teenagers", B1788&lt;=29, "Young Youth",B1788&lt;=64, "Adults", B1788&gt;=65, "Seniors")</f>
        <v>Adults</v>
      </c>
      <c r="D1788" t="s">
        <v>18</v>
      </c>
      <c r="E1788" t="s">
        <v>101</v>
      </c>
      <c r="F1788" t="s">
        <v>62</v>
      </c>
      <c r="G1788" s="1">
        <v>34</v>
      </c>
      <c r="H1788" t="s">
        <v>127</v>
      </c>
      <c r="I1788" t="s">
        <v>43</v>
      </c>
      <c r="J1788" t="s">
        <v>109</v>
      </c>
      <c r="K1788" t="s">
        <v>36</v>
      </c>
      <c r="L1788">
        <v>4.5999999999999996</v>
      </c>
      <c r="M1788" t="s">
        <v>151</v>
      </c>
      <c r="N1788">
        <f t="shared" si="108"/>
        <v>0</v>
      </c>
      <c r="O1788" t="s">
        <v>69</v>
      </c>
      <c r="P1788" t="s">
        <v>151</v>
      </c>
      <c r="Q1788">
        <f t="shared" si="109"/>
        <v>0</v>
      </c>
      <c r="R1788" t="s">
        <v>151</v>
      </c>
      <c r="S1788">
        <f t="shared" si="110"/>
        <v>0</v>
      </c>
      <c r="T1788">
        <v>22</v>
      </c>
      <c r="U1788" s="1">
        <f t="shared" si="111"/>
        <v>748</v>
      </c>
      <c r="V1788" t="s">
        <v>27</v>
      </c>
      <c r="W1788" t="s">
        <v>87</v>
      </c>
      <c r="X1788">
        <f t="array" ref="X1788">IF(W1788="fortnightly",26, IF(W1788="monthly", 12, IF(W1788="weekly", 52, IF(W1788="quarterly", 4, IF(W1788="annually", 1, IF(W1788="bi-weekly", 104, IF(W1788="every 3 months", 4,)))))))</f>
        <v>12</v>
      </c>
    </row>
    <row r="1789" spans="1:24" x14ac:dyDescent="0.25">
      <c r="A1789">
        <v>1788</v>
      </c>
      <c r="B1789">
        <v>20</v>
      </c>
      <c r="C1789" t="str" cm="1">
        <f t="array" ref="C1789">_xlfn.IFS(B1789&lt;=19, "Teenagers", B1789&lt;=29, "Young Youth",B1789&lt;=64, "Adults", B1789&gt;=65, "Seniors")</f>
        <v>Young Youth</v>
      </c>
      <c r="D1789" t="s">
        <v>18</v>
      </c>
      <c r="E1789" t="s">
        <v>29</v>
      </c>
      <c r="F1789" t="s">
        <v>20</v>
      </c>
      <c r="G1789" s="1">
        <v>38</v>
      </c>
      <c r="H1789" t="s">
        <v>55</v>
      </c>
      <c r="I1789" t="s">
        <v>22</v>
      </c>
      <c r="J1789" t="s">
        <v>79</v>
      </c>
      <c r="K1789" t="s">
        <v>56</v>
      </c>
      <c r="L1789">
        <v>4.9000000000000004</v>
      </c>
      <c r="M1789" t="s">
        <v>151</v>
      </c>
      <c r="N1789">
        <f t="shared" si="108"/>
        <v>0</v>
      </c>
      <c r="O1789" t="s">
        <v>69</v>
      </c>
      <c r="P1789" t="s">
        <v>151</v>
      </c>
      <c r="Q1789">
        <f t="shared" si="109"/>
        <v>0</v>
      </c>
      <c r="R1789" t="s">
        <v>151</v>
      </c>
      <c r="S1789">
        <f t="shared" si="110"/>
        <v>0</v>
      </c>
      <c r="T1789">
        <v>10</v>
      </c>
      <c r="U1789" s="1">
        <f t="shared" si="111"/>
        <v>380</v>
      </c>
      <c r="V1789" t="s">
        <v>74</v>
      </c>
      <c r="W1789" t="s">
        <v>57</v>
      </c>
      <c r="X1789">
        <f t="array" ref="X1789">IF(W1789="fortnightly",26, IF(W1789="monthly", 12, IF(W1789="weekly", 52, IF(W1789="quarterly", 4, IF(W1789="annually", 1, IF(W1789="bi-weekly", 104, IF(W1789="every 3 months", 4,)))))))</f>
        <v>4</v>
      </c>
    </row>
    <row r="1790" spans="1:24" x14ac:dyDescent="0.25">
      <c r="A1790">
        <v>1789</v>
      </c>
      <c r="B1790">
        <v>66</v>
      </c>
      <c r="C1790" t="str" cm="1">
        <f t="array" ref="C1790">_xlfn.IFS(B1790&lt;=19, "Teenagers", B1790&lt;=29, "Young Youth",B1790&lt;=64, "Adults", B1790&gt;=65, "Seniors")</f>
        <v>Seniors</v>
      </c>
      <c r="D1790" t="s">
        <v>18</v>
      </c>
      <c r="E1790" t="s">
        <v>19</v>
      </c>
      <c r="F1790" t="s">
        <v>20</v>
      </c>
      <c r="G1790" s="1">
        <v>41</v>
      </c>
      <c r="H1790" t="s">
        <v>114</v>
      </c>
      <c r="I1790" t="s">
        <v>22</v>
      </c>
      <c r="J1790" t="s">
        <v>68</v>
      </c>
      <c r="K1790" t="s">
        <v>52</v>
      </c>
      <c r="L1790">
        <v>3.1</v>
      </c>
      <c r="M1790" t="s">
        <v>151</v>
      </c>
      <c r="N1790">
        <f t="shared" si="108"/>
        <v>0</v>
      </c>
      <c r="O1790" t="s">
        <v>73</v>
      </c>
      <c r="P1790" t="s">
        <v>151</v>
      </c>
      <c r="Q1790">
        <f t="shared" si="109"/>
        <v>0</v>
      </c>
      <c r="R1790" t="s">
        <v>151</v>
      </c>
      <c r="S1790">
        <f t="shared" si="110"/>
        <v>0</v>
      </c>
      <c r="T1790">
        <v>23</v>
      </c>
      <c r="U1790" s="1">
        <f t="shared" si="111"/>
        <v>943</v>
      </c>
      <c r="V1790" t="s">
        <v>32</v>
      </c>
      <c r="W1790" t="s">
        <v>75</v>
      </c>
      <c r="X1790">
        <f t="array" ref="X1790">IF(W1790="fortnightly",26, IF(W1790="monthly", 12, IF(W1790="weekly", 52, IF(W1790="quarterly", 4, IF(W1790="annually", 1, IF(W1790="bi-weekly", 104, IF(W1790="every 3 months", 4,)))))))</f>
        <v>104</v>
      </c>
    </row>
    <row r="1791" spans="1:24" x14ac:dyDescent="0.25">
      <c r="A1791">
        <v>1790</v>
      </c>
      <c r="B1791">
        <v>52</v>
      </c>
      <c r="C1791" t="str" cm="1">
        <f t="array" ref="C1791">_xlfn.IFS(B1791&lt;=19, "Teenagers", B1791&lt;=29, "Young Youth",B1791&lt;=64, "Adults", B1791&gt;=65, "Seniors")</f>
        <v>Adults</v>
      </c>
      <c r="D1791" t="s">
        <v>18</v>
      </c>
      <c r="E1791" t="s">
        <v>19</v>
      </c>
      <c r="F1791" t="s">
        <v>20</v>
      </c>
      <c r="G1791" s="1">
        <v>34</v>
      </c>
      <c r="H1791" t="s">
        <v>116</v>
      </c>
      <c r="I1791" t="s">
        <v>22</v>
      </c>
      <c r="J1791" t="s">
        <v>99</v>
      </c>
      <c r="K1791" t="s">
        <v>36</v>
      </c>
      <c r="L1791">
        <v>3</v>
      </c>
      <c r="M1791" t="s">
        <v>151</v>
      </c>
      <c r="N1791">
        <f t="shared" si="108"/>
        <v>0</v>
      </c>
      <c r="O1791" t="s">
        <v>69</v>
      </c>
      <c r="P1791" t="s">
        <v>151</v>
      </c>
      <c r="Q1791">
        <f t="shared" si="109"/>
        <v>0</v>
      </c>
      <c r="R1791" t="s">
        <v>151</v>
      </c>
      <c r="S1791">
        <f t="shared" si="110"/>
        <v>0</v>
      </c>
      <c r="T1791">
        <v>43</v>
      </c>
      <c r="U1791" s="1">
        <f t="shared" si="111"/>
        <v>1462</v>
      </c>
      <c r="V1791" t="s">
        <v>85</v>
      </c>
      <c r="W1791" t="s">
        <v>57</v>
      </c>
      <c r="X1791">
        <f t="array" ref="X1791">IF(W1791="fortnightly",26, IF(W1791="monthly", 12, IF(W1791="weekly", 52, IF(W1791="quarterly", 4, IF(W1791="annually", 1, IF(W1791="bi-weekly", 104, IF(W1791="every 3 months", 4,)))))))</f>
        <v>4</v>
      </c>
    </row>
    <row r="1792" spans="1:24" x14ac:dyDescent="0.25">
      <c r="A1792">
        <v>1791</v>
      </c>
      <c r="B1792">
        <v>50</v>
      </c>
      <c r="C1792" t="str" cm="1">
        <f t="array" ref="C1792">_xlfn.IFS(B1792&lt;=19, "Teenagers", B1792&lt;=29, "Young Youth",B1792&lt;=64, "Adults", B1792&gt;=65, "Seniors")</f>
        <v>Adults</v>
      </c>
      <c r="D1792" t="s">
        <v>18</v>
      </c>
      <c r="E1792" t="s">
        <v>142</v>
      </c>
      <c r="F1792" t="s">
        <v>66</v>
      </c>
      <c r="G1792" s="1">
        <v>26</v>
      </c>
      <c r="H1792" t="s">
        <v>97</v>
      </c>
      <c r="I1792" t="s">
        <v>35</v>
      </c>
      <c r="J1792" t="s">
        <v>82</v>
      </c>
      <c r="K1792" t="s">
        <v>52</v>
      </c>
      <c r="L1792">
        <v>3.7</v>
      </c>
      <c r="M1792" t="s">
        <v>151</v>
      </c>
      <c r="N1792">
        <f t="shared" si="108"/>
        <v>0</v>
      </c>
      <c r="O1792" t="s">
        <v>73</v>
      </c>
      <c r="P1792" t="s">
        <v>151</v>
      </c>
      <c r="Q1792">
        <f t="shared" si="109"/>
        <v>0</v>
      </c>
      <c r="R1792" t="s">
        <v>151</v>
      </c>
      <c r="S1792">
        <f t="shared" si="110"/>
        <v>0</v>
      </c>
      <c r="T1792">
        <v>31</v>
      </c>
      <c r="U1792" s="1">
        <f t="shared" si="111"/>
        <v>806</v>
      </c>
      <c r="V1792" t="s">
        <v>45</v>
      </c>
      <c r="W1792" t="s">
        <v>75</v>
      </c>
      <c r="X1792">
        <f t="array" ref="X1792">IF(W1792="fortnightly",26, IF(W1792="monthly", 12, IF(W1792="weekly", 52, IF(W1792="quarterly", 4, IF(W1792="annually", 1, IF(W1792="bi-weekly", 104, IF(W1792="every 3 months", 4,)))))))</f>
        <v>104</v>
      </c>
    </row>
    <row r="1793" spans="1:24" x14ac:dyDescent="0.25">
      <c r="A1793">
        <v>1792</v>
      </c>
      <c r="B1793">
        <v>62</v>
      </c>
      <c r="C1793" t="str" cm="1">
        <f t="array" ref="C1793">_xlfn.IFS(B1793&lt;=19, "Teenagers", B1793&lt;=29, "Young Youth",B1793&lt;=64, "Adults", B1793&gt;=65, "Seniors")</f>
        <v>Adults</v>
      </c>
      <c r="D1793" t="s">
        <v>18</v>
      </c>
      <c r="E1793" t="s">
        <v>33</v>
      </c>
      <c r="F1793" t="s">
        <v>20</v>
      </c>
      <c r="G1793" s="1">
        <v>98</v>
      </c>
      <c r="H1793" t="s">
        <v>55</v>
      </c>
      <c r="I1793" t="s">
        <v>35</v>
      </c>
      <c r="J1793" t="s">
        <v>72</v>
      </c>
      <c r="K1793" t="s">
        <v>24</v>
      </c>
      <c r="L1793">
        <v>4</v>
      </c>
      <c r="M1793" t="s">
        <v>151</v>
      </c>
      <c r="N1793">
        <f t="shared" si="108"/>
        <v>0</v>
      </c>
      <c r="O1793" t="s">
        <v>73</v>
      </c>
      <c r="P1793" t="s">
        <v>151</v>
      </c>
      <c r="Q1793">
        <f t="shared" si="109"/>
        <v>0</v>
      </c>
      <c r="R1793" t="s">
        <v>151</v>
      </c>
      <c r="S1793">
        <f t="shared" si="110"/>
        <v>0</v>
      </c>
      <c r="T1793">
        <v>38</v>
      </c>
      <c r="U1793" s="1">
        <f t="shared" si="111"/>
        <v>3724</v>
      </c>
      <c r="V1793" t="s">
        <v>32</v>
      </c>
      <c r="W1793" t="s">
        <v>48</v>
      </c>
      <c r="X1793">
        <f t="array" ref="X1793">IF(W1793="fortnightly",26, IF(W1793="monthly", 12, IF(W1793="weekly", 52, IF(W1793="quarterly", 4, IF(W1793="annually", 1, IF(W1793="bi-weekly", 104, IF(W1793="every 3 months", 4,)))))))</f>
        <v>1</v>
      </c>
    </row>
    <row r="1794" spans="1:24" x14ac:dyDescent="0.25">
      <c r="A1794">
        <v>1793</v>
      </c>
      <c r="B1794">
        <v>38</v>
      </c>
      <c r="C1794" t="str" cm="1">
        <f t="array" ref="C1794">_xlfn.IFS(B1794&lt;=19, "Teenagers", B1794&lt;=29, "Young Youth",B1794&lt;=64, "Adults", B1794&gt;=65, "Seniors")</f>
        <v>Adults</v>
      </c>
      <c r="D1794" t="s">
        <v>18</v>
      </c>
      <c r="E1794" t="s">
        <v>49</v>
      </c>
      <c r="F1794" t="s">
        <v>41</v>
      </c>
      <c r="G1794" s="1">
        <v>59</v>
      </c>
      <c r="H1794" t="s">
        <v>145</v>
      </c>
      <c r="I1794" t="s">
        <v>43</v>
      </c>
      <c r="J1794" t="s">
        <v>99</v>
      </c>
      <c r="K1794" t="s">
        <v>56</v>
      </c>
      <c r="L1794">
        <v>3</v>
      </c>
      <c r="M1794" t="s">
        <v>151</v>
      </c>
      <c r="N1794">
        <f t="shared" si="108"/>
        <v>0</v>
      </c>
      <c r="O1794" t="s">
        <v>26</v>
      </c>
      <c r="P1794" t="s">
        <v>151</v>
      </c>
      <c r="Q1794">
        <f t="shared" si="109"/>
        <v>0</v>
      </c>
      <c r="R1794" t="s">
        <v>151</v>
      </c>
      <c r="S1794">
        <f t="shared" si="110"/>
        <v>0</v>
      </c>
      <c r="T1794">
        <v>22</v>
      </c>
      <c r="U1794" s="1">
        <f t="shared" si="111"/>
        <v>1298</v>
      </c>
      <c r="V1794" t="s">
        <v>85</v>
      </c>
      <c r="W1794" t="s">
        <v>96</v>
      </c>
      <c r="X1794">
        <f t="array" ref="X1794">IF(W1794="fortnightly",26, IF(W1794="monthly", 12, IF(W1794="weekly", 52, IF(W1794="quarterly", 4, IF(W1794="annually", 1, IF(W1794="bi-weekly", 104, IF(W1794="every 3 months", 4,)))))))</f>
        <v>4</v>
      </c>
    </row>
    <row r="1795" spans="1:24" x14ac:dyDescent="0.25">
      <c r="A1795">
        <v>1794</v>
      </c>
      <c r="B1795">
        <v>65</v>
      </c>
      <c r="C1795" t="str" cm="1">
        <f t="array" ref="C1795">_xlfn.IFS(B1795&lt;=19, "Teenagers", B1795&lt;=29, "Young Youth",B1795&lt;=64, "Adults", B1795&gt;=65, "Seniors")</f>
        <v>Seniors</v>
      </c>
      <c r="D1795" t="s">
        <v>18</v>
      </c>
      <c r="E1795" t="s">
        <v>123</v>
      </c>
      <c r="F1795" t="s">
        <v>66</v>
      </c>
      <c r="G1795" s="1">
        <v>92</v>
      </c>
      <c r="H1795" t="s">
        <v>145</v>
      </c>
      <c r="I1795" t="s">
        <v>35</v>
      </c>
      <c r="J1795" t="s">
        <v>51</v>
      </c>
      <c r="K1795" t="s">
        <v>56</v>
      </c>
      <c r="L1795">
        <v>3.8</v>
      </c>
      <c r="M1795" t="s">
        <v>151</v>
      </c>
      <c r="N1795">
        <f t="shared" ref="N1795:N1858" si="112">IF(M1795= "yes",1,IF( M1795="no",0,))</f>
        <v>0</v>
      </c>
      <c r="O1795" t="s">
        <v>73</v>
      </c>
      <c r="P1795" t="s">
        <v>151</v>
      </c>
      <c r="Q1795">
        <f t="shared" ref="Q1795:Q1858" si="113">IF(P1795= "yes",1,IF( P1795="no",0,))</f>
        <v>0</v>
      </c>
      <c r="R1795" t="s">
        <v>151</v>
      </c>
      <c r="S1795">
        <f t="shared" ref="S1795:S1858" si="114">IF(R1795= "yes",1,IF( R1795="no",0,))</f>
        <v>0</v>
      </c>
      <c r="T1795">
        <v>45</v>
      </c>
      <c r="U1795" s="1">
        <f t="shared" ref="U1795:U1858" si="115">G1795*T1795</f>
        <v>4140</v>
      </c>
      <c r="V1795" t="s">
        <v>32</v>
      </c>
      <c r="W1795" t="s">
        <v>96</v>
      </c>
      <c r="X1795">
        <f t="array" ref="X1795">IF(W1795="fortnightly",26, IF(W1795="monthly", 12, IF(W1795="weekly", 52, IF(W1795="quarterly", 4, IF(W1795="annually", 1, IF(W1795="bi-weekly", 104, IF(W1795="every 3 months", 4,)))))))</f>
        <v>4</v>
      </c>
    </row>
    <row r="1796" spans="1:24" x14ac:dyDescent="0.25">
      <c r="A1796">
        <v>1795</v>
      </c>
      <c r="B1796">
        <v>60</v>
      </c>
      <c r="C1796" t="str" cm="1">
        <f t="array" ref="C1796">_xlfn.IFS(B1796&lt;=19, "Teenagers", B1796&lt;=29, "Young Youth",B1796&lt;=64, "Adults", B1796&gt;=65, "Seniors")</f>
        <v>Adults</v>
      </c>
      <c r="D1796" t="s">
        <v>18</v>
      </c>
      <c r="E1796" t="s">
        <v>131</v>
      </c>
      <c r="F1796" t="s">
        <v>66</v>
      </c>
      <c r="G1796" s="1">
        <v>40</v>
      </c>
      <c r="H1796" t="s">
        <v>122</v>
      </c>
      <c r="I1796" t="s">
        <v>22</v>
      </c>
      <c r="J1796" t="s">
        <v>125</v>
      </c>
      <c r="K1796" t="s">
        <v>36</v>
      </c>
      <c r="L1796">
        <v>3.7</v>
      </c>
      <c r="M1796" t="s">
        <v>151</v>
      </c>
      <c r="N1796">
        <f t="shared" si="112"/>
        <v>0</v>
      </c>
      <c r="O1796" t="s">
        <v>26</v>
      </c>
      <c r="P1796" t="s">
        <v>151</v>
      </c>
      <c r="Q1796">
        <f t="shared" si="113"/>
        <v>0</v>
      </c>
      <c r="R1796" t="s">
        <v>151</v>
      </c>
      <c r="S1796">
        <f t="shared" si="114"/>
        <v>0</v>
      </c>
      <c r="T1796">
        <v>21</v>
      </c>
      <c r="U1796" s="1">
        <f t="shared" si="115"/>
        <v>840</v>
      </c>
      <c r="V1796" t="s">
        <v>85</v>
      </c>
      <c r="W1796" t="s">
        <v>28</v>
      </c>
      <c r="X1796">
        <f t="array" ref="X1796">IF(W1796="fortnightly",26, IF(W1796="monthly", 12, IF(W1796="weekly", 52, IF(W1796="quarterly", 4, IF(W1796="annually", 1, IF(W1796="bi-weekly", 104, IF(W1796="every 3 months", 4,)))))))</f>
        <v>26</v>
      </c>
    </row>
    <row r="1797" spans="1:24" x14ac:dyDescent="0.25">
      <c r="A1797">
        <v>1796</v>
      </c>
      <c r="B1797">
        <v>68</v>
      </c>
      <c r="C1797" t="str" cm="1">
        <f t="array" ref="C1797">_xlfn.IFS(B1797&lt;=19, "Teenagers", B1797&lt;=29, "Young Youth",B1797&lt;=64, "Adults", B1797&gt;=65, "Seniors")</f>
        <v>Seniors</v>
      </c>
      <c r="D1797" t="s">
        <v>18</v>
      </c>
      <c r="E1797" t="s">
        <v>33</v>
      </c>
      <c r="F1797" t="s">
        <v>20</v>
      </c>
      <c r="G1797" s="1">
        <v>20</v>
      </c>
      <c r="H1797" t="s">
        <v>149</v>
      </c>
      <c r="I1797" t="s">
        <v>35</v>
      </c>
      <c r="J1797" t="s">
        <v>82</v>
      </c>
      <c r="K1797" t="s">
        <v>56</v>
      </c>
      <c r="L1797">
        <v>4</v>
      </c>
      <c r="M1797" t="s">
        <v>151</v>
      </c>
      <c r="N1797">
        <f t="shared" si="112"/>
        <v>0</v>
      </c>
      <c r="O1797" t="s">
        <v>69</v>
      </c>
      <c r="P1797" t="s">
        <v>151</v>
      </c>
      <c r="Q1797">
        <f t="shared" si="113"/>
        <v>0</v>
      </c>
      <c r="R1797" t="s">
        <v>151</v>
      </c>
      <c r="S1797">
        <f t="shared" si="114"/>
        <v>0</v>
      </c>
      <c r="T1797">
        <v>9</v>
      </c>
      <c r="U1797" s="1">
        <f t="shared" si="115"/>
        <v>180</v>
      </c>
      <c r="V1797" t="s">
        <v>85</v>
      </c>
      <c r="W1797" t="s">
        <v>28</v>
      </c>
      <c r="X1797">
        <f t="array" ref="X1797">IF(W1797="fortnightly",26, IF(W1797="monthly", 12, IF(W1797="weekly", 52, IF(W1797="quarterly", 4, IF(W1797="annually", 1, IF(W1797="bi-weekly", 104, IF(W1797="every 3 months", 4,)))))))</f>
        <v>26</v>
      </c>
    </row>
    <row r="1798" spans="1:24" x14ac:dyDescent="0.25">
      <c r="A1798">
        <v>1797</v>
      </c>
      <c r="B1798">
        <v>62</v>
      </c>
      <c r="C1798" t="str" cm="1">
        <f t="array" ref="C1798">_xlfn.IFS(B1798&lt;=19, "Teenagers", B1798&lt;=29, "Young Youth",B1798&lt;=64, "Adults", B1798&gt;=65, "Seniors")</f>
        <v>Adults</v>
      </c>
      <c r="D1798" t="s">
        <v>18</v>
      </c>
      <c r="E1798" t="s">
        <v>86</v>
      </c>
      <c r="F1798" t="s">
        <v>20</v>
      </c>
      <c r="G1798" s="1">
        <v>35</v>
      </c>
      <c r="H1798" t="s">
        <v>130</v>
      </c>
      <c r="I1798" t="s">
        <v>35</v>
      </c>
      <c r="J1798" t="s">
        <v>109</v>
      </c>
      <c r="K1798" t="s">
        <v>36</v>
      </c>
      <c r="L1798">
        <v>3.1</v>
      </c>
      <c r="M1798" t="s">
        <v>151</v>
      </c>
      <c r="N1798">
        <f t="shared" si="112"/>
        <v>0</v>
      </c>
      <c r="O1798" t="s">
        <v>73</v>
      </c>
      <c r="P1798" t="s">
        <v>151</v>
      </c>
      <c r="Q1798">
        <f t="shared" si="113"/>
        <v>0</v>
      </c>
      <c r="R1798" t="s">
        <v>151</v>
      </c>
      <c r="S1798">
        <f t="shared" si="114"/>
        <v>0</v>
      </c>
      <c r="T1798">
        <v>34</v>
      </c>
      <c r="U1798" s="1">
        <f t="shared" si="115"/>
        <v>1190</v>
      </c>
      <c r="V1798" t="s">
        <v>27</v>
      </c>
      <c r="W1798" t="s">
        <v>39</v>
      </c>
      <c r="X1798">
        <f t="array" ref="X1798">IF(W1798="fortnightly",26, IF(W1798="monthly", 12, IF(W1798="weekly", 52, IF(W1798="quarterly", 4, IF(W1798="annually", 1, IF(W1798="bi-weekly", 104, IF(W1798="every 3 months", 4,)))))))</f>
        <v>52</v>
      </c>
    </row>
    <row r="1799" spans="1:24" x14ac:dyDescent="0.25">
      <c r="A1799">
        <v>1798</v>
      </c>
      <c r="B1799">
        <v>62</v>
      </c>
      <c r="C1799" t="str" cm="1">
        <f t="array" ref="C1799">_xlfn.IFS(B1799&lt;=19, "Teenagers", B1799&lt;=29, "Young Youth",B1799&lt;=64, "Adults", B1799&gt;=65, "Seniors")</f>
        <v>Adults</v>
      </c>
      <c r="D1799" t="s">
        <v>18</v>
      </c>
      <c r="E1799" t="s">
        <v>132</v>
      </c>
      <c r="F1799" t="s">
        <v>66</v>
      </c>
      <c r="G1799" s="1">
        <v>35</v>
      </c>
      <c r="H1799" t="s">
        <v>46</v>
      </c>
      <c r="I1799" t="s">
        <v>22</v>
      </c>
      <c r="J1799" t="s">
        <v>31</v>
      </c>
      <c r="K1799" t="s">
        <v>36</v>
      </c>
      <c r="L1799">
        <v>3.9</v>
      </c>
      <c r="M1799" t="s">
        <v>151</v>
      </c>
      <c r="N1799">
        <f t="shared" si="112"/>
        <v>0</v>
      </c>
      <c r="O1799" t="s">
        <v>69</v>
      </c>
      <c r="P1799" t="s">
        <v>151</v>
      </c>
      <c r="Q1799">
        <f t="shared" si="113"/>
        <v>0</v>
      </c>
      <c r="R1799" t="s">
        <v>151</v>
      </c>
      <c r="S1799">
        <f t="shared" si="114"/>
        <v>0</v>
      </c>
      <c r="T1799">
        <v>26</v>
      </c>
      <c r="U1799" s="1">
        <f t="shared" si="115"/>
        <v>910</v>
      </c>
      <c r="V1799" t="s">
        <v>27</v>
      </c>
      <c r="W1799" t="s">
        <v>39</v>
      </c>
      <c r="X1799">
        <f t="array" ref="X1799">IF(W1799="fortnightly",26, IF(W1799="monthly", 12, IF(W1799="weekly", 52, IF(W1799="quarterly", 4, IF(W1799="annually", 1, IF(W1799="bi-weekly", 104, IF(W1799="every 3 months", 4,)))))))</f>
        <v>52</v>
      </c>
    </row>
    <row r="1800" spans="1:24" x14ac:dyDescent="0.25">
      <c r="A1800">
        <v>1799</v>
      </c>
      <c r="B1800">
        <v>40</v>
      </c>
      <c r="C1800" t="str" cm="1">
        <f t="array" ref="C1800">_xlfn.IFS(B1800&lt;=19, "Teenagers", B1800&lt;=29, "Young Youth",B1800&lt;=64, "Adults", B1800&gt;=65, "Seniors")</f>
        <v>Adults</v>
      </c>
      <c r="D1800" t="s">
        <v>18</v>
      </c>
      <c r="E1800" t="s">
        <v>80</v>
      </c>
      <c r="F1800" t="s">
        <v>20</v>
      </c>
      <c r="G1800" s="1">
        <v>82</v>
      </c>
      <c r="H1800" t="s">
        <v>113</v>
      </c>
      <c r="I1800" t="s">
        <v>22</v>
      </c>
      <c r="J1800" t="s">
        <v>135</v>
      </c>
      <c r="K1800" t="s">
        <v>24</v>
      </c>
      <c r="L1800">
        <v>3.7</v>
      </c>
      <c r="M1800" t="s">
        <v>151</v>
      </c>
      <c r="N1800">
        <f t="shared" si="112"/>
        <v>0</v>
      </c>
      <c r="O1800" t="s">
        <v>26</v>
      </c>
      <c r="P1800" t="s">
        <v>151</v>
      </c>
      <c r="Q1800">
        <f t="shared" si="113"/>
        <v>0</v>
      </c>
      <c r="R1800" t="s">
        <v>151</v>
      </c>
      <c r="S1800">
        <f t="shared" si="114"/>
        <v>0</v>
      </c>
      <c r="T1800">
        <v>1</v>
      </c>
      <c r="U1800" s="1">
        <f t="shared" si="115"/>
        <v>82</v>
      </c>
      <c r="V1800" t="s">
        <v>32</v>
      </c>
      <c r="W1800" t="s">
        <v>39</v>
      </c>
      <c r="X1800">
        <f t="array" ref="X1800">IF(W1800="fortnightly",26, IF(W1800="monthly", 12, IF(W1800="weekly", 52, IF(W1800="quarterly", 4, IF(W1800="annually", 1, IF(W1800="bi-weekly", 104, IF(W1800="every 3 months", 4,)))))))</f>
        <v>52</v>
      </c>
    </row>
    <row r="1801" spans="1:24" x14ac:dyDescent="0.25">
      <c r="A1801">
        <v>1800</v>
      </c>
      <c r="B1801">
        <v>32</v>
      </c>
      <c r="C1801" t="str" cm="1">
        <f t="array" ref="C1801">_xlfn.IFS(B1801&lt;=19, "Teenagers", B1801&lt;=29, "Young Youth",B1801&lt;=64, "Adults", B1801&gt;=65, "Seniors")</f>
        <v>Adults</v>
      </c>
      <c r="D1801" t="s">
        <v>18</v>
      </c>
      <c r="E1801" t="s">
        <v>103</v>
      </c>
      <c r="F1801" t="s">
        <v>20</v>
      </c>
      <c r="G1801" s="1">
        <v>48</v>
      </c>
      <c r="H1801" t="s">
        <v>98</v>
      </c>
      <c r="I1801" t="s">
        <v>43</v>
      </c>
      <c r="J1801" t="s">
        <v>60</v>
      </c>
      <c r="K1801" t="s">
        <v>56</v>
      </c>
      <c r="L1801">
        <v>3.9</v>
      </c>
      <c r="M1801" t="s">
        <v>151</v>
      </c>
      <c r="N1801">
        <f t="shared" si="112"/>
        <v>0</v>
      </c>
      <c r="O1801" t="s">
        <v>26</v>
      </c>
      <c r="P1801" t="s">
        <v>151</v>
      </c>
      <c r="Q1801">
        <f t="shared" si="113"/>
        <v>0</v>
      </c>
      <c r="R1801" t="s">
        <v>151</v>
      </c>
      <c r="S1801">
        <f t="shared" si="114"/>
        <v>0</v>
      </c>
      <c r="T1801">
        <v>47</v>
      </c>
      <c r="U1801" s="1">
        <f t="shared" si="115"/>
        <v>2256</v>
      </c>
      <c r="V1801" t="s">
        <v>27</v>
      </c>
      <c r="W1801" t="s">
        <v>39</v>
      </c>
      <c r="X1801">
        <f t="array" ref="X1801">IF(W1801="fortnightly",26, IF(W1801="monthly", 12, IF(W1801="weekly", 52, IF(W1801="quarterly", 4, IF(W1801="annually", 1, IF(W1801="bi-weekly", 104, IF(W1801="every 3 months", 4,)))))))</f>
        <v>52</v>
      </c>
    </row>
    <row r="1802" spans="1:24" x14ac:dyDescent="0.25">
      <c r="A1802">
        <v>1801</v>
      </c>
      <c r="B1802">
        <v>22</v>
      </c>
      <c r="C1802" t="str" cm="1">
        <f t="array" ref="C1802">_xlfn.IFS(B1802&lt;=19, "Teenagers", B1802&lt;=29, "Young Youth",B1802&lt;=64, "Adults", B1802&gt;=65, "Seniors")</f>
        <v>Young Youth</v>
      </c>
      <c r="D1802" t="s">
        <v>18</v>
      </c>
      <c r="E1802" t="s">
        <v>61</v>
      </c>
      <c r="F1802" t="s">
        <v>62</v>
      </c>
      <c r="G1802" s="1">
        <v>58</v>
      </c>
      <c r="H1802" t="s">
        <v>90</v>
      </c>
      <c r="I1802" t="s">
        <v>91</v>
      </c>
      <c r="J1802" t="s">
        <v>125</v>
      </c>
      <c r="K1802" t="s">
        <v>24</v>
      </c>
      <c r="L1802">
        <v>2.7</v>
      </c>
      <c r="M1802" t="s">
        <v>151</v>
      </c>
      <c r="N1802">
        <f t="shared" si="112"/>
        <v>0</v>
      </c>
      <c r="O1802" t="s">
        <v>26</v>
      </c>
      <c r="P1802" t="s">
        <v>151</v>
      </c>
      <c r="Q1802">
        <f t="shared" si="113"/>
        <v>0</v>
      </c>
      <c r="R1802" t="s">
        <v>151</v>
      </c>
      <c r="S1802">
        <f t="shared" si="114"/>
        <v>0</v>
      </c>
      <c r="T1802">
        <v>30</v>
      </c>
      <c r="U1802" s="1">
        <f t="shared" si="115"/>
        <v>1740</v>
      </c>
      <c r="V1802" t="s">
        <v>38</v>
      </c>
      <c r="W1802" t="s">
        <v>39</v>
      </c>
      <c r="X1802">
        <f t="array" ref="X1802">IF(W1802="fortnightly",26, IF(W1802="monthly", 12, IF(W1802="weekly", 52, IF(W1802="quarterly", 4, IF(W1802="annually", 1, IF(W1802="bi-weekly", 104, IF(W1802="every 3 months", 4,)))))))</f>
        <v>52</v>
      </c>
    </row>
    <row r="1803" spans="1:24" x14ac:dyDescent="0.25">
      <c r="A1803">
        <v>1802</v>
      </c>
      <c r="B1803">
        <v>33</v>
      </c>
      <c r="C1803" t="str" cm="1">
        <f t="array" ref="C1803">_xlfn.IFS(B1803&lt;=19, "Teenagers", B1803&lt;=29, "Young Youth",B1803&lt;=64, "Adults", B1803&gt;=65, "Seniors")</f>
        <v>Adults</v>
      </c>
      <c r="D1803" t="s">
        <v>18</v>
      </c>
      <c r="E1803" t="s">
        <v>29</v>
      </c>
      <c r="F1803" t="s">
        <v>20</v>
      </c>
      <c r="G1803" s="1">
        <v>57</v>
      </c>
      <c r="H1803" t="s">
        <v>126</v>
      </c>
      <c r="I1803" t="s">
        <v>43</v>
      </c>
      <c r="J1803" t="s">
        <v>47</v>
      </c>
      <c r="K1803" t="s">
        <v>36</v>
      </c>
      <c r="L1803">
        <v>3.9</v>
      </c>
      <c r="M1803" t="s">
        <v>151</v>
      </c>
      <c r="N1803">
        <f t="shared" si="112"/>
        <v>0</v>
      </c>
      <c r="O1803" t="s">
        <v>26</v>
      </c>
      <c r="P1803" t="s">
        <v>151</v>
      </c>
      <c r="Q1803">
        <f t="shared" si="113"/>
        <v>0</v>
      </c>
      <c r="R1803" t="s">
        <v>151</v>
      </c>
      <c r="S1803">
        <f t="shared" si="114"/>
        <v>0</v>
      </c>
      <c r="T1803">
        <v>48</v>
      </c>
      <c r="U1803" s="1">
        <f t="shared" si="115"/>
        <v>2736</v>
      </c>
      <c r="V1803" t="s">
        <v>85</v>
      </c>
      <c r="W1803" t="s">
        <v>28</v>
      </c>
      <c r="X1803">
        <f t="array" ref="X1803">IF(W1803="fortnightly",26, IF(W1803="monthly", 12, IF(W1803="weekly", 52, IF(W1803="quarterly", 4, IF(W1803="annually", 1, IF(W1803="bi-weekly", 104, IF(W1803="every 3 months", 4,)))))))</f>
        <v>26</v>
      </c>
    </row>
    <row r="1804" spans="1:24" x14ac:dyDescent="0.25">
      <c r="A1804">
        <v>1803</v>
      </c>
      <c r="B1804">
        <v>57</v>
      </c>
      <c r="C1804" t="str" cm="1">
        <f t="array" ref="C1804">_xlfn.IFS(B1804&lt;=19, "Teenagers", B1804&lt;=29, "Young Youth",B1804&lt;=64, "Adults", B1804&gt;=65, "Seniors")</f>
        <v>Adults</v>
      </c>
      <c r="D1804" t="s">
        <v>18</v>
      </c>
      <c r="E1804" t="s">
        <v>58</v>
      </c>
      <c r="F1804" t="s">
        <v>20</v>
      </c>
      <c r="G1804" s="1">
        <v>96</v>
      </c>
      <c r="H1804" t="s">
        <v>42</v>
      </c>
      <c r="I1804" t="s">
        <v>22</v>
      </c>
      <c r="J1804" t="s">
        <v>47</v>
      </c>
      <c r="K1804" t="s">
        <v>24</v>
      </c>
      <c r="L1804">
        <v>2.6</v>
      </c>
      <c r="M1804" t="s">
        <v>151</v>
      </c>
      <c r="N1804">
        <f t="shared" si="112"/>
        <v>0</v>
      </c>
      <c r="O1804" t="s">
        <v>73</v>
      </c>
      <c r="P1804" t="s">
        <v>151</v>
      </c>
      <c r="Q1804">
        <f t="shared" si="113"/>
        <v>0</v>
      </c>
      <c r="R1804" t="s">
        <v>151</v>
      </c>
      <c r="S1804">
        <f t="shared" si="114"/>
        <v>0</v>
      </c>
      <c r="T1804">
        <v>31</v>
      </c>
      <c r="U1804" s="1">
        <f t="shared" si="115"/>
        <v>2976</v>
      </c>
      <c r="V1804" t="s">
        <v>27</v>
      </c>
      <c r="W1804" t="s">
        <v>75</v>
      </c>
      <c r="X1804">
        <f t="array" ref="X1804">IF(W1804="fortnightly",26, IF(W1804="monthly", 12, IF(W1804="weekly", 52, IF(W1804="quarterly", 4, IF(W1804="annually", 1, IF(W1804="bi-weekly", 104, IF(W1804="every 3 months", 4,)))))))</f>
        <v>104</v>
      </c>
    </row>
    <row r="1805" spans="1:24" x14ac:dyDescent="0.25">
      <c r="A1805">
        <v>1804</v>
      </c>
      <c r="B1805">
        <v>60</v>
      </c>
      <c r="C1805" t="str" cm="1">
        <f t="array" ref="C1805">_xlfn.IFS(B1805&lt;=19, "Teenagers", B1805&lt;=29, "Young Youth",B1805&lt;=64, "Adults", B1805&gt;=65, "Seniors")</f>
        <v>Adults</v>
      </c>
      <c r="D1805" t="s">
        <v>18</v>
      </c>
      <c r="E1805" t="s">
        <v>49</v>
      </c>
      <c r="F1805" t="s">
        <v>41</v>
      </c>
      <c r="G1805" s="1">
        <v>97</v>
      </c>
      <c r="H1805" t="s">
        <v>81</v>
      </c>
      <c r="I1805" t="s">
        <v>35</v>
      </c>
      <c r="J1805" t="s">
        <v>23</v>
      </c>
      <c r="K1805" t="s">
        <v>52</v>
      </c>
      <c r="L1805">
        <v>3.5</v>
      </c>
      <c r="M1805" t="s">
        <v>151</v>
      </c>
      <c r="N1805">
        <f t="shared" si="112"/>
        <v>0</v>
      </c>
      <c r="O1805" t="s">
        <v>37</v>
      </c>
      <c r="P1805" t="s">
        <v>151</v>
      </c>
      <c r="Q1805">
        <f t="shared" si="113"/>
        <v>0</v>
      </c>
      <c r="R1805" t="s">
        <v>151</v>
      </c>
      <c r="S1805">
        <f t="shared" si="114"/>
        <v>0</v>
      </c>
      <c r="T1805">
        <v>33</v>
      </c>
      <c r="U1805" s="1">
        <f t="shared" si="115"/>
        <v>3201</v>
      </c>
      <c r="V1805" t="s">
        <v>27</v>
      </c>
      <c r="W1805" t="s">
        <v>28</v>
      </c>
      <c r="X1805">
        <f t="array" ref="X1805">IF(W1805="fortnightly",26, IF(W1805="monthly", 12, IF(W1805="weekly", 52, IF(W1805="quarterly", 4, IF(W1805="annually", 1, IF(W1805="bi-weekly", 104, IF(W1805="every 3 months", 4,)))))))</f>
        <v>26</v>
      </c>
    </row>
    <row r="1806" spans="1:24" x14ac:dyDescent="0.25">
      <c r="A1806">
        <v>1805</v>
      </c>
      <c r="B1806">
        <v>30</v>
      </c>
      <c r="C1806" t="str" cm="1">
        <f t="array" ref="C1806">_xlfn.IFS(B1806&lt;=19, "Teenagers", B1806&lt;=29, "Young Youth",B1806&lt;=64, "Adults", B1806&gt;=65, "Seniors")</f>
        <v>Adults</v>
      </c>
      <c r="D1806" t="s">
        <v>18</v>
      </c>
      <c r="E1806" t="s">
        <v>29</v>
      </c>
      <c r="F1806" t="s">
        <v>20</v>
      </c>
      <c r="G1806" s="1">
        <v>42</v>
      </c>
      <c r="H1806" t="s">
        <v>59</v>
      </c>
      <c r="I1806" t="s">
        <v>22</v>
      </c>
      <c r="J1806" t="s">
        <v>99</v>
      </c>
      <c r="K1806" t="s">
        <v>24</v>
      </c>
      <c r="L1806">
        <v>4.4000000000000004</v>
      </c>
      <c r="M1806" t="s">
        <v>151</v>
      </c>
      <c r="N1806">
        <f t="shared" si="112"/>
        <v>0</v>
      </c>
      <c r="O1806" t="s">
        <v>44</v>
      </c>
      <c r="P1806" t="s">
        <v>151</v>
      </c>
      <c r="Q1806">
        <f t="shared" si="113"/>
        <v>0</v>
      </c>
      <c r="R1806" t="s">
        <v>151</v>
      </c>
      <c r="S1806">
        <f t="shared" si="114"/>
        <v>0</v>
      </c>
      <c r="T1806">
        <v>39</v>
      </c>
      <c r="U1806" s="1">
        <f t="shared" si="115"/>
        <v>1638</v>
      </c>
      <c r="V1806" t="s">
        <v>38</v>
      </c>
      <c r="W1806" t="s">
        <v>39</v>
      </c>
      <c r="X1806">
        <f t="array" ref="X1806">IF(W1806="fortnightly",26, IF(W1806="monthly", 12, IF(W1806="weekly", 52, IF(W1806="quarterly", 4, IF(W1806="annually", 1, IF(W1806="bi-weekly", 104, IF(W1806="every 3 months", 4,)))))))</f>
        <v>52</v>
      </c>
    </row>
    <row r="1807" spans="1:24" x14ac:dyDescent="0.25">
      <c r="A1807">
        <v>1806</v>
      </c>
      <c r="B1807">
        <v>41</v>
      </c>
      <c r="C1807" t="str" cm="1">
        <f t="array" ref="C1807">_xlfn.IFS(B1807&lt;=19, "Teenagers", B1807&lt;=29, "Young Youth",B1807&lt;=64, "Adults", B1807&gt;=65, "Seniors")</f>
        <v>Adults</v>
      </c>
      <c r="D1807" t="s">
        <v>18</v>
      </c>
      <c r="E1807" t="s">
        <v>112</v>
      </c>
      <c r="F1807" t="s">
        <v>20</v>
      </c>
      <c r="G1807" s="1">
        <v>62</v>
      </c>
      <c r="H1807" t="s">
        <v>116</v>
      </c>
      <c r="I1807" t="s">
        <v>22</v>
      </c>
      <c r="J1807" t="s">
        <v>79</v>
      </c>
      <c r="K1807" t="s">
        <v>36</v>
      </c>
      <c r="L1807">
        <v>4.9000000000000004</v>
      </c>
      <c r="M1807" t="s">
        <v>151</v>
      </c>
      <c r="N1807">
        <f t="shared" si="112"/>
        <v>0</v>
      </c>
      <c r="O1807" t="s">
        <v>73</v>
      </c>
      <c r="P1807" t="s">
        <v>151</v>
      </c>
      <c r="Q1807">
        <f t="shared" si="113"/>
        <v>0</v>
      </c>
      <c r="R1807" t="s">
        <v>151</v>
      </c>
      <c r="S1807">
        <f t="shared" si="114"/>
        <v>0</v>
      </c>
      <c r="T1807">
        <v>46</v>
      </c>
      <c r="U1807" s="1">
        <f t="shared" si="115"/>
        <v>2852</v>
      </c>
      <c r="V1807" t="s">
        <v>85</v>
      </c>
      <c r="W1807" t="s">
        <v>39</v>
      </c>
      <c r="X1807">
        <f t="array" ref="X1807">IF(W1807="fortnightly",26, IF(W1807="monthly", 12, IF(W1807="weekly", 52, IF(W1807="quarterly", 4, IF(W1807="annually", 1, IF(W1807="bi-weekly", 104, IF(W1807="every 3 months", 4,)))))))</f>
        <v>52</v>
      </c>
    </row>
    <row r="1808" spans="1:24" x14ac:dyDescent="0.25">
      <c r="A1808">
        <v>1807</v>
      </c>
      <c r="B1808">
        <v>58</v>
      </c>
      <c r="C1808" t="str" cm="1">
        <f t="array" ref="C1808">_xlfn.IFS(B1808&lt;=19, "Teenagers", B1808&lt;=29, "Young Youth",B1808&lt;=64, "Adults", B1808&gt;=65, "Seniors")</f>
        <v>Adults</v>
      </c>
      <c r="D1808" t="s">
        <v>18</v>
      </c>
      <c r="E1808" t="s">
        <v>65</v>
      </c>
      <c r="F1808" t="s">
        <v>66</v>
      </c>
      <c r="G1808" s="1">
        <v>67</v>
      </c>
      <c r="H1808" t="s">
        <v>42</v>
      </c>
      <c r="I1808" t="s">
        <v>43</v>
      </c>
      <c r="J1808" t="s">
        <v>95</v>
      </c>
      <c r="K1808" t="s">
        <v>56</v>
      </c>
      <c r="L1808">
        <v>3.9</v>
      </c>
      <c r="M1808" t="s">
        <v>151</v>
      </c>
      <c r="N1808">
        <f t="shared" si="112"/>
        <v>0</v>
      </c>
      <c r="O1808" t="s">
        <v>53</v>
      </c>
      <c r="P1808" t="s">
        <v>151</v>
      </c>
      <c r="Q1808">
        <f t="shared" si="113"/>
        <v>0</v>
      </c>
      <c r="R1808" t="s">
        <v>151</v>
      </c>
      <c r="S1808">
        <f t="shared" si="114"/>
        <v>0</v>
      </c>
      <c r="T1808">
        <v>24</v>
      </c>
      <c r="U1808" s="1">
        <f t="shared" si="115"/>
        <v>1608</v>
      </c>
      <c r="V1808" t="s">
        <v>27</v>
      </c>
      <c r="W1808" t="s">
        <v>48</v>
      </c>
      <c r="X1808">
        <f t="array" ref="X1808">IF(W1808="fortnightly",26, IF(W1808="monthly", 12, IF(W1808="weekly", 52, IF(W1808="quarterly", 4, IF(W1808="annually", 1, IF(W1808="bi-weekly", 104, IF(W1808="every 3 months", 4,)))))))</f>
        <v>1</v>
      </c>
    </row>
    <row r="1809" spans="1:24" x14ac:dyDescent="0.25">
      <c r="A1809">
        <v>1808</v>
      </c>
      <c r="B1809">
        <v>34</v>
      </c>
      <c r="C1809" t="str" cm="1">
        <f t="array" ref="C1809">_xlfn.IFS(B1809&lt;=19, "Teenagers", B1809&lt;=29, "Young Youth",B1809&lt;=64, "Adults", B1809&gt;=65, "Seniors")</f>
        <v>Adults</v>
      </c>
      <c r="D1809" t="s">
        <v>18</v>
      </c>
      <c r="E1809" t="s">
        <v>49</v>
      </c>
      <c r="F1809" t="s">
        <v>41</v>
      </c>
      <c r="G1809" s="1">
        <v>46</v>
      </c>
      <c r="H1809" t="s">
        <v>128</v>
      </c>
      <c r="I1809" t="s">
        <v>22</v>
      </c>
      <c r="J1809" t="s">
        <v>79</v>
      </c>
      <c r="K1809" t="s">
        <v>52</v>
      </c>
      <c r="L1809">
        <v>3.5</v>
      </c>
      <c r="M1809" t="s">
        <v>151</v>
      </c>
      <c r="N1809">
        <f t="shared" si="112"/>
        <v>0</v>
      </c>
      <c r="O1809" t="s">
        <v>53</v>
      </c>
      <c r="P1809" t="s">
        <v>151</v>
      </c>
      <c r="Q1809">
        <f t="shared" si="113"/>
        <v>0</v>
      </c>
      <c r="R1809" t="s">
        <v>151</v>
      </c>
      <c r="S1809">
        <f t="shared" si="114"/>
        <v>0</v>
      </c>
      <c r="T1809">
        <v>37</v>
      </c>
      <c r="U1809" s="1">
        <f t="shared" si="115"/>
        <v>1702</v>
      </c>
      <c r="V1809" t="s">
        <v>27</v>
      </c>
      <c r="W1809" t="s">
        <v>28</v>
      </c>
      <c r="X1809">
        <f t="array" ref="X1809">IF(W1809="fortnightly",26, IF(W1809="monthly", 12, IF(W1809="weekly", 52, IF(W1809="quarterly", 4, IF(W1809="annually", 1, IF(W1809="bi-weekly", 104, IF(W1809="every 3 months", 4,)))))))</f>
        <v>26</v>
      </c>
    </row>
    <row r="1810" spans="1:24" x14ac:dyDescent="0.25">
      <c r="A1810">
        <v>1809</v>
      </c>
      <c r="B1810">
        <v>67</v>
      </c>
      <c r="C1810" t="str" cm="1">
        <f t="array" ref="C1810">_xlfn.IFS(B1810&lt;=19, "Teenagers", B1810&lt;=29, "Young Youth",B1810&lt;=64, "Adults", B1810&gt;=65, "Seniors")</f>
        <v>Seniors</v>
      </c>
      <c r="D1810" t="s">
        <v>18</v>
      </c>
      <c r="E1810" t="s">
        <v>101</v>
      </c>
      <c r="F1810" t="s">
        <v>62</v>
      </c>
      <c r="G1810" s="1">
        <v>71</v>
      </c>
      <c r="H1810" t="s">
        <v>121</v>
      </c>
      <c r="I1810" t="s">
        <v>43</v>
      </c>
      <c r="J1810" t="s">
        <v>92</v>
      </c>
      <c r="K1810" t="s">
        <v>36</v>
      </c>
      <c r="L1810">
        <v>4.3</v>
      </c>
      <c r="M1810" t="s">
        <v>151</v>
      </c>
      <c r="N1810">
        <f t="shared" si="112"/>
        <v>0</v>
      </c>
      <c r="O1810" t="s">
        <v>44</v>
      </c>
      <c r="P1810" t="s">
        <v>151</v>
      </c>
      <c r="Q1810">
        <f t="shared" si="113"/>
        <v>0</v>
      </c>
      <c r="R1810" t="s">
        <v>151</v>
      </c>
      <c r="S1810">
        <f t="shared" si="114"/>
        <v>0</v>
      </c>
      <c r="T1810">
        <v>7</v>
      </c>
      <c r="U1810" s="1">
        <f t="shared" si="115"/>
        <v>497</v>
      </c>
      <c r="V1810" t="s">
        <v>85</v>
      </c>
      <c r="W1810" t="s">
        <v>87</v>
      </c>
      <c r="X1810">
        <f t="array" ref="X1810">IF(W1810="fortnightly",26, IF(W1810="monthly", 12, IF(W1810="weekly", 52, IF(W1810="quarterly", 4, IF(W1810="annually", 1, IF(W1810="bi-weekly", 104, IF(W1810="every 3 months", 4,)))))))</f>
        <v>12</v>
      </c>
    </row>
    <row r="1811" spans="1:24" x14ac:dyDescent="0.25">
      <c r="A1811">
        <v>1810</v>
      </c>
      <c r="B1811">
        <v>58</v>
      </c>
      <c r="C1811" t="str" cm="1">
        <f t="array" ref="C1811">_xlfn.IFS(B1811&lt;=19, "Teenagers", B1811&lt;=29, "Young Youth",B1811&lt;=64, "Adults", B1811&gt;=65, "Seniors")</f>
        <v>Adults</v>
      </c>
      <c r="D1811" t="s">
        <v>18</v>
      </c>
      <c r="E1811" t="s">
        <v>131</v>
      </c>
      <c r="F1811" t="s">
        <v>66</v>
      </c>
      <c r="G1811" s="1">
        <v>99</v>
      </c>
      <c r="H1811" t="s">
        <v>119</v>
      </c>
      <c r="I1811" t="s">
        <v>35</v>
      </c>
      <c r="J1811" t="s">
        <v>143</v>
      </c>
      <c r="K1811" t="s">
        <v>56</v>
      </c>
      <c r="L1811">
        <v>3.4</v>
      </c>
      <c r="M1811" t="s">
        <v>151</v>
      </c>
      <c r="N1811">
        <f t="shared" si="112"/>
        <v>0</v>
      </c>
      <c r="O1811" t="s">
        <v>37</v>
      </c>
      <c r="P1811" t="s">
        <v>151</v>
      </c>
      <c r="Q1811">
        <f t="shared" si="113"/>
        <v>0</v>
      </c>
      <c r="R1811" t="s">
        <v>151</v>
      </c>
      <c r="S1811">
        <f t="shared" si="114"/>
        <v>0</v>
      </c>
      <c r="T1811">
        <v>6</v>
      </c>
      <c r="U1811" s="1">
        <f t="shared" si="115"/>
        <v>594</v>
      </c>
      <c r="V1811" t="s">
        <v>85</v>
      </c>
      <c r="W1811" t="s">
        <v>28</v>
      </c>
      <c r="X1811">
        <f t="array" ref="X1811">IF(W1811="fortnightly",26, IF(W1811="monthly", 12, IF(W1811="weekly", 52, IF(W1811="quarterly", 4, IF(W1811="annually", 1, IF(W1811="bi-weekly", 104, IF(W1811="every 3 months", 4,)))))))</f>
        <v>26</v>
      </c>
    </row>
    <row r="1812" spans="1:24" x14ac:dyDescent="0.25">
      <c r="A1812">
        <v>1811</v>
      </c>
      <c r="B1812">
        <v>41</v>
      </c>
      <c r="C1812" t="str" cm="1">
        <f t="array" ref="C1812">_xlfn.IFS(B1812&lt;=19, "Teenagers", B1812&lt;=29, "Young Youth",B1812&lt;=64, "Adults", B1812&gt;=65, "Seniors")</f>
        <v>Adults</v>
      </c>
      <c r="D1812" t="s">
        <v>18</v>
      </c>
      <c r="E1812" t="s">
        <v>33</v>
      </c>
      <c r="F1812" t="s">
        <v>20</v>
      </c>
      <c r="G1812" s="1">
        <v>28</v>
      </c>
      <c r="H1812" t="s">
        <v>127</v>
      </c>
      <c r="I1812" t="s">
        <v>43</v>
      </c>
      <c r="J1812" t="s">
        <v>135</v>
      </c>
      <c r="K1812" t="s">
        <v>56</v>
      </c>
      <c r="L1812">
        <v>2.7</v>
      </c>
      <c r="M1812" t="s">
        <v>151</v>
      </c>
      <c r="N1812">
        <f t="shared" si="112"/>
        <v>0</v>
      </c>
      <c r="O1812" t="s">
        <v>53</v>
      </c>
      <c r="P1812" t="s">
        <v>151</v>
      </c>
      <c r="Q1812">
        <f t="shared" si="113"/>
        <v>0</v>
      </c>
      <c r="R1812" t="s">
        <v>151</v>
      </c>
      <c r="S1812">
        <f t="shared" si="114"/>
        <v>0</v>
      </c>
      <c r="T1812">
        <v>16</v>
      </c>
      <c r="U1812" s="1">
        <f t="shared" si="115"/>
        <v>448</v>
      </c>
      <c r="V1812" t="s">
        <v>32</v>
      </c>
      <c r="W1812" t="s">
        <v>75</v>
      </c>
      <c r="X1812">
        <f t="array" ref="X1812">IF(W1812="fortnightly",26, IF(W1812="monthly", 12, IF(W1812="weekly", 52, IF(W1812="quarterly", 4, IF(W1812="annually", 1, IF(W1812="bi-weekly", 104, IF(W1812="every 3 months", 4,)))))))</f>
        <v>104</v>
      </c>
    </row>
    <row r="1813" spans="1:24" x14ac:dyDescent="0.25">
      <c r="A1813">
        <v>1812</v>
      </c>
      <c r="B1813">
        <v>42</v>
      </c>
      <c r="C1813" t="str" cm="1">
        <f t="array" ref="C1813">_xlfn.IFS(B1813&lt;=19, "Teenagers", B1813&lt;=29, "Young Youth",B1813&lt;=64, "Adults", B1813&gt;=65, "Seniors")</f>
        <v>Adults</v>
      </c>
      <c r="D1813" t="s">
        <v>18</v>
      </c>
      <c r="E1813" t="s">
        <v>132</v>
      </c>
      <c r="F1813" t="s">
        <v>66</v>
      </c>
      <c r="G1813" s="1">
        <v>77</v>
      </c>
      <c r="H1813" t="s">
        <v>149</v>
      </c>
      <c r="I1813" t="s">
        <v>22</v>
      </c>
      <c r="J1813" t="s">
        <v>143</v>
      </c>
      <c r="K1813" t="s">
        <v>52</v>
      </c>
      <c r="L1813">
        <v>3.6</v>
      </c>
      <c r="M1813" t="s">
        <v>151</v>
      </c>
      <c r="N1813">
        <f t="shared" si="112"/>
        <v>0</v>
      </c>
      <c r="O1813" t="s">
        <v>53</v>
      </c>
      <c r="P1813" t="s">
        <v>151</v>
      </c>
      <c r="Q1813">
        <f t="shared" si="113"/>
        <v>0</v>
      </c>
      <c r="R1813" t="s">
        <v>151</v>
      </c>
      <c r="S1813">
        <f t="shared" si="114"/>
        <v>0</v>
      </c>
      <c r="T1813">
        <v>33</v>
      </c>
      <c r="U1813" s="1">
        <f t="shared" si="115"/>
        <v>2541</v>
      </c>
      <c r="V1813" t="s">
        <v>74</v>
      </c>
      <c r="W1813" t="s">
        <v>48</v>
      </c>
      <c r="X1813">
        <f t="array" ref="X1813">IF(W1813="fortnightly",26, IF(W1813="monthly", 12, IF(W1813="weekly", 52, IF(W1813="quarterly", 4, IF(W1813="annually", 1, IF(W1813="bi-weekly", 104, IF(W1813="every 3 months", 4,)))))))</f>
        <v>1</v>
      </c>
    </row>
    <row r="1814" spans="1:24" x14ac:dyDescent="0.25">
      <c r="A1814">
        <v>1813</v>
      </c>
      <c r="B1814">
        <v>50</v>
      </c>
      <c r="C1814" t="str" cm="1">
        <f t="array" ref="C1814">_xlfn.IFS(B1814&lt;=19, "Teenagers", B1814&lt;=29, "Young Youth",B1814&lt;=64, "Adults", B1814&gt;=65, "Seniors")</f>
        <v>Adults</v>
      </c>
      <c r="D1814" t="s">
        <v>18</v>
      </c>
      <c r="E1814" t="s">
        <v>136</v>
      </c>
      <c r="F1814" t="s">
        <v>41</v>
      </c>
      <c r="G1814" s="1">
        <v>63</v>
      </c>
      <c r="H1814" t="s">
        <v>106</v>
      </c>
      <c r="I1814" t="s">
        <v>35</v>
      </c>
      <c r="J1814" t="s">
        <v>143</v>
      </c>
      <c r="K1814" t="s">
        <v>52</v>
      </c>
      <c r="L1814">
        <v>4.9000000000000004</v>
      </c>
      <c r="M1814" t="s">
        <v>151</v>
      </c>
      <c r="N1814">
        <f t="shared" si="112"/>
        <v>0</v>
      </c>
      <c r="O1814" t="s">
        <v>26</v>
      </c>
      <c r="P1814" t="s">
        <v>151</v>
      </c>
      <c r="Q1814">
        <f t="shared" si="113"/>
        <v>0</v>
      </c>
      <c r="R1814" t="s">
        <v>151</v>
      </c>
      <c r="S1814">
        <f t="shared" si="114"/>
        <v>0</v>
      </c>
      <c r="T1814">
        <v>18</v>
      </c>
      <c r="U1814" s="1">
        <f t="shared" si="115"/>
        <v>1134</v>
      </c>
      <c r="V1814" t="s">
        <v>45</v>
      </c>
      <c r="W1814" t="s">
        <v>75</v>
      </c>
      <c r="X1814">
        <f t="array" ref="X1814">IF(W1814="fortnightly",26, IF(W1814="monthly", 12, IF(W1814="weekly", 52, IF(W1814="quarterly", 4, IF(W1814="annually", 1, IF(W1814="bi-weekly", 104, IF(W1814="every 3 months", 4,)))))))</f>
        <v>104</v>
      </c>
    </row>
    <row r="1815" spans="1:24" x14ac:dyDescent="0.25">
      <c r="A1815">
        <v>1814</v>
      </c>
      <c r="B1815">
        <v>40</v>
      </c>
      <c r="C1815" t="str" cm="1">
        <f t="array" ref="C1815">_xlfn.IFS(B1815&lt;=19, "Teenagers", B1815&lt;=29, "Young Youth",B1815&lt;=64, "Adults", B1815&gt;=65, "Seniors")</f>
        <v>Adults</v>
      </c>
      <c r="D1815" t="s">
        <v>18</v>
      </c>
      <c r="E1815" t="s">
        <v>58</v>
      </c>
      <c r="F1815" t="s">
        <v>20</v>
      </c>
      <c r="G1815" s="1">
        <v>62</v>
      </c>
      <c r="H1815" t="s">
        <v>114</v>
      </c>
      <c r="I1815" t="s">
        <v>43</v>
      </c>
      <c r="J1815" t="s">
        <v>77</v>
      </c>
      <c r="K1815" t="s">
        <v>36</v>
      </c>
      <c r="L1815">
        <v>3.5</v>
      </c>
      <c r="M1815" t="s">
        <v>151</v>
      </c>
      <c r="N1815">
        <f t="shared" si="112"/>
        <v>0</v>
      </c>
      <c r="O1815" t="s">
        <v>37</v>
      </c>
      <c r="P1815" t="s">
        <v>151</v>
      </c>
      <c r="Q1815">
        <f t="shared" si="113"/>
        <v>0</v>
      </c>
      <c r="R1815" t="s">
        <v>151</v>
      </c>
      <c r="S1815">
        <f t="shared" si="114"/>
        <v>0</v>
      </c>
      <c r="T1815">
        <v>24</v>
      </c>
      <c r="U1815" s="1">
        <f t="shared" si="115"/>
        <v>1488</v>
      </c>
      <c r="V1815" t="s">
        <v>45</v>
      </c>
      <c r="W1815" t="s">
        <v>39</v>
      </c>
      <c r="X1815">
        <f t="array" ref="X1815">IF(W1815="fortnightly",26, IF(W1815="monthly", 12, IF(W1815="weekly", 52, IF(W1815="quarterly", 4, IF(W1815="annually", 1, IF(W1815="bi-weekly", 104, IF(W1815="every 3 months", 4,)))))))</f>
        <v>52</v>
      </c>
    </row>
    <row r="1816" spans="1:24" x14ac:dyDescent="0.25">
      <c r="A1816">
        <v>1815</v>
      </c>
      <c r="B1816">
        <v>32</v>
      </c>
      <c r="C1816" t="str" cm="1">
        <f t="array" ref="C1816">_xlfn.IFS(B1816&lt;=19, "Teenagers", B1816&lt;=29, "Young Youth",B1816&lt;=64, "Adults", B1816&gt;=65, "Seniors")</f>
        <v>Adults</v>
      </c>
      <c r="D1816" t="s">
        <v>18</v>
      </c>
      <c r="E1816" t="s">
        <v>33</v>
      </c>
      <c r="F1816" t="s">
        <v>20</v>
      </c>
      <c r="G1816" s="1">
        <v>92</v>
      </c>
      <c r="H1816" t="s">
        <v>55</v>
      </c>
      <c r="I1816" t="s">
        <v>43</v>
      </c>
      <c r="J1816" t="s">
        <v>51</v>
      </c>
      <c r="K1816" t="s">
        <v>52</v>
      </c>
      <c r="L1816">
        <v>3.8</v>
      </c>
      <c r="M1816" t="s">
        <v>151</v>
      </c>
      <c r="N1816">
        <f t="shared" si="112"/>
        <v>0</v>
      </c>
      <c r="O1816" t="s">
        <v>37</v>
      </c>
      <c r="P1816" t="s">
        <v>151</v>
      </c>
      <c r="Q1816">
        <f t="shared" si="113"/>
        <v>0</v>
      </c>
      <c r="R1816" t="s">
        <v>151</v>
      </c>
      <c r="S1816">
        <f t="shared" si="114"/>
        <v>0</v>
      </c>
      <c r="T1816">
        <v>24</v>
      </c>
      <c r="U1816" s="1">
        <f t="shared" si="115"/>
        <v>2208</v>
      </c>
      <c r="V1816" t="s">
        <v>32</v>
      </c>
      <c r="W1816" t="s">
        <v>57</v>
      </c>
      <c r="X1816">
        <f t="array" ref="X1816">IF(W1816="fortnightly",26, IF(W1816="monthly", 12, IF(W1816="weekly", 52, IF(W1816="quarterly", 4, IF(W1816="annually", 1, IF(W1816="bi-weekly", 104, IF(W1816="every 3 months", 4,)))))))</f>
        <v>4</v>
      </c>
    </row>
    <row r="1817" spans="1:24" x14ac:dyDescent="0.25">
      <c r="A1817">
        <v>1816</v>
      </c>
      <c r="B1817">
        <v>51</v>
      </c>
      <c r="C1817" t="str" cm="1">
        <f t="array" ref="C1817">_xlfn.IFS(B1817&lt;=19, "Teenagers", B1817&lt;=29, "Young Youth",B1817&lt;=64, "Adults", B1817&gt;=65, "Seniors")</f>
        <v>Adults</v>
      </c>
      <c r="D1817" t="s">
        <v>18</v>
      </c>
      <c r="E1817" t="s">
        <v>70</v>
      </c>
      <c r="F1817" t="s">
        <v>41</v>
      </c>
      <c r="G1817" s="1">
        <v>72</v>
      </c>
      <c r="H1817" t="s">
        <v>129</v>
      </c>
      <c r="I1817" t="s">
        <v>22</v>
      </c>
      <c r="J1817" t="s">
        <v>51</v>
      </c>
      <c r="K1817" t="s">
        <v>24</v>
      </c>
      <c r="L1817">
        <v>4.5</v>
      </c>
      <c r="M1817" t="s">
        <v>151</v>
      </c>
      <c r="N1817">
        <f t="shared" si="112"/>
        <v>0</v>
      </c>
      <c r="O1817" t="s">
        <v>69</v>
      </c>
      <c r="P1817" t="s">
        <v>151</v>
      </c>
      <c r="Q1817">
        <f t="shared" si="113"/>
        <v>0</v>
      </c>
      <c r="R1817" t="s">
        <v>151</v>
      </c>
      <c r="S1817">
        <f t="shared" si="114"/>
        <v>0</v>
      </c>
      <c r="T1817">
        <v>48</v>
      </c>
      <c r="U1817" s="1">
        <f t="shared" si="115"/>
        <v>3456</v>
      </c>
      <c r="V1817" t="s">
        <v>38</v>
      </c>
      <c r="W1817" t="s">
        <v>96</v>
      </c>
      <c r="X1817">
        <f t="array" ref="X1817">IF(W1817="fortnightly",26, IF(W1817="monthly", 12, IF(W1817="weekly", 52, IF(W1817="quarterly", 4, IF(W1817="annually", 1, IF(W1817="bi-weekly", 104, IF(W1817="every 3 months", 4,)))))))</f>
        <v>4</v>
      </c>
    </row>
    <row r="1818" spans="1:24" x14ac:dyDescent="0.25">
      <c r="A1818">
        <v>1817</v>
      </c>
      <c r="B1818">
        <v>26</v>
      </c>
      <c r="C1818" t="str" cm="1">
        <f t="array" ref="C1818">_xlfn.IFS(B1818&lt;=19, "Teenagers", B1818&lt;=29, "Young Youth",B1818&lt;=64, "Adults", B1818&gt;=65, "Seniors")</f>
        <v>Young Youth</v>
      </c>
      <c r="D1818" t="s">
        <v>18</v>
      </c>
      <c r="E1818" t="s">
        <v>123</v>
      </c>
      <c r="F1818" t="s">
        <v>66</v>
      </c>
      <c r="G1818" s="1">
        <v>79</v>
      </c>
      <c r="H1818" t="s">
        <v>140</v>
      </c>
      <c r="I1818" t="s">
        <v>43</v>
      </c>
      <c r="J1818" t="s">
        <v>72</v>
      </c>
      <c r="K1818" t="s">
        <v>52</v>
      </c>
      <c r="L1818">
        <v>4</v>
      </c>
      <c r="M1818" t="s">
        <v>151</v>
      </c>
      <c r="N1818">
        <f t="shared" si="112"/>
        <v>0</v>
      </c>
      <c r="O1818" t="s">
        <v>26</v>
      </c>
      <c r="P1818" t="s">
        <v>151</v>
      </c>
      <c r="Q1818">
        <f t="shared" si="113"/>
        <v>0</v>
      </c>
      <c r="R1818" t="s">
        <v>151</v>
      </c>
      <c r="S1818">
        <f t="shared" si="114"/>
        <v>0</v>
      </c>
      <c r="T1818">
        <v>4</v>
      </c>
      <c r="U1818" s="1">
        <f t="shared" si="115"/>
        <v>316</v>
      </c>
      <c r="V1818" t="s">
        <v>32</v>
      </c>
      <c r="W1818" t="s">
        <v>39</v>
      </c>
      <c r="X1818">
        <f t="array" ref="X1818">IF(W1818="fortnightly",26, IF(W1818="monthly", 12, IF(W1818="weekly", 52, IF(W1818="quarterly", 4, IF(W1818="annually", 1, IF(W1818="bi-weekly", 104, IF(W1818="every 3 months", 4,)))))))</f>
        <v>52</v>
      </c>
    </row>
    <row r="1819" spans="1:24" x14ac:dyDescent="0.25">
      <c r="A1819">
        <v>1818</v>
      </c>
      <c r="B1819">
        <v>32</v>
      </c>
      <c r="C1819" t="str" cm="1">
        <f t="array" ref="C1819">_xlfn.IFS(B1819&lt;=19, "Teenagers", B1819&lt;=29, "Young Youth",B1819&lt;=64, "Adults", B1819&gt;=65, "Seniors")</f>
        <v>Adults</v>
      </c>
      <c r="D1819" t="s">
        <v>18</v>
      </c>
      <c r="E1819" t="s">
        <v>112</v>
      </c>
      <c r="F1819" t="s">
        <v>20</v>
      </c>
      <c r="G1819" s="1">
        <v>27</v>
      </c>
      <c r="H1819" t="s">
        <v>78</v>
      </c>
      <c r="I1819" t="s">
        <v>43</v>
      </c>
      <c r="J1819" t="s">
        <v>51</v>
      </c>
      <c r="K1819" t="s">
        <v>52</v>
      </c>
      <c r="L1819">
        <v>4.7</v>
      </c>
      <c r="M1819" t="s">
        <v>151</v>
      </c>
      <c r="N1819">
        <f t="shared" si="112"/>
        <v>0</v>
      </c>
      <c r="O1819" t="s">
        <v>37</v>
      </c>
      <c r="P1819" t="s">
        <v>151</v>
      </c>
      <c r="Q1819">
        <f t="shared" si="113"/>
        <v>0</v>
      </c>
      <c r="R1819" t="s">
        <v>151</v>
      </c>
      <c r="S1819">
        <f t="shared" si="114"/>
        <v>0</v>
      </c>
      <c r="T1819">
        <v>20</v>
      </c>
      <c r="U1819" s="1">
        <f t="shared" si="115"/>
        <v>540</v>
      </c>
      <c r="V1819" t="s">
        <v>32</v>
      </c>
      <c r="W1819" t="s">
        <v>39</v>
      </c>
      <c r="X1819">
        <f t="array" ref="X1819">IF(W1819="fortnightly",26, IF(W1819="monthly", 12, IF(W1819="weekly", 52, IF(W1819="quarterly", 4, IF(W1819="annually", 1, IF(W1819="bi-weekly", 104, IF(W1819="every 3 months", 4,)))))))</f>
        <v>52</v>
      </c>
    </row>
    <row r="1820" spans="1:24" x14ac:dyDescent="0.25">
      <c r="A1820">
        <v>1819</v>
      </c>
      <c r="B1820">
        <v>58</v>
      </c>
      <c r="C1820" t="str" cm="1">
        <f t="array" ref="C1820">_xlfn.IFS(B1820&lt;=19, "Teenagers", B1820&lt;=29, "Young Youth",B1820&lt;=64, "Adults", B1820&gt;=65, "Seniors")</f>
        <v>Adults</v>
      </c>
      <c r="D1820" t="s">
        <v>18</v>
      </c>
      <c r="E1820" t="s">
        <v>88</v>
      </c>
      <c r="F1820" t="s">
        <v>66</v>
      </c>
      <c r="G1820" s="1">
        <v>39</v>
      </c>
      <c r="H1820" t="s">
        <v>97</v>
      </c>
      <c r="I1820" t="s">
        <v>43</v>
      </c>
      <c r="J1820" t="s">
        <v>51</v>
      </c>
      <c r="K1820" t="s">
        <v>56</v>
      </c>
      <c r="L1820">
        <v>3.8</v>
      </c>
      <c r="M1820" t="s">
        <v>151</v>
      </c>
      <c r="N1820">
        <f t="shared" si="112"/>
        <v>0</v>
      </c>
      <c r="O1820" t="s">
        <v>26</v>
      </c>
      <c r="P1820" t="s">
        <v>151</v>
      </c>
      <c r="Q1820">
        <f t="shared" si="113"/>
        <v>0</v>
      </c>
      <c r="R1820" t="s">
        <v>151</v>
      </c>
      <c r="S1820">
        <f t="shared" si="114"/>
        <v>0</v>
      </c>
      <c r="T1820">
        <v>47</v>
      </c>
      <c r="U1820" s="1">
        <f t="shared" si="115"/>
        <v>1833</v>
      </c>
      <c r="V1820" t="s">
        <v>85</v>
      </c>
      <c r="W1820" t="s">
        <v>96</v>
      </c>
      <c r="X1820">
        <f t="array" ref="X1820">IF(W1820="fortnightly",26, IF(W1820="monthly", 12, IF(W1820="weekly", 52, IF(W1820="quarterly", 4, IF(W1820="annually", 1, IF(W1820="bi-weekly", 104, IF(W1820="every 3 months", 4,)))))))</f>
        <v>4</v>
      </c>
    </row>
    <row r="1821" spans="1:24" x14ac:dyDescent="0.25">
      <c r="A1821">
        <v>1820</v>
      </c>
      <c r="B1821">
        <v>51</v>
      </c>
      <c r="C1821" t="str" cm="1">
        <f t="array" ref="C1821">_xlfn.IFS(B1821&lt;=19, "Teenagers", B1821&lt;=29, "Young Youth",B1821&lt;=64, "Adults", B1821&gt;=65, "Seniors")</f>
        <v>Adults</v>
      </c>
      <c r="D1821" t="s">
        <v>18</v>
      </c>
      <c r="E1821" t="s">
        <v>124</v>
      </c>
      <c r="F1821" t="s">
        <v>20</v>
      </c>
      <c r="G1821" s="1">
        <v>86</v>
      </c>
      <c r="H1821" t="s">
        <v>106</v>
      </c>
      <c r="I1821" t="s">
        <v>35</v>
      </c>
      <c r="J1821" t="s">
        <v>99</v>
      </c>
      <c r="K1821" t="s">
        <v>36</v>
      </c>
      <c r="L1821">
        <v>4.5</v>
      </c>
      <c r="M1821" t="s">
        <v>151</v>
      </c>
      <c r="N1821">
        <f t="shared" si="112"/>
        <v>0</v>
      </c>
      <c r="O1821" t="s">
        <v>44</v>
      </c>
      <c r="P1821" t="s">
        <v>151</v>
      </c>
      <c r="Q1821">
        <f t="shared" si="113"/>
        <v>0</v>
      </c>
      <c r="R1821" t="s">
        <v>151</v>
      </c>
      <c r="S1821">
        <f t="shared" si="114"/>
        <v>0</v>
      </c>
      <c r="T1821">
        <v>50</v>
      </c>
      <c r="U1821" s="1">
        <f t="shared" si="115"/>
        <v>4300</v>
      </c>
      <c r="V1821" t="s">
        <v>32</v>
      </c>
      <c r="W1821" t="s">
        <v>57</v>
      </c>
      <c r="X1821">
        <f t="array" ref="X1821">IF(W1821="fortnightly",26, IF(W1821="monthly", 12, IF(W1821="weekly", 52, IF(W1821="quarterly", 4, IF(W1821="annually", 1, IF(W1821="bi-weekly", 104, IF(W1821="every 3 months", 4,)))))))</f>
        <v>4</v>
      </c>
    </row>
    <row r="1822" spans="1:24" x14ac:dyDescent="0.25">
      <c r="A1822">
        <v>1821</v>
      </c>
      <c r="B1822">
        <v>19</v>
      </c>
      <c r="C1822" t="str" cm="1">
        <f t="array" ref="C1822">_xlfn.IFS(B1822&lt;=19, "Teenagers", B1822&lt;=29, "Young Youth",B1822&lt;=64, "Adults", B1822&gt;=65, "Seniors")</f>
        <v>Teenagers</v>
      </c>
      <c r="D1822" t="s">
        <v>18</v>
      </c>
      <c r="E1822" t="s">
        <v>54</v>
      </c>
      <c r="F1822" t="s">
        <v>20</v>
      </c>
      <c r="G1822" s="1">
        <v>94</v>
      </c>
      <c r="H1822" t="s">
        <v>148</v>
      </c>
      <c r="I1822" t="s">
        <v>91</v>
      </c>
      <c r="J1822" t="s">
        <v>79</v>
      </c>
      <c r="K1822" t="s">
        <v>56</v>
      </c>
      <c r="L1822">
        <v>5</v>
      </c>
      <c r="M1822" t="s">
        <v>151</v>
      </c>
      <c r="N1822">
        <f t="shared" si="112"/>
        <v>0</v>
      </c>
      <c r="O1822" t="s">
        <v>26</v>
      </c>
      <c r="P1822" t="s">
        <v>151</v>
      </c>
      <c r="Q1822">
        <f t="shared" si="113"/>
        <v>0</v>
      </c>
      <c r="R1822" t="s">
        <v>151</v>
      </c>
      <c r="S1822">
        <f t="shared" si="114"/>
        <v>0</v>
      </c>
      <c r="T1822">
        <v>31</v>
      </c>
      <c r="U1822" s="1">
        <f t="shared" si="115"/>
        <v>2914</v>
      </c>
      <c r="V1822" t="s">
        <v>45</v>
      </c>
      <c r="W1822" t="s">
        <v>87</v>
      </c>
      <c r="X1822">
        <f t="array" ref="X1822">IF(W1822="fortnightly",26, IF(W1822="monthly", 12, IF(W1822="weekly", 52, IF(W1822="quarterly", 4, IF(W1822="annually", 1, IF(W1822="bi-weekly", 104, IF(W1822="every 3 months", 4,)))))))</f>
        <v>12</v>
      </c>
    </row>
    <row r="1823" spans="1:24" x14ac:dyDescent="0.25">
      <c r="A1823">
        <v>1822</v>
      </c>
      <c r="B1823">
        <v>57</v>
      </c>
      <c r="C1823" t="str" cm="1">
        <f t="array" ref="C1823">_xlfn.IFS(B1823&lt;=19, "Teenagers", B1823&lt;=29, "Young Youth",B1823&lt;=64, "Adults", B1823&gt;=65, "Seniors")</f>
        <v>Adults</v>
      </c>
      <c r="D1823" t="s">
        <v>18</v>
      </c>
      <c r="E1823" t="s">
        <v>58</v>
      </c>
      <c r="F1823" t="s">
        <v>20</v>
      </c>
      <c r="G1823" s="1">
        <v>53</v>
      </c>
      <c r="H1823" t="s">
        <v>30</v>
      </c>
      <c r="I1823" t="s">
        <v>43</v>
      </c>
      <c r="J1823" t="s">
        <v>84</v>
      </c>
      <c r="K1823" t="s">
        <v>36</v>
      </c>
      <c r="L1823">
        <v>2.8</v>
      </c>
      <c r="M1823" t="s">
        <v>151</v>
      </c>
      <c r="N1823">
        <f t="shared" si="112"/>
        <v>0</v>
      </c>
      <c r="O1823" t="s">
        <v>26</v>
      </c>
      <c r="P1823" t="s">
        <v>151</v>
      </c>
      <c r="Q1823">
        <f t="shared" si="113"/>
        <v>0</v>
      </c>
      <c r="R1823" t="s">
        <v>151</v>
      </c>
      <c r="S1823">
        <f t="shared" si="114"/>
        <v>0</v>
      </c>
      <c r="T1823">
        <v>29</v>
      </c>
      <c r="U1823" s="1">
        <f t="shared" si="115"/>
        <v>1537</v>
      </c>
      <c r="V1823" t="s">
        <v>45</v>
      </c>
      <c r="W1823" t="s">
        <v>57</v>
      </c>
      <c r="X1823">
        <f t="array" ref="X1823">IF(W1823="fortnightly",26, IF(W1823="monthly", 12, IF(W1823="weekly", 52, IF(W1823="quarterly", 4, IF(W1823="annually", 1, IF(W1823="bi-weekly", 104, IF(W1823="every 3 months", 4,)))))))</f>
        <v>4</v>
      </c>
    </row>
    <row r="1824" spans="1:24" x14ac:dyDescent="0.25">
      <c r="A1824">
        <v>1823</v>
      </c>
      <c r="B1824">
        <v>66</v>
      </c>
      <c r="C1824" t="str" cm="1">
        <f t="array" ref="C1824">_xlfn.IFS(B1824&lt;=19, "Teenagers", B1824&lt;=29, "Young Youth",B1824&lt;=64, "Adults", B1824&gt;=65, "Seniors")</f>
        <v>Seniors</v>
      </c>
      <c r="D1824" t="s">
        <v>18</v>
      </c>
      <c r="E1824" t="s">
        <v>54</v>
      </c>
      <c r="F1824" t="s">
        <v>20</v>
      </c>
      <c r="G1824" s="1">
        <v>85</v>
      </c>
      <c r="H1824" t="s">
        <v>138</v>
      </c>
      <c r="I1824" t="s">
        <v>35</v>
      </c>
      <c r="J1824" t="s">
        <v>108</v>
      </c>
      <c r="K1824" t="s">
        <v>52</v>
      </c>
      <c r="L1824">
        <v>4.4000000000000004</v>
      </c>
      <c r="M1824" t="s">
        <v>151</v>
      </c>
      <c r="N1824">
        <f t="shared" si="112"/>
        <v>0</v>
      </c>
      <c r="O1824" t="s">
        <v>53</v>
      </c>
      <c r="P1824" t="s">
        <v>151</v>
      </c>
      <c r="Q1824">
        <f t="shared" si="113"/>
        <v>0</v>
      </c>
      <c r="R1824" t="s">
        <v>151</v>
      </c>
      <c r="S1824">
        <f t="shared" si="114"/>
        <v>0</v>
      </c>
      <c r="T1824">
        <v>4</v>
      </c>
      <c r="U1824" s="1">
        <f t="shared" si="115"/>
        <v>340</v>
      </c>
      <c r="V1824" t="s">
        <v>32</v>
      </c>
      <c r="W1824" t="s">
        <v>48</v>
      </c>
      <c r="X1824">
        <f t="array" ref="X1824">IF(W1824="fortnightly",26, IF(W1824="monthly", 12, IF(W1824="weekly", 52, IF(W1824="quarterly", 4, IF(W1824="annually", 1, IF(W1824="bi-weekly", 104, IF(W1824="every 3 months", 4,)))))))</f>
        <v>1</v>
      </c>
    </row>
    <row r="1825" spans="1:24" x14ac:dyDescent="0.25">
      <c r="A1825">
        <v>1824</v>
      </c>
      <c r="B1825">
        <v>62</v>
      </c>
      <c r="C1825" t="str" cm="1">
        <f t="array" ref="C1825">_xlfn.IFS(B1825&lt;=19, "Teenagers", B1825&lt;=29, "Young Youth",B1825&lt;=64, "Adults", B1825&gt;=65, "Seniors")</f>
        <v>Adults</v>
      </c>
      <c r="D1825" t="s">
        <v>18</v>
      </c>
      <c r="E1825" t="s">
        <v>124</v>
      </c>
      <c r="F1825" t="s">
        <v>20</v>
      </c>
      <c r="G1825" s="1">
        <v>50</v>
      </c>
      <c r="H1825" t="s">
        <v>59</v>
      </c>
      <c r="I1825" t="s">
        <v>22</v>
      </c>
      <c r="J1825" t="s">
        <v>68</v>
      </c>
      <c r="K1825" t="s">
        <v>56</v>
      </c>
      <c r="L1825">
        <v>4.7</v>
      </c>
      <c r="M1825" t="s">
        <v>151</v>
      </c>
      <c r="N1825">
        <f t="shared" si="112"/>
        <v>0</v>
      </c>
      <c r="O1825" t="s">
        <v>37</v>
      </c>
      <c r="P1825" t="s">
        <v>151</v>
      </c>
      <c r="Q1825">
        <f t="shared" si="113"/>
        <v>0</v>
      </c>
      <c r="R1825" t="s">
        <v>151</v>
      </c>
      <c r="S1825">
        <f t="shared" si="114"/>
        <v>0</v>
      </c>
      <c r="T1825">
        <v>40</v>
      </c>
      <c r="U1825" s="1">
        <f t="shared" si="115"/>
        <v>2000</v>
      </c>
      <c r="V1825" t="s">
        <v>74</v>
      </c>
      <c r="W1825" t="s">
        <v>75</v>
      </c>
      <c r="X1825">
        <f t="array" ref="X1825">IF(W1825="fortnightly",26, IF(W1825="monthly", 12, IF(W1825="weekly", 52, IF(W1825="quarterly", 4, IF(W1825="annually", 1, IF(W1825="bi-weekly", 104, IF(W1825="every 3 months", 4,)))))))</f>
        <v>104</v>
      </c>
    </row>
    <row r="1826" spans="1:24" x14ac:dyDescent="0.25">
      <c r="A1826">
        <v>1825</v>
      </c>
      <c r="B1826">
        <v>58</v>
      </c>
      <c r="C1826" t="str" cm="1">
        <f t="array" ref="C1826">_xlfn.IFS(B1826&lt;=19, "Teenagers", B1826&lt;=29, "Young Youth",B1826&lt;=64, "Adults", B1826&gt;=65, "Seniors")</f>
        <v>Adults</v>
      </c>
      <c r="D1826" t="s">
        <v>18</v>
      </c>
      <c r="E1826" t="s">
        <v>94</v>
      </c>
      <c r="F1826" t="s">
        <v>20</v>
      </c>
      <c r="G1826" s="1">
        <v>47</v>
      </c>
      <c r="H1826" t="s">
        <v>114</v>
      </c>
      <c r="I1826" t="s">
        <v>91</v>
      </c>
      <c r="J1826" t="s">
        <v>135</v>
      </c>
      <c r="K1826" t="s">
        <v>24</v>
      </c>
      <c r="L1826">
        <v>3.8</v>
      </c>
      <c r="M1826" t="s">
        <v>151</v>
      </c>
      <c r="N1826">
        <f t="shared" si="112"/>
        <v>0</v>
      </c>
      <c r="O1826" t="s">
        <v>26</v>
      </c>
      <c r="P1826" t="s">
        <v>151</v>
      </c>
      <c r="Q1826">
        <f t="shared" si="113"/>
        <v>0</v>
      </c>
      <c r="R1826" t="s">
        <v>151</v>
      </c>
      <c r="S1826">
        <f t="shared" si="114"/>
        <v>0</v>
      </c>
      <c r="T1826">
        <v>31</v>
      </c>
      <c r="U1826" s="1">
        <f t="shared" si="115"/>
        <v>1457</v>
      </c>
      <c r="V1826" t="s">
        <v>32</v>
      </c>
      <c r="W1826" t="s">
        <v>87</v>
      </c>
      <c r="X1826">
        <f t="array" ref="X1826">IF(W1826="fortnightly",26, IF(W1826="monthly", 12, IF(W1826="weekly", 52, IF(W1826="quarterly", 4, IF(W1826="annually", 1, IF(W1826="bi-weekly", 104, IF(W1826="every 3 months", 4,)))))))</f>
        <v>12</v>
      </c>
    </row>
    <row r="1827" spans="1:24" x14ac:dyDescent="0.25">
      <c r="A1827">
        <v>1826</v>
      </c>
      <c r="B1827">
        <v>23</v>
      </c>
      <c r="C1827" t="str" cm="1">
        <f t="array" ref="C1827">_xlfn.IFS(B1827&lt;=19, "Teenagers", B1827&lt;=29, "Young Youth",B1827&lt;=64, "Adults", B1827&gt;=65, "Seniors")</f>
        <v>Young Youth</v>
      </c>
      <c r="D1827" t="s">
        <v>18</v>
      </c>
      <c r="E1827" t="s">
        <v>136</v>
      </c>
      <c r="F1827" t="s">
        <v>41</v>
      </c>
      <c r="G1827" s="1">
        <v>75</v>
      </c>
      <c r="H1827" t="s">
        <v>146</v>
      </c>
      <c r="I1827" t="s">
        <v>43</v>
      </c>
      <c r="J1827" t="s">
        <v>68</v>
      </c>
      <c r="K1827" t="s">
        <v>24</v>
      </c>
      <c r="L1827">
        <v>4.9000000000000004</v>
      </c>
      <c r="M1827" t="s">
        <v>151</v>
      </c>
      <c r="N1827">
        <f t="shared" si="112"/>
        <v>0</v>
      </c>
      <c r="O1827" t="s">
        <v>44</v>
      </c>
      <c r="P1827" t="s">
        <v>151</v>
      </c>
      <c r="Q1827">
        <f t="shared" si="113"/>
        <v>0</v>
      </c>
      <c r="R1827" t="s">
        <v>151</v>
      </c>
      <c r="S1827">
        <f t="shared" si="114"/>
        <v>0</v>
      </c>
      <c r="T1827">
        <v>41</v>
      </c>
      <c r="U1827" s="1">
        <f t="shared" si="115"/>
        <v>3075</v>
      </c>
      <c r="V1827" t="s">
        <v>38</v>
      </c>
      <c r="W1827" t="s">
        <v>39</v>
      </c>
      <c r="X1827">
        <f t="array" ref="X1827">IF(W1827="fortnightly",26, IF(W1827="monthly", 12, IF(W1827="weekly", 52, IF(W1827="quarterly", 4, IF(W1827="annually", 1, IF(W1827="bi-weekly", 104, IF(W1827="every 3 months", 4,)))))))</f>
        <v>52</v>
      </c>
    </row>
    <row r="1828" spans="1:24" x14ac:dyDescent="0.25">
      <c r="A1828">
        <v>1827</v>
      </c>
      <c r="B1828">
        <v>45</v>
      </c>
      <c r="C1828" t="str" cm="1">
        <f t="array" ref="C1828">_xlfn.IFS(B1828&lt;=19, "Teenagers", B1828&lt;=29, "Young Youth",B1828&lt;=64, "Adults", B1828&gt;=65, "Seniors")</f>
        <v>Adults</v>
      </c>
      <c r="D1828" t="s">
        <v>18</v>
      </c>
      <c r="E1828" t="s">
        <v>112</v>
      </c>
      <c r="F1828" t="s">
        <v>20</v>
      </c>
      <c r="G1828" s="1">
        <v>60</v>
      </c>
      <c r="H1828" t="s">
        <v>115</v>
      </c>
      <c r="I1828" t="s">
        <v>43</v>
      </c>
      <c r="J1828" t="s">
        <v>47</v>
      </c>
      <c r="K1828" t="s">
        <v>24</v>
      </c>
      <c r="L1828">
        <v>4.2</v>
      </c>
      <c r="M1828" t="s">
        <v>151</v>
      </c>
      <c r="N1828">
        <f t="shared" si="112"/>
        <v>0</v>
      </c>
      <c r="O1828" t="s">
        <v>26</v>
      </c>
      <c r="P1828" t="s">
        <v>151</v>
      </c>
      <c r="Q1828">
        <f t="shared" si="113"/>
        <v>0</v>
      </c>
      <c r="R1828" t="s">
        <v>151</v>
      </c>
      <c r="S1828">
        <f t="shared" si="114"/>
        <v>0</v>
      </c>
      <c r="T1828">
        <v>44</v>
      </c>
      <c r="U1828" s="1">
        <f t="shared" si="115"/>
        <v>2640</v>
      </c>
      <c r="V1828" t="s">
        <v>85</v>
      </c>
      <c r="W1828" t="s">
        <v>48</v>
      </c>
      <c r="X1828">
        <f t="array" ref="X1828">IF(W1828="fortnightly",26, IF(W1828="monthly", 12, IF(W1828="weekly", 52, IF(W1828="quarterly", 4, IF(W1828="annually", 1, IF(W1828="bi-weekly", 104, IF(W1828="every 3 months", 4,)))))))</f>
        <v>1</v>
      </c>
    </row>
    <row r="1829" spans="1:24" x14ac:dyDescent="0.25">
      <c r="A1829">
        <v>1828</v>
      </c>
      <c r="B1829">
        <v>20</v>
      </c>
      <c r="C1829" t="str" cm="1">
        <f t="array" ref="C1829">_xlfn.IFS(B1829&lt;=19, "Teenagers", B1829&lt;=29, "Young Youth",B1829&lt;=64, "Adults", B1829&gt;=65, "Seniors")</f>
        <v>Young Youth</v>
      </c>
      <c r="D1829" t="s">
        <v>18</v>
      </c>
      <c r="E1829" t="s">
        <v>112</v>
      </c>
      <c r="F1829" t="s">
        <v>20</v>
      </c>
      <c r="G1829" s="1">
        <v>36</v>
      </c>
      <c r="H1829" t="s">
        <v>128</v>
      </c>
      <c r="I1829" t="s">
        <v>35</v>
      </c>
      <c r="J1829" t="s">
        <v>68</v>
      </c>
      <c r="K1829" t="s">
        <v>36</v>
      </c>
      <c r="L1829">
        <v>4.9000000000000004</v>
      </c>
      <c r="M1829" t="s">
        <v>151</v>
      </c>
      <c r="N1829">
        <f t="shared" si="112"/>
        <v>0</v>
      </c>
      <c r="O1829" t="s">
        <v>69</v>
      </c>
      <c r="P1829" t="s">
        <v>151</v>
      </c>
      <c r="Q1829">
        <f t="shared" si="113"/>
        <v>0</v>
      </c>
      <c r="R1829" t="s">
        <v>151</v>
      </c>
      <c r="S1829">
        <f t="shared" si="114"/>
        <v>0</v>
      </c>
      <c r="T1829">
        <v>31</v>
      </c>
      <c r="U1829" s="1">
        <f t="shared" si="115"/>
        <v>1116</v>
      </c>
      <c r="V1829" t="s">
        <v>74</v>
      </c>
      <c r="W1829" t="s">
        <v>39</v>
      </c>
      <c r="X1829">
        <f t="array" ref="X1829">IF(W1829="fortnightly",26, IF(W1829="monthly", 12, IF(W1829="weekly", 52, IF(W1829="quarterly", 4, IF(W1829="annually", 1, IF(W1829="bi-weekly", 104, IF(W1829="every 3 months", 4,)))))))</f>
        <v>52</v>
      </c>
    </row>
    <row r="1830" spans="1:24" x14ac:dyDescent="0.25">
      <c r="A1830">
        <v>1829</v>
      </c>
      <c r="B1830">
        <v>33</v>
      </c>
      <c r="C1830" t="str" cm="1">
        <f t="array" ref="C1830">_xlfn.IFS(B1830&lt;=19, "Teenagers", B1830&lt;=29, "Young Youth",B1830&lt;=64, "Adults", B1830&gt;=65, "Seniors")</f>
        <v>Adults</v>
      </c>
      <c r="D1830" t="s">
        <v>18</v>
      </c>
      <c r="E1830" t="s">
        <v>61</v>
      </c>
      <c r="F1830" t="s">
        <v>62</v>
      </c>
      <c r="G1830" s="1">
        <v>80</v>
      </c>
      <c r="H1830" t="s">
        <v>81</v>
      </c>
      <c r="I1830" t="s">
        <v>22</v>
      </c>
      <c r="J1830" t="s">
        <v>23</v>
      </c>
      <c r="K1830" t="s">
        <v>36</v>
      </c>
      <c r="L1830">
        <v>3.9</v>
      </c>
      <c r="M1830" t="s">
        <v>151</v>
      </c>
      <c r="N1830">
        <f t="shared" si="112"/>
        <v>0</v>
      </c>
      <c r="O1830" t="s">
        <v>26</v>
      </c>
      <c r="P1830" t="s">
        <v>151</v>
      </c>
      <c r="Q1830">
        <f t="shared" si="113"/>
        <v>0</v>
      </c>
      <c r="R1830" t="s">
        <v>151</v>
      </c>
      <c r="S1830">
        <f t="shared" si="114"/>
        <v>0</v>
      </c>
      <c r="T1830">
        <v>45</v>
      </c>
      <c r="U1830" s="1">
        <f t="shared" si="115"/>
        <v>3600</v>
      </c>
      <c r="V1830" t="s">
        <v>32</v>
      </c>
      <c r="W1830" t="s">
        <v>96</v>
      </c>
      <c r="X1830">
        <f t="array" ref="X1830">IF(W1830="fortnightly",26, IF(W1830="monthly", 12, IF(W1830="weekly", 52, IF(W1830="quarterly", 4, IF(W1830="annually", 1, IF(W1830="bi-weekly", 104, IF(W1830="every 3 months", 4,)))))))</f>
        <v>4</v>
      </c>
    </row>
    <row r="1831" spans="1:24" x14ac:dyDescent="0.25">
      <c r="A1831">
        <v>1830</v>
      </c>
      <c r="B1831">
        <v>30</v>
      </c>
      <c r="C1831" t="str" cm="1">
        <f t="array" ref="C1831">_xlfn.IFS(B1831&lt;=19, "Teenagers", B1831&lt;=29, "Young Youth",B1831&lt;=64, "Adults", B1831&gt;=65, "Seniors")</f>
        <v>Adults</v>
      </c>
      <c r="D1831" t="s">
        <v>18</v>
      </c>
      <c r="E1831" t="s">
        <v>123</v>
      </c>
      <c r="F1831" t="s">
        <v>66</v>
      </c>
      <c r="G1831" s="1">
        <v>96</v>
      </c>
      <c r="H1831" t="s">
        <v>46</v>
      </c>
      <c r="I1831" t="s">
        <v>43</v>
      </c>
      <c r="J1831" t="s">
        <v>51</v>
      </c>
      <c r="K1831" t="s">
        <v>36</v>
      </c>
      <c r="L1831">
        <v>4.9000000000000004</v>
      </c>
      <c r="M1831" t="s">
        <v>151</v>
      </c>
      <c r="N1831">
        <f t="shared" si="112"/>
        <v>0</v>
      </c>
      <c r="O1831" t="s">
        <v>69</v>
      </c>
      <c r="P1831" t="s">
        <v>151</v>
      </c>
      <c r="Q1831">
        <f t="shared" si="113"/>
        <v>0</v>
      </c>
      <c r="R1831" t="s">
        <v>151</v>
      </c>
      <c r="S1831">
        <f t="shared" si="114"/>
        <v>0</v>
      </c>
      <c r="T1831">
        <v>50</v>
      </c>
      <c r="U1831" s="1">
        <f t="shared" si="115"/>
        <v>4800</v>
      </c>
      <c r="V1831" t="s">
        <v>38</v>
      </c>
      <c r="W1831" t="s">
        <v>57</v>
      </c>
      <c r="X1831">
        <f t="array" ref="X1831">IF(W1831="fortnightly",26, IF(W1831="monthly", 12, IF(W1831="weekly", 52, IF(W1831="quarterly", 4, IF(W1831="annually", 1, IF(W1831="bi-weekly", 104, IF(W1831="every 3 months", 4,)))))))</f>
        <v>4</v>
      </c>
    </row>
    <row r="1832" spans="1:24" x14ac:dyDescent="0.25">
      <c r="A1832">
        <v>1831</v>
      </c>
      <c r="B1832">
        <v>50</v>
      </c>
      <c r="C1832" t="str" cm="1">
        <f t="array" ref="C1832">_xlfn.IFS(B1832&lt;=19, "Teenagers", B1832&lt;=29, "Young Youth",B1832&lt;=64, "Adults", B1832&gt;=65, "Seniors")</f>
        <v>Adults</v>
      </c>
      <c r="D1832" t="s">
        <v>18</v>
      </c>
      <c r="E1832" t="s">
        <v>88</v>
      </c>
      <c r="F1832" t="s">
        <v>66</v>
      </c>
      <c r="G1832" s="1">
        <v>80</v>
      </c>
      <c r="H1832" t="s">
        <v>110</v>
      </c>
      <c r="I1832" t="s">
        <v>43</v>
      </c>
      <c r="J1832" t="s">
        <v>143</v>
      </c>
      <c r="K1832" t="s">
        <v>24</v>
      </c>
      <c r="L1832">
        <v>4.8</v>
      </c>
      <c r="M1832" t="s">
        <v>151</v>
      </c>
      <c r="N1832">
        <f t="shared" si="112"/>
        <v>0</v>
      </c>
      <c r="O1832" t="s">
        <v>26</v>
      </c>
      <c r="P1832" t="s">
        <v>151</v>
      </c>
      <c r="Q1832">
        <f t="shared" si="113"/>
        <v>0</v>
      </c>
      <c r="R1832" t="s">
        <v>151</v>
      </c>
      <c r="S1832">
        <f t="shared" si="114"/>
        <v>0</v>
      </c>
      <c r="T1832">
        <v>7</v>
      </c>
      <c r="U1832" s="1">
        <f t="shared" si="115"/>
        <v>560</v>
      </c>
      <c r="V1832" t="s">
        <v>27</v>
      </c>
      <c r="W1832" t="s">
        <v>48</v>
      </c>
      <c r="X1832">
        <f t="array" ref="X1832">IF(W1832="fortnightly",26, IF(W1832="monthly", 12, IF(W1832="weekly", 52, IF(W1832="quarterly", 4, IF(W1832="annually", 1, IF(W1832="bi-weekly", 104, IF(W1832="every 3 months", 4,)))))))</f>
        <v>1</v>
      </c>
    </row>
    <row r="1833" spans="1:24" x14ac:dyDescent="0.25">
      <c r="A1833">
        <v>1832</v>
      </c>
      <c r="B1833">
        <v>62</v>
      </c>
      <c r="C1833" t="str" cm="1">
        <f t="array" ref="C1833">_xlfn.IFS(B1833&lt;=19, "Teenagers", B1833&lt;=29, "Young Youth",B1833&lt;=64, "Adults", B1833&gt;=65, "Seniors")</f>
        <v>Adults</v>
      </c>
      <c r="D1833" t="s">
        <v>18</v>
      </c>
      <c r="E1833" t="s">
        <v>19</v>
      </c>
      <c r="F1833" t="s">
        <v>20</v>
      </c>
      <c r="G1833" s="1">
        <v>71</v>
      </c>
      <c r="H1833" t="s">
        <v>30</v>
      </c>
      <c r="I1833" t="s">
        <v>43</v>
      </c>
      <c r="J1833" t="s">
        <v>108</v>
      </c>
      <c r="K1833" t="s">
        <v>52</v>
      </c>
      <c r="L1833">
        <v>3.3</v>
      </c>
      <c r="M1833" t="s">
        <v>151</v>
      </c>
      <c r="N1833">
        <f t="shared" si="112"/>
        <v>0</v>
      </c>
      <c r="O1833" t="s">
        <v>37</v>
      </c>
      <c r="P1833" t="s">
        <v>151</v>
      </c>
      <c r="Q1833">
        <f t="shared" si="113"/>
        <v>0</v>
      </c>
      <c r="R1833" t="s">
        <v>151</v>
      </c>
      <c r="S1833">
        <f t="shared" si="114"/>
        <v>0</v>
      </c>
      <c r="T1833">
        <v>5</v>
      </c>
      <c r="U1833" s="1">
        <f t="shared" si="115"/>
        <v>355</v>
      </c>
      <c r="V1833" t="s">
        <v>74</v>
      </c>
      <c r="W1833" t="s">
        <v>96</v>
      </c>
      <c r="X1833">
        <f t="array" ref="X1833">IF(W1833="fortnightly",26, IF(W1833="monthly", 12, IF(W1833="weekly", 52, IF(W1833="quarterly", 4, IF(W1833="annually", 1, IF(W1833="bi-weekly", 104, IF(W1833="every 3 months", 4,)))))))</f>
        <v>4</v>
      </c>
    </row>
    <row r="1834" spans="1:24" x14ac:dyDescent="0.25">
      <c r="A1834">
        <v>1833</v>
      </c>
      <c r="B1834">
        <v>69</v>
      </c>
      <c r="C1834" t="str" cm="1">
        <f t="array" ref="C1834">_xlfn.IFS(B1834&lt;=19, "Teenagers", B1834&lt;=29, "Young Youth",B1834&lt;=64, "Adults", B1834&gt;=65, "Seniors")</f>
        <v>Seniors</v>
      </c>
      <c r="D1834" t="s">
        <v>18</v>
      </c>
      <c r="E1834" t="s">
        <v>105</v>
      </c>
      <c r="F1834" t="s">
        <v>66</v>
      </c>
      <c r="G1834" s="1">
        <v>29</v>
      </c>
      <c r="H1834" t="s">
        <v>59</v>
      </c>
      <c r="I1834" t="s">
        <v>43</v>
      </c>
      <c r="J1834" t="s">
        <v>143</v>
      </c>
      <c r="K1834" t="s">
        <v>56</v>
      </c>
      <c r="L1834">
        <v>4.5999999999999996</v>
      </c>
      <c r="M1834" t="s">
        <v>151</v>
      </c>
      <c r="N1834">
        <f t="shared" si="112"/>
        <v>0</v>
      </c>
      <c r="O1834" t="s">
        <v>37</v>
      </c>
      <c r="P1834" t="s">
        <v>151</v>
      </c>
      <c r="Q1834">
        <f t="shared" si="113"/>
        <v>0</v>
      </c>
      <c r="R1834" t="s">
        <v>151</v>
      </c>
      <c r="S1834">
        <f t="shared" si="114"/>
        <v>0</v>
      </c>
      <c r="T1834">
        <v>48</v>
      </c>
      <c r="U1834" s="1">
        <f t="shared" si="115"/>
        <v>1392</v>
      </c>
      <c r="V1834" t="s">
        <v>32</v>
      </c>
      <c r="W1834" t="s">
        <v>87</v>
      </c>
      <c r="X1834">
        <f t="array" ref="X1834">IF(W1834="fortnightly",26, IF(W1834="monthly", 12, IF(W1834="weekly", 52, IF(W1834="quarterly", 4, IF(W1834="annually", 1, IF(W1834="bi-weekly", 104, IF(W1834="every 3 months", 4,)))))))</f>
        <v>12</v>
      </c>
    </row>
    <row r="1835" spans="1:24" x14ac:dyDescent="0.25">
      <c r="A1835">
        <v>1834</v>
      </c>
      <c r="B1835">
        <v>34</v>
      </c>
      <c r="C1835" t="str" cm="1">
        <f t="array" ref="C1835">_xlfn.IFS(B1835&lt;=19, "Teenagers", B1835&lt;=29, "Young Youth",B1835&lt;=64, "Adults", B1835&gt;=65, "Seniors")</f>
        <v>Adults</v>
      </c>
      <c r="D1835" t="s">
        <v>18</v>
      </c>
      <c r="E1835" t="s">
        <v>105</v>
      </c>
      <c r="F1835" t="s">
        <v>66</v>
      </c>
      <c r="G1835" s="1">
        <v>53</v>
      </c>
      <c r="H1835" t="s">
        <v>59</v>
      </c>
      <c r="I1835" t="s">
        <v>43</v>
      </c>
      <c r="J1835" t="s">
        <v>133</v>
      </c>
      <c r="K1835" t="s">
        <v>36</v>
      </c>
      <c r="L1835">
        <v>4.5</v>
      </c>
      <c r="M1835" t="s">
        <v>151</v>
      </c>
      <c r="N1835">
        <f t="shared" si="112"/>
        <v>0</v>
      </c>
      <c r="O1835" t="s">
        <v>69</v>
      </c>
      <c r="P1835" t="s">
        <v>151</v>
      </c>
      <c r="Q1835">
        <f t="shared" si="113"/>
        <v>0</v>
      </c>
      <c r="R1835" t="s">
        <v>151</v>
      </c>
      <c r="S1835">
        <f t="shared" si="114"/>
        <v>0</v>
      </c>
      <c r="T1835">
        <v>19</v>
      </c>
      <c r="U1835" s="1">
        <f t="shared" si="115"/>
        <v>1007</v>
      </c>
      <c r="V1835" t="s">
        <v>45</v>
      </c>
      <c r="W1835" t="s">
        <v>28</v>
      </c>
      <c r="X1835">
        <f t="array" ref="X1835">IF(W1835="fortnightly",26, IF(W1835="monthly", 12, IF(W1835="weekly", 52, IF(W1835="quarterly", 4, IF(W1835="annually", 1, IF(W1835="bi-weekly", 104, IF(W1835="every 3 months", 4,)))))))</f>
        <v>26</v>
      </c>
    </row>
    <row r="1836" spans="1:24" x14ac:dyDescent="0.25">
      <c r="A1836">
        <v>1835</v>
      </c>
      <c r="B1836">
        <v>49</v>
      </c>
      <c r="C1836" t="str" cm="1">
        <f t="array" ref="C1836">_xlfn.IFS(B1836&lt;=19, "Teenagers", B1836&lt;=29, "Young Youth",B1836&lt;=64, "Adults", B1836&gt;=65, "Seniors")</f>
        <v>Adults</v>
      </c>
      <c r="D1836" t="s">
        <v>18</v>
      </c>
      <c r="E1836" t="s">
        <v>86</v>
      </c>
      <c r="F1836" t="s">
        <v>20</v>
      </c>
      <c r="G1836" s="1">
        <v>35</v>
      </c>
      <c r="H1836" t="s">
        <v>115</v>
      </c>
      <c r="I1836" t="s">
        <v>43</v>
      </c>
      <c r="J1836" t="s">
        <v>60</v>
      </c>
      <c r="K1836" t="s">
        <v>52</v>
      </c>
      <c r="L1836">
        <v>4.0999999999999996</v>
      </c>
      <c r="M1836" t="s">
        <v>151</v>
      </c>
      <c r="N1836">
        <f t="shared" si="112"/>
        <v>0</v>
      </c>
      <c r="O1836" t="s">
        <v>69</v>
      </c>
      <c r="P1836" t="s">
        <v>151</v>
      </c>
      <c r="Q1836">
        <f t="shared" si="113"/>
        <v>0</v>
      </c>
      <c r="R1836" t="s">
        <v>151</v>
      </c>
      <c r="S1836">
        <f t="shared" si="114"/>
        <v>0</v>
      </c>
      <c r="T1836">
        <v>39</v>
      </c>
      <c r="U1836" s="1">
        <f t="shared" si="115"/>
        <v>1365</v>
      </c>
      <c r="V1836" t="s">
        <v>27</v>
      </c>
      <c r="W1836" t="s">
        <v>28</v>
      </c>
      <c r="X1836">
        <f t="array" ref="X1836">IF(W1836="fortnightly",26, IF(W1836="monthly", 12, IF(W1836="weekly", 52, IF(W1836="quarterly", 4, IF(W1836="annually", 1, IF(W1836="bi-weekly", 104, IF(W1836="every 3 months", 4,)))))))</f>
        <v>26</v>
      </c>
    </row>
    <row r="1837" spans="1:24" x14ac:dyDescent="0.25">
      <c r="A1837">
        <v>1836</v>
      </c>
      <c r="B1837">
        <v>65</v>
      </c>
      <c r="C1837" t="str" cm="1">
        <f t="array" ref="C1837">_xlfn.IFS(B1837&lt;=19, "Teenagers", B1837&lt;=29, "Young Youth",B1837&lt;=64, "Adults", B1837&gt;=65, "Seniors")</f>
        <v>Seniors</v>
      </c>
      <c r="D1837" t="s">
        <v>18</v>
      </c>
      <c r="E1837" t="s">
        <v>118</v>
      </c>
      <c r="F1837" t="s">
        <v>66</v>
      </c>
      <c r="G1837" s="1">
        <v>75</v>
      </c>
      <c r="H1837" t="s">
        <v>21</v>
      </c>
      <c r="I1837" t="s">
        <v>43</v>
      </c>
      <c r="J1837" t="s">
        <v>92</v>
      </c>
      <c r="K1837" t="s">
        <v>56</v>
      </c>
      <c r="L1837">
        <v>3.2</v>
      </c>
      <c r="M1837" t="s">
        <v>151</v>
      </c>
      <c r="N1837">
        <f t="shared" si="112"/>
        <v>0</v>
      </c>
      <c r="O1837" t="s">
        <v>69</v>
      </c>
      <c r="P1837" t="s">
        <v>151</v>
      </c>
      <c r="Q1837">
        <f t="shared" si="113"/>
        <v>0</v>
      </c>
      <c r="R1837" t="s">
        <v>151</v>
      </c>
      <c r="S1837">
        <f t="shared" si="114"/>
        <v>0</v>
      </c>
      <c r="T1837">
        <v>45</v>
      </c>
      <c r="U1837" s="1">
        <f t="shared" si="115"/>
        <v>3375</v>
      </c>
      <c r="V1837" t="s">
        <v>38</v>
      </c>
      <c r="W1837" t="s">
        <v>57</v>
      </c>
      <c r="X1837">
        <f t="array" ref="X1837">IF(W1837="fortnightly",26, IF(W1837="monthly", 12, IF(W1837="weekly", 52, IF(W1837="quarterly", 4, IF(W1837="annually", 1, IF(W1837="bi-weekly", 104, IF(W1837="every 3 months", 4,)))))))</f>
        <v>4</v>
      </c>
    </row>
    <row r="1838" spans="1:24" x14ac:dyDescent="0.25">
      <c r="A1838">
        <v>1837</v>
      </c>
      <c r="B1838">
        <v>66</v>
      </c>
      <c r="C1838" t="str" cm="1">
        <f t="array" ref="C1838">_xlfn.IFS(B1838&lt;=19, "Teenagers", B1838&lt;=29, "Young Youth",B1838&lt;=64, "Adults", B1838&gt;=65, "Seniors")</f>
        <v>Seniors</v>
      </c>
      <c r="D1838" t="s">
        <v>18</v>
      </c>
      <c r="E1838" t="s">
        <v>94</v>
      </c>
      <c r="F1838" t="s">
        <v>20</v>
      </c>
      <c r="G1838" s="1">
        <v>52</v>
      </c>
      <c r="H1838" t="s">
        <v>130</v>
      </c>
      <c r="I1838" t="s">
        <v>43</v>
      </c>
      <c r="J1838" t="s">
        <v>84</v>
      </c>
      <c r="K1838" t="s">
        <v>56</v>
      </c>
      <c r="L1838">
        <v>4.2</v>
      </c>
      <c r="M1838" t="s">
        <v>151</v>
      </c>
      <c r="N1838">
        <f t="shared" si="112"/>
        <v>0</v>
      </c>
      <c r="O1838" t="s">
        <v>69</v>
      </c>
      <c r="P1838" t="s">
        <v>151</v>
      </c>
      <c r="Q1838">
        <f t="shared" si="113"/>
        <v>0</v>
      </c>
      <c r="R1838" t="s">
        <v>151</v>
      </c>
      <c r="S1838">
        <f t="shared" si="114"/>
        <v>0</v>
      </c>
      <c r="T1838">
        <v>35</v>
      </c>
      <c r="U1838" s="1">
        <f t="shared" si="115"/>
        <v>1820</v>
      </c>
      <c r="V1838" t="s">
        <v>38</v>
      </c>
      <c r="W1838" t="s">
        <v>87</v>
      </c>
      <c r="X1838">
        <f t="array" ref="X1838">IF(W1838="fortnightly",26, IF(W1838="monthly", 12, IF(W1838="weekly", 52, IF(W1838="quarterly", 4, IF(W1838="annually", 1, IF(W1838="bi-weekly", 104, IF(W1838="every 3 months", 4,)))))))</f>
        <v>12</v>
      </c>
    </row>
    <row r="1839" spans="1:24" x14ac:dyDescent="0.25">
      <c r="A1839">
        <v>1838</v>
      </c>
      <c r="B1839">
        <v>41</v>
      </c>
      <c r="C1839" t="str" cm="1">
        <f t="array" ref="C1839">_xlfn.IFS(B1839&lt;=19, "Teenagers", B1839&lt;=29, "Young Youth",B1839&lt;=64, "Adults", B1839&gt;=65, "Seniors")</f>
        <v>Adults</v>
      </c>
      <c r="D1839" t="s">
        <v>18</v>
      </c>
      <c r="E1839" t="s">
        <v>123</v>
      </c>
      <c r="F1839" t="s">
        <v>66</v>
      </c>
      <c r="G1839" s="1">
        <v>77</v>
      </c>
      <c r="H1839" t="s">
        <v>55</v>
      </c>
      <c r="I1839" t="s">
        <v>43</v>
      </c>
      <c r="J1839" t="s">
        <v>117</v>
      </c>
      <c r="K1839" t="s">
        <v>24</v>
      </c>
      <c r="L1839">
        <v>4.8</v>
      </c>
      <c r="M1839" t="s">
        <v>151</v>
      </c>
      <c r="N1839">
        <f t="shared" si="112"/>
        <v>0</v>
      </c>
      <c r="O1839" t="s">
        <v>37</v>
      </c>
      <c r="P1839" t="s">
        <v>151</v>
      </c>
      <c r="Q1839">
        <f t="shared" si="113"/>
        <v>0</v>
      </c>
      <c r="R1839" t="s">
        <v>151</v>
      </c>
      <c r="S1839">
        <f t="shared" si="114"/>
        <v>0</v>
      </c>
      <c r="T1839">
        <v>8</v>
      </c>
      <c r="U1839" s="1">
        <f t="shared" si="115"/>
        <v>616</v>
      </c>
      <c r="V1839" t="s">
        <v>27</v>
      </c>
      <c r="W1839" t="s">
        <v>87</v>
      </c>
      <c r="X1839">
        <f t="array" ref="X1839">IF(W1839="fortnightly",26, IF(W1839="monthly", 12, IF(W1839="weekly", 52, IF(W1839="quarterly", 4, IF(W1839="annually", 1, IF(W1839="bi-weekly", 104, IF(W1839="every 3 months", 4,)))))))</f>
        <v>12</v>
      </c>
    </row>
    <row r="1840" spans="1:24" x14ac:dyDescent="0.25">
      <c r="A1840">
        <v>1839</v>
      </c>
      <c r="B1840">
        <v>37</v>
      </c>
      <c r="C1840" t="str" cm="1">
        <f t="array" ref="C1840">_xlfn.IFS(B1840&lt;=19, "Teenagers", B1840&lt;=29, "Young Youth",B1840&lt;=64, "Adults", B1840&gt;=65, "Seniors")</f>
        <v>Adults</v>
      </c>
      <c r="D1840" t="s">
        <v>18</v>
      </c>
      <c r="E1840" t="s">
        <v>142</v>
      </c>
      <c r="F1840" t="s">
        <v>66</v>
      </c>
      <c r="G1840" s="1">
        <v>24</v>
      </c>
      <c r="H1840" t="s">
        <v>128</v>
      </c>
      <c r="I1840" t="s">
        <v>22</v>
      </c>
      <c r="J1840" t="s">
        <v>143</v>
      </c>
      <c r="K1840" t="s">
        <v>56</v>
      </c>
      <c r="L1840">
        <v>4.0999999999999996</v>
      </c>
      <c r="M1840" t="s">
        <v>151</v>
      </c>
      <c r="N1840">
        <f t="shared" si="112"/>
        <v>0</v>
      </c>
      <c r="O1840" t="s">
        <v>44</v>
      </c>
      <c r="P1840" t="s">
        <v>151</v>
      </c>
      <c r="Q1840">
        <f t="shared" si="113"/>
        <v>0</v>
      </c>
      <c r="R1840" t="s">
        <v>151</v>
      </c>
      <c r="S1840">
        <f t="shared" si="114"/>
        <v>0</v>
      </c>
      <c r="T1840">
        <v>11</v>
      </c>
      <c r="U1840" s="1">
        <f t="shared" si="115"/>
        <v>264</v>
      </c>
      <c r="V1840" t="s">
        <v>38</v>
      </c>
      <c r="W1840" t="s">
        <v>57</v>
      </c>
      <c r="X1840">
        <f t="array" ref="X1840">IF(W1840="fortnightly",26, IF(W1840="monthly", 12, IF(W1840="weekly", 52, IF(W1840="quarterly", 4, IF(W1840="annually", 1, IF(W1840="bi-weekly", 104, IF(W1840="every 3 months", 4,)))))))</f>
        <v>4</v>
      </c>
    </row>
    <row r="1841" spans="1:24" x14ac:dyDescent="0.25">
      <c r="A1841">
        <v>1840</v>
      </c>
      <c r="B1841">
        <v>32</v>
      </c>
      <c r="C1841" t="str" cm="1">
        <f t="array" ref="C1841">_xlfn.IFS(B1841&lt;=19, "Teenagers", B1841&lt;=29, "Young Youth",B1841&lt;=64, "Adults", B1841&gt;=65, "Seniors")</f>
        <v>Adults</v>
      </c>
      <c r="D1841" t="s">
        <v>18</v>
      </c>
      <c r="E1841" t="s">
        <v>54</v>
      </c>
      <c r="F1841" t="s">
        <v>20</v>
      </c>
      <c r="G1841" s="1">
        <v>78</v>
      </c>
      <c r="H1841" t="s">
        <v>90</v>
      </c>
      <c r="I1841" t="s">
        <v>91</v>
      </c>
      <c r="J1841" t="s">
        <v>72</v>
      </c>
      <c r="K1841" t="s">
        <v>24</v>
      </c>
      <c r="L1841">
        <v>3.7</v>
      </c>
      <c r="M1841" t="s">
        <v>151</v>
      </c>
      <c r="N1841">
        <f t="shared" si="112"/>
        <v>0</v>
      </c>
      <c r="O1841" t="s">
        <v>73</v>
      </c>
      <c r="P1841" t="s">
        <v>151</v>
      </c>
      <c r="Q1841">
        <f t="shared" si="113"/>
        <v>0</v>
      </c>
      <c r="R1841" t="s">
        <v>151</v>
      </c>
      <c r="S1841">
        <f t="shared" si="114"/>
        <v>0</v>
      </c>
      <c r="T1841">
        <v>32</v>
      </c>
      <c r="U1841" s="1">
        <f t="shared" si="115"/>
        <v>2496</v>
      </c>
      <c r="V1841" t="s">
        <v>32</v>
      </c>
      <c r="W1841" t="s">
        <v>48</v>
      </c>
      <c r="X1841">
        <f t="array" ref="X1841">IF(W1841="fortnightly",26, IF(W1841="monthly", 12, IF(W1841="weekly", 52, IF(W1841="quarterly", 4, IF(W1841="annually", 1, IF(W1841="bi-weekly", 104, IF(W1841="every 3 months", 4,)))))))</f>
        <v>1</v>
      </c>
    </row>
    <row r="1842" spans="1:24" x14ac:dyDescent="0.25">
      <c r="A1842">
        <v>1841</v>
      </c>
      <c r="B1842">
        <v>42</v>
      </c>
      <c r="C1842" t="str" cm="1">
        <f t="array" ref="C1842">_xlfn.IFS(B1842&lt;=19, "Teenagers", B1842&lt;=29, "Young Youth",B1842&lt;=64, "Adults", B1842&gt;=65, "Seniors")</f>
        <v>Adults</v>
      </c>
      <c r="D1842" t="s">
        <v>18</v>
      </c>
      <c r="E1842" t="s">
        <v>40</v>
      </c>
      <c r="F1842" t="s">
        <v>41</v>
      </c>
      <c r="G1842" s="1">
        <v>98</v>
      </c>
      <c r="H1842" t="s">
        <v>50</v>
      </c>
      <c r="I1842" t="s">
        <v>43</v>
      </c>
      <c r="J1842" t="s">
        <v>79</v>
      </c>
      <c r="K1842" t="s">
        <v>24</v>
      </c>
      <c r="L1842">
        <v>2.6</v>
      </c>
      <c r="M1842" t="s">
        <v>151</v>
      </c>
      <c r="N1842">
        <f t="shared" si="112"/>
        <v>0</v>
      </c>
      <c r="O1842" t="s">
        <v>73</v>
      </c>
      <c r="P1842" t="s">
        <v>151</v>
      </c>
      <c r="Q1842">
        <f t="shared" si="113"/>
        <v>0</v>
      </c>
      <c r="R1842" t="s">
        <v>151</v>
      </c>
      <c r="S1842">
        <f t="shared" si="114"/>
        <v>0</v>
      </c>
      <c r="T1842">
        <v>46</v>
      </c>
      <c r="U1842" s="1">
        <f t="shared" si="115"/>
        <v>4508</v>
      </c>
      <c r="V1842" t="s">
        <v>74</v>
      </c>
      <c r="W1842" t="s">
        <v>96</v>
      </c>
      <c r="X1842">
        <f t="array" ref="X1842">IF(W1842="fortnightly",26, IF(W1842="monthly", 12, IF(W1842="weekly", 52, IF(W1842="quarterly", 4, IF(W1842="annually", 1, IF(W1842="bi-weekly", 104, IF(W1842="every 3 months", 4,)))))))</f>
        <v>4</v>
      </c>
    </row>
    <row r="1843" spans="1:24" x14ac:dyDescent="0.25">
      <c r="A1843">
        <v>1842</v>
      </c>
      <c r="B1843">
        <v>31</v>
      </c>
      <c r="C1843" t="str" cm="1">
        <f t="array" ref="C1843">_xlfn.IFS(B1843&lt;=19, "Teenagers", B1843&lt;=29, "Young Youth",B1843&lt;=64, "Adults", B1843&gt;=65, "Seniors")</f>
        <v>Adults</v>
      </c>
      <c r="D1843" t="s">
        <v>18</v>
      </c>
      <c r="E1843" t="s">
        <v>124</v>
      </c>
      <c r="F1843" t="s">
        <v>20</v>
      </c>
      <c r="G1843" s="1">
        <v>57</v>
      </c>
      <c r="H1843" t="s">
        <v>128</v>
      </c>
      <c r="I1843" t="s">
        <v>22</v>
      </c>
      <c r="J1843" t="s">
        <v>143</v>
      </c>
      <c r="K1843" t="s">
        <v>24</v>
      </c>
      <c r="L1843">
        <v>3</v>
      </c>
      <c r="M1843" t="s">
        <v>151</v>
      </c>
      <c r="N1843">
        <f t="shared" si="112"/>
        <v>0</v>
      </c>
      <c r="O1843" t="s">
        <v>53</v>
      </c>
      <c r="P1843" t="s">
        <v>151</v>
      </c>
      <c r="Q1843">
        <f t="shared" si="113"/>
        <v>0</v>
      </c>
      <c r="R1843" t="s">
        <v>151</v>
      </c>
      <c r="S1843">
        <f t="shared" si="114"/>
        <v>0</v>
      </c>
      <c r="T1843">
        <v>7</v>
      </c>
      <c r="U1843" s="1">
        <f t="shared" si="115"/>
        <v>399</v>
      </c>
      <c r="V1843" t="s">
        <v>45</v>
      </c>
      <c r="W1843" t="s">
        <v>96</v>
      </c>
      <c r="X1843">
        <f t="array" ref="X1843">IF(W1843="fortnightly",26, IF(W1843="monthly", 12, IF(W1843="weekly", 52, IF(W1843="quarterly", 4, IF(W1843="annually", 1, IF(W1843="bi-weekly", 104, IF(W1843="every 3 months", 4,)))))))</f>
        <v>4</v>
      </c>
    </row>
    <row r="1844" spans="1:24" x14ac:dyDescent="0.25">
      <c r="A1844">
        <v>1843</v>
      </c>
      <c r="B1844">
        <v>61</v>
      </c>
      <c r="C1844" t="str" cm="1">
        <f t="array" ref="C1844">_xlfn.IFS(B1844&lt;=19, "Teenagers", B1844&lt;=29, "Young Youth",B1844&lt;=64, "Adults", B1844&gt;=65, "Seniors")</f>
        <v>Adults</v>
      </c>
      <c r="D1844" t="s">
        <v>18</v>
      </c>
      <c r="E1844" t="s">
        <v>65</v>
      </c>
      <c r="F1844" t="s">
        <v>66</v>
      </c>
      <c r="G1844" s="1">
        <v>78</v>
      </c>
      <c r="H1844" t="s">
        <v>89</v>
      </c>
      <c r="I1844" t="s">
        <v>43</v>
      </c>
      <c r="J1844" t="s">
        <v>93</v>
      </c>
      <c r="K1844" t="s">
        <v>52</v>
      </c>
      <c r="L1844">
        <v>4.4000000000000004</v>
      </c>
      <c r="M1844" t="s">
        <v>151</v>
      </c>
      <c r="N1844">
        <f t="shared" si="112"/>
        <v>0</v>
      </c>
      <c r="O1844" t="s">
        <v>26</v>
      </c>
      <c r="P1844" t="s">
        <v>151</v>
      </c>
      <c r="Q1844">
        <f t="shared" si="113"/>
        <v>0</v>
      </c>
      <c r="R1844" t="s">
        <v>151</v>
      </c>
      <c r="S1844">
        <f t="shared" si="114"/>
        <v>0</v>
      </c>
      <c r="T1844">
        <v>1</v>
      </c>
      <c r="U1844" s="1">
        <f t="shared" si="115"/>
        <v>78</v>
      </c>
      <c r="V1844" t="s">
        <v>85</v>
      </c>
      <c r="W1844" t="s">
        <v>48</v>
      </c>
      <c r="X1844">
        <f t="array" ref="X1844">IF(W1844="fortnightly",26, IF(W1844="monthly", 12, IF(W1844="weekly", 52, IF(W1844="quarterly", 4, IF(W1844="annually", 1, IF(W1844="bi-weekly", 104, IF(W1844="every 3 months", 4,)))))))</f>
        <v>1</v>
      </c>
    </row>
    <row r="1845" spans="1:24" x14ac:dyDescent="0.25">
      <c r="A1845">
        <v>1844</v>
      </c>
      <c r="B1845">
        <v>36</v>
      </c>
      <c r="C1845" t="str" cm="1">
        <f t="array" ref="C1845">_xlfn.IFS(B1845&lt;=19, "Teenagers", B1845&lt;=29, "Young Youth",B1845&lt;=64, "Adults", B1845&gt;=65, "Seniors")</f>
        <v>Adults</v>
      </c>
      <c r="D1845" t="s">
        <v>18</v>
      </c>
      <c r="E1845" t="s">
        <v>101</v>
      </c>
      <c r="F1845" t="s">
        <v>62</v>
      </c>
      <c r="G1845" s="1">
        <v>76</v>
      </c>
      <c r="H1845" t="s">
        <v>21</v>
      </c>
      <c r="I1845" t="s">
        <v>43</v>
      </c>
      <c r="J1845" t="s">
        <v>60</v>
      </c>
      <c r="K1845" t="s">
        <v>56</v>
      </c>
      <c r="L1845">
        <v>4.7</v>
      </c>
      <c r="M1845" t="s">
        <v>151</v>
      </c>
      <c r="N1845">
        <f t="shared" si="112"/>
        <v>0</v>
      </c>
      <c r="O1845" t="s">
        <v>44</v>
      </c>
      <c r="P1845" t="s">
        <v>151</v>
      </c>
      <c r="Q1845">
        <f t="shared" si="113"/>
        <v>0</v>
      </c>
      <c r="R1845" t="s">
        <v>151</v>
      </c>
      <c r="S1845">
        <f t="shared" si="114"/>
        <v>0</v>
      </c>
      <c r="T1845">
        <v>32</v>
      </c>
      <c r="U1845" s="1">
        <f t="shared" si="115"/>
        <v>2432</v>
      </c>
      <c r="V1845" t="s">
        <v>38</v>
      </c>
      <c r="W1845" t="s">
        <v>87</v>
      </c>
      <c r="X1845">
        <f t="array" ref="X1845">IF(W1845="fortnightly",26, IF(W1845="monthly", 12, IF(W1845="weekly", 52, IF(W1845="quarterly", 4, IF(W1845="annually", 1, IF(W1845="bi-weekly", 104, IF(W1845="every 3 months", 4,)))))))</f>
        <v>12</v>
      </c>
    </row>
    <row r="1846" spans="1:24" x14ac:dyDescent="0.25">
      <c r="A1846">
        <v>1845</v>
      </c>
      <c r="B1846">
        <v>60</v>
      </c>
      <c r="C1846" t="str" cm="1">
        <f t="array" ref="C1846">_xlfn.IFS(B1846&lt;=19, "Teenagers", B1846&lt;=29, "Young Youth",B1846&lt;=64, "Adults", B1846&gt;=65, "Seniors")</f>
        <v>Adults</v>
      </c>
      <c r="D1846" t="s">
        <v>18</v>
      </c>
      <c r="E1846" t="s">
        <v>58</v>
      </c>
      <c r="F1846" t="s">
        <v>20</v>
      </c>
      <c r="G1846" s="1">
        <v>26</v>
      </c>
      <c r="H1846" t="s">
        <v>146</v>
      </c>
      <c r="I1846" t="s">
        <v>43</v>
      </c>
      <c r="J1846" t="s">
        <v>72</v>
      </c>
      <c r="K1846" t="s">
        <v>36</v>
      </c>
      <c r="L1846">
        <v>2.7</v>
      </c>
      <c r="M1846" t="s">
        <v>151</v>
      </c>
      <c r="N1846">
        <f t="shared" si="112"/>
        <v>0</v>
      </c>
      <c r="O1846" t="s">
        <v>69</v>
      </c>
      <c r="P1846" t="s">
        <v>151</v>
      </c>
      <c r="Q1846">
        <f t="shared" si="113"/>
        <v>0</v>
      </c>
      <c r="R1846" t="s">
        <v>151</v>
      </c>
      <c r="S1846">
        <f t="shared" si="114"/>
        <v>0</v>
      </c>
      <c r="T1846">
        <v>31</v>
      </c>
      <c r="U1846" s="1">
        <f t="shared" si="115"/>
        <v>806</v>
      </c>
      <c r="V1846" t="s">
        <v>38</v>
      </c>
      <c r="W1846" t="s">
        <v>48</v>
      </c>
      <c r="X1846">
        <f t="array" ref="X1846">IF(W1846="fortnightly",26, IF(W1846="monthly", 12, IF(W1846="weekly", 52, IF(W1846="quarterly", 4, IF(W1846="annually", 1, IF(W1846="bi-weekly", 104, IF(W1846="every 3 months", 4,)))))))</f>
        <v>1</v>
      </c>
    </row>
    <row r="1847" spans="1:24" x14ac:dyDescent="0.25">
      <c r="A1847">
        <v>1846</v>
      </c>
      <c r="B1847">
        <v>51</v>
      </c>
      <c r="C1847" t="str" cm="1">
        <f t="array" ref="C1847">_xlfn.IFS(B1847&lt;=19, "Teenagers", B1847&lt;=29, "Young Youth",B1847&lt;=64, "Adults", B1847&gt;=65, "Seniors")</f>
        <v>Adults</v>
      </c>
      <c r="D1847" t="s">
        <v>18</v>
      </c>
      <c r="E1847" t="s">
        <v>40</v>
      </c>
      <c r="F1847" t="s">
        <v>41</v>
      </c>
      <c r="G1847" s="1">
        <v>78</v>
      </c>
      <c r="H1847" t="s">
        <v>78</v>
      </c>
      <c r="I1847" t="s">
        <v>43</v>
      </c>
      <c r="J1847" t="s">
        <v>120</v>
      </c>
      <c r="K1847" t="s">
        <v>24</v>
      </c>
      <c r="L1847">
        <v>2.8</v>
      </c>
      <c r="M1847" t="s">
        <v>151</v>
      </c>
      <c r="N1847">
        <f t="shared" si="112"/>
        <v>0</v>
      </c>
      <c r="O1847" t="s">
        <v>69</v>
      </c>
      <c r="P1847" t="s">
        <v>151</v>
      </c>
      <c r="Q1847">
        <f t="shared" si="113"/>
        <v>0</v>
      </c>
      <c r="R1847" t="s">
        <v>151</v>
      </c>
      <c r="S1847">
        <f t="shared" si="114"/>
        <v>0</v>
      </c>
      <c r="T1847">
        <v>39</v>
      </c>
      <c r="U1847" s="1">
        <f t="shared" si="115"/>
        <v>3042</v>
      </c>
      <c r="V1847" t="s">
        <v>74</v>
      </c>
      <c r="W1847" t="s">
        <v>57</v>
      </c>
      <c r="X1847">
        <f t="array" ref="X1847">IF(W1847="fortnightly",26, IF(W1847="monthly", 12, IF(W1847="weekly", 52, IF(W1847="quarterly", 4, IF(W1847="annually", 1, IF(W1847="bi-weekly", 104, IF(W1847="every 3 months", 4,)))))))</f>
        <v>4</v>
      </c>
    </row>
    <row r="1848" spans="1:24" x14ac:dyDescent="0.25">
      <c r="A1848">
        <v>1847</v>
      </c>
      <c r="B1848">
        <v>68</v>
      </c>
      <c r="C1848" t="str" cm="1">
        <f t="array" ref="C1848">_xlfn.IFS(B1848&lt;=19, "Teenagers", B1848&lt;=29, "Young Youth",B1848&lt;=64, "Adults", B1848&gt;=65, "Seniors")</f>
        <v>Seniors</v>
      </c>
      <c r="D1848" t="s">
        <v>18</v>
      </c>
      <c r="E1848" t="s">
        <v>118</v>
      </c>
      <c r="F1848" t="s">
        <v>66</v>
      </c>
      <c r="G1848" s="1">
        <v>53</v>
      </c>
      <c r="H1848" t="s">
        <v>149</v>
      </c>
      <c r="I1848" t="s">
        <v>43</v>
      </c>
      <c r="J1848" t="s">
        <v>133</v>
      </c>
      <c r="K1848" t="s">
        <v>52</v>
      </c>
      <c r="L1848">
        <v>2.9</v>
      </c>
      <c r="M1848" t="s">
        <v>151</v>
      </c>
      <c r="N1848">
        <f t="shared" si="112"/>
        <v>0</v>
      </c>
      <c r="O1848" t="s">
        <v>53</v>
      </c>
      <c r="P1848" t="s">
        <v>151</v>
      </c>
      <c r="Q1848">
        <f t="shared" si="113"/>
        <v>0</v>
      </c>
      <c r="R1848" t="s">
        <v>151</v>
      </c>
      <c r="S1848">
        <f t="shared" si="114"/>
        <v>0</v>
      </c>
      <c r="T1848">
        <v>9</v>
      </c>
      <c r="U1848" s="1">
        <f t="shared" si="115"/>
        <v>477</v>
      </c>
      <c r="V1848" t="s">
        <v>27</v>
      </c>
      <c r="W1848" t="s">
        <v>57</v>
      </c>
      <c r="X1848">
        <f t="array" ref="X1848">IF(W1848="fortnightly",26, IF(W1848="monthly", 12, IF(W1848="weekly", 52, IF(W1848="quarterly", 4, IF(W1848="annually", 1, IF(W1848="bi-weekly", 104, IF(W1848="every 3 months", 4,)))))))</f>
        <v>4</v>
      </c>
    </row>
    <row r="1849" spans="1:24" x14ac:dyDescent="0.25">
      <c r="A1849">
        <v>1848</v>
      </c>
      <c r="B1849">
        <v>46</v>
      </c>
      <c r="C1849" t="str" cm="1">
        <f t="array" ref="C1849">_xlfn.IFS(B1849&lt;=19, "Teenagers", B1849&lt;=29, "Young Youth",B1849&lt;=64, "Adults", B1849&gt;=65, "Seniors")</f>
        <v>Adults</v>
      </c>
      <c r="D1849" t="s">
        <v>18</v>
      </c>
      <c r="E1849" t="s">
        <v>40</v>
      </c>
      <c r="F1849" t="s">
        <v>41</v>
      </c>
      <c r="G1849" s="1">
        <v>100</v>
      </c>
      <c r="H1849" t="s">
        <v>116</v>
      </c>
      <c r="I1849" t="s">
        <v>91</v>
      </c>
      <c r="J1849" t="s">
        <v>108</v>
      </c>
      <c r="K1849" t="s">
        <v>52</v>
      </c>
      <c r="L1849">
        <v>4.4000000000000004</v>
      </c>
      <c r="M1849" t="s">
        <v>151</v>
      </c>
      <c r="N1849">
        <f t="shared" si="112"/>
        <v>0</v>
      </c>
      <c r="O1849" t="s">
        <v>37</v>
      </c>
      <c r="P1849" t="s">
        <v>151</v>
      </c>
      <c r="Q1849">
        <f t="shared" si="113"/>
        <v>0</v>
      </c>
      <c r="R1849" t="s">
        <v>151</v>
      </c>
      <c r="S1849">
        <f t="shared" si="114"/>
        <v>0</v>
      </c>
      <c r="T1849">
        <v>49</v>
      </c>
      <c r="U1849" s="1">
        <f t="shared" si="115"/>
        <v>4900</v>
      </c>
      <c r="V1849" t="s">
        <v>38</v>
      </c>
      <c r="W1849" t="s">
        <v>39</v>
      </c>
      <c r="X1849">
        <f t="array" ref="X1849">IF(W1849="fortnightly",26, IF(W1849="monthly", 12, IF(W1849="weekly", 52, IF(W1849="quarterly", 4, IF(W1849="annually", 1, IF(W1849="bi-weekly", 104, IF(W1849="every 3 months", 4,)))))))</f>
        <v>52</v>
      </c>
    </row>
    <row r="1850" spans="1:24" x14ac:dyDescent="0.25">
      <c r="A1850">
        <v>1849</v>
      </c>
      <c r="B1850">
        <v>19</v>
      </c>
      <c r="C1850" t="str" cm="1">
        <f t="array" ref="C1850">_xlfn.IFS(B1850&lt;=19, "Teenagers", B1850&lt;=29, "Young Youth",B1850&lt;=64, "Adults", B1850&gt;=65, "Seniors")</f>
        <v>Teenagers</v>
      </c>
      <c r="D1850" t="s">
        <v>18</v>
      </c>
      <c r="E1850" t="s">
        <v>33</v>
      </c>
      <c r="F1850" t="s">
        <v>20</v>
      </c>
      <c r="G1850" s="1">
        <v>73</v>
      </c>
      <c r="H1850" t="s">
        <v>30</v>
      </c>
      <c r="I1850" t="s">
        <v>91</v>
      </c>
      <c r="J1850" t="s">
        <v>133</v>
      </c>
      <c r="K1850" t="s">
        <v>24</v>
      </c>
      <c r="L1850">
        <v>2.7</v>
      </c>
      <c r="M1850" t="s">
        <v>151</v>
      </c>
      <c r="N1850">
        <f t="shared" si="112"/>
        <v>0</v>
      </c>
      <c r="O1850" t="s">
        <v>26</v>
      </c>
      <c r="P1850" t="s">
        <v>151</v>
      </c>
      <c r="Q1850">
        <f t="shared" si="113"/>
        <v>0</v>
      </c>
      <c r="R1850" t="s">
        <v>151</v>
      </c>
      <c r="S1850">
        <f t="shared" si="114"/>
        <v>0</v>
      </c>
      <c r="T1850">
        <v>34</v>
      </c>
      <c r="U1850" s="1">
        <f t="shared" si="115"/>
        <v>2482</v>
      </c>
      <c r="V1850" t="s">
        <v>32</v>
      </c>
      <c r="W1850" t="s">
        <v>96</v>
      </c>
      <c r="X1850">
        <f t="array" ref="X1850">IF(W1850="fortnightly",26, IF(W1850="monthly", 12, IF(W1850="weekly", 52, IF(W1850="quarterly", 4, IF(W1850="annually", 1, IF(W1850="bi-weekly", 104, IF(W1850="every 3 months", 4,)))))))</f>
        <v>4</v>
      </c>
    </row>
    <row r="1851" spans="1:24" x14ac:dyDescent="0.25">
      <c r="A1851">
        <v>1850</v>
      </c>
      <c r="B1851">
        <v>30</v>
      </c>
      <c r="C1851" t="str" cm="1">
        <f t="array" ref="C1851">_xlfn.IFS(B1851&lt;=19, "Teenagers", B1851&lt;=29, "Young Youth",B1851&lt;=64, "Adults", B1851&gt;=65, "Seniors")</f>
        <v>Adults</v>
      </c>
      <c r="D1851" t="s">
        <v>18</v>
      </c>
      <c r="E1851" t="s">
        <v>86</v>
      </c>
      <c r="F1851" t="s">
        <v>20</v>
      </c>
      <c r="G1851" s="1">
        <v>40</v>
      </c>
      <c r="H1851" t="s">
        <v>129</v>
      </c>
      <c r="I1851" t="s">
        <v>43</v>
      </c>
      <c r="J1851" t="s">
        <v>31</v>
      </c>
      <c r="K1851" t="s">
        <v>24</v>
      </c>
      <c r="L1851">
        <v>4.5</v>
      </c>
      <c r="M1851" t="s">
        <v>151</v>
      </c>
      <c r="N1851">
        <f t="shared" si="112"/>
        <v>0</v>
      </c>
      <c r="O1851" t="s">
        <v>73</v>
      </c>
      <c r="P1851" t="s">
        <v>151</v>
      </c>
      <c r="Q1851">
        <f t="shared" si="113"/>
        <v>0</v>
      </c>
      <c r="R1851" t="s">
        <v>151</v>
      </c>
      <c r="S1851">
        <f t="shared" si="114"/>
        <v>0</v>
      </c>
      <c r="T1851">
        <v>35</v>
      </c>
      <c r="U1851" s="1">
        <f t="shared" si="115"/>
        <v>1400</v>
      </c>
      <c r="V1851" t="s">
        <v>74</v>
      </c>
      <c r="W1851" t="s">
        <v>87</v>
      </c>
      <c r="X1851">
        <f t="array" ref="X1851">IF(W1851="fortnightly",26, IF(W1851="monthly", 12, IF(W1851="weekly", 52, IF(W1851="quarterly", 4, IF(W1851="annually", 1, IF(W1851="bi-weekly", 104, IF(W1851="every 3 months", 4,)))))))</f>
        <v>12</v>
      </c>
    </row>
    <row r="1852" spans="1:24" x14ac:dyDescent="0.25">
      <c r="A1852">
        <v>1851</v>
      </c>
      <c r="B1852">
        <v>51</v>
      </c>
      <c r="C1852" t="str" cm="1">
        <f t="array" ref="C1852">_xlfn.IFS(B1852&lt;=19, "Teenagers", B1852&lt;=29, "Young Youth",B1852&lt;=64, "Adults", B1852&gt;=65, "Seniors")</f>
        <v>Adults</v>
      </c>
      <c r="D1852" t="s">
        <v>18</v>
      </c>
      <c r="E1852" t="s">
        <v>142</v>
      </c>
      <c r="F1852" t="s">
        <v>66</v>
      </c>
      <c r="G1852" s="1">
        <v>76</v>
      </c>
      <c r="H1852" t="s">
        <v>50</v>
      </c>
      <c r="I1852" t="s">
        <v>35</v>
      </c>
      <c r="J1852" t="s">
        <v>93</v>
      </c>
      <c r="K1852" t="s">
        <v>24</v>
      </c>
      <c r="L1852">
        <v>2.8</v>
      </c>
      <c r="M1852" t="s">
        <v>151</v>
      </c>
      <c r="N1852">
        <f t="shared" si="112"/>
        <v>0</v>
      </c>
      <c r="O1852" t="s">
        <v>73</v>
      </c>
      <c r="P1852" t="s">
        <v>151</v>
      </c>
      <c r="Q1852">
        <f t="shared" si="113"/>
        <v>0</v>
      </c>
      <c r="R1852" t="s">
        <v>151</v>
      </c>
      <c r="S1852">
        <f t="shared" si="114"/>
        <v>0</v>
      </c>
      <c r="T1852">
        <v>50</v>
      </c>
      <c r="U1852" s="1">
        <f t="shared" si="115"/>
        <v>3800</v>
      </c>
      <c r="V1852" t="s">
        <v>85</v>
      </c>
      <c r="W1852" t="s">
        <v>39</v>
      </c>
      <c r="X1852">
        <f t="array" ref="X1852">IF(W1852="fortnightly",26, IF(W1852="monthly", 12, IF(W1852="weekly", 52, IF(W1852="quarterly", 4, IF(W1852="annually", 1, IF(W1852="bi-weekly", 104, IF(W1852="every 3 months", 4,)))))))</f>
        <v>52</v>
      </c>
    </row>
    <row r="1853" spans="1:24" x14ac:dyDescent="0.25">
      <c r="A1853">
        <v>1852</v>
      </c>
      <c r="B1853">
        <v>28</v>
      </c>
      <c r="C1853" t="str" cm="1">
        <f t="array" ref="C1853">_xlfn.IFS(B1853&lt;=19, "Teenagers", B1853&lt;=29, "Young Youth",B1853&lt;=64, "Adults", B1853&gt;=65, "Seniors")</f>
        <v>Young Youth</v>
      </c>
      <c r="D1853" t="s">
        <v>18</v>
      </c>
      <c r="E1853" t="s">
        <v>86</v>
      </c>
      <c r="F1853" t="s">
        <v>20</v>
      </c>
      <c r="G1853" s="1">
        <v>80</v>
      </c>
      <c r="H1853" t="s">
        <v>78</v>
      </c>
      <c r="I1853" t="s">
        <v>35</v>
      </c>
      <c r="J1853" t="s">
        <v>92</v>
      </c>
      <c r="K1853" t="s">
        <v>56</v>
      </c>
      <c r="L1853">
        <v>3.1</v>
      </c>
      <c r="M1853" t="s">
        <v>151</v>
      </c>
      <c r="N1853">
        <f t="shared" si="112"/>
        <v>0</v>
      </c>
      <c r="O1853" t="s">
        <v>37</v>
      </c>
      <c r="P1853" t="s">
        <v>151</v>
      </c>
      <c r="Q1853">
        <f t="shared" si="113"/>
        <v>0</v>
      </c>
      <c r="R1853" t="s">
        <v>151</v>
      </c>
      <c r="S1853">
        <f t="shared" si="114"/>
        <v>0</v>
      </c>
      <c r="T1853">
        <v>4</v>
      </c>
      <c r="U1853" s="1">
        <f t="shared" si="115"/>
        <v>320</v>
      </c>
      <c r="V1853" t="s">
        <v>74</v>
      </c>
      <c r="W1853" t="s">
        <v>28</v>
      </c>
      <c r="X1853">
        <f t="array" ref="X1853">IF(W1853="fortnightly",26, IF(W1853="monthly", 12, IF(W1853="weekly", 52, IF(W1853="quarterly", 4, IF(W1853="annually", 1, IF(W1853="bi-weekly", 104, IF(W1853="every 3 months", 4,)))))))</f>
        <v>26</v>
      </c>
    </row>
    <row r="1854" spans="1:24" x14ac:dyDescent="0.25">
      <c r="A1854">
        <v>1853</v>
      </c>
      <c r="B1854">
        <v>41</v>
      </c>
      <c r="C1854" t="str" cm="1">
        <f t="array" ref="C1854">_xlfn.IFS(B1854&lt;=19, "Teenagers", B1854&lt;=29, "Young Youth",B1854&lt;=64, "Adults", B1854&gt;=65, "Seniors")</f>
        <v>Adults</v>
      </c>
      <c r="D1854" t="s">
        <v>18</v>
      </c>
      <c r="E1854" t="s">
        <v>29</v>
      </c>
      <c r="F1854" t="s">
        <v>20</v>
      </c>
      <c r="G1854" s="1">
        <v>80</v>
      </c>
      <c r="H1854" t="s">
        <v>137</v>
      </c>
      <c r="I1854" t="s">
        <v>91</v>
      </c>
      <c r="J1854" t="s">
        <v>82</v>
      </c>
      <c r="K1854" t="s">
        <v>24</v>
      </c>
      <c r="L1854">
        <v>3.8</v>
      </c>
      <c r="M1854" t="s">
        <v>151</v>
      </c>
      <c r="N1854">
        <f t="shared" si="112"/>
        <v>0</v>
      </c>
      <c r="O1854" t="s">
        <v>73</v>
      </c>
      <c r="P1854" t="s">
        <v>151</v>
      </c>
      <c r="Q1854">
        <f t="shared" si="113"/>
        <v>0</v>
      </c>
      <c r="R1854" t="s">
        <v>151</v>
      </c>
      <c r="S1854">
        <f t="shared" si="114"/>
        <v>0</v>
      </c>
      <c r="T1854">
        <v>32</v>
      </c>
      <c r="U1854" s="1">
        <f t="shared" si="115"/>
        <v>2560</v>
      </c>
      <c r="V1854" t="s">
        <v>32</v>
      </c>
      <c r="W1854" t="s">
        <v>39</v>
      </c>
      <c r="X1854">
        <f t="array" ref="X1854">IF(W1854="fortnightly",26, IF(W1854="monthly", 12, IF(W1854="weekly", 52, IF(W1854="quarterly", 4, IF(W1854="annually", 1, IF(W1854="bi-weekly", 104, IF(W1854="every 3 months", 4,)))))))</f>
        <v>52</v>
      </c>
    </row>
    <row r="1855" spans="1:24" x14ac:dyDescent="0.25">
      <c r="A1855">
        <v>1854</v>
      </c>
      <c r="B1855">
        <v>29</v>
      </c>
      <c r="C1855" t="str" cm="1">
        <f t="array" ref="C1855">_xlfn.IFS(B1855&lt;=19, "Teenagers", B1855&lt;=29, "Young Youth",B1855&lt;=64, "Adults", B1855&gt;=65, "Seniors")</f>
        <v>Young Youth</v>
      </c>
      <c r="D1855" t="s">
        <v>18</v>
      </c>
      <c r="E1855" t="s">
        <v>19</v>
      </c>
      <c r="F1855" t="s">
        <v>20</v>
      </c>
      <c r="G1855" s="1">
        <v>67</v>
      </c>
      <c r="H1855" t="s">
        <v>113</v>
      </c>
      <c r="I1855" t="s">
        <v>91</v>
      </c>
      <c r="J1855" t="s">
        <v>77</v>
      </c>
      <c r="K1855" t="s">
        <v>36</v>
      </c>
      <c r="L1855">
        <v>2.9</v>
      </c>
      <c r="M1855" t="s">
        <v>151</v>
      </c>
      <c r="N1855">
        <f t="shared" si="112"/>
        <v>0</v>
      </c>
      <c r="O1855" t="s">
        <v>26</v>
      </c>
      <c r="P1855" t="s">
        <v>151</v>
      </c>
      <c r="Q1855">
        <f t="shared" si="113"/>
        <v>0</v>
      </c>
      <c r="R1855" t="s">
        <v>151</v>
      </c>
      <c r="S1855">
        <f t="shared" si="114"/>
        <v>0</v>
      </c>
      <c r="T1855">
        <v>11</v>
      </c>
      <c r="U1855" s="1">
        <f t="shared" si="115"/>
        <v>737</v>
      </c>
      <c r="V1855" t="s">
        <v>45</v>
      </c>
      <c r="W1855" t="s">
        <v>28</v>
      </c>
      <c r="X1855">
        <f t="array" ref="X1855">IF(W1855="fortnightly",26, IF(W1855="monthly", 12, IF(W1855="weekly", 52, IF(W1855="quarterly", 4, IF(W1855="annually", 1, IF(W1855="bi-weekly", 104, IF(W1855="every 3 months", 4,)))))))</f>
        <v>26</v>
      </c>
    </row>
    <row r="1856" spans="1:24" x14ac:dyDescent="0.25">
      <c r="A1856">
        <v>1855</v>
      </c>
      <c r="B1856">
        <v>25</v>
      </c>
      <c r="C1856" t="str" cm="1">
        <f t="array" ref="C1856">_xlfn.IFS(B1856&lt;=19, "Teenagers", B1856&lt;=29, "Young Youth",B1856&lt;=64, "Adults", B1856&gt;=65, "Seniors")</f>
        <v>Young Youth</v>
      </c>
      <c r="D1856" t="s">
        <v>18</v>
      </c>
      <c r="E1856" t="s">
        <v>29</v>
      </c>
      <c r="F1856" t="s">
        <v>20</v>
      </c>
      <c r="G1856" s="1">
        <v>61</v>
      </c>
      <c r="H1856" t="s">
        <v>21</v>
      </c>
      <c r="I1856" t="s">
        <v>43</v>
      </c>
      <c r="J1856" t="s">
        <v>84</v>
      </c>
      <c r="K1856" t="s">
        <v>36</v>
      </c>
      <c r="L1856">
        <v>3.8</v>
      </c>
      <c r="M1856" t="s">
        <v>151</v>
      </c>
      <c r="N1856">
        <f t="shared" si="112"/>
        <v>0</v>
      </c>
      <c r="O1856" t="s">
        <v>26</v>
      </c>
      <c r="P1856" t="s">
        <v>151</v>
      </c>
      <c r="Q1856">
        <f t="shared" si="113"/>
        <v>0</v>
      </c>
      <c r="R1856" t="s">
        <v>151</v>
      </c>
      <c r="S1856">
        <f t="shared" si="114"/>
        <v>0</v>
      </c>
      <c r="T1856">
        <v>49</v>
      </c>
      <c r="U1856" s="1">
        <f t="shared" si="115"/>
        <v>2989</v>
      </c>
      <c r="V1856" t="s">
        <v>38</v>
      </c>
      <c r="W1856" t="s">
        <v>48</v>
      </c>
      <c r="X1856">
        <f t="array" ref="X1856">IF(W1856="fortnightly",26, IF(W1856="monthly", 12, IF(W1856="weekly", 52, IF(W1856="quarterly", 4, IF(W1856="annually", 1, IF(W1856="bi-weekly", 104, IF(W1856="every 3 months", 4,)))))))</f>
        <v>1</v>
      </c>
    </row>
    <row r="1857" spans="1:24" x14ac:dyDescent="0.25">
      <c r="A1857">
        <v>1856</v>
      </c>
      <c r="B1857">
        <v>60</v>
      </c>
      <c r="C1857" t="str" cm="1">
        <f t="array" ref="C1857">_xlfn.IFS(B1857&lt;=19, "Teenagers", B1857&lt;=29, "Young Youth",B1857&lt;=64, "Adults", B1857&gt;=65, "Seniors")</f>
        <v>Adults</v>
      </c>
      <c r="D1857" t="s">
        <v>18</v>
      </c>
      <c r="E1857" t="s">
        <v>54</v>
      </c>
      <c r="F1857" t="s">
        <v>20</v>
      </c>
      <c r="G1857" s="1">
        <v>76</v>
      </c>
      <c r="H1857" t="s">
        <v>42</v>
      </c>
      <c r="I1857" t="s">
        <v>91</v>
      </c>
      <c r="J1857" t="s">
        <v>84</v>
      </c>
      <c r="K1857" t="s">
        <v>36</v>
      </c>
      <c r="L1857">
        <v>4.7</v>
      </c>
      <c r="M1857" t="s">
        <v>151</v>
      </c>
      <c r="N1857">
        <f t="shared" si="112"/>
        <v>0</v>
      </c>
      <c r="O1857" t="s">
        <v>53</v>
      </c>
      <c r="P1857" t="s">
        <v>151</v>
      </c>
      <c r="Q1857">
        <f t="shared" si="113"/>
        <v>0</v>
      </c>
      <c r="R1857" t="s">
        <v>151</v>
      </c>
      <c r="S1857">
        <f t="shared" si="114"/>
        <v>0</v>
      </c>
      <c r="T1857">
        <v>9</v>
      </c>
      <c r="U1857" s="1">
        <f t="shared" si="115"/>
        <v>684</v>
      </c>
      <c r="V1857" t="s">
        <v>32</v>
      </c>
      <c r="W1857" t="s">
        <v>48</v>
      </c>
      <c r="X1857">
        <f t="array" ref="X1857">IF(W1857="fortnightly",26, IF(W1857="monthly", 12, IF(W1857="weekly", 52, IF(W1857="quarterly", 4, IF(W1857="annually", 1, IF(W1857="bi-weekly", 104, IF(W1857="every 3 months", 4,)))))))</f>
        <v>1</v>
      </c>
    </row>
    <row r="1858" spans="1:24" x14ac:dyDescent="0.25">
      <c r="A1858">
        <v>1857</v>
      </c>
      <c r="B1858">
        <v>63</v>
      </c>
      <c r="C1858" t="str" cm="1">
        <f t="array" ref="C1858">_xlfn.IFS(B1858&lt;=19, "Teenagers", B1858&lt;=29, "Young Youth",B1858&lt;=64, "Adults", B1858&gt;=65, "Seniors")</f>
        <v>Adults</v>
      </c>
      <c r="D1858" t="s">
        <v>18</v>
      </c>
      <c r="E1858" t="s">
        <v>105</v>
      </c>
      <c r="F1858" t="s">
        <v>66</v>
      </c>
      <c r="G1858" s="1">
        <v>55</v>
      </c>
      <c r="H1858" t="s">
        <v>116</v>
      </c>
      <c r="I1858" t="s">
        <v>91</v>
      </c>
      <c r="J1858" t="s">
        <v>117</v>
      </c>
      <c r="K1858" t="s">
        <v>52</v>
      </c>
      <c r="L1858">
        <v>3.2</v>
      </c>
      <c r="M1858" t="s">
        <v>151</v>
      </c>
      <c r="N1858">
        <f t="shared" si="112"/>
        <v>0</v>
      </c>
      <c r="O1858" t="s">
        <v>37</v>
      </c>
      <c r="P1858" t="s">
        <v>151</v>
      </c>
      <c r="Q1858">
        <f t="shared" si="113"/>
        <v>0</v>
      </c>
      <c r="R1858" t="s">
        <v>151</v>
      </c>
      <c r="S1858">
        <f t="shared" si="114"/>
        <v>0</v>
      </c>
      <c r="T1858">
        <v>30</v>
      </c>
      <c r="U1858" s="1">
        <f t="shared" si="115"/>
        <v>1650</v>
      </c>
      <c r="V1858" t="s">
        <v>45</v>
      </c>
      <c r="W1858" t="s">
        <v>75</v>
      </c>
      <c r="X1858">
        <f t="array" ref="X1858">IF(W1858="fortnightly",26, IF(W1858="monthly", 12, IF(W1858="weekly", 52, IF(W1858="quarterly", 4, IF(W1858="annually", 1, IF(W1858="bi-weekly", 104, IF(W1858="every 3 months", 4,)))))))</f>
        <v>104</v>
      </c>
    </row>
    <row r="1859" spans="1:24" x14ac:dyDescent="0.25">
      <c r="A1859">
        <v>1858</v>
      </c>
      <c r="B1859">
        <v>51</v>
      </c>
      <c r="C1859" t="str" cm="1">
        <f t="array" ref="C1859">_xlfn.IFS(B1859&lt;=19, "Teenagers", B1859&lt;=29, "Young Youth",B1859&lt;=64, "Adults", B1859&gt;=65, "Seniors")</f>
        <v>Adults</v>
      </c>
      <c r="D1859" t="s">
        <v>18</v>
      </c>
      <c r="E1859" t="s">
        <v>112</v>
      </c>
      <c r="F1859" t="s">
        <v>20</v>
      </c>
      <c r="G1859" s="1">
        <v>85</v>
      </c>
      <c r="H1859" t="s">
        <v>111</v>
      </c>
      <c r="I1859" t="s">
        <v>22</v>
      </c>
      <c r="J1859" t="s">
        <v>31</v>
      </c>
      <c r="K1859" t="s">
        <v>52</v>
      </c>
      <c r="L1859">
        <v>4</v>
      </c>
      <c r="M1859" t="s">
        <v>151</v>
      </c>
      <c r="N1859">
        <f t="shared" ref="N1859:N1922" si="116">IF(M1859= "yes",1,IF( M1859="no",0,))</f>
        <v>0</v>
      </c>
      <c r="O1859" t="s">
        <v>44</v>
      </c>
      <c r="P1859" t="s">
        <v>151</v>
      </c>
      <c r="Q1859">
        <f t="shared" ref="Q1859:Q1922" si="117">IF(P1859= "yes",1,IF( P1859="no",0,))</f>
        <v>0</v>
      </c>
      <c r="R1859" t="s">
        <v>151</v>
      </c>
      <c r="S1859">
        <f t="shared" ref="S1859:S1922" si="118">IF(R1859= "yes",1,IF( R1859="no",0,))</f>
        <v>0</v>
      </c>
      <c r="T1859">
        <v>33</v>
      </c>
      <c r="U1859" s="1">
        <f t="shared" ref="U1859:U1922" si="119">G1859*T1859</f>
        <v>2805</v>
      </c>
      <c r="V1859" t="s">
        <v>32</v>
      </c>
      <c r="W1859" t="s">
        <v>87</v>
      </c>
      <c r="X1859">
        <f t="array" ref="X1859">IF(W1859="fortnightly",26, IF(W1859="monthly", 12, IF(W1859="weekly", 52, IF(W1859="quarterly", 4, IF(W1859="annually", 1, IF(W1859="bi-weekly", 104, IF(W1859="every 3 months", 4,)))))))</f>
        <v>12</v>
      </c>
    </row>
    <row r="1860" spans="1:24" x14ac:dyDescent="0.25">
      <c r="A1860">
        <v>1859</v>
      </c>
      <c r="B1860">
        <v>22</v>
      </c>
      <c r="C1860" t="str" cm="1">
        <f t="array" ref="C1860">_xlfn.IFS(B1860&lt;=19, "Teenagers", B1860&lt;=29, "Young Youth",B1860&lt;=64, "Adults", B1860&gt;=65, "Seniors")</f>
        <v>Young Youth</v>
      </c>
      <c r="D1860" t="s">
        <v>18</v>
      </c>
      <c r="E1860" t="s">
        <v>118</v>
      </c>
      <c r="F1860" t="s">
        <v>66</v>
      </c>
      <c r="G1860" s="1">
        <v>69</v>
      </c>
      <c r="H1860" t="s">
        <v>30</v>
      </c>
      <c r="I1860" t="s">
        <v>35</v>
      </c>
      <c r="J1860" t="s">
        <v>99</v>
      </c>
      <c r="K1860" t="s">
        <v>36</v>
      </c>
      <c r="L1860">
        <v>4.9000000000000004</v>
      </c>
      <c r="M1860" t="s">
        <v>151</v>
      </c>
      <c r="N1860">
        <f t="shared" si="116"/>
        <v>0</v>
      </c>
      <c r="O1860" t="s">
        <v>69</v>
      </c>
      <c r="P1860" t="s">
        <v>151</v>
      </c>
      <c r="Q1860">
        <f t="shared" si="117"/>
        <v>0</v>
      </c>
      <c r="R1860" t="s">
        <v>151</v>
      </c>
      <c r="S1860">
        <f t="shared" si="118"/>
        <v>0</v>
      </c>
      <c r="T1860">
        <v>8</v>
      </c>
      <c r="U1860" s="1">
        <f t="shared" si="119"/>
        <v>552</v>
      </c>
      <c r="V1860" t="s">
        <v>85</v>
      </c>
      <c r="W1860" t="s">
        <v>48</v>
      </c>
      <c r="X1860">
        <f t="array" ref="X1860">IF(W1860="fortnightly",26, IF(W1860="monthly", 12, IF(W1860="weekly", 52, IF(W1860="quarterly", 4, IF(W1860="annually", 1, IF(W1860="bi-weekly", 104, IF(W1860="every 3 months", 4,)))))))</f>
        <v>1</v>
      </c>
    </row>
    <row r="1861" spans="1:24" x14ac:dyDescent="0.25">
      <c r="A1861">
        <v>1860</v>
      </c>
      <c r="B1861">
        <v>54</v>
      </c>
      <c r="C1861" t="str" cm="1">
        <f t="array" ref="C1861">_xlfn.IFS(B1861&lt;=19, "Teenagers", B1861&lt;=29, "Young Youth",B1861&lt;=64, "Adults", B1861&gt;=65, "Seniors")</f>
        <v>Adults</v>
      </c>
      <c r="D1861" t="s">
        <v>18</v>
      </c>
      <c r="E1861" t="s">
        <v>132</v>
      </c>
      <c r="F1861" t="s">
        <v>66</v>
      </c>
      <c r="G1861" s="1">
        <v>26</v>
      </c>
      <c r="H1861" t="s">
        <v>126</v>
      </c>
      <c r="I1861" t="s">
        <v>22</v>
      </c>
      <c r="J1861" t="s">
        <v>117</v>
      </c>
      <c r="K1861" t="s">
        <v>52</v>
      </c>
      <c r="L1861">
        <v>3.7</v>
      </c>
      <c r="M1861" t="s">
        <v>151</v>
      </c>
      <c r="N1861">
        <f t="shared" si="116"/>
        <v>0</v>
      </c>
      <c r="O1861" t="s">
        <v>73</v>
      </c>
      <c r="P1861" t="s">
        <v>151</v>
      </c>
      <c r="Q1861">
        <f t="shared" si="117"/>
        <v>0</v>
      </c>
      <c r="R1861" t="s">
        <v>151</v>
      </c>
      <c r="S1861">
        <f t="shared" si="118"/>
        <v>0</v>
      </c>
      <c r="T1861">
        <v>29</v>
      </c>
      <c r="U1861" s="1">
        <f t="shared" si="119"/>
        <v>754</v>
      </c>
      <c r="V1861" t="s">
        <v>85</v>
      </c>
      <c r="W1861" t="s">
        <v>28</v>
      </c>
      <c r="X1861">
        <f t="array" ref="X1861">IF(W1861="fortnightly",26, IF(W1861="monthly", 12, IF(W1861="weekly", 52, IF(W1861="quarterly", 4, IF(W1861="annually", 1, IF(W1861="bi-weekly", 104, IF(W1861="every 3 months", 4,)))))))</f>
        <v>26</v>
      </c>
    </row>
    <row r="1862" spans="1:24" x14ac:dyDescent="0.25">
      <c r="A1862">
        <v>1861</v>
      </c>
      <c r="B1862">
        <v>18</v>
      </c>
      <c r="C1862" t="str" cm="1">
        <f t="array" ref="C1862">_xlfn.IFS(B1862&lt;=19, "Teenagers", B1862&lt;=29, "Young Youth",B1862&lt;=64, "Adults", B1862&gt;=65, "Seniors")</f>
        <v>Teenagers</v>
      </c>
      <c r="D1862" t="s">
        <v>18</v>
      </c>
      <c r="E1862" t="s">
        <v>112</v>
      </c>
      <c r="F1862" t="s">
        <v>20</v>
      </c>
      <c r="G1862" s="1">
        <v>64</v>
      </c>
      <c r="H1862" t="s">
        <v>110</v>
      </c>
      <c r="I1862" t="s">
        <v>43</v>
      </c>
      <c r="J1862" t="s">
        <v>64</v>
      </c>
      <c r="K1862" t="s">
        <v>52</v>
      </c>
      <c r="L1862">
        <v>4.8</v>
      </c>
      <c r="M1862" t="s">
        <v>151</v>
      </c>
      <c r="N1862">
        <f t="shared" si="116"/>
        <v>0</v>
      </c>
      <c r="O1862" t="s">
        <v>44</v>
      </c>
      <c r="P1862" t="s">
        <v>151</v>
      </c>
      <c r="Q1862">
        <f t="shared" si="117"/>
        <v>0</v>
      </c>
      <c r="R1862" t="s">
        <v>151</v>
      </c>
      <c r="S1862">
        <f t="shared" si="118"/>
        <v>0</v>
      </c>
      <c r="T1862">
        <v>4</v>
      </c>
      <c r="U1862" s="1">
        <f t="shared" si="119"/>
        <v>256</v>
      </c>
      <c r="V1862" t="s">
        <v>38</v>
      </c>
      <c r="W1862" t="s">
        <v>87</v>
      </c>
      <c r="X1862">
        <f t="array" ref="X1862">IF(W1862="fortnightly",26, IF(W1862="monthly", 12, IF(W1862="weekly", 52, IF(W1862="quarterly", 4, IF(W1862="annually", 1, IF(W1862="bi-weekly", 104, IF(W1862="every 3 months", 4,)))))))</f>
        <v>12</v>
      </c>
    </row>
    <row r="1863" spans="1:24" x14ac:dyDescent="0.25">
      <c r="A1863">
        <v>1862</v>
      </c>
      <c r="B1863">
        <v>29</v>
      </c>
      <c r="C1863" t="str" cm="1">
        <f t="array" ref="C1863">_xlfn.IFS(B1863&lt;=19, "Teenagers", B1863&lt;=29, "Young Youth",B1863&lt;=64, "Adults", B1863&gt;=65, "Seniors")</f>
        <v>Young Youth</v>
      </c>
      <c r="D1863" t="s">
        <v>18</v>
      </c>
      <c r="E1863" t="s">
        <v>49</v>
      </c>
      <c r="F1863" t="s">
        <v>41</v>
      </c>
      <c r="G1863" s="1">
        <v>60</v>
      </c>
      <c r="H1863" t="s">
        <v>146</v>
      </c>
      <c r="I1863" t="s">
        <v>35</v>
      </c>
      <c r="J1863" t="s">
        <v>99</v>
      </c>
      <c r="K1863" t="s">
        <v>56</v>
      </c>
      <c r="L1863">
        <v>3.6</v>
      </c>
      <c r="M1863" t="s">
        <v>151</v>
      </c>
      <c r="N1863">
        <f t="shared" si="116"/>
        <v>0</v>
      </c>
      <c r="O1863" t="s">
        <v>53</v>
      </c>
      <c r="P1863" t="s">
        <v>151</v>
      </c>
      <c r="Q1863">
        <f t="shared" si="117"/>
        <v>0</v>
      </c>
      <c r="R1863" t="s">
        <v>151</v>
      </c>
      <c r="S1863">
        <f t="shared" si="118"/>
        <v>0</v>
      </c>
      <c r="T1863">
        <v>19</v>
      </c>
      <c r="U1863" s="1">
        <f t="shared" si="119"/>
        <v>1140</v>
      </c>
      <c r="V1863" t="s">
        <v>85</v>
      </c>
      <c r="W1863" t="s">
        <v>87</v>
      </c>
      <c r="X1863">
        <f t="array" ref="X1863">IF(W1863="fortnightly",26, IF(W1863="monthly", 12, IF(W1863="weekly", 52, IF(W1863="quarterly", 4, IF(W1863="annually", 1, IF(W1863="bi-weekly", 104, IF(W1863="every 3 months", 4,)))))))</f>
        <v>12</v>
      </c>
    </row>
    <row r="1864" spans="1:24" x14ac:dyDescent="0.25">
      <c r="A1864">
        <v>1863</v>
      </c>
      <c r="B1864">
        <v>59</v>
      </c>
      <c r="C1864" t="str" cm="1">
        <f t="array" ref="C1864">_xlfn.IFS(B1864&lt;=19, "Teenagers", B1864&lt;=29, "Young Youth",B1864&lt;=64, "Adults", B1864&gt;=65, "Seniors")</f>
        <v>Adults</v>
      </c>
      <c r="D1864" t="s">
        <v>18</v>
      </c>
      <c r="E1864" t="s">
        <v>142</v>
      </c>
      <c r="F1864" t="s">
        <v>66</v>
      </c>
      <c r="G1864" s="1">
        <v>36</v>
      </c>
      <c r="H1864" t="s">
        <v>81</v>
      </c>
      <c r="I1864" t="s">
        <v>43</v>
      </c>
      <c r="J1864" t="s">
        <v>47</v>
      </c>
      <c r="K1864" t="s">
        <v>24</v>
      </c>
      <c r="L1864">
        <v>4.5999999999999996</v>
      </c>
      <c r="M1864" t="s">
        <v>151</v>
      </c>
      <c r="N1864">
        <f t="shared" si="116"/>
        <v>0</v>
      </c>
      <c r="O1864" t="s">
        <v>26</v>
      </c>
      <c r="P1864" t="s">
        <v>151</v>
      </c>
      <c r="Q1864">
        <f t="shared" si="117"/>
        <v>0</v>
      </c>
      <c r="R1864" t="s">
        <v>151</v>
      </c>
      <c r="S1864">
        <f t="shared" si="118"/>
        <v>0</v>
      </c>
      <c r="T1864">
        <v>10</v>
      </c>
      <c r="U1864" s="1">
        <f t="shared" si="119"/>
        <v>360</v>
      </c>
      <c r="V1864" t="s">
        <v>45</v>
      </c>
      <c r="W1864" t="s">
        <v>28</v>
      </c>
      <c r="X1864">
        <f t="array" ref="X1864">IF(W1864="fortnightly",26, IF(W1864="monthly", 12, IF(W1864="weekly", 52, IF(W1864="quarterly", 4, IF(W1864="annually", 1, IF(W1864="bi-weekly", 104, IF(W1864="every 3 months", 4,)))))))</f>
        <v>26</v>
      </c>
    </row>
    <row r="1865" spans="1:24" x14ac:dyDescent="0.25">
      <c r="A1865">
        <v>1864</v>
      </c>
      <c r="B1865">
        <v>25</v>
      </c>
      <c r="C1865" t="str" cm="1">
        <f t="array" ref="C1865">_xlfn.IFS(B1865&lt;=19, "Teenagers", B1865&lt;=29, "Young Youth",B1865&lt;=64, "Adults", B1865&gt;=65, "Seniors")</f>
        <v>Young Youth</v>
      </c>
      <c r="D1865" t="s">
        <v>18</v>
      </c>
      <c r="E1865" t="s">
        <v>40</v>
      </c>
      <c r="F1865" t="s">
        <v>41</v>
      </c>
      <c r="G1865" s="1">
        <v>21</v>
      </c>
      <c r="H1865" t="s">
        <v>138</v>
      </c>
      <c r="I1865" t="s">
        <v>22</v>
      </c>
      <c r="J1865" t="s">
        <v>120</v>
      </c>
      <c r="K1865" t="s">
        <v>36</v>
      </c>
      <c r="L1865">
        <v>4.3</v>
      </c>
      <c r="M1865" t="s">
        <v>151</v>
      </c>
      <c r="N1865">
        <f t="shared" si="116"/>
        <v>0</v>
      </c>
      <c r="O1865" t="s">
        <v>69</v>
      </c>
      <c r="P1865" t="s">
        <v>151</v>
      </c>
      <c r="Q1865">
        <f t="shared" si="117"/>
        <v>0</v>
      </c>
      <c r="R1865" t="s">
        <v>151</v>
      </c>
      <c r="S1865">
        <f t="shared" si="118"/>
        <v>0</v>
      </c>
      <c r="T1865">
        <v>39</v>
      </c>
      <c r="U1865" s="1">
        <f t="shared" si="119"/>
        <v>819</v>
      </c>
      <c r="V1865" t="s">
        <v>85</v>
      </c>
      <c r="W1865" t="s">
        <v>87</v>
      </c>
      <c r="X1865">
        <f t="array" ref="X1865">IF(W1865="fortnightly",26, IF(W1865="monthly", 12, IF(W1865="weekly", 52, IF(W1865="quarterly", 4, IF(W1865="annually", 1, IF(W1865="bi-weekly", 104, IF(W1865="every 3 months", 4,)))))))</f>
        <v>12</v>
      </c>
    </row>
    <row r="1866" spans="1:24" x14ac:dyDescent="0.25">
      <c r="A1866">
        <v>1865</v>
      </c>
      <c r="B1866">
        <v>19</v>
      </c>
      <c r="C1866" t="str" cm="1">
        <f t="array" ref="C1866">_xlfn.IFS(B1866&lt;=19, "Teenagers", B1866&lt;=29, "Young Youth",B1866&lt;=64, "Adults", B1866&gt;=65, "Seniors")</f>
        <v>Teenagers</v>
      </c>
      <c r="D1866" t="s">
        <v>18</v>
      </c>
      <c r="E1866" t="s">
        <v>131</v>
      </c>
      <c r="F1866" t="s">
        <v>66</v>
      </c>
      <c r="G1866" s="1">
        <v>72</v>
      </c>
      <c r="H1866" t="s">
        <v>50</v>
      </c>
      <c r="I1866" t="s">
        <v>35</v>
      </c>
      <c r="J1866" t="s">
        <v>108</v>
      </c>
      <c r="K1866" t="s">
        <v>56</v>
      </c>
      <c r="L1866">
        <v>3.2</v>
      </c>
      <c r="M1866" t="s">
        <v>151</v>
      </c>
      <c r="N1866">
        <f t="shared" si="116"/>
        <v>0</v>
      </c>
      <c r="O1866" t="s">
        <v>69</v>
      </c>
      <c r="P1866" t="s">
        <v>151</v>
      </c>
      <c r="Q1866">
        <f t="shared" si="117"/>
        <v>0</v>
      </c>
      <c r="R1866" t="s">
        <v>151</v>
      </c>
      <c r="S1866">
        <f t="shared" si="118"/>
        <v>0</v>
      </c>
      <c r="T1866">
        <v>21</v>
      </c>
      <c r="U1866" s="1">
        <f t="shared" si="119"/>
        <v>1512</v>
      </c>
      <c r="V1866" t="s">
        <v>27</v>
      </c>
      <c r="W1866" t="s">
        <v>57</v>
      </c>
      <c r="X1866">
        <f t="array" ref="X1866">IF(W1866="fortnightly",26, IF(W1866="monthly", 12, IF(W1866="weekly", 52, IF(W1866="quarterly", 4, IF(W1866="annually", 1, IF(W1866="bi-weekly", 104, IF(W1866="every 3 months", 4,)))))))</f>
        <v>4</v>
      </c>
    </row>
    <row r="1867" spans="1:24" x14ac:dyDescent="0.25">
      <c r="A1867">
        <v>1866</v>
      </c>
      <c r="B1867">
        <v>56</v>
      </c>
      <c r="C1867" t="str" cm="1">
        <f t="array" ref="C1867">_xlfn.IFS(B1867&lt;=19, "Teenagers", B1867&lt;=29, "Young Youth",B1867&lt;=64, "Adults", B1867&gt;=65, "Seniors")</f>
        <v>Adults</v>
      </c>
      <c r="D1867" t="s">
        <v>18</v>
      </c>
      <c r="E1867" t="s">
        <v>94</v>
      </c>
      <c r="F1867" t="s">
        <v>20</v>
      </c>
      <c r="G1867" s="1">
        <v>62</v>
      </c>
      <c r="H1867" t="s">
        <v>67</v>
      </c>
      <c r="I1867" t="s">
        <v>35</v>
      </c>
      <c r="J1867" t="s">
        <v>64</v>
      </c>
      <c r="K1867" t="s">
        <v>52</v>
      </c>
      <c r="L1867">
        <v>3.8</v>
      </c>
      <c r="M1867" t="s">
        <v>151</v>
      </c>
      <c r="N1867">
        <f t="shared" si="116"/>
        <v>0</v>
      </c>
      <c r="O1867" t="s">
        <v>73</v>
      </c>
      <c r="P1867" t="s">
        <v>151</v>
      </c>
      <c r="Q1867">
        <f t="shared" si="117"/>
        <v>0</v>
      </c>
      <c r="R1867" t="s">
        <v>151</v>
      </c>
      <c r="S1867">
        <f t="shared" si="118"/>
        <v>0</v>
      </c>
      <c r="T1867">
        <v>12</v>
      </c>
      <c r="U1867" s="1">
        <f t="shared" si="119"/>
        <v>744</v>
      </c>
      <c r="V1867" t="s">
        <v>74</v>
      </c>
      <c r="W1867" t="s">
        <v>87</v>
      </c>
      <c r="X1867">
        <f t="array" ref="X1867">IF(W1867="fortnightly",26, IF(W1867="monthly", 12, IF(W1867="weekly", 52, IF(W1867="quarterly", 4, IF(W1867="annually", 1, IF(W1867="bi-weekly", 104, IF(W1867="every 3 months", 4,)))))))</f>
        <v>12</v>
      </c>
    </row>
    <row r="1868" spans="1:24" x14ac:dyDescent="0.25">
      <c r="A1868">
        <v>1867</v>
      </c>
      <c r="B1868">
        <v>31</v>
      </c>
      <c r="C1868" t="str" cm="1">
        <f t="array" ref="C1868">_xlfn.IFS(B1868&lt;=19, "Teenagers", B1868&lt;=29, "Young Youth",B1868&lt;=64, "Adults", B1868&gt;=65, "Seniors")</f>
        <v>Adults</v>
      </c>
      <c r="D1868" t="s">
        <v>18</v>
      </c>
      <c r="E1868" t="s">
        <v>112</v>
      </c>
      <c r="F1868" t="s">
        <v>20</v>
      </c>
      <c r="G1868" s="1">
        <v>44</v>
      </c>
      <c r="H1868" t="s">
        <v>119</v>
      </c>
      <c r="I1868" t="s">
        <v>91</v>
      </c>
      <c r="J1868" t="s">
        <v>79</v>
      </c>
      <c r="K1868" t="s">
        <v>24</v>
      </c>
      <c r="L1868">
        <v>4.2</v>
      </c>
      <c r="M1868" t="s">
        <v>151</v>
      </c>
      <c r="N1868">
        <f t="shared" si="116"/>
        <v>0</v>
      </c>
      <c r="O1868" t="s">
        <v>53</v>
      </c>
      <c r="P1868" t="s">
        <v>151</v>
      </c>
      <c r="Q1868">
        <f t="shared" si="117"/>
        <v>0</v>
      </c>
      <c r="R1868" t="s">
        <v>151</v>
      </c>
      <c r="S1868">
        <f t="shared" si="118"/>
        <v>0</v>
      </c>
      <c r="T1868">
        <v>9</v>
      </c>
      <c r="U1868" s="1">
        <f t="shared" si="119"/>
        <v>396</v>
      </c>
      <c r="V1868" t="s">
        <v>38</v>
      </c>
      <c r="W1868" t="s">
        <v>28</v>
      </c>
      <c r="X1868">
        <f t="array" ref="X1868">IF(W1868="fortnightly",26, IF(W1868="monthly", 12, IF(W1868="weekly", 52, IF(W1868="quarterly", 4, IF(W1868="annually", 1, IF(W1868="bi-weekly", 104, IF(W1868="every 3 months", 4,)))))))</f>
        <v>26</v>
      </c>
    </row>
    <row r="1869" spans="1:24" x14ac:dyDescent="0.25">
      <c r="A1869">
        <v>1868</v>
      </c>
      <c r="B1869">
        <v>45</v>
      </c>
      <c r="C1869" t="str" cm="1">
        <f t="array" ref="C1869">_xlfn.IFS(B1869&lt;=19, "Teenagers", B1869&lt;=29, "Young Youth",B1869&lt;=64, "Adults", B1869&gt;=65, "Seniors")</f>
        <v>Adults</v>
      </c>
      <c r="D1869" t="s">
        <v>18</v>
      </c>
      <c r="E1869" t="s">
        <v>86</v>
      </c>
      <c r="F1869" t="s">
        <v>20</v>
      </c>
      <c r="G1869" s="1">
        <v>52</v>
      </c>
      <c r="H1869" t="s">
        <v>78</v>
      </c>
      <c r="I1869" t="s">
        <v>43</v>
      </c>
      <c r="J1869" t="s">
        <v>109</v>
      </c>
      <c r="K1869" t="s">
        <v>56</v>
      </c>
      <c r="L1869">
        <v>3.4</v>
      </c>
      <c r="M1869" t="s">
        <v>151</v>
      </c>
      <c r="N1869">
        <f t="shared" si="116"/>
        <v>0</v>
      </c>
      <c r="O1869" t="s">
        <v>69</v>
      </c>
      <c r="P1869" t="s">
        <v>151</v>
      </c>
      <c r="Q1869">
        <f t="shared" si="117"/>
        <v>0</v>
      </c>
      <c r="R1869" t="s">
        <v>151</v>
      </c>
      <c r="S1869">
        <f t="shared" si="118"/>
        <v>0</v>
      </c>
      <c r="T1869">
        <v>20</v>
      </c>
      <c r="U1869" s="1">
        <f t="shared" si="119"/>
        <v>1040</v>
      </c>
      <c r="V1869" t="s">
        <v>27</v>
      </c>
      <c r="W1869" t="s">
        <v>57</v>
      </c>
      <c r="X1869">
        <f t="array" ref="X1869">IF(W1869="fortnightly",26, IF(W1869="monthly", 12, IF(W1869="weekly", 52, IF(W1869="quarterly", 4, IF(W1869="annually", 1, IF(W1869="bi-weekly", 104, IF(W1869="every 3 months", 4,)))))))</f>
        <v>4</v>
      </c>
    </row>
    <row r="1870" spans="1:24" x14ac:dyDescent="0.25">
      <c r="A1870">
        <v>1869</v>
      </c>
      <c r="B1870">
        <v>23</v>
      </c>
      <c r="C1870" t="str" cm="1">
        <f t="array" ref="C1870">_xlfn.IFS(B1870&lt;=19, "Teenagers", B1870&lt;=29, "Young Youth",B1870&lt;=64, "Adults", B1870&gt;=65, "Seniors")</f>
        <v>Young Youth</v>
      </c>
      <c r="D1870" t="s">
        <v>18</v>
      </c>
      <c r="E1870" t="s">
        <v>142</v>
      </c>
      <c r="F1870" t="s">
        <v>66</v>
      </c>
      <c r="G1870" s="1">
        <v>58</v>
      </c>
      <c r="H1870" t="s">
        <v>115</v>
      </c>
      <c r="I1870" t="s">
        <v>43</v>
      </c>
      <c r="J1870" t="s">
        <v>64</v>
      </c>
      <c r="K1870" t="s">
        <v>36</v>
      </c>
      <c r="L1870">
        <v>4.7</v>
      </c>
      <c r="M1870" t="s">
        <v>151</v>
      </c>
      <c r="N1870">
        <f t="shared" si="116"/>
        <v>0</v>
      </c>
      <c r="O1870" t="s">
        <v>44</v>
      </c>
      <c r="P1870" t="s">
        <v>151</v>
      </c>
      <c r="Q1870">
        <f t="shared" si="117"/>
        <v>0</v>
      </c>
      <c r="R1870" t="s">
        <v>151</v>
      </c>
      <c r="S1870">
        <f t="shared" si="118"/>
        <v>0</v>
      </c>
      <c r="T1870">
        <v>44</v>
      </c>
      <c r="U1870" s="1">
        <f t="shared" si="119"/>
        <v>2552</v>
      </c>
      <c r="V1870" t="s">
        <v>32</v>
      </c>
      <c r="W1870" t="s">
        <v>28</v>
      </c>
      <c r="X1870">
        <f t="array" ref="X1870">IF(W1870="fortnightly",26, IF(W1870="monthly", 12, IF(W1870="weekly", 52, IF(W1870="quarterly", 4, IF(W1870="annually", 1, IF(W1870="bi-weekly", 104, IF(W1870="every 3 months", 4,)))))))</f>
        <v>26</v>
      </c>
    </row>
    <row r="1871" spans="1:24" x14ac:dyDescent="0.25">
      <c r="A1871">
        <v>1870</v>
      </c>
      <c r="B1871">
        <v>18</v>
      </c>
      <c r="C1871" t="str" cm="1">
        <f t="array" ref="C1871">_xlfn.IFS(B1871&lt;=19, "Teenagers", B1871&lt;=29, "Young Youth",B1871&lt;=64, "Adults", B1871&gt;=65, "Seniors")</f>
        <v>Teenagers</v>
      </c>
      <c r="D1871" t="s">
        <v>18</v>
      </c>
      <c r="E1871" t="s">
        <v>19</v>
      </c>
      <c r="F1871" t="s">
        <v>20</v>
      </c>
      <c r="G1871" s="1">
        <v>77</v>
      </c>
      <c r="H1871" t="s">
        <v>63</v>
      </c>
      <c r="I1871" t="s">
        <v>35</v>
      </c>
      <c r="J1871" t="s">
        <v>117</v>
      </c>
      <c r="K1871" t="s">
        <v>36</v>
      </c>
      <c r="L1871">
        <v>3.9</v>
      </c>
      <c r="M1871" t="s">
        <v>151</v>
      </c>
      <c r="N1871">
        <f t="shared" si="116"/>
        <v>0</v>
      </c>
      <c r="O1871" t="s">
        <v>69</v>
      </c>
      <c r="P1871" t="s">
        <v>151</v>
      </c>
      <c r="Q1871">
        <f t="shared" si="117"/>
        <v>0</v>
      </c>
      <c r="R1871" t="s">
        <v>151</v>
      </c>
      <c r="S1871">
        <f t="shared" si="118"/>
        <v>0</v>
      </c>
      <c r="T1871">
        <v>16</v>
      </c>
      <c r="U1871" s="1">
        <f t="shared" si="119"/>
        <v>1232</v>
      </c>
      <c r="V1871" t="s">
        <v>85</v>
      </c>
      <c r="W1871" t="s">
        <v>96</v>
      </c>
      <c r="X1871">
        <f t="array" ref="X1871">IF(W1871="fortnightly",26, IF(W1871="monthly", 12, IF(W1871="weekly", 52, IF(W1871="quarterly", 4, IF(W1871="annually", 1, IF(W1871="bi-weekly", 104, IF(W1871="every 3 months", 4,)))))))</f>
        <v>4</v>
      </c>
    </row>
    <row r="1872" spans="1:24" x14ac:dyDescent="0.25">
      <c r="A1872">
        <v>1871</v>
      </c>
      <c r="B1872">
        <v>43</v>
      </c>
      <c r="C1872" t="str" cm="1">
        <f t="array" ref="C1872">_xlfn.IFS(B1872&lt;=19, "Teenagers", B1872&lt;=29, "Young Youth",B1872&lt;=64, "Adults", B1872&gt;=65, "Seniors")</f>
        <v>Adults</v>
      </c>
      <c r="D1872" t="s">
        <v>18</v>
      </c>
      <c r="E1872" t="s">
        <v>19</v>
      </c>
      <c r="F1872" t="s">
        <v>20</v>
      </c>
      <c r="G1872" s="1">
        <v>99</v>
      </c>
      <c r="H1872" t="s">
        <v>50</v>
      </c>
      <c r="I1872" t="s">
        <v>22</v>
      </c>
      <c r="J1872" t="s">
        <v>82</v>
      </c>
      <c r="K1872" t="s">
        <v>36</v>
      </c>
      <c r="L1872">
        <v>4.3</v>
      </c>
      <c r="M1872" t="s">
        <v>151</v>
      </c>
      <c r="N1872">
        <f t="shared" si="116"/>
        <v>0</v>
      </c>
      <c r="O1872" t="s">
        <v>73</v>
      </c>
      <c r="P1872" t="s">
        <v>151</v>
      </c>
      <c r="Q1872">
        <f t="shared" si="117"/>
        <v>0</v>
      </c>
      <c r="R1872" t="s">
        <v>151</v>
      </c>
      <c r="S1872">
        <f t="shared" si="118"/>
        <v>0</v>
      </c>
      <c r="T1872">
        <v>27</v>
      </c>
      <c r="U1872" s="1">
        <f t="shared" si="119"/>
        <v>2673</v>
      </c>
      <c r="V1872" t="s">
        <v>85</v>
      </c>
      <c r="W1872" t="s">
        <v>28</v>
      </c>
      <c r="X1872">
        <f t="array" ref="X1872">IF(W1872="fortnightly",26, IF(W1872="monthly", 12, IF(W1872="weekly", 52, IF(W1872="quarterly", 4, IF(W1872="annually", 1, IF(W1872="bi-weekly", 104, IF(W1872="every 3 months", 4,)))))))</f>
        <v>26</v>
      </c>
    </row>
    <row r="1873" spans="1:24" x14ac:dyDescent="0.25">
      <c r="A1873">
        <v>1872</v>
      </c>
      <c r="B1873">
        <v>56</v>
      </c>
      <c r="C1873" t="str" cm="1">
        <f t="array" ref="C1873">_xlfn.IFS(B1873&lt;=19, "Teenagers", B1873&lt;=29, "Young Youth",B1873&lt;=64, "Adults", B1873&gt;=65, "Seniors")</f>
        <v>Adults</v>
      </c>
      <c r="D1873" t="s">
        <v>18</v>
      </c>
      <c r="E1873" t="s">
        <v>33</v>
      </c>
      <c r="F1873" t="s">
        <v>20</v>
      </c>
      <c r="G1873" s="1">
        <v>96</v>
      </c>
      <c r="H1873" t="s">
        <v>114</v>
      </c>
      <c r="I1873" t="s">
        <v>91</v>
      </c>
      <c r="J1873" t="s">
        <v>82</v>
      </c>
      <c r="K1873" t="s">
        <v>56</v>
      </c>
      <c r="L1873">
        <v>2.7</v>
      </c>
      <c r="M1873" t="s">
        <v>151</v>
      </c>
      <c r="N1873">
        <f t="shared" si="116"/>
        <v>0</v>
      </c>
      <c r="O1873" t="s">
        <v>53</v>
      </c>
      <c r="P1873" t="s">
        <v>151</v>
      </c>
      <c r="Q1873">
        <f t="shared" si="117"/>
        <v>0</v>
      </c>
      <c r="R1873" t="s">
        <v>151</v>
      </c>
      <c r="S1873">
        <f t="shared" si="118"/>
        <v>0</v>
      </c>
      <c r="T1873">
        <v>14</v>
      </c>
      <c r="U1873" s="1">
        <f t="shared" si="119"/>
        <v>1344</v>
      </c>
      <c r="V1873" t="s">
        <v>32</v>
      </c>
      <c r="W1873" t="s">
        <v>96</v>
      </c>
      <c r="X1873">
        <f t="array" ref="X1873">IF(W1873="fortnightly",26, IF(W1873="monthly", 12, IF(W1873="weekly", 52, IF(W1873="quarterly", 4, IF(W1873="annually", 1, IF(W1873="bi-weekly", 104, IF(W1873="every 3 months", 4,)))))))</f>
        <v>4</v>
      </c>
    </row>
    <row r="1874" spans="1:24" x14ac:dyDescent="0.25">
      <c r="A1874">
        <v>1873</v>
      </c>
      <c r="B1874">
        <v>43</v>
      </c>
      <c r="C1874" t="str" cm="1">
        <f t="array" ref="C1874">_xlfn.IFS(B1874&lt;=19, "Teenagers", B1874&lt;=29, "Young Youth",B1874&lt;=64, "Adults", B1874&gt;=65, "Seniors")</f>
        <v>Adults</v>
      </c>
      <c r="D1874" t="s">
        <v>18</v>
      </c>
      <c r="E1874" t="s">
        <v>112</v>
      </c>
      <c r="F1874" t="s">
        <v>20</v>
      </c>
      <c r="G1874" s="1">
        <v>64</v>
      </c>
      <c r="H1874" t="s">
        <v>119</v>
      </c>
      <c r="I1874" t="s">
        <v>43</v>
      </c>
      <c r="J1874" t="s">
        <v>92</v>
      </c>
      <c r="K1874" t="s">
        <v>52</v>
      </c>
      <c r="L1874">
        <v>4.5999999999999996</v>
      </c>
      <c r="M1874" t="s">
        <v>151</v>
      </c>
      <c r="N1874">
        <f t="shared" si="116"/>
        <v>0</v>
      </c>
      <c r="O1874" t="s">
        <v>53</v>
      </c>
      <c r="P1874" t="s">
        <v>151</v>
      </c>
      <c r="Q1874">
        <f t="shared" si="117"/>
        <v>0</v>
      </c>
      <c r="R1874" t="s">
        <v>151</v>
      </c>
      <c r="S1874">
        <f t="shared" si="118"/>
        <v>0</v>
      </c>
      <c r="T1874">
        <v>24</v>
      </c>
      <c r="U1874" s="1">
        <f t="shared" si="119"/>
        <v>1536</v>
      </c>
      <c r="V1874" t="s">
        <v>38</v>
      </c>
      <c r="W1874" t="s">
        <v>87</v>
      </c>
      <c r="X1874">
        <f t="array" ref="X1874">IF(W1874="fortnightly",26, IF(W1874="monthly", 12, IF(W1874="weekly", 52, IF(W1874="quarterly", 4, IF(W1874="annually", 1, IF(W1874="bi-weekly", 104, IF(W1874="every 3 months", 4,)))))))</f>
        <v>12</v>
      </c>
    </row>
    <row r="1875" spans="1:24" x14ac:dyDescent="0.25">
      <c r="A1875">
        <v>1874</v>
      </c>
      <c r="B1875">
        <v>64</v>
      </c>
      <c r="C1875" t="str" cm="1">
        <f t="array" ref="C1875">_xlfn.IFS(B1875&lt;=19, "Teenagers", B1875&lt;=29, "Young Youth",B1875&lt;=64, "Adults", B1875&gt;=65, "Seniors")</f>
        <v>Adults</v>
      </c>
      <c r="D1875" t="s">
        <v>18</v>
      </c>
      <c r="E1875" t="s">
        <v>29</v>
      </c>
      <c r="F1875" t="s">
        <v>20</v>
      </c>
      <c r="G1875" s="1">
        <v>44</v>
      </c>
      <c r="H1875" t="s">
        <v>149</v>
      </c>
      <c r="I1875" t="s">
        <v>91</v>
      </c>
      <c r="J1875" t="s">
        <v>107</v>
      </c>
      <c r="K1875" t="s">
        <v>56</v>
      </c>
      <c r="L1875">
        <v>2.9</v>
      </c>
      <c r="M1875" t="s">
        <v>151</v>
      </c>
      <c r="N1875">
        <f t="shared" si="116"/>
        <v>0</v>
      </c>
      <c r="O1875" t="s">
        <v>26</v>
      </c>
      <c r="P1875" t="s">
        <v>151</v>
      </c>
      <c r="Q1875">
        <f t="shared" si="117"/>
        <v>0</v>
      </c>
      <c r="R1875" t="s">
        <v>151</v>
      </c>
      <c r="S1875">
        <f t="shared" si="118"/>
        <v>0</v>
      </c>
      <c r="T1875">
        <v>49</v>
      </c>
      <c r="U1875" s="1">
        <f t="shared" si="119"/>
        <v>2156</v>
      </c>
      <c r="V1875" t="s">
        <v>74</v>
      </c>
      <c r="W1875" t="s">
        <v>39</v>
      </c>
      <c r="X1875">
        <f t="array" ref="X1875">IF(W1875="fortnightly",26, IF(W1875="monthly", 12, IF(W1875="weekly", 52, IF(W1875="quarterly", 4, IF(W1875="annually", 1, IF(W1875="bi-weekly", 104, IF(W1875="every 3 months", 4,)))))))</f>
        <v>52</v>
      </c>
    </row>
    <row r="1876" spans="1:24" x14ac:dyDescent="0.25">
      <c r="A1876">
        <v>1875</v>
      </c>
      <c r="B1876">
        <v>67</v>
      </c>
      <c r="C1876" t="str" cm="1">
        <f t="array" ref="C1876">_xlfn.IFS(B1876&lt;=19, "Teenagers", B1876&lt;=29, "Young Youth",B1876&lt;=64, "Adults", B1876&gt;=65, "Seniors")</f>
        <v>Seniors</v>
      </c>
      <c r="D1876" t="s">
        <v>18</v>
      </c>
      <c r="E1876" t="s">
        <v>94</v>
      </c>
      <c r="F1876" t="s">
        <v>20</v>
      </c>
      <c r="G1876" s="1">
        <v>33</v>
      </c>
      <c r="H1876" t="s">
        <v>115</v>
      </c>
      <c r="I1876" t="s">
        <v>22</v>
      </c>
      <c r="J1876" t="s">
        <v>72</v>
      </c>
      <c r="K1876" t="s">
        <v>56</v>
      </c>
      <c r="L1876">
        <v>3.6</v>
      </c>
      <c r="M1876" t="s">
        <v>151</v>
      </c>
      <c r="N1876">
        <f t="shared" si="116"/>
        <v>0</v>
      </c>
      <c r="O1876" t="s">
        <v>37</v>
      </c>
      <c r="P1876" t="s">
        <v>151</v>
      </c>
      <c r="Q1876">
        <f t="shared" si="117"/>
        <v>0</v>
      </c>
      <c r="R1876" t="s">
        <v>151</v>
      </c>
      <c r="S1876">
        <f t="shared" si="118"/>
        <v>0</v>
      </c>
      <c r="T1876">
        <v>14</v>
      </c>
      <c r="U1876" s="1">
        <f t="shared" si="119"/>
        <v>462</v>
      </c>
      <c r="V1876" t="s">
        <v>32</v>
      </c>
      <c r="W1876" t="s">
        <v>39</v>
      </c>
      <c r="X1876">
        <f t="array" ref="X1876">IF(W1876="fortnightly",26, IF(W1876="monthly", 12, IF(W1876="weekly", 52, IF(W1876="quarterly", 4, IF(W1876="annually", 1, IF(W1876="bi-weekly", 104, IF(W1876="every 3 months", 4,)))))))</f>
        <v>52</v>
      </c>
    </row>
    <row r="1877" spans="1:24" x14ac:dyDescent="0.25">
      <c r="A1877">
        <v>1876</v>
      </c>
      <c r="B1877">
        <v>63</v>
      </c>
      <c r="C1877" t="str" cm="1">
        <f t="array" ref="C1877">_xlfn.IFS(B1877&lt;=19, "Teenagers", B1877&lt;=29, "Young Youth",B1877&lt;=64, "Adults", B1877&gt;=65, "Seniors")</f>
        <v>Adults</v>
      </c>
      <c r="D1877" t="s">
        <v>18</v>
      </c>
      <c r="E1877" t="s">
        <v>136</v>
      </c>
      <c r="F1877" t="s">
        <v>41</v>
      </c>
      <c r="G1877" s="1">
        <v>71</v>
      </c>
      <c r="H1877" t="s">
        <v>121</v>
      </c>
      <c r="I1877" t="s">
        <v>43</v>
      </c>
      <c r="J1877" t="s">
        <v>109</v>
      </c>
      <c r="K1877" t="s">
        <v>24</v>
      </c>
      <c r="L1877">
        <v>3.9</v>
      </c>
      <c r="M1877" t="s">
        <v>151</v>
      </c>
      <c r="N1877">
        <f t="shared" si="116"/>
        <v>0</v>
      </c>
      <c r="O1877" t="s">
        <v>44</v>
      </c>
      <c r="P1877" t="s">
        <v>151</v>
      </c>
      <c r="Q1877">
        <f t="shared" si="117"/>
        <v>0</v>
      </c>
      <c r="R1877" t="s">
        <v>151</v>
      </c>
      <c r="S1877">
        <f t="shared" si="118"/>
        <v>0</v>
      </c>
      <c r="T1877">
        <v>6</v>
      </c>
      <c r="U1877" s="1">
        <f t="shared" si="119"/>
        <v>426</v>
      </c>
      <c r="V1877" t="s">
        <v>38</v>
      </c>
      <c r="W1877" t="s">
        <v>57</v>
      </c>
      <c r="X1877">
        <f t="array" ref="X1877">IF(W1877="fortnightly",26, IF(W1877="monthly", 12, IF(W1877="weekly", 52, IF(W1877="quarterly", 4, IF(W1877="annually", 1, IF(W1877="bi-weekly", 104, IF(W1877="every 3 months", 4,)))))))</f>
        <v>4</v>
      </c>
    </row>
    <row r="1878" spans="1:24" x14ac:dyDescent="0.25">
      <c r="A1878">
        <v>1877</v>
      </c>
      <c r="B1878">
        <v>54</v>
      </c>
      <c r="C1878" t="str" cm="1">
        <f t="array" ref="C1878">_xlfn.IFS(B1878&lt;=19, "Teenagers", B1878&lt;=29, "Young Youth",B1878&lt;=64, "Adults", B1878&gt;=65, "Seniors")</f>
        <v>Adults</v>
      </c>
      <c r="D1878" t="s">
        <v>18</v>
      </c>
      <c r="E1878" t="s">
        <v>86</v>
      </c>
      <c r="F1878" t="s">
        <v>20</v>
      </c>
      <c r="G1878" s="1">
        <v>36</v>
      </c>
      <c r="H1878" t="s">
        <v>114</v>
      </c>
      <c r="I1878" t="s">
        <v>43</v>
      </c>
      <c r="J1878" t="s">
        <v>23</v>
      </c>
      <c r="K1878" t="s">
        <v>56</v>
      </c>
      <c r="L1878">
        <v>2.6</v>
      </c>
      <c r="M1878" t="s">
        <v>151</v>
      </c>
      <c r="N1878">
        <f t="shared" si="116"/>
        <v>0</v>
      </c>
      <c r="O1878" t="s">
        <v>53</v>
      </c>
      <c r="P1878" t="s">
        <v>151</v>
      </c>
      <c r="Q1878">
        <f t="shared" si="117"/>
        <v>0</v>
      </c>
      <c r="R1878" t="s">
        <v>151</v>
      </c>
      <c r="S1878">
        <f t="shared" si="118"/>
        <v>0</v>
      </c>
      <c r="T1878">
        <v>20</v>
      </c>
      <c r="U1878" s="1">
        <f t="shared" si="119"/>
        <v>720</v>
      </c>
      <c r="V1878" t="s">
        <v>27</v>
      </c>
      <c r="W1878" t="s">
        <v>57</v>
      </c>
      <c r="X1878">
        <f t="array" ref="X1878">IF(W1878="fortnightly",26, IF(W1878="monthly", 12, IF(W1878="weekly", 52, IF(W1878="quarterly", 4, IF(W1878="annually", 1, IF(W1878="bi-weekly", 104, IF(W1878="every 3 months", 4,)))))))</f>
        <v>4</v>
      </c>
    </row>
    <row r="1879" spans="1:24" x14ac:dyDescent="0.25">
      <c r="A1879">
        <v>1878</v>
      </c>
      <c r="B1879">
        <v>69</v>
      </c>
      <c r="C1879" t="str" cm="1">
        <f t="array" ref="C1879">_xlfn.IFS(B1879&lt;=19, "Teenagers", B1879&lt;=29, "Young Youth",B1879&lt;=64, "Adults", B1879&gt;=65, "Seniors")</f>
        <v>Seniors</v>
      </c>
      <c r="D1879" t="s">
        <v>18</v>
      </c>
      <c r="E1879" t="s">
        <v>142</v>
      </c>
      <c r="F1879" t="s">
        <v>66</v>
      </c>
      <c r="G1879" s="1">
        <v>62</v>
      </c>
      <c r="H1879" t="s">
        <v>137</v>
      </c>
      <c r="I1879" t="s">
        <v>22</v>
      </c>
      <c r="J1879" t="s">
        <v>68</v>
      </c>
      <c r="K1879" t="s">
        <v>56</v>
      </c>
      <c r="L1879">
        <v>3.6</v>
      </c>
      <c r="M1879" t="s">
        <v>151</v>
      </c>
      <c r="N1879">
        <f t="shared" si="116"/>
        <v>0</v>
      </c>
      <c r="O1879" t="s">
        <v>26</v>
      </c>
      <c r="P1879" t="s">
        <v>151</v>
      </c>
      <c r="Q1879">
        <f t="shared" si="117"/>
        <v>0</v>
      </c>
      <c r="R1879" t="s">
        <v>151</v>
      </c>
      <c r="S1879">
        <f t="shared" si="118"/>
        <v>0</v>
      </c>
      <c r="T1879">
        <v>3</v>
      </c>
      <c r="U1879" s="1">
        <f t="shared" si="119"/>
        <v>186</v>
      </c>
      <c r="V1879" t="s">
        <v>38</v>
      </c>
      <c r="W1879" t="s">
        <v>48</v>
      </c>
      <c r="X1879">
        <f t="array" ref="X1879">IF(W1879="fortnightly",26, IF(W1879="monthly", 12, IF(W1879="weekly", 52, IF(W1879="quarterly", 4, IF(W1879="annually", 1, IF(W1879="bi-weekly", 104, IF(W1879="every 3 months", 4,)))))))</f>
        <v>1</v>
      </c>
    </row>
    <row r="1880" spans="1:24" x14ac:dyDescent="0.25">
      <c r="A1880">
        <v>1879</v>
      </c>
      <c r="B1880">
        <v>34</v>
      </c>
      <c r="C1880" t="str" cm="1">
        <f t="array" ref="C1880">_xlfn.IFS(B1880&lt;=19, "Teenagers", B1880&lt;=29, "Young Youth",B1880&lt;=64, "Adults", B1880&gt;=65, "Seniors")</f>
        <v>Adults</v>
      </c>
      <c r="D1880" t="s">
        <v>18</v>
      </c>
      <c r="E1880" t="s">
        <v>124</v>
      </c>
      <c r="F1880" t="s">
        <v>20</v>
      </c>
      <c r="G1880" s="1">
        <v>29</v>
      </c>
      <c r="H1880" t="s">
        <v>100</v>
      </c>
      <c r="I1880" t="s">
        <v>22</v>
      </c>
      <c r="J1880" t="s">
        <v>135</v>
      </c>
      <c r="K1880" t="s">
        <v>52</v>
      </c>
      <c r="L1880">
        <v>3.4</v>
      </c>
      <c r="M1880" t="s">
        <v>151</v>
      </c>
      <c r="N1880">
        <f t="shared" si="116"/>
        <v>0</v>
      </c>
      <c r="O1880" t="s">
        <v>73</v>
      </c>
      <c r="P1880" t="s">
        <v>151</v>
      </c>
      <c r="Q1880">
        <f t="shared" si="117"/>
        <v>0</v>
      </c>
      <c r="R1880" t="s">
        <v>151</v>
      </c>
      <c r="S1880">
        <f t="shared" si="118"/>
        <v>0</v>
      </c>
      <c r="T1880">
        <v>5</v>
      </c>
      <c r="U1880" s="1">
        <f t="shared" si="119"/>
        <v>145</v>
      </c>
      <c r="V1880" t="s">
        <v>38</v>
      </c>
      <c r="W1880" t="s">
        <v>87</v>
      </c>
      <c r="X1880">
        <f t="array" ref="X1880">IF(W1880="fortnightly",26, IF(W1880="monthly", 12, IF(W1880="weekly", 52, IF(W1880="quarterly", 4, IF(W1880="annually", 1, IF(W1880="bi-weekly", 104, IF(W1880="every 3 months", 4,)))))))</f>
        <v>12</v>
      </c>
    </row>
    <row r="1881" spans="1:24" x14ac:dyDescent="0.25">
      <c r="A1881">
        <v>1880</v>
      </c>
      <c r="B1881">
        <v>56</v>
      </c>
      <c r="C1881" t="str" cm="1">
        <f t="array" ref="C1881">_xlfn.IFS(B1881&lt;=19, "Teenagers", B1881&lt;=29, "Young Youth",B1881&lt;=64, "Adults", B1881&gt;=65, "Seniors")</f>
        <v>Adults</v>
      </c>
      <c r="D1881" t="s">
        <v>18</v>
      </c>
      <c r="E1881" t="s">
        <v>112</v>
      </c>
      <c r="F1881" t="s">
        <v>20</v>
      </c>
      <c r="G1881" s="1">
        <v>33</v>
      </c>
      <c r="H1881" t="s">
        <v>121</v>
      </c>
      <c r="I1881" t="s">
        <v>22</v>
      </c>
      <c r="J1881" t="s">
        <v>60</v>
      </c>
      <c r="K1881" t="s">
        <v>36</v>
      </c>
      <c r="L1881">
        <v>3.5</v>
      </c>
      <c r="M1881" t="s">
        <v>151</v>
      </c>
      <c r="N1881">
        <f t="shared" si="116"/>
        <v>0</v>
      </c>
      <c r="O1881" t="s">
        <v>26</v>
      </c>
      <c r="P1881" t="s">
        <v>151</v>
      </c>
      <c r="Q1881">
        <f t="shared" si="117"/>
        <v>0</v>
      </c>
      <c r="R1881" t="s">
        <v>151</v>
      </c>
      <c r="S1881">
        <f t="shared" si="118"/>
        <v>0</v>
      </c>
      <c r="T1881">
        <v>46</v>
      </c>
      <c r="U1881" s="1">
        <f t="shared" si="119"/>
        <v>1518</v>
      </c>
      <c r="V1881" t="s">
        <v>32</v>
      </c>
      <c r="W1881" t="s">
        <v>75</v>
      </c>
      <c r="X1881">
        <f t="array" ref="X1881">IF(W1881="fortnightly",26, IF(W1881="monthly", 12, IF(W1881="weekly", 52, IF(W1881="quarterly", 4, IF(W1881="annually", 1, IF(W1881="bi-weekly", 104, IF(W1881="every 3 months", 4,)))))))</f>
        <v>104</v>
      </c>
    </row>
    <row r="1882" spans="1:24" x14ac:dyDescent="0.25">
      <c r="A1882">
        <v>1881</v>
      </c>
      <c r="B1882">
        <v>34</v>
      </c>
      <c r="C1882" t="str" cm="1">
        <f t="array" ref="C1882">_xlfn.IFS(B1882&lt;=19, "Teenagers", B1882&lt;=29, "Young Youth",B1882&lt;=64, "Adults", B1882&gt;=65, "Seniors")</f>
        <v>Adults</v>
      </c>
      <c r="D1882" t="s">
        <v>18</v>
      </c>
      <c r="E1882" t="s">
        <v>19</v>
      </c>
      <c r="F1882" t="s">
        <v>20</v>
      </c>
      <c r="G1882" s="1">
        <v>33</v>
      </c>
      <c r="H1882" t="s">
        <v>126</v>
      </c>
      <c r="I1882" t="s">
        <v>22</v>
      </c>
      <c r="J1882" t="s">
        <v>133</v>
      </c>
      <c r="K1882" t="s">
        <v>56</v>
      </c>
      <c r="L1882">
        <v>3.1</v>
      </c>
      <c r="M1882" t="s">
        <v>151</v>
      </c>
      <c r="N1882">
        <f t="shared" si="116"/>
        <v>0</v>
      </c>
      <c r="O1882" t="s">
        <v>69</v>
      </c>
      <c r="P1882" t="s">
        <v>151</v>
      </c>
      <c r="Q1882">
        <f t="shared" si="117"/>
        <v>0</v>
      </c>
      <c r="R1882" t="s">
        <v>151</v>
      </c>
      <c r="S1882">
        <f t="shared" si="118"/>
        <v>0</v>
      </c>
      <c r="T1882">
        <v>8</v>
      </c>
      <c r="U1882" s="1">
        <f t="shared" si="119"/>
        <v>264</v>
      </c>
      <c r="V1882" t="s">
        <v>85</v>
      </c>
      <c r="W1882" t="s">
        <v>87</v>
      </c>
      <c r="X1882">
        <f t="array" ref="X1882">IF(W1882="fortnightly",26, IF(W1882="monthly", 12, IF(W1882="weekly", 52, IF(W1882="quarterly", 4, IF(W1882="annually", 1, IF(W1882="bi-weekly", 104, IF(W1882="every 3 months", 4,)))))))</f>
        <v>12</v>
      </c>
    </row>
    <row r="1883" spans="1:24" x14ac:dyDescent="0.25">
      <c r="A1883">
        <v>1882</v>
      </c>
      <c r="B1883">
        <v>58</v>
      </c>
      <c r="C1883" t="str" cm="1">
        <f t="array" ref="C1883">_xlfn.IFS(B1883&lt;=19, "Teenagers", B1883&lt;=29, "Young Youth",B1883&lt;=64, "Adults", B1883&gt;=65, "Seniors")</f>
        <v>Adults</v>
      </c>
      <c r="D1883" t="s">
        <v>18</v>
      </c>
      <c r="E1883" t="s">
        <v>19</v>
      </c>
      <c r="F1883" t="s">
        <v>20</v>
      </c>
      <c r="G1883" s="1">
        <v>41</v>
      </c>
      <c r="H1883" t="s">
        <v>126</v>
      </c>
      <c r="I1883" t="s">
        <v>43</v>
      </c>
      <c r="J1883" t="s">
        <v>107</v>
      </c>
      <c r="K1883" t="s">
        <v>24</v>
      </c>
      <c r="L1883">
        <v>4.3</v>
      </c>
      <c r="M1883" t="s">
        <v>151</v>
      </c>
      <c r="N1883">
        <f t="shared" si="116"/>
        <v>0</v>
      </c>
      <c r="O1883" t="s">
        <v>53</v>
      </c>
      <c r="P1883" t="s">
        <v>151</v>
      </c>
      <c r="Q1883">
        <f t="shared" si="117"/>
        <v>0</v>
      </c>
      <c r="R1883" t="s">
        <v>151</v>
      </c>
      <c r="S1883">
        <f t="shared" si="118"/>
        <v>0</v>
      </c>
      <c r="T1883">
        <v>13</v>
      </c>
      <c r="U1883" s="1">
        <f t="shared" si="119"/>
        <v>533</v>
      </c>
      <c r="V1883" t="s">
        <v>32</v>
      </c>
      <c r="W1883" t="s">
        <v>75</v>
      </c>
      <c r="X1883">
        <f t="array" ref="X1883">IF(W1883="fortnightly",26, IF(W1883="monthly", 12, IF(W1883="weekly", 52, IF(W1883="quarterly", 4, IF(W1883="annually", 1, IF(W1883="bi-weekly", 104, IF(W1883="every 3 months", 4,)))))))</f>
        <v>104</v>
      </c>
    </row>
    <row r="1884" spans="1:24" x14ac:dyDescent="0.25">
      <c r="A1884">
        <v>1883</v>
      </c>
      <c r="B1884">
        <v>44</v>
      </c>
      <c r="C1884" t="str" cm="1">
        <f t="array" ref="C1884">_xlfn.IFS(B1884&lt;=19, "Teenagers", B1884&lt;=29, "Young Youth",B1884&lt;=64, "Adults", B1884&gt;=65, "Seniors")</f>
        <v>Adults</v>
      </c>
      <c r="D1884" t="s">
        <v>18</v>
      </c>
      <c r="E1884" t="s">
        <v>118</v>
      </c>
      <c r="F1884" t="s">
        <v>66</v>
      </c>
      <c r="G1884" s="1">
        <v>54</v>
      </c>
      <c r="H1884" t="s">
        <v>121</v>
      </c>
      <c r="I1884" t="s">
        <v>22</v>
      </c>
      <c r="J1884" t="s">
        <v>143</v>
      </c>
      <c r="K1884" t="s">
        <v>24</v>
      </c>
      <c r="L1884">
        <v>5</v>
      </c>
      <c r="M1884" t="s">
        <v>151</v>
      </c>
      <c r="N1884">
        <f t="shared" si="116"/>
        <v>0</v>
      </c>
      <c r="O1884" t="s">
        <v>73</v>
      </c>
      <c r="P1884" t="s">
        <v>151</v>
      </c>
      <c r="Q1884">
        <f t="shared" si="117"/>
        <v>0</v>
      </c>
      <c r="R1884" t="s">
        <v>151</v>
      </c>
      <c r="S1884">
        <f t="shared" si="118"/>
        <v>0</v>
      </c>
      <c r="T1884">
        <v>25</v>
      </c>
      <c r="U1884" s="1">
        <f t="shared" si="119"/>
        <v>1350</v>
      </c>
      <c r="V1884" t="s">
        <v>74</v>
      </c>
      <c r="W1884" t="s">
        <v>57</v>
      </c>
      <c r="X1884">
        <f t="array" ref="X1884">IF(W1884="fortnightly",26, IF(W1884="monthly", 12, IF(W1884="weekly", 52, IF(W1884="quarterly", 4, IF(W1884="annually", 1, IF(W1884="bi-weekly", 104, IF(W1884="every 3 months", 4,)))))))</f>
        <v>4</v>
      </c>
    </row>
    <row r="1885" spans="1:24" x14ac:dyDescent="0.25">
      <c r="A1885">
        <v>1884</v>
      </c>
      <c r="B1885">
        <v>25</v>
      </c>
      <c r="C1885" t="str" cm="1">
        <f t="array" ref="C1885">_xlfn.IFS(B1885&lt;=19, "Teenagers", B1885&lt;=29, "Young Youth",B1885&lt;=64, "Adults", B1885&gt;=65, "Seniors")</f>
        <v>Young Youth</v>
      </c>
      <c r="D1885" t="s">
        <v>18</v>
      </c>
      <c r="E1885" t="s">
        <v>131</v>
      </c>
      <c r="F1885" t="s">
        <v>66</v>
      </c>
      <c r="G1885" s="1">
        <v>58</v>
      </c>
      <c r="H1885" t="s">
        <v>141</v>
      </c>
      <c r="I1885" t="s">
        <v>43</v>
      </c>
      <c r="J1885" t="s">
        <v>108</v>
      </c>
      <c r="K1885" t="s">
        <v>36</v>
      </c>
      <c r="L1885">
        <v>4.9000000000000004</v>
      </c>
      <c r="M1885" t="s">
        <v>151</v>
      </c>
      <c r="N1885">
        <f t="shared" si="116"/>
        <v>0</v>
      </c>
      <c r="O1885" t="s">
        <v>73</v>
      </c>
      <c r="P1885" t="s">
        <v>151</v>
      </c>
      <c r="Q1885">
        <f t="shared" si="117"/>
        <v>0</v>
      </c>
      <c r="R1885" t="s">
        <v>151</v>
      </c>
      <c r="S1885">
        <f t="shared" si="118"/>
        <v>0</v>
      </c>
      <c r="T1885">
        <v>39</v>
      </c>
      <c r="U1885" s="1">
        <f t="shared" si="119"/>
        <v>2262</v>
      </c>
      <c r="V1885" t="s">
        <v>85</v>
      </c>
      <c r="W1885" t="s">
        <v>28</v>
      </c>
      <c r="X1885">
        <f t="array" ref="X1885">IF(W1885="fortnightly",26, IF(W1885="monthly", 12, IF(W1885="weekly", 52, IF(W1885="quarterly", 4, IF(W1885="annually", 1, IF(W1885="bi-weekly", 104, IF(W1885="every 3 months", 4,)))))))</f>
        <v>26</v>
      </c>
    </row>
    <row r="1886" spans="1:24" x14ac:dyDescent="0.25">
      <c r="A1886">
        <v>1885</v>
      </c>
      <c r="B1886">
        <v>27</v>
      </c>
      <c r="C1886" t="str" cm="1">
        <f t="array" ref="C1886">_xlfn.IFS(B1886&lt;=19, "Teenagers", B1886&lt;=29, "Young Youth",B1886&lt;=64, "Adults", B1886&gt;=65, "Seniors")</f>
        <v>Young Youth</v>
      </c>
      <c r="D1886" t="s">
        <v>18</v>
      </c>
      <c r="E1886" t="s">
        <v>58</v>
      </c>
      <c r="F1886" t="s">
        <v>20</v>
      </c>
      <c r="G1886" s="1">
        <v>30</v>
      </c>
      <c r="H1886" t="s">
        <v>116</v>
      </c>
      <c r="I1886" t="s">
        <v>35</v>
      </c>
      <c r="J1886" t="s">
        <v>68</v>
      </c>
      <c r="K1886" t="s">
        <v>52</v>
      </c>
      <c r="L1886">
        <v>4.3</v>
      </c>
      <c r="M1886" t="s">
        <v>151</v>
      </c>
      <c r="N1886">
        <f t="shared" si="116"/>
        <v>0</v>
      </c>
      <c r="O1886" t="s">
        <v>44</v>
      </c>
      <c r="P1886" t="s">
        <v>151</v>
      </c>
      <c r="Q1886">
        <f t="shared" si="117"/>
        <v>0</v>
      </c>
      <c r="R1886" t="s">
        <v>151</v>
      </c>
      <c r="S1886">
        <f t="shared" si="118"/>
        <v>0</v>
      </c>
      <c r="T1886">
        <v>15</v>
      </c>
      <c r="U1886" s="1">
        <f t="shared" si="119"/>
        <v>450</v>
      </c>
      <c r="V1886" t="s">
        <v>74</v>
      </c>
      <c r="W1886" t="s">
        <v>75</v>
      </c>
      <c r="X1886">
        <f t="array" ref="X1886">IF(W1886="fortnightly",26, IF(W1886="monthly", 12, IF(W1886="weekly", 52, IF(W1886="quarterly", 4, IF(W1886="annually", 1, IF(W1886="bi-weekly", 104, IF(W1886="every 3 months", 4,)))))))</f>
        <v>104</v>
      </c>
    </row>
    <row r="1887" spans="1:24" x14ac:dyDescent="0.25">
      <c r="A1887">
        <v>1886</v>
      </c>
      <c r="B1887">
        <v>26</v>
      </c>
      <c r="C1887" t="str" cm="1">
        <f t="array" ref="C1887">_xlfn.IFS(B1887&lt;=19, "Teenagers", B1887&lt;=29, "Young Youth",B1887&lt;=64, "Adults", B1887&gt;=65, "Seniors")</f>
        <v>Young Youth</v>
      </c>
      <c r="D1887" t="s">
        <v>18</v>
      </c>
      <c r="E1887" t="s">
        <v>105</v>
      </c>
      <c r="F1887" t="s">
        <v>66</v>
      </c>
      <c r="G1887" s="1">
        <v>53</v>
      </c>
      <c r="H1887" t="s">
        <v>106</v>
      </c>
      <c r="I1887" t="s">
        <v>35</v>
      </c>
      <c r="J1887" t="s">
        <v>31</v>
      </c>
      <c r="K1887" t="s">
        <v>24</v>
      </c>
      <c r="L1887">
        <v>4.4000000000000004</v>
      </c>
      <c r="M1887" t="s">
        <v>151</v>
      </c>
      <c r="N1887">
        <f t="shared" si="116"/>
        <v>0</v>
      </c>
      <c r="O1887" t="s">
        <v>53</v>
      </c>
      <c r="P1887" t="s">
        <v>151</v>
      </c>
      <c r="Q1887">
        <f t="shared" si="117"/>
        <v>0</v>
      </c>
      <c r="R1887" t="s">
        <v>151</v>
      </c>
      <c r="S1887">
        <f t="shared" si="118"/>
        <v>0</v>
      </c>
      <c r="T1887">
        <v>35</v>
      </c>
      <c r="U1887" s="1">
        <f t="shared" si="119"/>
        <v>1855</v>
      </c>
      <c r="V1887" t="s">
        <v>32</v>
      </c>
      <c r="W1887" t="s">
        <v>87</v>
      </c>
      <c r="X1887">
        <f t="array" ref="X1887">IF(W1887="fortnightly",26, IF(W1887="monthly", 12, IF(W1887="weekly", 52, IF(W1887="quarterly", 4, IF(W1887="annually", 1, IF(W1887="bi-weekly", 104, IF(W1887="every 3 months", 4,)))))))</f>
        <v>12</v>
      </c>
    </row>
    <row r="1888" spans="1:24" x14ac:dyDescent="0.25">
      <c r="A1888">
        <v>1887</v>
      </c>
      <c r="B1888">
        <v>18</v>
      </c>
      <c r="C1888" t="str" cm="1">
        <f t="array" ref="C1888">_xlfn.IFS(B1888&lt;=19, "Teenagers", B1888&lt;=29, "Young Youth",B1888&lt;=64, "Adults", B1888&gt;=65, "Seniors")</f>
        <v>Teenagers</v>
      </c>
      <c r="D1888" t="s">
        <v>18</v>
      </c>
      <c r="E1888" t="s">
        <v>142</v>
      </c>
      <c r="F1888" t="s">
        <v>66</v>
      </c>
      <c r="G1888" s="1">
        <v>91</v>
      </c>
      <c r="H1888" t="s">
        <v>71</v>
      </c>
      <c r="I1888" t="s">
        <v>22</v>
      </c>
      <c r="J1888" t="s">
        <v>117</v>
      </c>
      <c r="K1888" t="s">
        <v>36</v>
      </c>
      <c r="L1888">
        <v>4.4000000000000004</v>
      </c>
      <c r="M1888" t="s">
        <v>151</v>
      </c>
      <c r="N1888">
        <f t="shared" si="116"/>
        <v>0</v>
      </c>
      <c r="O1888" t="s">
        <v>44</v>
      </c>
      <c r="P1888" t="s">
        <v>151</v>
      </c>
      <c r="Q1888">
        <f t="shared" si="117"/>
        <v>0</v>
      </c>
      <c r="R1888" t="s">
        <v>151</v>
      </c>
      <c r="S1888">
        <f t="shared" si="118"/>
        <v>0</v>
      </c>
      <c r="T1888">
        <v>46</v>
      </c>
      <c r="U1888" s="1">
        <f t="shared" si="119"/>
        <v>4186</v>
      </c>
      <c r="V1888" t="s">
        <v>32</v>
      </c>
      <c r="W1888" t="s">
        <v>75</v>
      </c>
      <c r="X1888">
        <f t="array" ref="X1888">IF(W1888="fortnightly",26, IF(W1888="monthly", 12, IF(W1888="weekly", 52, IF(W1888="quarterly", 4, IF(W1888="annually", 1, IF(W1888="bi-weekly", 104, IF(W1888="every 3 months", 4,)))))))</f>
        <v>104</v>
      </c>
    </row>
    <row r="1889" spans="1:24" x14ac:dyDescent="0.25">
      <c r="A1889">
        <v>1888</v>
      </c>
      <c r="B1889">
        <v>64</v>
      </c>
      <c r="C1889" t="str" cm="1">
        <f t="array" ref="C1889">_xlfn.IFS(B1889&lt;=19, "Teenagers", B1889&lt;=29, "Young Youth",B1889&lt;=64, "Adults", B1889&gt;=65, "Seniors")</f>
        <v>Adults</v>
      </c>
      <c r="D1889" t="s">
        <v>18</v>
      </c>
      <c r="E1889" t="s">
        <v>103</v>
      </c>
      <c r="F1889" t="s">
        <v>20</v>
      </c>
      <c r="G1889" s="1">
        <v>44</v>
      </c>
      <c r="H1889" t="s">
        <v>113</v>
      </c>
      <c r="I1889" t="s">
        <v>91</v>
      </c>
      <c r="J1889" t="s">
        <v>79</v>
      </c>
      <c r="K1889" t="s">
        <v>56</v>
      </c>
      <c r="L1889">
        <v>3.5</v>
      </c>
      <c r="M1889" t="s">
        <v>151</v>
      </c>
      <c r="N1889">
        <f t="shared" si="116"/>
        <v>0</v>
      </c>
      <c r="O1889" t="s">
        <v>26</v>
      </c>
      <c r="P1889" t="s">
        <v>151</v>
      </c>
      <c r="Q1889">
        <f t="shared" si="117"/>
        <v>0</v>
      </c>
      <c r="R1889" t="s">
        <v>151</v>
      </c>
      <c r="S1889">
        <f t="shared" si="118"/>
        <v>0</v>
      </c>
      <c r="T1889">
        <v>3</v>
      </c>
      <c r="U1889" s="1">
        <f t="shared" si="119"/>
        <v>132</v>
      </c>
      <c r="V1889" t="s">
        <v>45</v>
      </c>
      <c r="W1889" t="s">
        <v>87</v>
      </c>
      <c r="X1889">
        <f t="array" ref="X1889">IF(W1889="fortnightly",26, IF(W1889="monthly", 12, IF(W1889="weekly", 52, IF(W1889="quarterly", 4, IF(W1889="annually", 1, IF(W1889="bi-weekly", 104, IF(W1889="every 3 months", 4,)))))))</f>
        <v>12</v>
      </c>
    </row>
    <row r="1890" spans="1:24" x14ac:dyDescent="0.25">
      <c r="A1890">
        <v>1889</v>
      </c>
      <c r="B1890">
        <v>62</v>
      </c>
      <c r="C1890" t="str" cm="1">
        <f t="array" ref="C1890">_xlfn.IFS(B1890&lt;=19, "Teenagers", B1890&lt;=29, "Young Youth",B1890&lt;=64, "Adults", B1890&gt;=65, "Seniors")</f>
        <v>Adults</v>
      </c>
      <c r="D1890" t="s">
        <v>18</v>
      </c>
      <c r="E1890" t="s">
        <v>103</v>
      </c>
      <c r="F1890" t="s">
        <v>20</v>
      </c>
      <c r="G1890" s="1">
        <v>89</v>
      </c>
      <c r="H1890" t="s">
        <v>146</v>
      </c>
      <c r="I1890" t="s">
        <v>91</v>
      </c>
      <c r="J1890" t="s">
        <v>47</v>
      </c>
      <c r="K1890" t="s">
        <v>24</v>
      </c>
      <c r="L1890">
        <v>3.4</v>
      </c>
      <c r="M1890" t="s">
        <v>151</v>
      </c>
      <c r="N1890">
        <f t="shared" si="116"/>
        <v>0</v>
      </c>
      <c r="O1890" t="s">
        <v>37</v>
      </c>
      <c r="P1890" t="s">
        <v>151</v>
      </c>
      <c r="Q1890">
        <f t="shared" si="117"/>
        <v>0</v>
      </c>
      <c r="R1890" t="s">
        <v>151</v>
      </c>
      <c r="S1890">
        <f t="shared" si="118"/>
        <v>0</v>
      </c>
      <c r="T1890">
        <v>48</v>
      </c>
      <c r="U1890" s="1">
        <f t="shared" si="119"/>
        <v>4272</v>
      </c>
      <c r="V1890" t="s">
        <v>38</v>
      </c>
      <c r="W1890" t="s">
        <v>39</v>
      </c>
      <c r="X1890">
        <f t="array" ref="X1890">IF(W1890="fortnightly",26, IF(W1890="monthly", 12, IF(W1890="weekly", 52, IF(W1890="quarterly", 4, IF(W1890="annually", 1, IF(W1890="bi-weekly", 104, IF(W1890="every 3 months", 4,)))))))</f>
        <v>52</v>
      </c>
    </row>
    <row r="1891" spans="1:24" x14ac:dyDescent="0.25">
      <c r="A1891">
        <v>1890</v>
      </c>
      <c r="B1891">
        <v>59</v>
      </c>
      <c r="C1891" t="str" cm="1">
        <f t="array" ref="C1891">_xlfn.IFS(B1891&lt;=19, "Teenagers", B1891&lt;=29, "Young Youth",B1891&lt;=64, "Adults", B1891&gt;=65, "Seniors")</f>
        <v>Adults</v>
      </c>
      <c r="D1891" t="s">
        <v>18</v>
      </c>
      <c r="E1891" t="s">
        <v>86</v>
      </c>
      <c r="F1891" t="s">
        <v>20</v>
      </c>
      <c r="G1891" s="1">
        <v>57</v>
      </c>
      <c r="H1891" t="s">
        <v>97</v>
      </c>
      <c r="I1891" t="s">
        <v>22</v>
      </c>
      <c r="J1891" t="s">
        <v>99</v>
      </c>
      <c r="K1891" t="s">
        <v>36</v>
      </c>
      <c r="L1891">
        <v>2.5</v>
      </c>
      <c r="M1891" t="s">
        <v>151</v>
      </c>
      <c r="N1891">
        <f t="shared" si="116"/>
        <v>0</v>
      </c>
      <c r="O1891" t="s">
        <v>44</v>
      </c>
      <c r="P1891" t="s">
        <v>151</v>
      </c>
      <c r="Q1891">
        <f t="shared" si="117"/>
        <v>0</v>
      </c>
      <c r="R1891" t="s">
        <v>151</v>
      </c>
      <c r="S1891">
        <f t="shared" si="118"/>
        <v>0</v>
      </c>
      <c r="T1891">
        <v>27</v>
      </c>
      <c r="U1891" s="1">
        <f t="shared" si="119"/>
        <v>1539</v>
      </c>
      <c r="V1891" t="s">
        <v>74</v>
      </c>
      <c r="W1891" t="s">
        <v>39</v>
      </c>
      <c r="X1891">
        <f t="array" ref="X1891">IF(W1891="fortnightly",26, IF(W1891="monthly", 12, IF(W1891="weekly", 52, IF(W1891="quarterly", 4, IF(W1891="annually", 1, IF(W1891="bi-weekly", 104, IF(W1891="every 3 months", 4,)))))))</f>
        <v>52</v>
      </c>
    </row>
    <row r="1892" spans="1:24" x14ac:dyDescent="0.25">
      <c r="A1892">
        <v>1891</v>
      </c>
      <c r="B1892">
        <v>36</v>
      </c>
      <c r="C1892" t="str" cm="1">
        <f t="array" ref="C1892">_xlfn.IFS(B1892&lt;=19, "Teenagers", B1892&lt;=29, "Young Youth",B1892&lt;=64, "Adults", B1892&gt;=65, "Seniors")</f>
        <v>Adults</v>
      </c>
      <c r="D1892" t="s">
        <v>18</v>
      </c>
      <c r="E1892" t="s">
        <v>88</v>
      </c>
      <c r="F1892" t="s">
        <v>66</v>
      </c>
      <c r="G1892" s="1">
        <v>57</v>
      </c>
      <c r="H1892" t="s">
        <v>76</v>
      </c>
      <c r="I1892" t="s">
        <v>43</v>
      </c>
      <c r="J1892" t="s">
        <v>92</v>
      </c>
      <c r="K1892" t="s">
        <v>36</v>
      </c>
      <c r="L1892">
        <v>3.4</v>
      </c>
      <c r="M1892" t="s">
        <v>151</v>
      </c>
      <c r="N1892">
        <f t="shared" si="116"/>
        <v>0</v>
      </c>
      <c r="O1892" t="s">
        <v>73</v>
      </c>
      <c r="P1892" t="s">
        <v>151</v>
      </c>
      <c r="Q1892">
        <f t="shared" si="117"/>
        <v>0</v>
      </c>
      <c r="R1892" t="s">
        <v>151</v>
      </c>
      <c r="S1892">
        <f t="shared" si="118"/>
        <v>0</v>
      </c>
      <c r="T1892">
        <v>5</v>
      </c>
      <c r="U1892" s="1">
        <f t="shared" si="119"/>
        <v>285</v>
      </c>
      <c r="V1892" t="s">
        <v>38</v>
      </c>
      <c r="W1892" t="s">
        <v>39</v>
      </c>
      <c r="X1892">
        <f t="array" ref="X1892">IF(W1892="fortnightly",26, IF(W1892="monthly", 12, IF(W1892="weekly", 52, IF(W1892="quarterly", 4, IF(W1892="annually", 1, IF(W1892="bi-weekly", 104, IF(W1892="every 3 months", 4,)))))))</f>
        <v>52</v>
      </c>
    </row>
    <row r="1893" spans="1:24" x14ac:dyDescent="0.25">
      <c r="A1893">
        <v>1892</v>
      </c>
      <c r="B1893">
        <v>69</v>
      </c>
      <c r="C1893" t="str" cm="1">
        <f t="array" ref="C1893">_xlfn.IFS(B1893&lt;=19, "Teenagers", B1893&lt;=29, "Young Youth",B1893&lt;=64, "Adults", B1893&gt;=65, "Seniors")</f>
        <v>Seniors</v>
      </c>
      <c r="D1893" t="s">
        <v>18</v>
      </c>
      <c r="E1893" t="s">
        <v>105</v>
      </c>
      <c r="F1893" t="s">
        <v>66</v>
      </c>
      <c r="G1893" s="1">
        <v>74</v>
      </c>
      <c r="H1893" t="s">
        <v>81</v>
      </c>
      <c r="I1893" t="s">
        <v>43</v>
      </c>
      <c r="J1893" t="s">
        <v>23</v>
      </c>
      <c r="K1893" t="s">
        <v>52</v>
      </c>
      <c r="L1893">
        <v>2.6</v>
      </c>
      <c r="M1893" t="s">
        <v>151</v>
      </c>
      <c r="N1893">
        <f t="shared" si="116"/>
        <v>0</v>
      </c>
      <c r="O1893" t="s">
        <v>44</v>
      </c>
      <c r="P1893" t="s">
        <v>151</v>
      </c>
      <c r="Q1893">
        <f t="shared" si="117"/>
        <v>0</v>
      </c>
      <c r="R1893" t="s">
        <v>151</v>
      </c>
      <c r="S1893">
        <f t="shared" si="118"/>
        <v>0</v>
      </c>
      <c r="T1893">
        <v>48</v>
      </c>
      <c r="U1893" s="1">
        <f t="shared" si="119"/>
        <v>3552</v>
      </c>
      <c r="V1893" t="s">
        <v>85</v>
      </c>
      <c r="W1893" t="s">
        <v>57</v>
      </c>
      <c r="X1893">
        <f t="array" ref="X1893">IF(W1893="fortnightly",26, IF(W1893="monthly", 12, IF(W1893="weekly", 52, IF(W1893="quarterly", 4, IF(W1893="annually", 1, IF(W1893="bi-weekly", 104, IF(W1893="every 3 months", 4,)))))))</f>
        <v>4</v>
      </c>
    </row>
    <row r="1894" spans="1:24" x14ac:dyDescent="0.25">
      <c r="A1894">
        <v>1893</v>
      </c>
      <c r="B1894">
        <v>39</v>
      </c>
      <c r="C1894" t="str" cm="1">
        <f t="array" ref="C1894">_xlfn.IFS(B1894&lt;=19, "Teenagers", B1894&lt;=29, "Young Youth",B1894&lt;=64, "Adults", B1894&gt;=65, "Seniors")</f>
        <v>Adults</v>
      </c>
      <c r="D1894" t="s">
        <v>18</v>
      </c>
      <c r="E1894" t="s">
        <v>101</v>
      </c>
      <c r="F1894" t="s">
        <v>62</v>
      </c>
      <c r="G1894" s="1">
        <v>30</v>
      </c>
      <c r="H1894" t="s">
        <v>98</v>
      </c>
      <c r="I1894" t="s">
        <v>43</v>
      </c>
      <c r="J1894" t="s">
        <v>143</v>
      </c>
      <c r="K1894" t="s">
        <v>56</v>
      </c>
      <c r="L1894">
        <v>4.5999999999999996</v>
      </c>
      <c r="M1894" t="s">
        <v>151</v>
      </c>
      <c r="N1894">
        <f t="shared" si="116"/>
        <v>0</v>
      </c>
      <c r="O1894" t="s">
        <v>69</v>
      </c>
      <c r="P1894" t="s">
        <v>151</v>
      </c>
      <c r="Q1894">
        <f t="shared" si="117"/>
        <v>0</v>
      </c>
      <c r="R1894" t="s">
        <v>151</v>
      </c>
      <c r="S1894">
        <f t="shared" si="118"/>
        <v>0</v>
      </c>
      <c r="T1894">
        <v>12</v>
      </c>
      <c r="U1894" s="1">
        <f t="shared" si="119"/>
        <v>360</v>
      </c>
      <c r="V1894" t="s">
        <v>27</v>
      </c>
      <c r="W1894" t="s">
        <v>39</v>
      </c>
      <c r="X1894">
        <f t="array" ref="X1894">IF(W1894="fortnightly",26, IF(W1894="monthly", 12, IF(W1894="weekly", 52, IF(W1894="quarterly", 4, IF(W1894="annually", 1, IF(W1894="bi-weekly", 104, IF(W1894="every 3 months", 4,)))))))</f>
        <v>52</v>
      </c>
    </row>
    <row r="1895" spans="1:24" x14ac:dyDescent="0.25">
      <c r="A1895">
        <v>1894</v>
      </c>
      <c r="B1895">
        <v>28</v>
      </c>
      <c r="C1895" t="str" cm="1">
        <f t="array" ref="C1895">_xlfn.IFS(B1895&lt;=19, "Teenagers", B1895&lt;=29, "Young Youth",B1895&lt;=64, "Adults", B1895&gt;=65, "Seniors")</f>
        <v>Young Youth</v>
      </c>
      <c r="D1895" t="s">
        <v>18</v>
      </c>
      <c r="E1895" t="s">
        <v>80</v>
      </c>
      <c r="F1895" t="s">
        <v>20</v>
      </c>
      <c r="G1895" s="1">
        <v>20</v>
      </c>
      <c r="H1895" t="s">
        <v>78</v>
      </c>
      <c r="I1895" t="s">
        <v>22</v>
      </c>
      <c r="J1895" t="s">
        <v>107</v>
      </c>
      <c r="K1895" t="s">
        <v>52</v>
      </c>
      <c r="L1895">
        <v>3.7</v>
      </c>
      <c r="M1895" t="s">
        <v>151</v>
      </c>
      <c r="N1895">
        <f t="shared" si="116"/>
        <v>0</v>
      </c>
      <c r="O1895" t="s">
        <v>26</v>
      </c>
      <c r="P1895" t="s">
        <v>151</v>
      </c>
      <c r="Q1895">
        <f t="shared" si="117"/>
        <v>0</v>
      </c>
      <c r="R1895" t="s">
        <v>151</v>
      </c>
      <c r="S1895">
        <f t="shared" si="118"/>
        <v>0</v>
      </c>
      <c r="T1895">
        <v>10</v>
      </c>
      <c r="U1895" s="1">
        <f t="shared" si="119"/>
        <v>200</v>
      </c>
      <c r="V1895" t="s">
        <v>45</v>
      </c>
      <c r="W1895" t="s">
        <v>28</v>
      </c>
      <c r="X1895">
        <f t="array" ref="X1895">IF(W1895="fortnightly",26, IF(W1895="monthly", 12, IF(W1895="weekly", 52, IF(W1895="quarterly", 4, IF(W1895="annually", 1, IF(W1895="bi-weekly", 104, IF(W1895="every 3 months", 4,)))))))</f>
        <v>26</v>
      </c>
    </row>
    <row r="1896" spans="1:24" x14ac:dyDescent="0.25">
      <c r="A1896">
        <v>1895</v>
      </c>
      <c r="B1896">
        <v>42</v>
      </c>
      <c r="C1896" t="str" cm="1">
        <f t="array" ref="C1896">_xlfn.IFS(B1896&lt;=19, "Teenagers", B1896&lt;=29, "Young Youth",B1896&lt;=64, "Adults", B1896&gt;=65, "Seniors")</f>
        <v>Adults</v>
      </c>
      <c r="D1896" t="s">
        <v>18</v>
      </c>
      <c r="E1896" t="s">
        <v>103</v>
      </c>
      <c r="F1896" t="s">
        <v>20</v>
      </c>
      <c r="G1896" s="1">
        <v>90</v>
      </c>
      <c r="H1896" t="s">
        <v>116</v>
      </c>
      <c r="I1896" t="s">
        <v>43</v>
      </c>
      <c r="J1896" t="s">
        <v>72</v>
      </c>
      <c r="K1896" t="s">
        <v>56</v>
      </c>
      <c r="L1896">
        <v>2.5</v>
      </c>
      <c r="M1896" t="s">
        <v>151</v>
      </c>
      <c r="N1896">
        <f t="shared" si="116"/>
        <v>0</v>
      </c>
      <c r="O1896" t="s">
        <v>37</v>
      </c>
      <c r="P1896" t="s">
        <v>151</v>
      </c>
      <c r="Q1896">
        <f t="shared" si="117"/>
        <v>0</v>
      </c>
      <c r="R1896" t="s">
        <v>151</v>
      </c>
      <c r="S1896">
        <f t="shared" si="118"/>
        <v>0</v>
      </c>
      <c r="T1896">
        <v>48</v>
      </c>
      <c r="U1896" s="1">
        <f t="shared" si="119"/>
        <v>4320</v>
      </c>
      <c r="V1896" t="s">
        <v>85</v>
      </c>
      <c r="W1896" t="s">
        <v>75</v>
      </c>
      <c r="X1896">
        <f t="array" ref="X1896">IF(W1896="fortnightly",26, IF(W1896="monthly", 12, IF(W1896="weekly", 52, IF(W1896="quarterly", 4, IF(W1896="annually", 1, IF(W1896="bi-weekly", 104, IF(W1896="every 3 months", 4,)))))))</f>
        <v>104</v>
      </c>
    </row>
    <row r="1897" spans="1:24" x14ac:dyDescent="0.25">
      <c r="A1897">
        <v>1896</v>
      </c>
      <c r="B1897">
        <v>31</v>
      </c>
      <c r="C1897" t="str" cm="1">
        <f t="array" ref="C1897">_xlfn.IFS(B1897&lt;=19, "Teenagers", B1897&lt;=29, "Young Youth",B1897&lt;=64, "Adults", B1897&gt;=65, "Seniors")</f>
        <v>Adults</v>
      </c>
      <c r="D1897" t="s">
        <v>18</v>
      </c>
      <c r="E1897" t="s">
        <v>33</v>
      </c>
      <c r="F1897" t="s">
        <v>20</v>
      </c>
      <c r="G1897" s="1">
        <v>61</v>
      </c>
      <c r="H1897" t="s">
        <v>148</v>
      </c>
      <c r="I1897" t="s">
        <v>22</v>
      </c>
      <c r="J1897" t="s">
        <v>125</v>
      </c>
      <c r="K1897" t="s">
        <v>56</v>
      </c>
      <c r="L1897">
        <v>4.5</v>
      </c>
      <c r="M1897" t="s">
        <v>151</v>
      </c>
      <c r="N1897">
        <f t="shared" si="116"/>
        <v>0</v>
      </c>
      <c r="O1897" t="s">
        <v>26</v>
      </c>
      <c r="P1897" t="s">
        <v>151</v>
      </c>
      <c r="Q1897">
        <f t="shared" si="117"/>
        <v>0</v>
      </c>
      <c r="R1897" t="s">
        <v>151</v>
      </c>
      <c r="S1897">
        <f t="shared" si="118"/>
        <v>0</v>
      </c>
      <c r="T1897">
        <v>3</v>
      </c>
      <c r="U1897" s="1">
        <f t="shared" si="119"/>
        <v>183</v>
      </c>
      <c r="V1897" t="s">
        <v>85</v>
      </c>
      <c r="W1897" t="s">
        <v>87</v>
      </c>
      <c r="X1897">
        <f t="array" ref="X1897">IF(W1897="fortnightly",26, IF(W1897="monthly", 12, IF(W1897="weekly", 52, IF(W1897="quarterly", 4, IF(W1897="annually", 1, IF(W1897="bi-weekly", 104, IF(W1897="every 3 months", 4,)))))))</f>
        <v>12</v>
      </c>
    </row>
    <row r="1898" spans="1:24" x14ac:dyDescent="0.25">
      <c r="A1898">
        <v>1897</v>
      </c>
      <c r="B1898">
        <v>57</v>
      </c>
      <c r="C1898" t="str" cm="1">
        <f t="array" ref="C1898">_xlfn.IFS(B1898&lt;=19, "Teenagers", B1898&lt;=29, "Young Youth",B1898&lt;=64, "Adults", B1898&gt;=65, "Seniors")</f>
        <v>Adults</v>
      </c>
      <c r="D1898" t="s">
        <v>18</v>
      </c>
      <c r="E1898" t="s">
        <v>40</v>
      </c>
      <c r="F1898" t="s">
        <v>41</v>
      </c>
      <c r="G1898" s="1">
        <v>51</v>
      </c>
      <c r="H1898" t="s">
        <v>106</v>
      </c>
      <c r="I1898" t="s">
        <v>43</v>
      </c>
      <c r="J1898" t="s">
        <v>79</v>
      </c>
      <c r="K1898" t="s">
        <v>56</v>
      </c>
      <c r="L1898">
        <v>2.9</v>
      </c>
      <c r="M1898" t="s">
        <v>151</v>
      </c>
      <c r="N1898">
        <f t="shared" si="116"/>
        <v>0</v>
      </c>
      <c r="O1898" t="s">
        <v>53</v>
      </c>
      <c r="P1898" t="s">
        <v>151</v>
      </c>
      <c r="Q1898">
        <f t="shared" si="117"/>
        <v>0</v>
      </c>
      <c r="R1898" t="s">
        <v>151</v>
      </c>
      <c r="S1898">
        <f t="shared" si="118"/>
        <v>0</v>
      </c>
      <c r="T1898">
        <v>19</v>
      </c>
      <c r="U1898" s="1">
        <f t="shared" si="119"/>
        <v>969</v>
      </c>
      <c r="V1898" t="s">
        <v>27</v>
      </c>
      <c r="W1898" t="s">
        <v>87</v>
      </c>
      <c r="X1898">
        <f t="array" ref="X1898">IF(W1898="fortnightly",26, IF(W1898="monthly", 12, IF(W1898="weekly", 52, IF(W1898="quarterly", 4, IF(W1898="annually", 1, IF(W1898="bi-weekly", 104, IF(W1898="every 3 months", 4,)))))))</f>
        <v>12</v>
      </c>
    </row>
    <row r="1899" spans="1:24" x14ac:dyDescent="0.25">
      <c r="A1899">
        <v>1898</v>
      </c>
      <c r="B1899">
        <v>53</v>
      </c>
      <c r="C1899" t="str" cm="1">
        <f t="array" ref="C1899">_xlfn.IFS(B1899&lt;=19, "Teenagers", B1899&lt;=29, "Young Youth",B1899&lt;=64, "Adults", B1899&gt;=65, "Seniors")</f>
        <v>Adults</v>
      </c>
      <c r="D1899" t="s">
        <v>18</v>
      </c>
      <c r="E1899" t="s">
        <v>88</v>
      </c>
      <c r="F1899" t="s">
        <v>66</v>
      </c>
      <c r="G1899" s="1">
        <v>97</v>
      </c>
      <c r="H1899" t="s">
        <v>119</v>
      </c>
      <c r="I1899" t="s">
        <v>22</v>
      </c>
      <c r="J1899" t="s">
        <v>84</v>
      </c>
      <c r="K1899" t="s">
        <v>24</v>
      </c>
      <c r="L1899">
        <v>2.9</v>
      </c>
      <c r="M1899" t="s">
        <v>151</v>
      </c>
      <c r="N1899">
        <f t="shared" si="116"/>
        <v>0</v>
      </c>
      <c r="O1899" t="s">
        <v>37</v>
      </c>
      <c r="P1899" t="s">
        <v>151</v>
      </c>
      <c r="Q1899">
        <f t="shared" si="117"/>
        <v>0</v>
      </c>
      <c r="R1899" t="s">
        <v>151</v>
      </c>
      <c r="S1899">
        <f t="shared" si="118"/>
        <v>0</v>
      </c>
      <c r="T1899">
        <v>11</v>
      </c>
      <c r="U1899" s="1">
        <f t="shared" si="119"/>
        <v>1067</v>
      </c>
      <c r="V1899" t="s">
        <v>85</v>
      </c>
      <c r="W1899" t="s">
        <v>28</v>
      </c>
      <c r="X1899">
        <f t="array" ref="X1899">IF(W1899="fortnightly",26, IF(W1899="monthly", 12, IF(W1899="weekly", 52, IF(W1899="quarterly", 4, IF(W1899="annually", 1, IF(W1899="bi-weekly", 104, IF(W1899="every 3 months", 4,)))))))</f>
        <v>26</v>
      </c>
    </row>
    <row r="1900" spans="1:24" x14ac:dyDescent="0.25">
      <c r="A1900">
        <v>1899</v>
      </c>
      <c r="B1900">
        <v>59</v>
      </c>
      <c r="C1900" t="str" cm="1">
        <f t="array" ref="C1900">_xlfn.IFS(B1900&lt;=19, "Teenagers", B1900&lt;=29, "Young Youth",B1900&lt;=64, "Adults", B1900&gt;=65, "Seniors")</f>
        <v>Adults</v>
      </c>
      <c r="D1900" t="s">
        <v>18</v>
      </c>
      <c r="E1900" t="s">
        <v>94</v>
      </c>
      <c r="F1900" t="s">
        <v>20</v>
      </c>
      <c r="G1900" s="1">
        <v>97</v>
      </c>
      <c r="H1900" t="s">
        <v>104</v>
      </c>
      <c r="I1900" t="s">
        <v>22</v>
      </c>
      <c r="J1900" t="s">
        <v>135</v>
      </c>
      <c r="K1900" t="s">
        <v>56</v>
      </c>
      <c r="L1900">
        <v>3.5</v>
      </c>
      <c r="M1900" t="s">
        <v>151</v>
      </c>
      <c r="N1900">
        <f t="shared" si="116"/>
        <v>0</v>
      </c>
      <c r="O1900" t="s">
        <v>44</v>
      </c>
      <c r="P1900" t="s">
        <v>151</v>
      </c>
      <c r="Q1900">
        <f t="shared" si="117"/>
        <v>0</v>
      </c>
      <c r="R1900" t="s">
        <v>151</v>
      </c>
      <c r="S1900">
        <f t="shared" si="118"/>
        <v>0</v>
      </c>
      <c r="T1900">
        <v>25</v>
      </c>
      <c r="U1900" s="1">
        <f t="shared" si="119"/>
        <v>2425</v>
      </c>
      <c r="V1900" t="s">
        <v>27</v>
      </c>
      <c r="W1900" t="s">
        <v>87</v>
      </c>
      <c r="X1900">
        <f t="array" ref="X1900">IF(W1900="fortnightly",26, IF(W1900="monthly", 12, IF(W1900="weekly", 52, IF(W1900="quarterly", 4, IF(W1900="annually", 1, IF(W1900="bi-weekly", 104, IF(W1900="every 3 months", 4,)))))))</f>
        <v>12</v>
      </c>
    </row>
    <row r="1901" spans="1:24" x14ac:dyDescent="0.25">
      <c r="A1901">
        <v>1900</v>
      </c>
      <c r="B1901">
        <v>32</v>
      </c>
      <c r="C1901" t="str" cm="1">
        <f t="array" ref="C1901">_xlfn.IFS(B1901&lt;=19, "Teenagers", B1901&lt;=29, "Young Youth",B1901&lt;=64, "Adults", B1901&gt;=65, "Seniors")</f>
        <v>Adults</v>
      </c>
      <c r="D1901" t="s">
        <v>18</v>
      </c>
      <c r="E1901" t="s">
        <v>58</v>
      </c>
      <c r="F1901" t="s">
        <v>20</v>
      </c>
      <c r="G1901" s="1">
        <v>40</v>
      </c>
      <c r="H1901" t="s">
        <v>83</v>
      </c>
      <c r="I1901" t="s">
        <v>22</v>
      </c>
      <c r="J1901" t="s">
        <v>31</v>
      </c>
      <c r="K1901" t="s">
        <v>24</v>
      </c>
      <c r="L1901">
        <v>4.2</v>
      </c>
      <c r="M1901" t="s">
        <v>151</v>
      </c>
      <c r="N1901">
        <f t="shared" si="116"/>
        <v>0</v>
      </c>
      <c r="O1901" t="s">
        <v>73</v>
      </c>
      <c r="P1901" t="s">
        <v>151</v>
      </c>
      <c r="Q1901">
        <f t="shared" si="117"/>
        <v>0</v>
      </c>
      <c r="R1901" t="s">
        <v>151</v>
      </c>
      <c r="S1901">
        <f t="shared" si="118"/>
        <v>0</v>
      </c>
      <c r="T1901">
        <v>42</v>
      </c>
      <c r="U1901" s="1">
        <f t="shared" si="119"/>
        <v>1680</v>
      </c>
      <c r="V1901" t="s">
        <v>45</v>
      </c>
      <c r="W1901" t="s">
        <v>39</v>
      </c>
      <c r="X1901">
        <f t="array" ref="X1901">IF(W1901="fortnightly",26, IF(W1901="monthly", 12, IF(W1901="weekly", 52, IF(W1901="quarterly", 4, IF(W1901="annually", 1, IF(W1901="bi-weekly", 104, IF(W1901="every 3 months", 4,)))))))</f>
        <v>52</v>
      </c>
    </row>
    <row r="1902" spans="1:24" x14ac:dyDescent="0.25">
      <c r="A1902">
        <v>1901</v>
      </c>
      <c r="B1902">
        <v>65</v>
      </c>
      <c r="C1902" t="str" cm="1">
        <f t="array" ref="C1902">_xlfn.IFS(B1902&lt;=19, "Teenagers", B1902&lt;=29, "Young Youth",B1902&lt;=64, "Adults", B1902&gt;=65, "Seniors")</f>
        <v>Seniors</v>
      </c>
      <c r="D1902" t="s">
        <v>18</v>
      </c>
      <c r="E1902" t="s">
        <v>105</v>
      </c>
      <c r="F1902" t="s">
        <v>66</v>
      </c>
      <c r="G1902" s="1">
        <v>85</v>
      </c>
      <c r="H1902" t="s">
        <v>145</v>
      </c>
      <c r="I1902" t="s">
        <v>35</v>
      </c>
      <c r="J1902" t="s">
        <v>143</v>
      </c>
      <c r="K1902" t="s">
        <v>52</v>
      </c>
      <c r="L1902">
        <v>3.3</v>
      </c>
      <c r="M1902" t="s">
        <v>151</v>
      </c>
      <c r="N1902">
        <f t="shared" si="116"/>
        <v>0</v>
      </c>
      <c r="O1902" t="s">
        <v>37</v>
      </c>
      <c r="P1902" t="s">
        <v>151</v>
      </c>
      <c r="Q1902">
        <f t="shared" si="117"/>
        <v>0</v>
      </c>
      <c r="R1902" t="s">
        <v>151</v>
      </c>
      <c r="S1902">
        <f t="shared" si="118"/>
        <v>0</v>
      </c>
      <c r="T1902">
        <v>34</v>
      </c>
      <c r="U1902" s="1">
        <f t="shared" si="119"/>
        <v>2890</v>
      </c>
      <c r="V1902" t="s">
        <v>32</v>
      </c>
      <c r="W1902" t="s">
        <v>57</v>
      </c>
      <c r="X1902">
        <f t="array" ref="X1902">IF(W1902="fortnightly",26, IF(W1902="monthly", 12, IF(W1902="weekly", 52, IF(W1902="quarterly", 4, IF(W1902="annually", 1, IF(W1902="bi-weekly", 104, IF(W1902="every 3 months", 4,)))))))</f>
        <v>4</v>
      </c>
    </row>
    <row r="1903" spans="1:24" x14ac:dyDescent="0.25">
      <c r="A1903">
        <v>1902</v>
      </c>
      <c r="B1903">
        <v>56</v>
      </c>
      <c r="C1903" t="str" cm="1">
        <f t="array" ref="C1903">_xlfn.IFS(B1903&lt;=19, "Teenagers", B1903&lt;=29, "Young Youth",B1903&lt;=64, "Adults", B1903&gt;=65, "Seniors")</f>
        <v>Adults</v>
      </c>
      <c r="D1903" t="s">
        <v>18</v>
      </c>
      <c r="E1903" t="s">
        <v>124</v>
      </c>
      <c r="F1903" t="s">
        <v>20</v>
      </c>
      <c r="G1903" s="1">
        <v>76</v>
      </c>
      <c r="H1903" t="s">
        <v>116</v>
      </c>
      <c r="I1903" t="s">
        <v>35</v>
      </c>
      <c r="J1903" t="s">
        <v>117</v>
      </c>
      <c r="K1903" t="s">
        <v>24</v>
      </c>
      <c r="L1903">
        <v>3.9</v>
      </c>
      <c r="M1903" t="s">
        <v>151</v>
      </c>
      <c r="N1903">
        <f t="shared" si="116"/>
        <v>0</v>
      </c>
      <c r="O1903" t="s">
        <v>73</v>
      </c>
      <c r="P1903" t="s">
        <v>151</v>
      </c>
      <c r="Q1903">
        <f t="shared" si="117"/>
        <v>0</v>
      </c>
      <c r="R1903" t="s">
        <v>151</v>
      </c>
      <c r="S1903">
        <f t="shared" si="118"/>
        <v>0</v>
      </c>
      <c r="T1903">
        <v>50</v>
      </c>
      <c r="U1903" s="1">
        <f t="shared" si="119"/>
        <v>3800</v>
      </c>
      <c r="V1903" t="s">
        <v>32</v>
      </c>
      <c r="W1903" t="s">
        <v>57</v>
      </c>
      <c r="X1903">
        <f t="array" ref="X1903">IF(W1903="fortnightly",26, IF(W1903="monthly", 12, IF(W1903="weekly", 52, IF(W1903="quarterly", 4, IF(W1903="annually", 1, IF(W1903="bi-weekly", 104, IF(W1903="every 3 months", 4,)))))))</f>
        <v>4</v>
      </c>
    </row>
    <row r="1904" spans="1:24" x14ac:dyDescent="0.25">
      <c r="A1904">
        <v>1903</v>
      </c>
      <c r="B1904">
        <v>31</v>
      </c>
      <c r="C1904" t="str" cm="1">
        <f t="array" ref="C1904">_xlfn.IFS(B1904&lt;=19, "Teenagers", B1904&lt;=29, "Young Youth",B1904&lt;=64, "Adults", B1904&gt;=65, "Seniors")</f>
        <v>Adults</v>
      </c>
      <c r="D1904" t="s">
        <v>18</v>
      </c>
      <c r="E1904" t="s">
        <v>40</v>
      </c>
      <c r="F1904" t="s">
        <v>41</v>
      </c>
      <c r="G1904" s="1">
        <v>22</v>
      </c>
      <c r="H1904" t="s">
        <v>129</v>
      </c>
      <c r="I1904" t="s">
        <v>35</v>
      </c>
      <c r="J1904" t="s">
        <v>77</v>
      </c>
      <c r="K1904" t="s">
        <v>36</v>
      </c>
      <c r="L1904">
        <v>5</v>
      </c>
      <c r="M1904" t="s">
        <v>151</v>
      </c>
      <c r="N1904">
        <f t="shared" si="116"/>
        <v>0</v>
      </c>
      <c r="O1904" t="s">
        <v>73</v>
      </c>
      <c r="P1904" t="s">
        <v>151</v>
      </c>
      <c r="Q1904">
        <f t="shared" si="117"/>
        <v>0</v>
      </c>
      <c r="R1904" t="s">
        <v>151</v>
      </c>
      <c r="S1904">
        <f t="shared" si="118"/>
        <v>0</v>
      </c>
      <c r="T1904">
        <v>21</v>
      </c>
      <c r="U1904" s="1">
        <f t="shared" si="119"/>
        <v>462</v>
      </c>
      <c r="V1904" t="s">
        <v>27</v>
      </c>
      <c r="W1904" t="s">
        <v>87</v>
      </c>
      <c r="X1904">
        <f t="array" ref="X1904">IF(W1904="fortnightly",26, IF(W1904="monthly", 12, IF(W1904="weekly", 52, IF(W1904="quarterly", 4, IF(W1904="annually", 1, IF(W1904="bi-weekly", 104, IF(W1904="every 3 months", 4,)))))))</f>
        <v>12</v>
      </c>
    </row>
    <row r="1905" spans="1:24" x14ac:dyDescent="0.25">
      <c r="A1905">
        <v>1904</v>
      </c>
      <c r="B1905">
        <v>59</v>
      </c>
      <c r="C1905" t="str" cm="1">
        <f t="array" ref="C1905">_xlfn.IFS(B1905&lt;=19, "Teenagers", B1905&lt;=29, "Young Youth",B1905&lt;=64, "Adults", B1905&gt;=65, "Seniors")</f>
        <v>Adults</v>
      </c>
      <c r="D1905" t="s">
        <v>18</v>
      </c>
      <c r="E1905" t="s">
        <v>94</v>
      </c>
      <c r="F1905" t="s">
        <v>20</v>
      </c>
      <c r="G1905" s="1">
        <v>63</v>
      </c>
      <c r="H1905" t="s">
        <v>97</v>
      </c>
      <c r="I1905" t="s">
        <v>43</v>
      </c>
      <c r="J1905" t="s">
        <v>79</v>
      </c>
      <c r="K1905" t="s">
        <v>52</v>
      </c>
      <c r="L1905">
        <v>3.3</v>
      </c>
      <c r="M1905" t="s">
        <v>151</v>
      </c>
      <c r="N1905">
        <f t="shared" si="116"/>
        <v>0</v>
      </c>
      <c r="O1905" t="s">
        <v>53</v>
      </c>
      <c r="P1905" t="s">
        <v>151</v>
      </c>
      <c r="Q1905">
        <f t="shared" si="117"/>
        <v>0</v>
      </c>
      <c r="R1905" t="s">
        <v>151</v>
      </c>
      <c r="S1905">
        <f t="shared" si="118"/>
        <v>0</v>
      </c>
      <c r="T1905">
        <v>37</v>
      </c>
      <c r="U1905" s="1">
        <f t="shared" si="119"/>
        <v>2331</v>
      </c>
      <c r="V1905" t="s">
        <v>74</v>
      </c>
      <c r="W1905" t="s">
        <v>39</v>
      </c>
      <c r="X1905">
        <f t="array" ref="X1905">IF(W1905="fortnightly",26, IF(W1905="monthly", 12, IF(W1905="weekly", 52, IF(W1905="quarterly", 4, IF(W1905="annually", 1, IF(W1905="bi-weekly", 104, IF(W1905="every 3 months", 4,)))))))</f>
        <v>52</v>
      </c>
    </row>
    <row r="1906" spans="1:24" x14ac:dyDescent="0.25">
      <c r="A1906">
        <v>1905</v>
      </c>
      <c r="B1906">
        <v>22</v>
      </c>
      <c r="C1906" t="str" cm="1">
        <f t="array" ref="C1906">_xlfn.IFS(B1906&lt;=19, "Teenagers", B1906&lt;=29, "Young Youth",B1906&lt;=64, "Adults", B1906&gt;=65, "Seniors")</f>
        <v>Young Youth</v>
      </c>
      <c r="D1906" t="s">
        <v>18</v>
      </c>
      <c r="E1906" t="s">
        <v>112</v>
      </c>
      <c r="F1906" t="s">
        <v>20</v>
      </c>
      <c r="G1906" s="1">
        <v>71</v>
      </c>
      <c r="H1906" t="s">
        <v>106</v>
      </c>
      <c r="I1906" t="s">
        <v>35</v>
      </c>
      <c r="J1906" t="s">
        <v>64</v>
      </c>
      <c r="K1906" t="s">
        <v>36</v>
      </c>
      <c r="L1906">
        <v>4.2</v>
      </c>
      <c r="M1906" t="s">
        <v>151</v>
      </c>
      <c r="N1906">
        <f t="shared" si="116"/>
        <v>0</v>
      </c>
      <c r="O1906" t="s">
        <v>37</v>
      </c>
      <c r="P1906" t="s">
        <v>151</v>
      </c>
      <c r="Q1906">
        <f t="shared" si="117"/>
        <v>0</v>
      </c>
      <c r="R1906" t="s">
        <v>151</v>
      </c>
      <c r="S1906">
        <f t="shared" si="118"/>
        <v>0</v>
      </c>
      <c r="T1906">
        <v>46</v>
      </c>
      <c r="U1906" s="1">
        <f t="shared" si="119"/>
        <v>3266</v>
      </c>
      <c r="V1906" t="s">
        <v>32</v>
      </c>
      <c r="W1906" t="s">
        <v>87</v>
      </c>
      <c r="X1906">
        <f t="array" ref="X1906">IF(W1906="fortnightly",26, IF(W1906="monthly", 12, IF(W1906="weekly", 52, IF(W1906="quarterly", 4, IF(W1906="annually", 1, IF(W1906="bi-weekly", 104, IF(W1906="every 3 months", 4,)))))))</f>
        <v>12</v>
      </c>
    </row>
    <row r="1907" spans="1:24" x14ac:dyDescent="0.25">
      <c r="A1907">
        <v>1906</v>
      </c>
      <c r="B1907">
        <v>47</v>
      </c>
      <c r="C1907" t="str" cm="1">
        <f t="array" ref="C1907">_xlfn.IFS(B1907&lt;=19, "Teenagers", B1907&lt;=29, "Young Youth",B1907&lt;=64, "Adults", B1907&gt;=65, "Seniors")</f>
        <v>Adults</v>
      </c>
      <c r="D1907" t="s">
        <v>18</v>
      </c>
      <c r="E1907" t="s">
        <v>136</v>
      </c>
      <c r="F1907" t="s">
        <v>41</v>
      </c>
      <c r="G1907" s="1">
        <v>35</v>
      </c>
      <c r="H1907" t="s">
        <v>134</v>
      </c>
      <c r="I1907" t="s">
        <v>43</v>
      </c>
      <c r="J1907" t="s">
        <v>84</v>
      </c>
      <c r="K1907" t="s">
        <v>52</v>
      </c>
      <c r="L1907">
        <v>4.9000000000000004</v>
      </c>
      <c r="M1907" t="s">
        <v>151</v>
      </c>
      <c r="N1907">
        <f t="shared" si="116"/>
        <v>0</v>
      </c>
      <c r="O1907" t="s">
        <v>69</v>
      </c>
      <c r="P1907" t="s">
        <v>151</v>
      </c>
      <c r="Q1907">
        <f t="shared" si="117"/>
        <v>0</v>
      </c>
      <c r="R1907" t="s">
        <v>151</v>
      </c>
      <c r="S1907">
        <f t="shared" si="118"/>
        <v>0</v>
      </c>
      <c r="T1907">
        <v>14</v>
      </c>
      <c r="U1907" s="1">
        <f t="shared" si="119"/>
        <v>490</v>
      </c>
      <c r="V1907" t="s">
        <v>74</v>
      </c>
      <c r="W1907" t="s">
        <v>28</v>
      </c>
      <c r="X1907">
        <f t="array" ref="X1907">IF(W1907="fortnightly",26, IF(W1907="monthly", 12, IF(W1907="weekly", 52, IF(W1907="quarterly", 4, IF(W1907="annually", 1, IF(W1907="bi-weekly", 104, IF(W1907="every 3 months", 4,)))))))</f>
        <v>26</v>
      </c>
    </row>
    <row r="1908" spans="1:24" x14ac:dyDescent="0.25">
      <c r="A1908">
        <v>1907</v>
      </c>
      <c r="B1908">
        <v>23</v>
      </c>
      <c r="C1908" t="str" cm="1">
        <f t="array" ref="C1908">_xlfn.IFS(B1908&lt;=19, "Teenagers", B1908&lt;=29, "Young Youth",B1908&lt;=64, "Adults", B1908&gt;=65, "Seniors")</f>
        <v>Young Youth</v>
      </c>
      <c r="D1908" t="s">
        <v>18</v>
      </c>
      <c r="E1908" t="s">
        <v>131</v>
      </c>
      <c r="F1908" t="s">
        <v>66</v>
      </c>
      <c r="G1908" s="1">
        <v>30</v>
      </c>
      <c r="H1908" t="s">
        <v>128</v>
      </c>
      <c r="I1908" t="s">
        <v>43</v>
      </c>
      <c r="J1908" t="s">
        <v>95</v>
      </c>
      <c r="K1908" t="s">
        <v>36</v>
      </c>
      <c r="L1908">
        <v>4.5999999999999996</v>
      </c>
      <c r="M1908" t="s">
        <v>151</v>
      </c>
      <c r="N1908">
        <f t="shared" si="116"/>
        <v>0</v>
      </c>
      <c r="O1908" t="s">
        <v>69</v>
      </c>
      <c r="P1908" t="s">
        <v>151</v>
      </c>
      <c r="Q1908">
        <f t="shared" si="117"/>
        <v>0</v>
      </c>
      <c r="R1908" t="s">
        <v>151</v>
      </c>
      <c r="S1908">
        <f t="shared" si="118"/>
        <v>0</v>
      </c>
      <c r="T1908">
        <v>24</v>
      </c>
      <c r="U1908" s="1">
        <f t="shared" si="119"/>
        <v>720</v>
      </c>
      <c r="V1908" t="s">
        <v>45</v>
      </c>
      <c r="W1908" t="s">
        <v>28</v>
      </c>
      <c r="X1908">
        <f t="array" ref="X1908">IF(W1908="fortnightly",26, IF(W1908="monthly", 12, IF(W1908="weekly", 52, IF(W1908="quarterly", 4, IF(W1908="annually", 1, IF(W1908="bi-weekly", 104, IF(W1908="every 3 months", 4,)))))))</f>
        <v>26</v>
      </c>
    </row>
    <row r="1909" spans="1:24" x14ac:dyDescent="0.25">
      <c r="A1909">
        <v>1908</v>
      </c>
      <c r="B1909">
        <v>69</v>
      </c>
      <c r="C1909" t="str" cm="1">
        <f t="array" ref="C1909">_xlfn.IFS(B1909&lt;=19, "Teenagers", B1909&lt;=29, "Young Youth",B1909&lt;=64, "Adults", B1909&gt;=65, "Seniors")</f>
        <v>Seniors</v>
      </c>
      <c r="D1909" t="s">
        <v>18</v>
      </c>
      <c r="E1909" t="s">
        <v>86</v>
      </c>
      <c r="F1909" t="s">
        <v>20</v>
      </c>
      <c r="G1909" s="1">
        <v>74</v>
      </c>
      <c r="H1909" t="s">
        <v>129</v>
      </c>
      <c r="I1909" t="s">
        <v>22</v>
      </c>
      <c r="J1909" t="s">
        <v>120</v>
      </c>
      <c r="K1909" t="s">
        <v>56</v>
      </c>
      <c r="L1909">
        <v>4.8</v>
      </c>
      <c r="M1909" t="s">
        <v>151</v>
      </c>
      <c r="N1909">
        <f t="shared" si="116"/>
        <v>0</v>
      </c>
      <c r="O1909" t="s">
        <v>73</v>
      </c>
      <c r="P1909" t="s">
        <v>151</v>
      </c>
      <c r="Q1909">
        <f t="shared" si="117"/>
        <v>0</v>
      </c>
      <c r="R1909" t="s">
        <v>151</v>
      </c>
      <c r="S1909">
        <f t="shared" si="118"/>
        <v>0</v>
      </c>
      <c r="T1909">
        <v>36</v>
      </c>
      <c r="U1909" s="1">
        <f t="shared" si="119"/>
        <v>2664</v>
      </c>
      <c r="V1909" t="s">
        <v>38</v>
      </c>
      <c r="W1909" t="s">
        <v>96</v>
      </c>
      <c r="X1909">
        <f t="array" ref="X1909">IF(W1909="fortnightly",26, IF(W1909="monthly", 12, IF(W1909="weekly", 52, IF(W1909="quarterly", 4, IF(W1909="annually", 1, IF(W1909="bi-weekly", 104, IF(W1909="every 3 months", 4,)))))))</f>
        <v>4</v>
      </c>
    </row>
    <row r="1910" spans="1:24" x14ac:dyDescent="0.25">
      <c r="A1910">
        <v>1909</v>
      </c>
      <c r="B1910">
        <v>18</v>
      </c>
      <c r="C1910" t="str" cm="1">
        <f t="array" ref="C1910">_xlfn.IFS(B1910&lt;=19, "Teenagers", B1910&lt;=29, "Young Youth",B1910&lt;=64, "Adults", B1910&gt;=65, "Seniors")</f>
        <v>Teenagers</v>
      </c>
      <c r="D1910" t="s">
        <v>18</v>
      </c>
      <c r="E1910" t="s">
        <v>118</v>
      </c>
      <c r="F1910" t="s">
        <v>66</v>
      </c>
      <c r="G1910" s="1">
        <v>71</v>
      </c>
      <c r="H1910" t="s">
        <v>141</v>
      </c>
      <c r="I1910" t="s">
        <v>91</v>
      </c>
      <c r="J1910" t="s">
        <v>60</v>
      </c>
      <c r="K1910" t="s">
        <v>24</v>
      </c>
      <c r="L1910">
        <v>2.7</v>
      </c>
      <c r="M1910" t="s">
        <v>151</v>
      </c>
      <c r="N1910">
        <f t="shared" si="116"/>
        <v>0</v>
      </c>
      <c r="O1910" t="s">
        <v>44</v>
      </c>
      <c r="P1910" t="s">
        <v>151</v>
      </c>
      <c r="Q1910">
        <f t="shared" si="117"/>
        <v>0</v>
      </c>
      <c r="R1910" t="s">
        <v>151</v>
      </c>
      <c r="S1910">
        <f t="shared" si="118"/>
        <v>0</v>
      </c>
      <c r="T1910">
        <v>19</v>
      </c>
      <c r="U1910" s="1">
        <f t="shared" si="119"/>
        <v>1349</v>
      </c>
      <c r="V1910" t="s">
        <v>85</v>
      </c>
      <c r="W1910" t="s">
        <v>75</v>
      </c>
      <c r="X1910">
        <f t="array" ref="X1910">IF(W1910="fortnightly",26, IF(W1910="monthly", 12, IF(W1910="weekly", 52, IF(W1910="quarterly", 4, IF(W1910="annually", 1, IF(W1910="bi-weekly", 104, IF(W1910="every 3 months", 4,)))))))</f>
        <v>104</v>
      </c>
    </row>
    <row r="1911" spans="1:24" x14ac:dyDescent="0.25">
      <c r="A1911">
        <v>1910</v>
      </c>
      <c r="B1911">
        <v>50</v>
      </c>
      <c r="C1911" t="str" cm="1">
        <f t="array" ref="C1911">_xlfn.IFS(B1911&lt;=19, "Teenagers", B1911&lt;=29, "Young Youth",B1911&lt;=64, "Adults", B1911&gt;=65, "Seniors")</f>
        <v>Adults</v>
      </c>
      <c r="D1911" t="s">
        <v>18</v>
      </c>
      <c r="E1911" t="s">
        <v>29</v>
      </c>
      <c r="F1911" t="s">
        <v>20</v>
      </c>
      <c r="G1911" s="1">
        <v>84</v>
      </c>
      <c r="H1911" t="s">
        <v>21</v>
      </c>
      <c r="I1911" t="s">
        <v>35</v>
      </c>
      <c r="J1911" t="s">
        <v>93</v>
      </c>
      <c r="K1911" t="s">
        <v>36</v>
      </c>
      <c r="L1911">
        <v>4.3</v>
      </c>
      <c r="M1911" t="s">
        <v>151</v>
      </c>
      <c r="N1911">
        <f t="shared" si="116"/>
        <v>0</v>
      </c>
      <c r="O1911" t="s">
        <v>73</v>
      </c>
      <c r="P1911" t="s">
        <v>151</v>
      </c>
      <c r="Q1911">
        <f t="shared" si="117"/>
        <v>0</v>
      </c>
      <c r="R1911" t="s">
        <v>151</v>
      </c>
      <c r="S1911">
        <f t="shared" si="118"/>
        <v>0</v>
      </c>
      <c r="T1911">
        <v>12</v>
      </c>
      <c r="U1911" s="1">
        <f t="shared" si="119"/>
        <v>1008</v>
      </c>
      <c r="V1911" t="s">
        <v>38</v>
      </c>
      <c r="W1911" t="s">
        <v>87</v>
      </c>
      <c r="X1911">
        <f t="array" ref="X1911">IF(W1911="fortnightly",26, IF(W1911="monthly", 12, IF(W1911="weekly", 52, IF(W1911="quarterly", 4, IF(W1911="annually", 1, IF(W1911="bi-weekly", 104, IF(W1911="every 3 months", 4,)))))))</f>
        <v>12</v>
      </c>
    </row>
    <row r="1912" spans="1:24" x14ac:dyDescent="0.25">
      <c r="A1912">
        <v>1911</v>
      </c>
      <c r="B1912">
        <v>29</v>
      </c>
      <c r="C1912" t="str" cm="1">
        <f t="array" ref="C1912">_xlfn.IFS(B1912&lt;=19, "Teenagers", B1912&lt;=29, "Young Youth",B1912&lt;=64, "Adults", B1912&gt;=65, "Seniors")</f>
        <v>Young Youth</v>
      </c>
      <c r="D1912" t="s">
        <v>18</v>
      </c>
      <c r="E1912" t="s">
        <v>40</v>
      </c>
      <c r="F1912" t="s">
        <v>41</v>
      </c>
      <c r="G1912" s="1">
        <v>38</v>
      </c>
      <c r="H1912" t="s">
        <v>83</v>
      </c>
      <c r="I1912" t="s">
        <v>35</v>
      </c>
      <c r="J1912" t="s">
        <v>133</v>
      </c>
      <c r="K1912" t="s">
        <v>56</v>
      </c>
      <c r="L1912">
        <v>3.8</v>
      </c>
      <c r="M1912" t="s">
        <v>151</v>
      </c>
      <c r="N1912">
        <f t="shared" si="116"/>
        <v>0</v>
      </c>
      <c r="O1912" t="s">
        <v>26</v>
      </c>
      <c r="P1912" t="s">
        <v>151</v>
      </c>
      <c r="Q1912">
        <f t="shared" si="117"/>
        <v>0</v>
      </c>
      <c r="R1912" t="s">
        <v>151</v>
      </c>
      <c r="S1912">
        <f t="shared" si="118"/>
        <v>0</v>
      </c>
      <c r="T1912">
        <v>13</v>
      </c>
      <c r="U1912" s="1">
        <f t="shared" si="119"/>
        <v>494</v>
      </c>
      <c r="V1912" t="s">
        <v>85</v>
      </c>
      <c r="W1912" t="s">
        <v>57</v>
      </c>
      <c r="X1912">
        <f t="array" ref="X1912">IF(W1912="fortnightly",26, IF(W1912="monthly", 12, IF(W1912="weekly", 52, IF(W1912="quarterly", 4, IF(W1912="annually", 1, IF(W1912="bi-weekly", 104, IF(W1912="every 3 months", 4,)))))))</f>
        <v>4</v>
      </c>
    </row>
    <row r="1913" spans="1:24" x14ac:dyDescent="0.25">
      <c r="A1913">
        <v>1912</v>
      </c>
      <c r="B1913">
        <v>65</v>
      </c>
      <c r="C1913" t="str" cm="1">
        <f t="array" ref="C1913">_xlfn.IFS(B1913&lt;=19, "Teenagers", B1913&lt;=29, "Young Youth",B1913&lt;=64, "Adults", B1913&gt;=65, "Seniors")</f>
        <v>Seniors</v>
      </c>
      <c r="D1913" t="s">
        <v>18</v>
      </c>
      <c r="E1913" t="s">
        <v>105</v>
      </c>
      <c r="F1913" t="s">
        <v>66</v>
      </c>
      <c r="G1913" s="1">
        <v>81</v>
      </c>
      <c r="H1913" t="s">
        <v>116</v>
      </c>
      <c r="I1913" t="s">
        <v>43</v>
      </c>
      <c r="J1913" t="s">
        <v>23</v>
      </c>
      <c r="K1913" t="s">
        <v>36</v>
      </c>
      <c r="L1913">
        <v>4.9000000000000004</v>
      </c>
      <c r="M1913" t="s">
        <v>151</v>
      </c>
      <c r="N1913">
        <f t="shared" si="116"/>
        <v>0</v>
      </c>
      <c r="O1913" t="s">
        <v>26</v>
      </c>
      <c r="P1913" t="s">
        <v>151</v>
      </c>
      <c r="Q1913">
        <f t="shared" si="117"/>
        <v>0</v>
      </c>
      <c r="R1913" t="s">
        <v>151</v>
      </c>
      <c r="S1913">
        <f t="shared" si="118"/>
        <v>0</v>
      </c>
      <c r="T1913">
        <v>32</v>
      </c>
      <c r="U1913" s="1">
        <f t="shared" si="119"/>
        <v>2592</v>
      </c>
      <c r="V1913" t="s">
        <v>85</v>
      </c>
      <c r="W1913" t="s">
        <v>75</v>
      </c>
      <c r="X1913">
        <f t="array" ref="X1913">IF(W1913="fortnightly",26, IF(W1913="monthly", 12, IF(W1913="weekly", 52, IF(W1913="quarterly", 4, IF(W1913="annually", 1, IF(W1913="bi-weekly", 104, IF(W1913="every 3 months", 4,)))))))</f>
        <v>104</v>
      </c>
    </row>
    <row r="1914" spans="1:24" x14ac:dyDescent="0.25">
      <c r="A1914">
        <v>1913</v>
      </c>
      <c r="B1914">
        <v>29</v>
      </c>
      <c r="C1914" t="str" cm="1">
        <f t="array" ref="C1914">_xlfn.IFS(B1914&lt;=19, "Teenagers", B1914&lt;=29, "Young Youth",B1914&lt;=64, "Adults", B1914&gt;=65, "Seniors")</f>
        <v>Young Youth</v>
      </c>
      <c r="D1914" t="s">
        <v>18</v>
      </c>
      <c r="E1914" t="s">
        <v>29</v>
      </c>
      <c r="F1914" t="s">
        <v>20</v>
      </c>
      <c r="G1914" s="1">
        <v>56</v>
      </c>
      <c r="H1914" t="s">
        <v>111</v>
      </c>
      <c r="I1914" t="s">
        <v>35</v>
      </c>
      <c r="J1914" t="s">
        <v>60</v>
      </c>
      <c r="K1914" t="s">
        <v>24</v>
      </c>
      <c r="L1914">
        <v>3.4</v>
      </c>
      <c r="M1914" t="s">
        <v>151</v>
      </c>
      <c r="N1914">
        <f t="shared" si="116"/>
        <v>0</v>
      </c>
      <c r="O1914" t="s">
        <v>69</v>
      </c>
      <c r="P1914" t="s">
        <v>151</v>
      </c>
      <c r="Q1914">
        <f t="shared" si="117"/>
        <v>0</v>
      </c>
      <c r="R1914" t="s">
        <v>151</v>
      </c>
      <c r="S1914">
        <f t="shared" si="118"/>
        <v>0</v>
      </c>
      <c r="T1914">
        <v>5</v>
      </c>
      <c r="U1914" s="1">
        <f t="shared" si="119"/>
        <v>280</v>
      </c>
      <c r="V1914" t="s">
        <v>38</v>
      </c>
      <c r="W1914" t="s">
        <v>75</v>
      </c>
      <c r="X1914">
        <f t="array" ref="X1914">IF(W1914="fortnightly",26, IF(W1914="monthly", 12, IF(W1914="weekly", 52, IF(W1914="quarterly", 4, IF(W1914="annually", 1, IF(W1914="bi-weekly", 104, IF(W1914="every 3 months", 4,)))))))</f>
        <v>104</v>
      </c>
    </row>
    <row r="1915" spans="1:24" x14ac:dyDescent="0.25">
      <c r="A1915">
        <v>1914</v>
      </c>
      <c r="B1915">
        <v>49</v>
      </c>
      <c r="C1915" t="str" cm="1">
        <f t="array" ref="C1915">_xlfn.IFS(B1915&lt;=19, "Teenagers", B1915&lt;=29, "Young Youth",B1915&lt;=64, "Adults", B1915&gt;=65, "Seniors")</f>
        <v>Adults</v>
      </c>
      <c r="D1915" t="s">
        <v>18</v>
      </c>
      <c r="E1915" t="s">
        <v>86</v>
      </c>
      <c r="F1915" t="s">
        <v>20</v>
      </c>
      <c r="G1915" s="1">
        <v>48</v>
      </c>
      <c r="H1915" t="s">
        <v>21</v>
      </c>
      <c r="I1915" t="s">
        <v>43</v>
      </c>
      <c r="J1915" t="s">
        <v>99</v>
      </c>
      <c r="K1915" t="s">
        <v>24</v>
      </c>
      <c r="L1915">
        <v>3.6</v>
      </c>
      <c r="M1915" t="s">
        <v>151</v>
      </c>
      <c r="N1915">
        <f t="shared" si="116"/>
        <v>0</v>
      </c>
      <c r="O1915" t="s">
        <v>26</v>
      </c>
      <c r="P1915" t="s">
        <v>151</v>
      </c>
      <c r="Q1915">
        <f t="shared" si="117"/>
        <v>0</v>
      </c>
      <c r="R1915" t="s">
        <v>151</v>
      </c>
      <c r="S1915">
        <f t="shared" si="118"/>
        <v>0</v>
      </c>
      <c r="T1915">
        <v>29</v>
      </c>
      <c r="U1915" s="1">
        <f t="shared" si="119"/>
        <v>1392</v>
      </c>
      <c r="V1915" t="s">
        <v>32</v>
      </c>
      <c r="W1915" t="s">
        <v>48</v>
      </c>
      <c r="X1915">
        <f t="array" ref="X1915">IF(W1915="fortnightly",26, IF(W1915="monthly", 12, IF(W1915="weekly", 52, IF(W1915="quarterly", 4, IF(W1915="annually", 1, IF(W1915="bi-weekly", 104, IF(W1915="every 3 months", 4,)))))))</f>
        <v>1</v>
      </c>
    </row>
    <row r="1916" spans="1:24" x14ac:dyDescent="0.25">
      <c r="A1916">
        <v>1915</v>
      </c>
      <c r="B1916">
        <v>28</v>
      </c>
      <c r="C1916" t="str" cm="1">
        <f t="array" ref="C1916">_xlfn.IFS(B1916&lt;=19, "Teenagers", B1916&lt;=29, "Young Youth",B1916&lt;=64, "Adults", B1916&gt;=65, "Seniors")</f>
        <v>Young Youth</v>
      </c>
      <c r="D1916" t="s">
        <v>18</v>
      </c>
      <c r="E1916" t="s">
        <v>58</v>
      </c>
      <c r="F1916" t="s">
        <v>20</v>
      </c>
      <c r="G1916" s="1">
        <v>97</v>
      </c>
      <c r="H1916" t="s">
        <v>119</v>
      </c>
      <c r="I1916" t="s">
        <v>22</v>
      </c>
      <c r="J1916" t="s">
        <v>95</v>
      </c>
      <c r="K1916" t="s">
        <v>56</v>
      </c>
      <c r="L1916">
        <v>3.4</v>
      </c>
      <c r="M1916" t="s">
        <v>151</v>
      </c>
      <c r="N1916">
        <f t="shared" si="116"/>
        <v>0</v>
      </c>
      <c r="O1916" t="s">
        <v>53</v>
      </c>
      <c r="P1916" t="s">
        <v>151</v>
      </c>
      <c r="Q1916">
        <f t="shared" si="117"/>
        <v>0</v>
      </c>
      <c r="R1916" t="s">
        <v>151</v>
      </c>
      <c r="S1916">
        <f t="shared" si="118"/>
        <v>0</v>
      </c>
      <c r="T1916">
        <v>40</v>
      </c>
      <c r="U1916" s="1">
        <f t="shared" si="119"/>
        <v>3880</v>
      </c>
      <c r="V1916" t="s">
        <v>38</v>
      </c>
      <c r="W1916" t="s">
        <v>28</v>
      </c>
      <c r="X1916">
        <f t="array" ref="X1916">IF(W1916="fortnightly",26, IF(W1916="monthly", 12, IF(W1916="weekly", 52, IF(W1916="quarterly", 4, IF(W1916="annually", 1, IF(W1916="bi-weekly", 104, IF(W1916="every 3 months", 4,)))))))</f>
        <v>26</v>
      </c>
    </row>
    <row r="1917" spans="1:24" x14ac:dyDescent="0.25">
      <c r="A1917">
        <v>1916</v>
      </c>
      <c r="B1917">
        <v>51</v>
      </c>
      <c r="C1917" t="str" cm="1">
        <f t="array" ref="C1917">_xlfn.IFS(B1917&lt;=19, "Teenagers", B1917&lt;=29, "Young Youth",B1917&lt;=64, "Adults", B1917&gt;=65, "Seniors")</f>
        <v>Adults</v>
      </c>
      <c r="D1917" t="s">
        <v>18</v>
      </c>
      <c r="E1917" t="s">
        <v>131</v>
      </c>
      <c r="F1917" t="s">
        <v>66</v>
      </c>
      <c r="G1917" s="1">
        <v>74</v>
      </c>
      <c r="H1917" t="s">
        <v>89</v>
      </c>
      <c r="I1917" t="s">
        <v>43</v>
      </c>
      <c r="J1917" t="s">
        <v>135</v>
      </c>
      <c r="K1917" t="s">
        <v>56</v>
      </c>
      <c r="L1917">
        <v>4.7</v>
      </c>
      <c r="M1917" t="s">
        <v>151</v>
      </c>
      <c r="N1917">
        <f t="shared" si="116"/>
        <v>0</v>
      </c>
      <c r="O1917" t="s">
        <v>69</v>
      </c>
      <c r="P1917" t="s">
        <v>151</v>
      </c>
      <c r="Q1917">
        <f t="shared" si="117"/>
        <v>0</v>
      </c>
      <c r="R1917" t="s">
        <v>151</v>
      </c>
      <c r="S1917">
        <f t="shared" si="118"/>
        <v>0</v>
      </c>
      <c r="T1917">
        <v>44</v>
      </c>
      <c r="U1917" s="1">
        <f t="shared" si="119"/>
        <v>3256</v>
      </c>
      <c r="V1917" t="s">
        <v>32</v>
      </c>
      <c r="W1917" t="s">
        <v>39</v>
      </c>
      <c r="X1917">
        <f t="array" ref="X1917">IF(W1917="fortnightly",26, IF(W1917="monthly", 12, IF(W1917="weekly", 52, IF(W1917="quarterly", 4, IF(W1917="annually", 1, IF(W1917="bi-weekly", 104, IF(W1917="every 3 months", 4,)))))))</f>
        <v>52</v>
      </c>
    </row>
    <row r="1918" spans="1:24" x14ac:dyDescent="0.25">
      <c r="A1918">
        <v>1917</v>
      </c>
      <c r="B1918">
        <v>26</v>
      </c>
      <c r="C1918" t="str" cm="1">
        <f t="array" ref="C1918">_xlfn.IFS(B1918&lt;=19, "Teenagers", B1918&lt;=29, "Young Youth",B1918&lt;=64, "Adults", B1918&gt;=65, "Seniors")</f>
        <v>Young Youth</v>
      </c>
      <c r="D1918" t="s">
        <v>18</v>
      </c>
      <c r="E1918" t="s">
        <v>103</v>
      </c>
      <c r="F1918" t="s">
        <v>20</v>
      </c>
      <c r="G1918" s="1">
        <v>50</v>
      </c>
      <c r="H1918" t="s">
        <v>138</v>
      </c>
      <c r="I1918" t="s">
        <v>35</v>
      </c>
      <c r="J1918" t="s">
        <v>117</v>
      </c>
      <c r="K1918" t="s">
        <v>24</v>
      </c>
      <c r="L1918">
        <v>3</v>
      </c>
      <c r="M1918" t="s">
        <v>151</v>
      </c>
      <c r="N1918">
        <f t="shared" si="116"/>
        <v>0</v>
      </c>
      <c r="O1918" t="s">
        <v>44</v>
      </c>
      <c r="P1918" t="s">
        <v>151</v>
      </c>
      <c r="Q1918">
        <f t="shared" si="117"/>
        <v>0</v>
      </c>
      <c r="R1918" t="s">
        <v>151</v>
      </c>
      <c r="S1918">
        <f t="shared" si="118"/>
        <v>0</v>
      </c>
      <c r="T1918">
        <v>3</v>
      </c>
      <c r="U1918" s="1">
        <f t="shared" si="119"/>
        <v>150</v>
      </c>
      <c r="V1918" t="s">
        <v>85</v>
      </c>
      <c r="W1918" t="s">
        <v>75</v>
      </c>
      <c r="X1918">
        <f t="array" ref="X1918">IF(W1918="fortnightly",26, IF(W1918="monthly", 12, IF(W1918="weekly", 52, IF(W1918="quarterly", 4, IF(W1918="annually", 1, IF(W1918="bi-weekly", 104, IF(W1918="every 3 months", 4,)))))))</f>
        <v>104</v>
      </c>
    </row>
    <row r="1919" spans="1:24" x14ac:dyDescent="0.25">
      <c r="A1919">
        <v>1918</v>
      </c>
      <c r="B1919">
        <v>38</v>
      </c>
      <c r="C1919" t="str" cm="1">
        <f t="array" ref="C1919">_xlfn.IFS(B1919&lt;=19, "Teenagers", B1919&lt;=29, "Young Youth",B1919&lt;=64, "Adults", B1919&gt;=65, "Seniors")</f>
        <v>Adults</v>
      </c>
      <c r="D1919" t="s">
        <v>18</v>
      </c>
      <c r="E1919" t="s">
        <v>86</v>
      </c>
      <c r="F1919" t="s">
        <v>20</v>
      </c>
      <c r="G1919" s="1">
        <v>71</v>
      </c>
      <c r="H1919" t="s">
        <v>76</v>
      </c>
      <c r="I1919" t="s">
        <v>22</v>
      </c>
      <c r="J1919" t="s">
        <v>93</v>
      </c>
      <c r="K1919" t="s">
        <v>24</v>
      </c>
      <c r="L1919">
        <v>3.4</v>
      </c>
      <c r="M1919" t="s">
        <v>151</v>
      </c>
      <c r="N1919">
        <f t="shared" si="116"/>
        <v>0</v>
      </c>
      <c r="O1919" t="s">
        <v>37</v>
      </c>
      <c r="P1919" t="s">
        <v>151</v>
      </c>
      <c r="Q1919">
        <f t="shared" si="117"/>
        <v>0</v>
      </c>
      <c r="R1919" t="s">
        <v>151</v>
      </c>
      <c r="S1919">
        <f t="shared" si="118"/>
        <v>0</v>
      </c>
      <c r="T1919">
        <v>35</v>
      </c>
      <c r="U1919" s="1">
        <f t="shared" si="119"/>
        <v>2485</v>
      </c>
      <c r="V1919" t="s">
        <v>45</v>
      </c>
      <c r="W1919" t="s">
        <v>75</v>
      </c>
      <c r="X1919">
        <f t="array" ref="X1919">IF(W1919="fortnightly",26, IF(W1919="monthly", 12, IF(W1919="weekly", 52, IF(W1919="quarterly", 4, IF(W1919="annually", 1, IF(W1919="bi-weekly", 104, IF(W1919="every 3 months", 4,)))))))</f>
        <v>104</v>
      </c>
    </row>
    <row r="1920" spans="1:24" x14ac:dyDescent="0.25">
      <c r="A1920">
        <v>1919</v>
      </c>
      <c r="B1920">
        <v>35</v>
      </c>
      <c r="C1920" t="str" cm="1">
        <f t="array" ref="C1920">_xlfn.IFS(B1920&lt;=19, "Teenagers", B1920&lt;=29, "Young Youth",B1920&lt;=64, "Adults", B1920&gt;=65, "Seniors")</f>
        <v>Adults</v>
      </c>
      <c r="D1920" t="s">
        <v>18</v>
      </c>
      <c r="E1920" t="s">
        <v>86</v>
      </c>
      <c r="F1920" t="s">
        <v>20</v>
      </c>
      <c r="G1920" s="1">
        <v>33</v>
      </c>
      <c r="H1920" t="s">
        <v>134</v>
      </c>
      <c r="I1920" t="s">
        <v>35</v>
      </c>
      <c r="J1920" t="s">
        <v>72</v>
      </c>
      <c r="K1920" t="s">
        <v>52</v>
      </c>
      <c r="L1920">
        <v>4.5999999999999996</v>
      </c>
      <c r="M1920" t="s">
        <v>151</v>
      </c>
      <c r="N1920">
        <f t="shared" si="116"/>
        <v>0</v>
      </c>
      <c r="O1920" t="s">
        <v>53</v>
      </c>
      <c r="P1920" t="s">
        <v>151</v>
      </c>
      <c r="Q1920">
        <f t="shared" si="117"/>
        <v>0</v>
      </c>
      <c r="R1920" t="s">
        <v>151</v>
      </c>
      <c r="S1920">
        <f t="shared" si="118"/>
        <v>0</v>
      </c>
      <c r="T1920">
        <v>33</v>
      </c>
      <c r="U1920" s="1">
        <f t="shared" si="119"/>
        <v>1089</v>
      </c>
      <c r="V1920" t="s">
        <v>85</v>
      </c>
      <c r="W1920" t="s">
        <v>87</v>
      </c>
      <c r="X1920">
        <f t="array" ref="X1920">IF(W1920="fortnightly",26, IF(W1920="monthly", 12, IF(W1920="weekly", 52, IF(W1920="quarterly", 4, IF(W1920="annually", 1, IF(W1920="bi-weekly", 104, IF(W1920="every 3 months", 4,)))))))</f>
        <v>12</v>
      </c>
    </row>
    <row r="1921" spans="1:24" x14ac:dyDescent="0.25">
      <c r="A1921">
        <v>1920</v>
      </c>
      <c r="B1921">
        <v>34</v>
      </c>
      <c r="C1921" t="str" cm="1">
        <f t="array" ref="C1921">_xlfn.IFS(B1921&lt;=19, "Teenagers", B1921&lt;=29, "Young Youth",B1921&lt;=64, "Adults", B1921&gt;=65, "Seniors")</f>
        <v>Adults</v>
      </c>
      <c r="D1921" t="s">
        <v>18</v>
      </c>
      <c r="E1921" t="s">
        <v>131</v>
      </c>
      <c r="F1921" t="s">
        <v>66</v>
      </c>
      <c r="G1921" s="1">
        <v>56</v>
      </c>
      <c r="H1921" t="s">
        <v>140</v>
      </c>
      <c r="I1921" t="s">
        <v>43</v>
      </c>
      <c r="J1921" t="s">
        <v>77</v>
      </c>
      <c r="K1921" t="s">
        <v>52</v>
      </c>
      <c r="L1921">
        <v>3.1</v>
      </c>
      <c r="M1921" t="s">
        <v>151</v>
      </c>
      <c r="N1921">
        <f t="shared" si="116"/>
        <v>0</v>
      </c>
      <c r="O1921" t="s">
        <v>26</v>
      </c>
      <c r="P1921" t="s">
        <v>151</v>
      </c>
      <c r="Q1921">
        <f t="shared" si="117"/>
        <v>0</v>
      </c>
      <c r="R1921" t="s">
        <v>151</v>
      </c>
      <c r="S1921">
        <f t="shared" si="118"/>
        <v>0</v>
      </c>
      <c r="T1921">
        <v>20</v>
      </c>
      <c r="U1921" s="1">
        <f t="shared" si="119"/>
        <v>1120</v>
      </c>
      <c r="V1921" t="s">
        <v>45</v>
      </c>
      <c r="W1921" t="s">
        <v>75</v>
      </c>
      <c r="X1921">
        <f t="array" ref="X1921">IF(W1921="fortnightly",26, IF(W1921="monthly", 12, IF(W1921="weekly", 52, IF(W1921="quarterly", 4, IF(W1921="annually", 1, IF(W1921="bi-weekly", 104, IF(W1921="every 3 months", 4,)))))))</f>
        <v>104</v>
      </c>
    </row>
    <row r="1922" spans="1:24" x14ac:dyDescent="0.25">
      <c r="A1922">
        <v>1921</v>
      </c>
      <c r="B1922">
        <v>51</v>
      </c>
      <c r="C1922" t="str" cm="1">
        <f t="array" ref="C1922">_xlfn.IFS(B1922&lt;=19, "Teenagers", B1922&lt;=29, "Young Youth",B1922&lt;=64, "Adults", B1922&gt;=65, "Seniors")</f>
        <v>Adults</v>
      </c>
      <c r="D1922" t="s">
        <v>18</v>
      </c>
      <c r="E1922" t="s">
        <v>19</v>
      </c>
      <c r="F1922" t="s">
        <v>20</v>
      </c>
      <c r="G1922" s="1">
        <v>84</v>
      </c>
      <c r="H1922" t="s">
        <v>138</v>
      </c>
      <c r="I1922" t="s">
        <v>43</v>
      </c>
      <c r="J1922" t="s">
        <v>72</v>
      </c>
      <c r="K1922" t="s">
        <v>36</v>
      </c>
      <c r="L1922">
        <v>2.8</v>
      </c>
      <c r="M1922" t="s">
        <v>151</v>
      </c>
      <c r="N1922">
        <f t="shared" si="116"/>
        <v>0</v>
      </c>
      <c r="O1922" t="s">
        <v>53</v>
      </c>
      <c r="P1922" t="s">
        <v>151</v>
      </c>
      <c r="Q1922">
        <f t="shared" si="117"/>
        <v>0</v>
      </c>
      <c r="R1922" t="s">
        <v>151</v>
      </c>
      <c r="S1922">
        <f t="shared" si="118"/>
        <v>0</v>
      </c>
      <c r="T1922">
        <v>40</v>
      </c>
      <c r="U1922" s="1">
        <f t="shared" si="119"/>
        <v>3360</v>
      </c>
      <c r="V1922" t="s">
        <v>32</v>
      </c>
      <c r="W1922" t="s">
        <v>96</v>
      </c>
      <c r="X1922">
        <f t="array" ref="X1922">IF(W1922="fortnightly",26, IF(W1922="monthly", 12, IF(W1922="weekly", 52, IF(W1922="quarterly", 4, IF(W1922="annually", 1, IF(W1922="bi-weekly", 104, IF(W1922="every 3 months", 4,)))))))</f>
        <v>4</v>
      </c>
    </row>
    <row r="1923" spans="1:24" x14ac:dyDescent="0.25">
      <c r="A1923">
        <v>1922</v>
      </c>
      <c r="B1923">
        <v>47</v>
      </c>
      <c r="C1923" t="str" cm="1">
        <f t="array" ref="C1923">_xlfn.IFS(B1923&lt;=19, "Teenagers", B1923&lt;=29, "Young Youth",B1923&lt;=64, "Adults", B1923&gt;=65, "Seniors")</f>
        <v>Adults</v>
      </c>
      <c r="D1923" t="s">
        <v>18</v>
      </c>
      <c r="E1923" t="s">
        <v>54</v>
      </c>
      <c r="F1923" t="s">
        <v>20</v>
      </c>
      <c r="G1923" s="1">
        <v>36</v>
      </c>
      <c r="H1923" t="s">
        <v>150</v>
      </c>
      <c r="I1923" t="s">
        <v>43</v>
      </c>
      <c r="J1923" t="s">
        <v>95</v>
      </c>
      <c r="K1923" t="s">
        <v>56</v>
      </c>
      <c r="L1923">
        <v>3.5</v>
      </c>
      <c r="M1923" t="s">
        <v>151</v>
      </c>
      <c r="N1923">
        <f t="shared" ref="N1923:N1986" si="120">IF(M1923= "yes",1,IF( M1923="no",0,))</f>
        <v>0</v>
      </c>
      <c r="O1923" t="s">
        <v>73</v>
      </c>
      <c r="P1923" t="s">
        <v>151</v>
      </c>
      <c r="Q1923">
        <f t="shared" ref="Q1923:Q1986" si="121">IF(P1923= "yes",1,IF( P1923="no",0,))</f>
        <v>0</v>
      </c>
      <c r="R1923" t="s">
        <v>151</v>
      </c>
      <c r="S1923">
        <f t="shared" ref="S1923:S1986" si="122">IF(R1923= "yes",1,IF( R1923="no",0,))</f>
        <v>0</v>
      </c>
      <c r="T1923">
        <v>13</v>
      </c>
      <c r="U1923" s="1">
        <f t="shared" ref="U1923:U1986" si="123">G1923*T1923</f>
        <v>468</v>
      </c>
      <c r="V1923" t="s">
        <v>27</v>
      </c>
      <c r="W1923" t="s">
        <v>48</v>
      </c>
      <c r="X1923">
        <f t="array" ref="X1923">IF(W1923="fortnightly",26, IF(W1923="monthly", 12, IF(W1923="weekly", 52, IF(W1923="quarterly", 4, IF(W1923="annually", 1, IF(W1923="bi-weekly", 104, IF(W1923="every 3 months", 4,)))))))</f>
        <v>1</v>
      </c>
    </row>
    <row r="1924" spans="1:24" x14ac:dyDescent="0.25">
      <c r="A1924">
        <v>1923</v>
      </c>
      <c r="B1924">
        <v>18</v>
      </c>
      <c r="C1924" t="str" cm="1">
        <f t="array" ref="C1924">_xlfn.IFS(B1924&lt;=19, "Teenagers", B1924&lt;=29, "Young Youth",B1924&lt;=64, "Adults", B1924&gt;=65, "Seniors")</f>
        <v>Teenagers</v>
      </c>
      <c r="D1924" t="s">
        <v>18</v>
      </c>
      <c r="E1924" t="s">
        <v>142</v>
      </c>
      <c r="F1924" t="s">
        <v>66</v>
      </c>
      <c r="G1924" s="1">
        <v>63</v>
      </c>
      <c r="H1924" t="s">
        <v>21</v>
      </c>
      <c r="I1924" t="s">
        <v>35</v>
      </c>
      <c r="J1924" t="s">
        <v>99</v>
      </c>
      <c r="K1924" t="s">
        <v>52</v>
      </c>
      <c r="L1924">
        <v>4.5999999999999996</v>
      </c>
      <c r="M1924" t="s">
        <v>151</v>
      </c>
      <c r="N1924">
        <f t="shared" si="120"/>
        <v>0</v>
      </c>
      <c r="O1924" t="s">
        <v>53</v>
      </c>
      <c r="P1924" t="s">
        <v>151</v>
      </c>
      <c r="Q1924">
        <f t="shared" si="121"/>
        <v>0</v>
      </c>
      <c r="R1924" t="s">
        <v>151</v>
      </c>
      <c r="S1924">
        <f t="shared" si="122"/>
        <v>0</v>
      </c>
      <c r="T1924">
        <v>9</v>
      </c>
      <c r="U1924" s="1">
        <f t="shared" si="123"/>
        <v>567</v>
      </c>
      <c r="V1924" t="s">
        <v>45</v>
      </c>
      <c r="W1924" t="s">
        <v>87</v>
      </c>
      <c r="X1924">
        <f t="array" ref="X1924">IF(W1924="fortnightly",26, IF(W1924="monthly", 12, IF(W1924="weekly", 52, IF(W1924="quarterly", 4, IF(W1924="annually", 1, IF(W1924="bi-weekly", 104, IF(W1924="every 3 months", 4,)))))))</f>
        <v>12</v>
      </c>
    </row>
    <row r="1925" spans="1:24" x14ac:dyDescent="0.25">
      <c r="A1925">
        <v>1924</v>
      </c>
      <c r="B1925">
        <v>64</v>
      </c>
      <c r="C1925" t="str" cm="1">
        <f t="array" ref="C1925">_xlfn.IFS(B1925&lt;=19, "Teenagers", B1925&lt;=29, "Young Youth",B1925&lt;=64, "Adults", B1925&gt;=65, "Seniors")</f>
        <v>Adults</v>
      </c>
      <c r="D1925" t="s">
        <v>18</v>
      </c>
      <c r="E1925" t="s">
        <v>40</v>
      </c>
      <c r="F1925" t="s">
        <v>41</v>
      </c>
      <c r="G1925" s="1">
        <v>36</v>
      </c>
      <c r="H1925" t="s">
        <v>144</v>
      </c>
      <c r="I1925" t="s">
        <v>91</v>
      </c>
      <c r="J1925" t="s">
        <v>143</v>
      </c>
      <c r="K1925" t="s">
        <v>52</v>
      </c>
      <c r="L1925">
        <v>4.3</v>
      </c>
      <c r="M1925" t="s">
        <v>151</v>
      </c>
      <c r="N1925">
        <f t="shared" si="120"/>
        <v>0</v>
      </c>
      <c r="O1925" t="s">
        <v>53</v>
      </c>
      <c r="P1925" t="s">
        <v>151</v>
      </c>
      <c r="Q1925">
        <f t="shared" si="121"/>
        <v>0</v>
      </c>
      <c r="R1925" t="s">
        <v>151</v>
      </c>
      <c r="S1925">
        <f t="shared" si="122"/>
        <v>0</v>
      </c>
      <c r="T1925">
        <v>7</v>
      </c>
      <c r="U1925" s="1">
        <f t="shared" si="123"/>
        <v>252</v>
      </c>
      <c r="V1925" t="s">
        <v>32</v>
      </c>
      <c r="W1925" t="s">
        <v>48</v>
      </c>
      <c r="X1925">
        <f t="array" ref="X1925">IF(W1925="fortnightly",26, IF(W1925="monthly", 12, IF(W1925="weekly", 52, IF(W1925="quarterly", 4, IF(W1925="annually", 1, IF(W1925="bi-weekly", 104, IF(W1925="every 3 months", 4,)))))))</f>
        <v>1</v>
      </c>
    </row>
    <row r="1926" spans="1:24" x14ac:dyDescent="0.25">
      <c r="A1926">
        <v>1925</v>
      </c>
      <c r="B1926">
        <v>30</v>
      </c>
      <c r="C1926" t="str" cm="1">
        <f t="array" ref="C1926">_xlfn.IFS(B1926&lt;=19, "Teenagers", B1926&lt;=29, "Young Youth",B1926&lt;=64, "Adults", B1926&gt;=65, "Seniors")</f>
        <v>Adults</v>
      </c>
      <c r="D1926" t="s">
        <v>18</v>
      </c>
      <c r="E1926" t="s">
        <v>101</v>
      </c>
      <c r="F1926" t="s">
        <v>62</v>
      </c>
      <c r="G1926" s="1">
        <v>63</v>
      </c>
      <c r="H1926" t="s">
        <v>150</v>
      </c>
      <c r="I1926" t="s">
        <v>43</v>
      </c>
      <c r="J1926" t="s">
        <v>23</v>
      </c>
      <c r="K1926" t="s">
        <v>56</v>
      </c>
      <c r="L1926">
        <v>4.8</v>
      </c>
      <c r="M1926" t="s">
        <v>151</v>
      </c>
      <c r="N1926">
        <f t="shared" si="120"/>
        <v>0</v>
      </c>
      <c r="O1926" t="s">
        <v>37</v>
      </c>
      <c r="P1926" t="s">
        <v>151</v>
      </c>
      <c r="Q1926">
        <f t="shared" si="121"/>
        <v>0</v>
      </c>
      <c r="R1926" t="s">
        <v>151</v>
      </c>
      <c r="S1926">
        <f t="shared" si="122"/>
        <v>0</v>
      </c>
      <c r="T1926">
        <v>42</v>
      </c>
      <c r="U1926" s="1">
        <f t="shared" si="123"/>
        <v>2646</v>
      </c>
      <c r="V1926" t="s">
        <v>45</v>
      </c>
      <c r="W1926" t="s">
        <v>57</v>
      </c>
      <c r="X1926">
        <f t="array" ref="X1926">IF(W1926="fortnightly",26, IF(W1926="monthly", 12, IF(W1926="weekly", 52, IF(W1926="quarterly", 4, IF(W1926="annually", 1, IF(W1926="bi-weekly", 104, IF(W1926="every 3 months", 4,)))))))</f>
        <v>4</v>
      </c>
    </row>
    <row r="1927" spans="1:24" x14ac:dyDescent="0.25">
      <c r="A1927">
        <v>1926</v>
      </c>
      <c r="B1927">
        <v>59</v>
      </c>
      <c r="C1927" t="str" cm="1">
        <f t="array" ref="C1927">_xlfn.IFS(B1927&lt;=19, "Teenagers", B1927&lt;=29, "Young Youth",B1927&lt;=64, "Adults", B1927&gt;=65, "Seniors")</f>
        <v>Adults</v>
      </c>
      <c r="D1927" t="s">
        <v>18</v>
      </c>
      <c r="E1927" t="s">
        <v>49</v>
      </c>
      <c r="F1927" t="s">
        <v>41</v>
      </c>
      <c r="G1927" s="1">
        <v>32</v>
      </c>
      <c r="H1927" t="s">
        <v>139</v>
      </c>
      <c r="I1927" t="s">
        <v>22</v>
      </c>
      <c r="J1927" t="s">
        <v>93</v>
      </c>
      <c r="K1927" t="s">
        <v>24</v>
      </c>
      <c r="L1927">
        <v>2.9</v>
      </c>
      <c r="M1927" t="s">
        <v>151</v>
      </c>
      <c r="N1927">
        <f t="shared" si="120"/>
        <v>0</v>
      </c>
      <c r="O1927" t="s">
        <v>26</v>
      </c>
      <c r="P1927" t="s">
        <v>151</v>
      </c>
      <c r="Q1927">
        <f t="shared" si="121"/>
        <v>0</v>
      </c>
      <c r="R1927" t="s">
        <v>151</v>
      </c>
      <c r="S1927">
        <f t="shared" si="122"/>
        <v>0</v>
      </c>
      <c r="T1927">
        <v>44</v>
      </c>
      <c r="U1927" s="1">
        <f t="shared" si="123"/>
        <v>1408</v>
      </c>
      <c r="V1927" t="s">
        <v>38</v>
      </c>
      <c r="W1927" t="s">
        <v>28</v>
      </c>
      <c r="X1927">
        <f t="array" ref="X1927">IF(W1927="fortnightly",26, IF(W1927="monthly", 12, IF(W1927="weekly", 52, IF(W1927="quarterly", 4, IF(W1927="annually", 1, IF(W1927="bi-weekly", 104, IF(W1927="every 3 months", 4,)))))))</f>
        <v>26</v>
      </c>
    </row>
    <row r="1928" spans="1:24" x14ac:dyDescent="0.25">
      <c r="A1928">
        <v>1927</v>
      </c>
      <c r="B1928">
        <v>66</v>
      </c>
      <c r="C1928" t="str" cm="1">
        <f t="array" ref="C1928">_xlfn.IFS(B1928&lt;=19, "Teenagers", B1928&lt;=29, "Young Youth",B1928&lt;=64, "Adults", B1928&gt;=65, "Seniors")</f>
        <v>Seniors</v>
      </c>
      <c r="D1928" t="s">
        <v>18</v>
      </c>
      <c r="E1928" t="s">
        <v>131</v>
      </c>
      <c r="F1928" t="s">
        <v>66</v>
      </c>
      <c r="G1928" s="1">
        <v>93</v>
      </c>
      <c r="H1928" t="s">
        <v>129</v>
      </c>
      <c r="I1928" t="s">
        <v>43</v>
      </c>
      <c r="J1928" t="s">
        <v>64</v>
      </c>
      <c r="K1928" t="s">
        <v>36</v>
      </c>
      <c r="L1928">
        <v>3</v>
      </c>
      <c r="M1928" t="s">
        <v>151</v>
      </c>
      <c r="N1928">
        <f t="shared" si="120"/>
        <v>0</v>
      </c>
      <c r="O1928" t="s">
        <v>26</v>
      </c>
      <c r="P1928" t="s">
        <v>151</v>
      </c>
      <c r="Q1928">
        <f t="shared" si="121"/>
        <v>0</v>
      </c>
      <c r="R1928" t="s">
        <v>151</v>
      </c>
      <c r="S1928">
        <f t="shared" si="122"/>
        <v>0</v>
      </c>
      <c r="T1928">
        <v>6</v>
      </c>
      <c r="U1928" s="1">
        <f t="shared" si="123"/>
        <v>558</v>
      </c>
      <c r="V1928" t="s">
        <v>45</v>
      </c>
      <c r="W1928" t="s">
        <v>48</v>
      </c>
      <c r="X1928">
        <f t="array" ref="X1928">IF(W1928="fortnightly",26, IF(W1928="monthly", 12, IF(W1928="weekly", 52, IF(W1928="quarterly", 4, IF(W1928="annually", 1, IF(W1928="bi-weekly", 104, IF(W1928="every 3 months", 4,)))))))</f>
        <v>1</v>
      </c>
    </row>
    <row r="1929" spans="1:24" x14ac:dyDescent="0.25">
      <c r="A1929">
        <v>1928</v>
      </c>
      <c r="B1929">
        <v>40</v>
      </c>
      <c r="C1929" t="str" cm="1">
        <f t="array" ref="C1929">_xlfn.IFS(B1929&lt;=19, "Teenagers", B1929&lt;=29, "Young Youth",B1929&lt;=64, "Adults", B1929&gt;=65, "Seniors")</f>
        <v>Adults</v>
      </c>
      <c r="D1929" t="s">
        <v>18</v>
      </c>
      <c r="E1929" t="s">
        <v>94</v>
      </c>
      <c r="F1929" t="s">
        <v>20</v>
      </c>
      <c r="G1929" s="1">
        <v>29</v>
      </c>
      <c r="H1929" t="s">
        <v>102</v>
      </c>
      <c r="I1929" t="s">
        <v>43</v>
      </c>
      <c r="J1929" t="s">
        <v>68</v>
      </c>
      <c r="K1929" t="s">
        <v>52</v>
      </c>
      <c r="L1929">
        <v>2.9</v>
      </c>
      <c r="M1929" t="s">
        <v>151</v>
      </c>
      <c r="N1929">
        <f t="shared" si="120"/>
        <v>0</v>
      </c>
      <c r="O1929" t="s">
        <v>53</v>
      </c>
      <c r="P1929" t="s">
        <v>151</v>
      </c>
      <c r="Q1929">
        <f t="shared" si="121"/>
        <v>0</v>
      </c>
      <c r="R1929" t="s">
        <v>151</v>
      </c>
      <c r="S1929">
        <f t="shared" si="122"/>
        <v>0</v>
      </c>
      <c r="T1929">
        <v>8</v>
      </c>
      <c r="U1929" s="1">
        <f t="shared" si="123"/>
        <v>232</v>
      </c>
      <c r="V1929" t="s">
        <v>32</v>
      </c>
      <c r="W1929" t="s">
        <v>96</v>
      </c>
      <c r="X1929">
        <f t="array" ref="X1929">IF(W1929="fortnightly",26, IF(W1929="monthly", 12, IF(W1929="weekly", 52, IF(W1929="quarterly", 4, IF(W1929="annually", 1, IF(W1929="bi-weekly", 104, IF(W1929="every 3 months", 4,)))))))</f>
        <v>4</v>
      </c>
    </row>
    <row r="1930" spans="1:24" x14ac:dyDescent="0.25">
      <c r="A1930">
        <v>1929</v>
      </c>
      <c r="B1930">
        <v>25</v>
      </c>
      <c r="C1930" t="str" cm="1">
        <f t="array" ref="C1930">_xlfn.IFS(B1930&lt;=19, "Teenagers", B1930&lt;=29, "Young Youth",B1930&lt;=64, "Adults", B1930&gt;=65, "Seniors")</f>
        <v>Young Youth</v>
      </c>
      <c r="D1930" t="s">
        <v>18</v>
      </c>
      <c r="E1930" t="s">
        <v>88</v>
      </c>
      <c r="F1930" t="s">
        <v>66</v>
      </c>
      <c r="G1930" s="1">
        <v>92</v>
      </c>
      <c r="H1930" t="s">
        <v>90</v>
      </c>
      <c r="I1930" t="s">
        <v>35</v>
      </c>
      <c r="J1930" t="s">
        <v>92</v>
      </c>
      <c r="K1930" t="s">
        <v>52</v>
      </c>
      <c r="L1930">
        <v>3.7</v>
      </c>
      <c r="M1930" t="s">
        <v>151</v>
      </c>
      <c r="N1930">
        <f t="shared" si="120"/>
        <v>0</v>
      </c>
      <c r="O1930" t="s">
        <v>53</v>
      </c>
      <c r="P1930" t="s">
        <v>151</v>
      </c>
      <c r="Q1930">
        <f t="shared" si="121"/>
        <v>0</v>
      </c>
      <c r="R1930" t="s">
        <v>151</v>
      </c>
      <c r="S1930">
        <f t="shared" si="122"/>
        <v>0</v>
      </c>
      <c r="T1930">
        <v>10</v>
      </c>
      <c r="U1930" s="1">
        <f t="shared" si="123"/>
        <v>920</v>
      </c>
      <c r="V1930" t="s">
        <v>45</v>
      </c>
      <c r="W1930" t="s">
        <v>39</v>
      </c>
      <c r="X1930">
        <f t="array" ref="X1930">IF(W1930="fortnightly",26, IF(W1930="monthly", 12, IF(W1930="weekly", 52, IF(W1930="quarterly", 4, IF(W1930="annually", 1, IF(W1930="bi-weekly", 104, IF(W1930="every 3 months", 4,)))))))</f>
        <v>52</v>
      </c>
    </row>
    <row r="1931" spans="1:24" x14ac:dyDescent="0.25">
      <c r="A1931">
        <v>1930</v>
      </c>
      <c r="B1931">
        <v>59</v>
      </c>
      <c r="C1931" t="str" cm="1">
        <f t="array" ref="C1931">_xlfn.IFS(B1931&lt;=19, "Teenagers", B1931&lt;=29, "Young Youth",B1931&lt;=64, "Adults", B1931&gt;=65, "Seniors")</f>
        <v>Adults</v>
      </c>
      <c r="D1931" t="s">
        <v>18</v>
      </c>
      <c r="E1931" t="s">
        <v>33</v>
      </c>
      <c r="F1931" t="s">
        <v>20</v>
      </c>
      <c r="G1931" s="1">
        <v>33</v>
      </c>
      <c r="H1931" t="s">
        <v>76</v>
      </c>
      <c r="I1931" t="s">
        <v>22</v>
      </c>
      <c r="J1931" t="s">
        <v>109</v>
      </c>
      <c r="K1931" t="s">
        <v>56</v>
      </c>
      <c r="L1931">
        <v>4.7</v>
      </c>
      <c r="M1931" t="s">
        <v>151</v>
      </c>
      <c r="N1931">
        <f t="shared" si="120"/>
        <v>0</v>
      </c>
      <c r="O1931" t="s">
        <v>53</v>
      </c>
      <c r="P1931" t="s">
        <v>151</v>
      </c>
      <c r="Q1931">
        <f t="shared" si="121"/>
        <v>0</v>
      </c>
      <c r="R1931" t="s">
        <v>151</v>
      </c>
      <c r="S1931">
        <f t="shared" si="122"/>
        <v>0</v>
      </c>
      <c r="T1931">
        <v>46</v>
      </c>
      <c r="U1931" s="1">
        <f t="shared" si="123"/>
        <v>1518</v>
      </c>
      <c r="V1931" t="s">
        <v>27</v>
      </c>
      <c r="W1931" t="s">
        <v>57</v>
      </c>
      <c r="X1931">
        <f t="array" ref="X1931">IF(W1931="fortnightly",26, IF(W1931="monthly", 12, IF(W1931="weekly", 52, IF(W1931="quarterly", 4, IF(W1931="annually", 1, IF(W1931="bi-weekly", 104, IF(W1931="every 3 months", 4,)))))))</f>
        <v>4</v>
      </c>
    </row>
    <row r="1932" spans="1:24" x14ac:dyDescent="0.25">
      <c r="A1932">
        <v>1931</v>
      </c>
      <c r="B1932">
        <v>66</v>
      </c>
      <c r="C1932" t="str" cm="1">
        <f t="array" ref="C1932">_xlfn.IFS(B1932&lt;=19, "Teenagers", B1932&lt;=29, "Young Youth",B1932&lt;=64, "Adults", B1932&gt;=65, "Seniors")</f>
        <v>Seniors</v>
      </c>
      <c r="D1932" t="s">
        <v>18</v>
      </c>
      <c r="E1932" t="s">
        <v>94</v>
      </c>
      <c r="F1932" t="s">
        <v>20</v>
      </c>
      <c r="G1932" s="1">
        <v>52</v>
      </c>
      <c r="H1932" t="s">
        <v>97</v>
      </c>
      <c r="I1932" t="s">
        <v>22</v>
      </c>
      <c r="J1932" t="s">
        <v>47</v>
      </c>
      <c r="K1932" t="s">
        <v>36</v>
      </c>
      <c r="L1932">
        <v>3.5</v>
      </c>
      <c r="M1932" t="s">
        <v>151</v>
      </c>
      <c r="N1932">
        <f t="shared" si="120"/>
        <v>0</v>
      </c>
      <c r="O1932" t="s">
        <v>73</v>
      </c>
      <c r="P1932" t="s">
        <v>151</v>
      </c>
      <c r="Q1932">
        <f t="shared" si="121"/>
        <v>0</v>
      </c>
      <c r="R1932" t="s">
        <v>151</v>
      </c>
      <c r="S1932">
        <f t="shared" si="122"/>
        <v>0</v>
      </c>
      <c r="T1932">
        <v>26</v>
      </c>
      <c r="U1932" s="1">
        <f t="shared" si="123"/>
        <v>1352</v>
      </c>
      <c r="V1932" t="s">
        <v>32</v>
      </c>
      <c r="W1932" t="s">
        <v>39</v>
      </c>
      <c r="X1932">
        <f t="array" ref="X1932">IF(W1932="fortnightly",26, IF(W1932="monthly", 12, IF(W1932="weekly", 52, IF(W1932="quarterly", 4, IF(W1932="annually", 1, IF(W1932="bi-weekly", 104, IF(W1932="every 3 months", 4,)))))))</f>
        <v>52</v>
      </c>
    </row>
    <row r="1933" spans="1:24" x14ac:dyDescent="0.25">
      <c r="A1933">
        <v>1932</v>
      </c>
      <c r="B1933">
        <v>54</v>
      </c>
      <c r="C1933" t="str" cm="1">
        <f t="array" ref="C1933">_xlfn.IFS(B1933&lt;=19, "Teenagers", B1933&lt;=29, "Young Youth",B1933&lt;=64, "Adults", B1933&gt;=65, "Seniors")</f>
        <v>Adults</v>
      </c>
      <c r="D1933" t="s">
        <v>18</v>
      </c>
      <c r="E1933" t="s">
        <v>105</v>
      </c>
      <c r="F1933" t="s">
        <v>66</v>
      </c>
      <c r="G1933" s="1">
        <v>42</v>
      </c>
      <c r="H1933" t="s">
        <v>114</v>
      </c>
      <c r="I1933" t="s">
        <v>35</v>
      </c>
      <c r="J1933" t="s">
        <v>77</v>
      </c>
      <c r="K1933" t="s">
        <v>36</v>
      </c>
      <c r="L1933">
        <v>2.7</v>
      </c>
      <c r="M1933" t="s">
        <v>151</v>
      </c>
      <c r="N1933">
        <f t="shared" si="120"/>
        <v>0</v>
      </c>
      <c r="O1933" t="s">
        <v>73</v>
      </c>
      <c r="P1933" t="s">
        <v>151</v>
      </c>
      <c r="Q1933">
        <f t="shared" si="121"/>
        <v>0</v>
      </c>
      <c r="R1933" t="s">
        <v>151</v>
      </c>
      <c r="S1933">
        <f t="shared" si="122"/>
        <v>0</v>
      </c>
      <c r="T1933">
        <v>6</v>
      </c>
      <c r="U1933" s="1">
        <f t="shared" si="123"/>
        <v>252</v>
      </c>
      <c r="V1933" t="s">
        <v>85</v>
      </c>
      <c r="W1933" t="s">
        <v>96</v>
      </c>
      <c r="X1933">
        <f t="array" ref="X1933">IF(W1933="fortnightly",26, IF(W1933="monthly", 12, IF(W1933="weekly", 52, IF(W1933="quarterly", 4, IF(W1933="annually", 1, IF(W1933="bi-weekly", 104, IF(W1933="every 3 months", 4,)))))))</f>
        <v>4</v>
      </c>
    </row>
    <row r="1934" spans="1:24" x14ac:dyDescent="0.25">
      <c r="A1934">
        <v>1933</v>
      </c>
      <c r="B1934">
        <v>42</v>
      </c>
      <c r="C1934" t="str" cm="1">
        <f t="array" ref="C1934">_xlfn.IFS(B1934&lt;=19, "Teenagers", B1934&lt;=29, "Young Youth",B1934&lt;=64, "Adults", B1934&gt;=65, "Seniors")</f>
        <v>Adults</v>
      </c>
      <c r="D1934" t="s">
        <v>18</v>
      </c>
      <c r="E1934" t="s">
        <v>103</v>
      </c>
      <c r="F1934" t="s">
        <v>20</v>
      </c>
      <c r="G1934" s="1">
        <v>36</v>
      </c>
      <c r="H1934" t="s">
        <v>127</v>
      </c>
      <c r="I1934" t="s">
        <v>43</v>
      </c>
      <c r="J1934" t="s">
        <v>51</v>
      </c>
      <c r="K1934" t="s">
        <v>36</v>
      </c>
      <c r="L1934">
        <v>5</v>
      </c>
      <c r="M1934" t="s">
        <v>151</v>
      </c>
      <c r="N1934">
        <f t="shared" si="120"/>
        <v>0</v>
      </c>
      <c r="O1934" t="s">
        <v>37</v>
      </c>
      <c r="P1934" t="s">
        <v>151</v>
      </c>
      <c r="Q1934">
        <f t="shared" si="121"/>
        <v>0</v>
      </c>
      <c r="R1934" t="s">
        <v>151</v>
      </c>
      <c r="S1934">
        <f t="shared" si="122"/>
        <v>0</v>
      </c>
      <c r="T1934">
        <v>47</v>
      </c>
      <c r="U1934" s="1">
        <f t="shared" si="123"/>
        <v>1692</v>
      </c>
      <c r="V1934" t="s">
        <v>38</v>
      </c>
      <c r="W1934" t="s">
        <v>96</v>
      </c>
      <c r="X1934">
        <f t="array" ref="X1934">IF(W1934="fortnightly",26, IF(W1934="monthly", 12, IF(W1934="weekly", 52, IF(W1934="quarterly", 4, IF(W1934="annually", 1, IF(W1934="bi-weekly", 104, IF(W1934="every 3 months", 4,)))))))</f>
        <v>4</v>
      </c>
    </row>
    <row r="1935" spans="1:24" x14ac:dyDescent="0.25">
      <c r="A1935">
        <v>1934</v>
      </c>
      <c r="B1935">
        <v>48</v>
      </c>
      <c r="C1935" t="str" cm="1">
        <f t="array" ref="C1935">_xlfn.IFS(B1935&lt;=19, "Teenagers", B1935&lt;=29, "Young Youth",B1935&lt;=64, "Adults", B1935&gt;=65, "Seniors")</f>
        <v>Adults</v>
      </c>
      <c r="D1935" t="s">
        <v>18</v>
      </c>
      <c r="E1935" t="s">
        <v>40</v>
      </c>
      <c r="F1935" t="s">
        <v>41</v>
      </c>
      <c r="G1935" s="1">
        <v>67</v>
      </c>
      <c r="H1935" t="s">
        <v>55</v>
      </c>
      <c r="I1935" t="s">
        <v>22</v>
      </c>
      <c r="J1935" t="s">
        <v>82</v>
      </c>
      <c r="K1935" t="s">
        <v>52</v>
      </c>
      <c r="L1935">
        <v>4.0999999999999996</v>
      </c>
      <c r="M1935" t="s">
        <v>151</v>
      </c>
      <c r="N1935">
        <f t="shared" si="120"/>
        <v>0</v>
      </c>
      <c r="O1935" t="s">
        <v>44</v>
      </c>
      <c r="P1935" t="s">
        <v>151</v>
      </c>
      <c r="Q1935">
        <f t="shared" si="121"/>
        <v>0</v>
      </c>
      <c r="R1935" t="s">
        <v>151</v>
      </c>
      <c r="S1935">
        <f t="shared" si="122"/>
        <v>0</v>
      </c>
      <c r="T1935">
        <v>28</v>
      </c>
      <c r="U1935" s="1">
        <f t="shared" si="123"/>
        <v>1876</v>
      </c>
      <c r="V1935" t="s">
        <v>27</v>
      </c>
      <c r="W1935" t="s">
        <v>48</v>
      </c>
      <c r="X1935">
        <f t="array" ref="X1935">IF(W1935="fortnightly",26, IF(W1935="monthly", 12, IF(W1935="weekly", 52, IF(W1935="quarterly", 4, IF(W1935="annually", 1, IF(W1935="bi-weekly", 104, IF(W1935="every 3 months", 4,)))))))</f>
        <v>1</v>
      </c>
    </row>
    <row r="1936" spans="1:24" x14ac:dyDescent="0.25">
      <c r="A1936">
        <v>1935</v>
      </c>
      <c r="B1936">
        <v>34</v>
      </c>
      <c r="C1936" t="str" cm="1">
        <f t="array" ref="C1936">_xlfn.IFS(B1936&lt;=19, "Teenagers", B1936&lt;=29, "Young Youth",B1936&lt;=64, "Adults", B1936&gt;=65, "Seniors")</f>
        <v>Adults</v>
      </c>
      <c r="D1936" t="s">
        <v>18</v>
      </c>
      <c r="E1936" t="s">
        <v>101</v>
      </c>
      <c r="F1936" t="s">
        <v>62</v>
      </c>
      <c r="G1936" s="1">
        <v>43</v>
      </c>
      <c r="H1936" t="s">
        <v>150</v>
      </c>
      <c r="I1936" t="s">
        <v>22</v>
      </c>
      <c r="J1936" t="s">
        <v>79</v>
      </c>
      <c r="K1936" t="s">
        <v>24</v>
      </c>
      <c r="L1936">
        <v>2.7</v>
      </c>
      <c r="M1936" t="s">
        <v>151</v>
      </c>
      <c r="N1936">
        <f t="shared" si="120"/>
        <v>0</v>
      </c>
      <c r="O1936" t="s">
        <v>37</v>
      </c>
      <c r="P1936" t="s">
        <v>151</v>
      </c>
      <c r="Q1936">
        <f t="shared" si="121"/>
        <v>0</v>
      </c>
      <c r="R1936" t="s">
        <v>151</v>
      </c>
      <c r="S1936">
        <f t="shared" si="122"/>
        <v>0</v>
      </c>
      <c r="T1936">
        <v>23</v>
      </c>
      <c r="U1936" s="1">
        <f t="shared" si="123"/>
        <v>989</v>
      </c>
      <c r="V1936" t="s">
        <v>74</v>
      </c>
      <c r="W1936" t="s">
        <v>48</v>
      </c>
      <c r="X1936">
        <f t="array" ref="X1936">IF(W1936="fortnightly",26, IF(W1936="monthly", 12, IF(W1936="weekly", 52, IF(W1936="quarterly", 4, IF(W1936="annually", 1, IF(W1936="bi-weekly", 104, IF(W1936="every 3 months", 4,)))))))</f>
        <v>1</v>
      </c>
    </row>
    <row r="1937" spans="1:24" x14ac:dyDescent="0.25">
      <c r="A1937">
        <v>1936</v>
      </c>
      <c r="B1937">
        <v>19</v>
      </c>
      <c r="C1937" t="str" cm="1">
        <f t="array" ref="C1937">_xlfn.IFS(B1937&lt;=19, "Teenagers", B1937&lt;=29, "Young Youth",B1937&lt;=64, "Adults", B1937&gt;=65, "Seniors")</f>
        <v>Teenagers</v>
      </c>
      <c r="D1937" t="s">
        <v>18</v>
      </c>
      <c r="E1937" t="s">
        <v>19</v>
      </c>
      <c r="F1937" t="s">
        <v>20</v>
      </c>
      <c r="G1937" s="1">
        <v>68</v>
      </c>
      <c r="H1937" t="s">
        <v>97</v>
      </c>
      <c r="I1937" t="s">
        <v>91</v>
      </c>
      <c r="J1937" t="s">
        <v>82</v>
      </c>
      <c r="K1937" t="s">
        <v>36</v>
      </c>
      <c r="L1937">
        <v>4.8</v>
      </c>
      <c r="M1937" t="s">
        <v>151</v>
      </c>
      <c r="N1937">
        <f t="shared" si="120"/>
        <v>0</v>
      </c>
      <c r="O1937" t="s">
        <v>37</v>
      </c>
      <c r="P1937" t="s">
        <v>151</v>
      </c>
      <c r="Q1937">
        <f t="shared" si="121"/>
        <v>0</v>
      </c>
      <c r="R1937" t="s">
        <v>151</v>
      </c>
      <c r="S1937">
        <f t="shared" si="122"/>
        <v>0</v>
      </c>
      <c r="T1937">
        <v>45</v>
      </c>
      <c r="U1937" s="1">
        <f t="shared" si="123"/>
        <v>3060</v>
      </c>
      <c r="V1937" t="s">
        <v>32</v>
      </c>
      <c r="W1937" t="s">
        <v>28</v>
      </c>
      <c r="X1937">
        <f t="array" ref="X1937">IF(W1937="fortnightly",26, IF(W1937="monthly", 12, IF(W1937="weekly", 52, IF(W1937="quarterly", 4, IF(W1937="annually", 1, IF(W1937="bi-weekly", 104, IF(W1937="every 3 months", 4,)))))))</f>
        <v>26</v>
      </c>
    </row>
    <row r="1938" spans="1:24" x14ac:dyDescent="0.25">
      <c r="A1938">
        <v>1937</v>
      </c>
      <c r="B1938">
        <v>70</v>
      </c>
      <c r="C1938" t="str" cm="1">
        <f t="array" ref="C1938">_xlfn.IFS(B1938&lt;=19, "Teenagers", B1938&lt;=29, "Young Youth",B1938&lt;=64, "Adults", B1938&gt;=65, "Seniors")</f>
        <v>Seniors</v>
      </c>
      <c r="D1938" t="s">
        <v>18</v>
      </c>
      <c r="E1938" t="s">
        <v>105</v>
      </c>
      <c r="F1938" t="s">
        <v>66</v>
      </c>
      <c r="G1938" s="1">
        <v>60</v>
      </c>
      <c r="H1938" t="s">
        <v>147</v>
      </c>
      <c r="I1938" t="s">
        <v>35</v>
      </c>
      <c r="J1938" t="s">
        <v>84</v>
      </c>
      <c r="K1938" t="s">
        <v>52</v>
      </c>
      <c r="L1938">
        <v>4.3</v>
      </c>
      <c r="M1938" t="s">
        <v>151</v>
      </c>
      <c r="N1938">
        <f t="shared" si="120"/>
        <v>0</v>
      </c>
      <c r="O1938" t="s">
        <v>69</v>
      </c>
      <c r="P1938" t="s">
        <v>151</v>
      </c>
      <c r="Q1938">
        <f t="shared" si="121"/>
        <v>0</v>
      </c>
      <c r="R1938" t="s">
        <v>151</v>
      </c>
      <c r="S1938">
        <f t="shared" si="122"/>
        <v>0</v>
      </c>
      <c r="T1938">
        <v>44</v>
      </c>
      <c r="U1938" s="1">
        <f t="shared" si="123"/>
        <v>2640</v>
      </c>
      <c r="V1938" t="s">
        <v>45</v>
      </c>
      <c r="W1938" t="s">
        <v>96</v>
      </c>
      <c r="X1938">
        <f t="array" ref="X1938">IF(W1938="fortnightly",26, IF(W1938="monthly", 12, IF(W1938="weekly", 52, IF(W1938="quarterly", 4, IF(W1938="annually", 1, IF(W1938="bi-weekly", 104, IF(W1938="every 3 months", 4,)))))))</f>
        <v>4</v>
      </c>
    </row>
    <row r="1939" spans="1:24" x14ac:dyDescent="0.25">
      <c r="A1939">
        <v>1938</v>
      </c>
      <c r="B1939">
        <v>43</v>
      </c>
      <c r="C1939" t="str" cm="1">
        <f t="array" ref="C1939">_xlfn.IFS(B1939&lt;=19, "Teenagers", B1939&lt;=29, "Young Youth",B1939&lt;=64, "Adults", B1939&gt;=65, "Seniors")</f>
        <v>Adults</v>
      </c>
      <c r="D1939" t="s">
        <v>18</v>
      </c>
      <c r="E1939" t="s">
        <v>124</v>
      </c>
      <c r="F1939" t="s">
        <v>20</v>
      </c>
      <c r="G1939" s="1">
        <v>53</v>
      </c>
      <c r="H1939" t="s">
        <v>78</v>
      </c>
      <c r="I1939" t="s">
        <v>43</v>
      </c>
      <c r="J1939" t="s">
        <v>77</v>
      </c>
      <c r="K1939" t="s">
        <v>52</v>
      </c>
      <c r="L1939">
        <v>4.5</v>
      </c>
      <c r="M1939" t="s">
        <v>151</v>
      </c>
      <c r="N1939">
        <f t="shared" si="120"/>
        <v>0</v>
      </c>
      <c r="O1939" t="s">
        <v>69</v>
      </c>
      <c r="P1939" t="s">
        <v>151</v>
      </c>
      <c r="Q1939">
        <f t="shared" si="121"/>
        <v>0</v>
      </c>
      <c r="R1939" t="s">
        <v>151</v>
      </c>
      <c r="S1939">
        <f t="shared" si="122"/>
        <v>0</v>
      </c>
      <c r="T1939">
        <v>11</v>
      </c>
      <c r="U1939" s="1">
        <f t="shared" si="123"/>
        <v>583</v>
      </c>
      <c r="V1939" t="s">
        <v>74</v>
      </c>
      <c r="W1939" t="s">
        <v>87</v>
      </c>
      <c r="X1939">
        <f t="array" ref="X1939">IF(W1939="fortnightly",26, IF(W1939="monthly", 12, IF(W1939="weekly", 52, IF(W1939="quarterly", 4, IF(W1939="annually", 1, IF(W1939="bi-weekly", 104, IF(W1939="every 3 months", 4,)))))))</f>
        <v>12</v>
      </c>
    </row>
    <row r="1940" spans="1:24" x14ac:dyDescent="0.25">
      <c r="A1940">
        <v>1939</v>
      </c>
      <c r="B1940">
        <v>46</v>
      </c>
      <c r="C1940" t="str" cm="1">
        <f t="array" ref="C1940">_xlfn.IFS(B1940&lt;=19, "Teenagers", B1940&lt;=29, "Young Youth",B1940&lt;=64, "Adults", B1940&gt;=65, "Seniors")</f>
        <v>Adults</v>
      </c>
      <c r="D1940" t="s">
        <v>18</v>
      </c>
      <c r="E1940" t="s">
        <v>33</v>
      </c>
      <c r="F1940" t="s">
        <v>20</v>
      </c>
      <c r="G1940" s="1">
        <v>23</v>
      </c>
      <c r="H1940" t="s">
        <v>21</v>
      </c>
      <c r="I1940" t="s">
        <v>22</v>
      </c>
      <c r="J1940" t="s">
        <v>143</v>
      </c>
      <c r="K1940" t="s">
        <v>36</v>
      </c>
      <c r="L1940">
        <v>3.8</v>
      </c>
      <c r="M1940" t="s">
        <v>151</v>
      </c>
      <c r="N1940">
        <f t="shared" si="120"/>
        <v>0</v>
      </c>
      <c r="O1940" t="s">
        <v>53</v>
      </c>
      <c r="P1940" t="s">
        <v>151</v>
      </c>
      <c r="Q1940">
        <f t="shared" si="121"/>
        <v>0</v>
      </c>
      <c r="R1940" t="s">
        <v>151</v>
      </c>
      <c r="S1940">
        <f t="shared" si="122"/>
        <v>0</v>
      </c>
      <c r="T1940">
        <v>39</v>
      </c>
      <c r="U1940" s="1">
        <f t="shared" si="123"/>
        <v>897</v>
      </c>
      <c r="V1940" t="s">
        <v>85</v>
      </c>
      <c r="W1940" t="s">
        <v>75</v>
      </c>
      <c r="X1940">
        <f t="array" ref="X1940">IF(W1940="fortnightly",26, IF(W1940="monthly", 12, IF(W1940="weekly", 52, IF(W1940="quarterly", 4, IF(W1940="annually", 1, IF(W1940="bi-weekly", 104, IF(W1940="every 3 months", 4,)))))))</f>
        <v>104</v>
      </c>
    </row>
    <row r="1941" spans="1:24" x14ac:dyDescent="0.25">
      <c r="A1941">
        <v>1940</v>
      </c>
      <c r="B1941">
        <v>66</v>
      </c>
      <c r="C1941" t="str" cm="1">
        <f t="array" ref="C1941">_xlfn.IFS(B1941&lt;=19, "Teenagers", B1941&lt;=29, "Young Youth",B1941&lt;=64, "Adults", B1941&gt;=65, "Seniors")</f>
        <v>Seniors</v>
      </c>
      <c r="D1941" t="s">
        <v>18</v>
      </c>
      <c r="E1941" t="s">
        <v>142</v>
      </c>
      <c r="F1941" t="s">
        <v>66</v>
      </c>
      <c r="G1941" s="1">
        <v>57</v>
      </c>
      <c r="H1941" t="s">
        <v>122</v>
      </c>
      <c r="I1941" t="s">
        <v>22</v>
      </c>
      <c r="J1941" t="s">
        <v>135</v>
      </c>
      <c r="K1941" t="s">
        <v>24</v>
      </c>
      <c r="L1941">
        <v>3.7</v>
      </c>
      <c r="M1941" t="s">
        <v>151</v>
      </c>
      <c r="N1941">
        <f t="shared" si="120"/>
        <v>0</v>
      </c>
      <c r="O1941" t="s">
        <v>73</v>
      </c>
      <c r="P1941" t="s">
        <v>151</v>
      </c>
      <c r="Q1941">
        <f t="shared" si="121"/>
        <v>0</v>
      </c>
      <c r="R1941" t="s">
        <v>151</v>
      </c>
      <c r="S1941">
        <f t="shared" si="122"/>
        <v>0</v>
      </c>
      <c r="T1941">
        <v>20</v>
      </c>
      <c r="U1941" s="1">
        <f t="shared" si="123"/>
        <v>1140</v>
      </c>
      <c r="V1941" t="s">
        <v>45</v>
      </c>
      <c r="W1941" t="s">
        <v>96</v>
      </c>
      <c r="X1941">
        <f t="array" ref="X1941">IF(W1941="fortnightly",26, IF(W1941="monthly", 12, IF(W1941="weekly", 52, IF(W1941="quarterly", 4, IF(W1941="annually", 1, IF(W1941="bi-weekly", 104, IF(W1941="every 3 months", 4,)))))))</f>
        <v>4</v>
      </c>
    </row>
    <row r="1942" spans="1:24" x14ac:dyDescent="0.25">
      <c r="A1942">
        <v>1941</v>
      </c>
      <c r="B1942">
        <v>50</v>
      </c>
      <c r="C1942" t="str" cm="1">
        <f t="array" ref="C1942">_xlfn.IFS(B1942&lt;=19, "Teenagers", B1942&lt;=29, "Young Youth",B1942&lt;=64, "Adults", B1942&gt;=65, "Seniors")</f>
        <v>Adults</v>
      </c>
      <c r="D1942" t="s">
        <v>18</v>
      </c>
      <c r="E1942" t="s">
        <v>123</v>
      </c>
      <c r="F1942" t="s">
        <v>66</v>
      </c>
      <c r="G1942" s="1">
        <v>89</v>
      </c>
      <c r="H1942" t="s">
        <v>119</v>
      </c>
      <c r="I1942" t="s">
        <v>22</v>
      </c>
      <c r="J1942" t="s">
        <v>23</v>
      </c>
      <c r="K1942" t="s">
        <v>56</v>
      </c>
      <c r="L1942">
        <v>3.9</v>
      </c>
      <c r="M1942" t="s">
        <v>151</v>
      </c>
      <c r="N1942">
        <f t="shared" si="120"/>
        <v>0</v>
      </c>
      <c r="O1942" t="s">
        <v>69</v>
      </c>
      <c r="P1942" t="s">
        <v>151</v>
      </c>
      <c r="Q1942">
        <f t="shared" si="121"/>
        <v>0</v>
      </c>
      <c r="R1942" t="s">
        <v>151</v>
      </c>
      <c r="S1942">
        <f t="shared" si="122"/>
        <v>0</v>
      </c>
      <c r="T1942">
        <v>48</v>
      </c>
      <c r="U1942" s="1">
        <f t="shared" si="123"/>
        <v>4272</v>
      </c>
      <c r="V1942" t="s">
        <v>45</v>
      </c>
      <c r="W1942" t="s">
        <v>28</v>
      </c>
      <c r="X1942">
        <f t="array" ref="X1942">IF(W1942="fortnightly",26, IF(W1942="monthly", 12, IF(W1942="weekly", 52, IF(W1942="quarterly", 4, IF(W1942="annually", 1, IF(W1942="bi-weekly", 104, IF(W1942="every 3 months", 4,)))))))</f>
        <v>26</v>
      </c>
    </row>
    <row r="1943" spans="1:24" x14ac:dyDescent="0.25">
      <c r="A1943">
        <v>1942</v>
      </c>
      <c r="B1943">
        <v>55</v>
      </c>
      <c r="C1943" t="str" cm="1">
        <f t="array" ref="C1943">_xlfn.IFS(B1943&lt;=19, "Teenagers", B1943&lt;=29, "Young Youth",B1943&lt;=64, "Adults", B1943&gt;=65, "Seniors")</f>
        <v>Adults</v>
      </c>
      <c r="D1943" t="s">
        <v>18</v>
      </c>
      <c r="E1943" t="s">
        <v>70</v>
      </c>
      <c r="F1943" t="s">
        <v>41</v>
      </c>
      <c r="G1943" s="1">
        <v>99</v>
      </c>
      <c r="H1943" t="s">
        <v>128</v>
      </c>
      <c r="I1943" t="s">
        <v>91</v>
      </c>
      <c r="J1943" t="s">
        <v>99</v>
      </c>
      <c r="K1943" t="s">
        <v>24</v>
      </c>
      <c r="L1943">
        <v>3.3</v>
      </c>
      <c r="M1943" t="s">
        <v>151</v>
      </c>
      <c r="N1943">
        <f t="shared" si="120"/>
        <v>0</v>
      </c>
      <c r="O1943" t="s">
        <v>53</v>
      </c>
      <c r="P1943" t="s">
        <v>151</v>
      </c>
      <c r="Q1943">
        <f t="shared" si="121"/>
        <v>0</v>
      </c>
      <c r="R1943" t="s">
        <v>151</v>
      </c>
      <c r="S1943">
        <f t="shared" si="122"/>
        <v>0</v>
      </c>
      <c r="T1943">
        <v>46</v>
      </c>
      <c r="U1943" s="1">
        <f t="shared" si="123"/>
        <v>4554</v>
      </c>
      <c r="V1943" t="s">
        <v>38</v>
      </c>
      <c r="W1943" t="s">
        <v>57</v>
      </c>
      <c r="X1943">
        <f t="array" ref="X1943">IF(W1943="fortnightly",26, IF(W1943="monthly", 12, IF(W1943="weekly", 52, IF(W1943="quarterly", 4, IF(W1943="annually", 1, IF(W1943="bi-weekly", 104, IF(W1943="every 3 months", 4,)))))))</f>
        <v>4</v>
      </c>
    </row>
    <row r="1944" spans="1:24" x14ac:dyDescent="0.25">
      <c r="A1944">
        <v>1943</v>
      </c>
      <c r="B1944">
        <v>63</v>
      </c>
      <c r="C1944" t="str" cm="1">
        <f t="array" ref="C1944">_xlfn.IFS(B1944&lt;=19, "Teenagers", B1944&lt;=29, "Young Youth",B1944&lt;=64, "Adults", B1944&gt;=65, "Seniors")</f>
        <v>Adults</v>
      </c>
      <c r="D1944" t="s">
        <v>18</v>
      </c>
      <c r="E1944" t="s">
        <v>94</v>
      </c>
      <c r="F1944" t="s">
        <v>20</v>
      </c>
      <c r="G1944" s="1">
        <v>28</v>
      </c>
      <c r="H1944" t="s">
        <v>89</v>
      </c>
      <c r="I1944" t="s">
        <v>43</v>
      </c>
      <c r="J1944" t="s">
        <v>108</v>
      </c>
      <c r="K1944" t="s">
        <v>56</v>
      </c>
      <c r="L1944">
        <v>3.4</v>
      </c>
      <c r="M1944" t="s">
        <v>151</v>
      </c>
      <c r="N1944">
        <f t="shared" si="120"/>
        <v>0</v>
      </c>
      <c r="O1944" t="s">
        <v>26</v>
      </c>
      <c r="P1944" t="s">
        <v>151</v>
      </c>
      <c r="Q1944">
        <f t="shared" si="121"/>
        <v>0</v>
      </c>
      <c r="R1944" t="s">
        <v>151</v>
      </c>
      <c r="S1944">
        <f t="shared" si="122"/>
        <v>0</v>
      </c>
      <c r="T1944">
        <v>22</v>
      </c>
      <c r="U1944" s="1">
        <f t="shared" si="123"/>
        <v>616</v>
      </c>
      <c r="V1944" t="s">
        <v>45</v>
      </c>
      <c r="W1944" t="s">
        <v>87</v>
      </c>
      <c r="X1944">
        <f t="array" ref="X1944">IF(W1944="fortnightly",26, IF(W1944="monthly", 12, IF(W1944="weekly", 52, IF(W1944="quarterly", 4, IF(W1944="annually", 1, IF(W1944="bi-weekly", 104, IF(W1944="every 3 months", 4,)))))))</f>
        <v>12</v>
      </c>
    </row>
    <row r="1945" spans="1:24" x14ac:dyDescent="0.25">
      <c r="A1945">
        <v>1944</v>
      </c>
      <c r="B1945">
        <v>32</v>
      </c>
      <c r="C1945" t="str" cm="1">
        <f t="array" ref="C1945">_xlfn.IFS(B1945&lt;=19, "Teenagers", B1945&lt;=29, "Young Youth",B1945&lt;=64, "Adults", B1945&gt;=65, "Seniors")</f>
        <v>Adults</v>
      </c>
      <c r="D1945" t="s">
        <v>18</v>
      </c>
      <c r="E1945" t="s">
        <v>124</v>
      </c>
      <c r="F1945" t="s">
        <v>20</v>
      </c>
      <c r="G1945" s="1">
        <v>53</v>
      </c>
      <c r="H1945" t="s">
        <v>149</v>
      </c>
      <c r="I1945" t="s">
        <v>22</v>
      </c>
      <c r="J1945" t="s">
        <v>82</v>
      </c>
      <c r="K1945" t="s">
        <v>52</v>
      </c>
      <c r="L1945">
        <v>3.8</v>
      </c>
      <c r="M1945" t="s">
        <v>151</v>
      </c>
      <c r="N1945">
        <f t="shared" si="120"/>
        <v>0</v>
      </c>
      <c r="O1945" t="s">
        <v>44</v>
      </c>
      <c r="P1945" t="s">
        <v>151</v>
      </c>
      <c r="Q1945">
        <f t="shared" si="121"/>
        <v>0</v>
      </c>
      <c r="R1945" t="s">
        <v>151</v>
      </c>
      <c r="S1945">
        <f t="shared" si="122"/>
        <v>0</v>
      </c>
      <c r="T1945">
        <v>45</v>
      </c>
      <c r="U1945" s="1">
        <f t="shared" si="123"/>
        <v>2385</v>
      </c>
      <c r="V1945" t="s">
        <v>32</v>
      </c>
      <c r="W1945" t="s">
        <v>48</v>
      </c>
      <c r="X1945">
        <f t="array" ref="X1945">IF(W1945="fortnightly",26, IF(W1945="monthly", 12, IF(W1945="weekly", 52, IF(W1945="quarterly", 4, IF(W1945="annually", 1, IF(W1945="bi-weekly", 104, IF(W1945="every 3 months", 4,)))))))</f>
        <v>1</v>
      </c>
    </row>
    <row r="1946" spans="1:24" x14ac:dyDescent="0.25">
      <c r="A1946">
        <v>1945</v>
      </c>
      <c r="B1946">
        <v>30</v>
      </c>
      <c r="C1946" t="str" cm="1">
        <f t="array" ref="C1946">_xlfn.IFS(B1946&lt;=19, "Teenagers", B1946&lt;=29, "Young Youth",B1946&lt;=64, "Adults", B1946&gt;=65, "Seniors")</f>
        <v>Adults</v>
      </c>
      <c r="D1946" t="s">
        <v>18</v>
      </c>
      <c r="E1946" t="s">
        <v>103</v>
      </c>
      <c r="F1946" t="s">
        <v>20</v>
      </c>
      <c r="G1946" s="1">
        <v>45</v>
      </c>
      <c r="H1946" t="s">
        <v>71</v>
      </c>
      <c r="I1946" t="s">
        <v>43</v>
      </c>
      <c r="J1946" t="s">
        <v>79</v>
      </c>
      <c r="K1946" t="s">
        <v>24</v>
      </c>
      <c r="L1946">
        <v>2.7</v>
      </c>
      <c r="M1946" t="s">
        <v>151</v>
      </c>
      <c r="N1946">
        <f t="shared" si="120"/>
        <v>0</v>
      </c>
      <c r="O1946" t="s">
        <v>37</v>
      </c>
      <c r="P1946" t="s">
        <v>151</v>
      </c>
      <c r="Q1946">
        <f t="shared" si="121"/>
        <v>0</v>
      </c>
      <c r="R1946" t="s">
        <v>151</v>
      </c>
      <c r="S1946">
        <f t="shared" si="122"/>
        <v>0</v>
      </c>
      <c r="T1946">
        <v>49</v>
      </c>
      <c r="U1946" s="1">
        <f t="shared" si="123"/>
        <v>2205</v>
      </c>
      <c r="V1946" t="s">
        <v>32</v>
      </c>
      <c r="W1946" t="s">
        <v>96</v>
      </c>
      <c r="X1946">
        <f t="array" ref="X1946">IF(W1946="fortnightly",26, IF(W1946="monthly", 12, IF(W1946="weekly", 52, IF(W1946="quarterly", 4, IF(W1946="annually", 1, IF(W1946="bi-weekly", 104, IF(W1946="every 3 months", 4,)))))))</f>
        <v>4</v>
      </c>
    </row>
    <row r="1947" spans="1:24" x14ac:dyDescent="0.25">
      <c r="A1947">
        <v>1946</v>
      </c>
      <c r="B1947">
        <v>35</v>
      </c>
      <c r="C1947" t="str" cm="1">
        <f t="array" ref="C1947">_xlfn.IFS(B1947&lt;=19, "Teenagers", B1947&lt;=29, "Young Youth",B1947&lt;=64, "Adults", B1947&gt;=65, "Seniors")</f>
        <v>Adults</v>
      </c>
      <c r="D1947" t="s">
        <v>18</v>
      </c>
      <c r="E1947" t="s">
        <v>103</v>
      </c>
      <c r="F1947" t="s">
        <v>20</v>
      </c>
      <c r="G1947" s="1">
        <v>38</v>
      </c>
      <c r="H1947" t="s">
        <v>141</v>
      </c>
      <c r="I1947" t="s">
        <v>43</v>
      </c>
      <c r="J1947" t="s">
        <v>79</v>
      </c>
      <c r="K1947" t="s">
        <v>24</v>
      </c>
      <c r="L1947">
        <v>2.9</v>
      </c>
      <c r="M1947" t="s">
        <v>151</v>
      </c>
      <c r="N1947">
        <f t="shared" si="120"/>
        <v>0</v>
      </c>
      <c r="O1947" t="s">
        <v>69</v>
      </c>
      <c r="P1947" t="s">
        <v>151</v>
      </c>
      <c r="Q1947">
        <f t="shared" si="121"/>
        <v>0</v>
      </c>
      <c r="R1947" t="s">
        <v>151</v>
      </c>
      <c r="S1947">
        <f t="shared" si="122"/>
        <v>0</v>
      </c>
      <c r="T1947">
        <v>9</v>
      </c>
      <c r="U1947" s="1">
        <f t="shared" si="123"/>
        <v>342</v>
      </c>
      <c r="V1947" t="s">
        <v>38</v>
      </c>
      <c r="W1947" t="s">
        <v>96</v>
      </c>
      <c r="X1947">
        <f t="array" ref="X1947">IF(W1947="fortnightly",26, IF(W1947="monthly", 12, IF(W1947="weekly", 52, IF(W1947="quarterly", 4, IF(W1947="annually", 1, IF(W1947="bi-weekly", 104, IF(W1947="every 3 months", 4,)))))))</f>
        <v>4</v>
      </c>
    </row>
    <row r="1948" spans="1:24" x14ac:dyDescent="0.25">
      <c r="A1948">
        <v>1947</v>
      </c>
      <c r="B1948">
        <v>59</v>
      </c>
      <c r="C1948" t="str" cm="1">
        <f t="array" ref="C1948">_xlfn.IFS(B1948&lt;=19, "Teenagers", B1948&lt;=29, "Young Youth",B1948&lt;=64, "Adults", B1948&gt;=65, "Seniors")</f>
        <v>Adults</v>
      </c>
      <c r="D1948" t="s">
        <v>18</v>
      </c>
      <c r="E1948" t="s">
        <v>94</v>
      </c>
      <c r="F1948" t="s">
        <v>20</v>
      </c>
      <c r="G1948" s="1">
        <v>49</v>
      </c>
      <c r="H1948" t="s">
        <v>59</v>
      </c>
      <c r="I1948" t="s">
        <v>43</v>
      </c>
      <c r="J1948" t="s">
        <v>51</v>
      </c>
      <c r="K1948" t="s">
        <v>52</v>
      </c>
      <c r="L1948">
        <v>4.5</v>
      </c>
      <c r="M1948" t="s">
        <v>151</v>
      </c>
      <c r="N1948">
        <f t="shared" si="120"/>
        <v>0</v>
      </c>
      <c r="O1948" t="s">
        <v>53</v>
      </c>
      <c r="P1948" t="s">
        <v>151</v>
      </c>
      <c r="Q1948">
        <f t="shared" si="121"/>
        <v>0</v>
      </c>
      <c r="R1948" t="s">
        <v>151</v>
      </c>
      <c r="S1948">
        <f t="shared" si="122"/>
        <v>0</v>
      </c>
      <c r="T1948">
        <v>41</v>
      </c>
      <c r="U1948" s="1">
        <f t="shared" si="123"/>
        <v>2009</v>
      </c>
      <c r="V1948" t="s">
        <v>38</v>
      </c>
      <c r="W1948" t="s">
        <v>57</v>
      </c>
      <c r="X1948">
        <f t="array" ref="X1948">IF(W1948="fortnightly",26, IF(W1948="monthly", 12, IF(W1948="weekly", 52, IF(W1948="quarterly", 4, IF(W1948="annually", 1, IF(W1948="bi-weekly", 104, IF(W1948="every 3 months", 4,)))))))</f>
        <v>4</v>
      </c>
    </row>
    <row r="1949" spans="1:24" x14ac:dyDescent="0.25">
      <c r="A1949">
        <v>1948</v>
      </c>
      <c r="B1949">
        <v>59</v>
      </c>
      <c r="C1949" t="str" cm="1">
        <f t="array" ref="C1949">_xlfn.IFS(B1949&lt;=19, "Teenagers", B1949&lt;=29, "Young Youth",B1949&lt;=64, "Adults", B1949&gt;=65, "Seniors")</f>
        <v>Adults</v>
      </c>
      <c r="D1949" t="s">
        <v>18</v>
      </c>
      <c r="E1949" t="s">
        <v>54</v>
      </c>
      <c r="F1949" t="s">
        <v>20</v>
      </c>
      <c r="G1949" s="1">
        <v>32</v>
      </c>
      <c r="H1949" t="s">
        <v>83</v>
      </c>
      <c r="I1949" t="s">
        <v>43</v>
      </c>
      <c r="J1949" t="s">
        <v>23</v>
      </c>
      <c r="K1949" t="s">
        <v>52</v>
      </c>
      <c r="L1949">
        <v>2.6</v>
      </c>
      <c r="M1949" t="s">
        <v>151</v>
      </c>
      <c r="N1949">
        <f t="shared" si="120"/>
        <v>0</v>
      </c>
      <c r="O1949" t="s">
        <v>73</v>
      </c>
      <c r="P1949" t="s">
        <v>151</v>
      </c>
      <c r="Q1949">
        <f t="shared" si="121"/>
        <v>0</v>
      </c>
      <c r="R1949" t="s">
        <v>151</v>
      </c>
      <c r="S1949">
        <f t="shared" si="122"/>
        <v>0</v>
      </c>
      <c r="T1949">
        <v>2</v>
      </c>
      <c r="U1949" s="1">
        <f t="shared" si="123"/>
        <v>64</v>
      </c>
      <c r="V1949" t="s">
        <v>45</v>
      </c>
      <c r="W1949" t="s">
        <v>87</v>
      </c>
      <c r="X1949">
        <f t="array" ref="X1949">IF(W1949="fortnightly",26, IF(W1949="monthly", 12, IF(W1949="weekly", 52, IF(W1949="quarterly", 4, IF(W1949="annually", 1, IF(W1949="bi-weekly", 104, IF(W1949="every 3 months", 4,)))))))</f>
        <v>12</v>
      </c>
    </row>
    <row r="1950" spans="1:24" x14ac:dyDescent="0.25">
      <c r="A1950">
        <v>1949</v>
      </c>
      <c r="B1950">
        <v>54</v>
      </c>
      <c r="C1950" t="str" cm="1">
        <f t="array" ref="C1950">_xlfn.IFS(B1950&lt;=19, "Teenagers", B1950&lt;=29, "Young Youth",B1950&lt;=64, "Adults", B1950&gt;=65, "Seniors")</f>
        <v>Adults</v>
      </c>
      <c r="D1950" t="s">
        <v>18</v>
      </c>
      <c r="E1950" t="s">
        <v>112</v>
      </c>
      <c r="F1950" t="s">
        <v>20</v>
      </c>
      <c r="G1950" s="1">
        <v>37</v>
      </c>
      <c r="H1950" t="s">
        <v>138</v>
      </c>
      <c r="I1950" t="s">
        <v>22</v>
      </c>
      <c r="J1950" t="s">
        <v>109</v>
      </c>
      <c r="K1950" t="s">
        <v>24</v>
      </c>
      <c r="L1950">
        <v>3.1</v>
      </c>
      <c r="M1950" t="s">
        <v>151</v>
      </c>
      <c r="N1950">
        <f t="shared" si="120"/>
        <v>0</v>
      </c>
      <c r="O1950" t="s">
        <v>44</v>
      </c>
      <c r="P1950" t="s">
        <v>151</v>
      </c>
      <c r="Q1950">
        <f t="shared" si="121"/>
        <v>0</v>
      </c>
      <c r="R1950" t="s">
        <v>151</v>
      </c>
      <c r="S1950">
        <f t="shared" si="122"/>
        <v>0</v>
      </c>
      <c r="T1950">
        <v>39</v>
      </c>
      <c r="U1950" s="1">
        <f t="shared" si="123"/>
        <v>1443</v>
      </c>
      <c r="V1950" t="s">
        <v>45</v>
      </c>
      <c r="W1950" t="s">
        <v>75</v>
      </c>
      <c r="X1950">
        <f t="array" ref="X1950">IF(W1950="fortnightly",26, IF(W1950="monthly", 12, IF(W1950="weekly", 52, IF(W1950="quarterly", 4, IF(W1950="annually", 1, IF(W1950="bi-weekly", 104, IF(W1950="every 3 months", 4,)))))))</f>
        <v>104</v>
      </c>
    </row>
    <row r="1951" spans="1:24" x14ac:dyDescent="0.25">
      <c r="A1951">
        <v>1950</v>
      </c>
      <c r="B1951">
        <v>63</v>
      </c>
      <c r="C1951" t="str" cm="1">
        <f t="array" ref="C1951">_xlfn.IFS(B1951&lt;=19, "Teenagers", B1951&lt;=29, "Young Youth",B1951&lt;=64, "Adults", B1951&gt;=65, "Seniors")</f>
        <v>Adults</v>
      </c>
      <c r="D1951" t="s">
        <v>18</v>
      </c>
      <c r="E1951" t="s">
        <v>80</v>
      </c>
      <c r="F1951" t="s">
        <v>20</v>
      </c>
      <c r="G1951" s="1">
        <v>80</v>
      </c>
      <c r="H1951" t="s">
        <v>144</v>
      </c>
      <c r="I1951" t="s">
        <v>22</v>
      </c>
      <c r="J1951" t="s">
        <v>23</v>
      </c>
      <c r="K1951" t="s">
        <v>24</v>
      </c>
      <c r="L1951">
        <v>4.7</v>
      </c>
      <c r="M1951" t="s">
        <v>151</v>
      </c>
      <c r="N1951">
        <f t="shared" si="120"/>
        <v>0</v>
      </c>
      <c r="O1951" t="s">
        <v>73</v>
      </c>
      <c r="P1951" t="s">
        <v>151</v>
      </c>
      <c r="Q1951">
        <f t="shared" si="121"/>
        <v>0</v>
      </c>
      <c r="R1951" t="s">
        <v>151</v>
      </c>
      <c r="S1951">
        <f t="shared" si="122"/>
        <v>0</v>
      </c>
      <c r="T1951">
        <v>12</v>
      </c>
      <c r="U1951" s="1">
        <f t="shared" si="123"/>
        <v>960</v>
      </c>
      <c r="V1951" t="s">
        <v>45</v>
      </c>
      <c r="W1951" t="s">
        <v>57</v>
      </c>
      <c r="X1951">
        <f t="array" ref="X1951">IF(W1951="fortnightly",26, IF(W1951="monthly", 12, IF(W1951="weekly", 52, IF(W1951="quarterly", 4, IF(W1951="annually", 1, IF(W1951="bi-weekly", 104, IF(W1951="every 3 months", 4,)))))))</f>
        <v>4</v>
      </c>
    </row>
    <row r="1952" spans="1:24" x14ac:dyDescent="0.25">
      <c r="A1952">
        <v>1951</v>
      </c>
      <c r="B1952">
        <v>43</v>
      </c>
      <c r="C1952" t="str" cm="1">
        <f t="array" ref="C1952">_xlfn.IFS(B1952&lt;=19, "Teenagers", B1952&lt;=29, "Young Youth",B1952&lt;=64, "Adults", B1952&gt;=65, "Seniors")</f>
        <v>Adults</v>
      </c>
      <c r="D1952" t="s">
        <v>18</v>
      </c>
      <c r="E1952" t="s">
        <v>131</v>
      </c>
      <c r="F1952" t="s">
        <v>66</v>
      </c>
      <c r="G1952" s="1">
        <v>78</v>
      </c>
      <c r="H1952" t="s">
        <v>71</v>
      </c>
      <c r="I1952" t="s">
        <v>22</v>
      </c>
      <c r="J1952" t="s">
        <v>143</v>
      </c>
      <c r="K1952" t="s">
        <v>52</v>
      </c>
      <c r="L1952">
        <v>4.5999999999999996</v>
      </c>
      <c r="M1952" t="s">
        <v>151</v>
      </c>
      <c r="N1952">
        <f t="shared" si="120"/>
        <v>0</v>
      </c>
      <c r="O1952" t="s">
        <v>37</v>
      </c>
      <c r="P1952" t="s">
        <v>151</v>
      </c>
      <c r="Q1952">
        <f t="shared" si="121"/>
        <v>0</v>
      </c>
      <c r="R1952" t="s">
        <v>151</v>
      </c>
      <c r="S1952">
        <f t="shared" si="122"/>
        <v>0</v>
      </c>
      <c r="T1952">
        <v>26</v>
      </c>
      <c r="U1952" s="1">
        <f t="shared" si="123"/>
        <v>2028</v>
      </c>
      <c r="V1952" t="s">
        <v>45</v>
      </c>
      <c r="W1952" t="s">
        <v>96</v>
      </c>
      <c r="X1952">
        <f t="array" ref="X1952">IF(W1952="fortnightly",26, IF(W1952="monthly", 12, IF(W1952="weekly", 52, IF(W1952="quarterly", 4, IF(W1952="annually", 1, IF(W1952="bi-weekly", 104, IF(W1952="every 3 months", 4,)))))))</f>
        <v>4</v>
      </c>
    </row>
    <row r="1953" spans="1:24" x14ac:dyDescent="0.25">
      <c r="A1953">
        <v>1952</v>
      </c>
      <c r="B1953">
        <v>33</v>
      </c>
      <c r="C1953" t="str" cm="1">
        <f t="array" ref="C1953">_xlfn.IFS(B1953&lt;=19, "Teenagers", B1953&lt;=29, "Young Youth",B1953&lt;=64, "Adults", B1953&gt;=65, "Seniors")</f>
        <v>Adults</v>
      </c>
      <c r="D1953" t="s">
        <v>18</v>
      </c>
      <c r="E1953" t="s">
        <v>142</v>
      </c>
      <c r="F1953" t="s">
        <v>66</v>
      </c>
      <c r="G1953" s="1">
        <v>53</v>
      </c>
      <c r="H1953" t="s">
        <v>138</v>
      </c>
      <c r="I1953" t="s">
        <v>22</v>
      </c>
      <c r="J1953" t="s">
        <v>79</v>
      </c>
      <c r="K1953" t="s">
        <v>52</v>
      </c>
      <c r="L1953">
        <v>2.7</v>
      </c>
      <c r="M1953" t="s">
        <v>151</v>
      </c>
      <c r="N1953">
        <f t="shared" si="120"/>
        <v>0</v>
      </c>
      <c r="O1953" t="s">
        <v>44</v>
      </c>
      <c r="P1953" t="s">
        <v>151</v>
      </c>
      <c r="Q1953">
        <f t="shared" si="121"/>
        <v>0</v>
      </c>
      <c r="R1953" t="s">
        <v>151</v>
      </c>
      <c r="S1953">
        <f t="shared" si="122"/>
        <v>0</v>
      </c>
      <c r="T1953">
        <v>32</v>
      </c>
      <c r="U1953" s="1">
        <f t="shared" si="123"/>
        <v>1696</v>
      </c>
      <c r="V1953" t="s">
        <v>74</v>
      </c>
      <c r="W1953" t="s">
        <v>75</v>
      </c>
      <c r="X1953">
        <f t="array" ref="X1953">IF(W1953="fortnightly",26, IF(W1953="monthly", 12, IF(W1953="weekly", 52, IF(W1953="quarterly", 4, IF(W1953="annually", 1, IF(W1953="bi-weekly", 104, IF(W1953="every 3 months", 4,)))))))</f>
        <v>104</v>
      </c>
    </row>
    <row r="1954" spans="1:24" x14ac:dyDescent="0.25">
      <c r="A1954">
        <v>1953</v>
      </c>
      <c r="B1954">
        <v>57</v>
      </c>
      <c r="C1954" t="str" cm="1">
        <f t="array" ref="C1954">_xlfn.IFS(B1954&lt;=19, "Teenagers", B1954&lt;=29, "Young Youth",B1954&lt;=64, "Adults", B1954&gt;=65, "Seniors")</f>
        <v>Adults</v>
      </c>
      <c r="D1954" t="s">
        <v>18</v>
      </c>
      <c r="E1954" t="s">
        <v>70</v>
      </c>
      <c r="F1954" t="s">
        <v>41</v>
      </c>
      <c r="G1954" s="1">
        <v>82</v>
      </c>
      <c r="H1954" t="s">
        <v>127</v>
      </c>
      <c r="I1954" t="s">
        <v>22</v>
      </c>
      <c r="J1954" t="s">
        <v>133</v>
      </c>
      <c r="K1954" t="s">
        <v>52</v>
      </c>
      <c r="L1954">
        <v>4.5999999999999996</v>
      </c>
      <c r="M1954" t="s">
        <v>151</v>
      </c>
      <c r="N1954">
        <f t="shared" si="120"/>
        <v>0</v>
      </c>
      <c r="O1954" t="s">
        <v>69</v>
      </c>
      <c r="P1954" t="s">
        <v>151</v>
      </c>
      <c r="Q1954">
        <f t="shared" si="121"/>
        <v>0</v>
      </c>
      <c r="R1954" t="s">
        <v>151</v>
      </c>
      <c r="S1954">
        <f t="shared" si="122"/>
        <v>0</v>
      </c>
      <c r="T1954">
        <v>50</v>
      </c>
      <c r="U1954" s="1">
        <f t="shared" si="123"/>
        <v>4100</v>
      </c>
      <c r="V1954" t="s">
        <v>32</v>
      </c>
      <c r="W1954" t="s">
        <v>75</v>
      </c>
      <c r="X1954">
        <f t="array" ref="X1954">IF(W1954="fortnightly",26, IF(W1954="monthly", 12, IF(W1954="weekly", 52, IF(W1954="quarterly", 4, IF(W1954="annually", 1, IF(W1954="bi-weekly", 104, IF(W1954="every 3 months", 4,)))))))</f>
        <v>104</v>
      </c>
    </row>
    <row r="1955" spans="1:24" x14ac:dyDescent="0.25">
      <c r="A1955">
        <v>1954</v>
      </c>
      <c r="B1955">
        <v>25</v>
      </c>
      <c r="C1955" t="str" cm="1">
        <f t="array" ref="C1955">_xlfn.IFS(B1955&lt;=19, "Teenagers", B1955&lt;=29, "Young Youth",B1955&lt;=64, "Adults", B1955&gt;=65, "Seniors")</f>
        <v>Young Youth</v>
      </c>
      <c r="D1955" t="s">
        <v>18</v>
      </c>
      <c r="E1955" t="s">
        <v>86</v>
      </c>
      <c r="F1955" t="s">
        <v>20</v>
      </c>
      <c r="G1955" s="1">
        <v>33</v>
      </c>
      <c r="H1955" t="s">
        <v>111</v>
      </c>
      <c r="I1955" t="s">
        <v>91</v>
      </c>
      <c r="J1955" t="s">
        <v>95</v>
      </c>
      <c r="K1955" t="s">
        <v>36</v>
      </c>
      <c r="L1955">
        <v>4.8</v>
      </c>
      <c r="M1955" t="s">
        <v>151</v>
      </c>
      <c r="N1955">
        <f t="shared" si="120"/>
        <v>0</v>
      </c>
      <c r="O1955" t="s">
        <v>53</v>
      </c>
      <c r="P1955" t="s">
        <v>151</v>
      </c>
      <c r="Q1955">
        <f t="shared" si="121"/>
        <v>0</v>
      </c>
      <c r="R1955" t="s">
        <v>151</v>
      </c>
      <c r="S1955">
        <f t="shared" si="122"/>
        <v>0</v>
      </c>
      <c r="T1955">
        <v>3</v>
      </c>
      <c r="U1955" s="1">
        <f t="shared" si="123"/>
        <v>99</v>
      </c>
      <c r="V1955" t="s">
        <v>45</v>
      </c>
      <c r="W1955" t="s">
        <v>28</v>
      </c>
      <c r="X1955">
        <f t="array" ref="X1955">IF(W1955="fortnightly",26, IF(W1955="monthly", 12, IF(W1955="weekly", 52, IF(W1955="quarterly", 4, IF(W1955="annually", 1, IF(W1955="bi-weekly", 104, IF(W1955="every 3 months", 4,)))))))</f>
        <v>26</v>
      </c>
    </row>
    <row r="1956" spans="1:24" x14ac:dyDescent="0.25">
      <c r="A1956">
        <v>1955</v>
      </c>
      <c r="B1956">
        <v>26</v>
      </c>
      <c r="C1956" t="str" cm="1">
        <f t="array" ref="C1956">_xlfn.IFS(B1956&lt;=19, "Teenagers", B1956&lt;=29, "Young Youth",B1956&lt;=64, "Adults", B1956&gt;=65, "Seniors")</f>
        <v>Young Youth</v>
      </c>
      <c r="D1956" t="s">
        <v>18</v>
      </c>
      <c r="E1956" t="s">
        <v>142</v>
      </c>
      <c r="F1956" t="s">
        <v>66</v>
      </c>
      <c r="G1956" s="1">
        <v>77</v>
      </c>
      <c r="H1956" t="s">
        <v>111</v>
      </c>
      <c r="I1956" t="s">
        <v>43</v>
      </c>
      <c r="J1956" t="s">
        <v>68</v>
      </c>
      <c r="K1956" t="s">
        <v>24</v>
      </c>
      <c r="L1956">
        <v>4.2</v>
      </c>
      <c r="M1956" t="s">
        <v>151</v>
      </c>
      <c r="N1956">
        <f t="shared" si="120"/>
        <v>0</v>
      </c>
      <c r="O1956" t="s">
        <v>37</v>
      </c>
      <c r="P1956" t="s">
        <v>151</v>
      </c>
      <c r="Q1956">
        <f t="shared" si="121"/>
        <v>0</v>
      </c>
      <c r="R1956" t="s">
        <v>151</v>
      </c>
      <c r="S1956">
        <f t="shared" si="122"/>
        <v>0</v>
      </c>
      <c r="T1956">
        <v>3</v>
      </c>
      <c r="U1956" s="1">
        <f t="shared" si="123"/>
        <v>231</v>
      </c>
      <c r="V1956" t="s">
        <v>27</v>
      </c>
      <c r="W1956" t="s">
        <v>57</v>
      </c>
      <c r="X1956">
        <f t="array" ref="X1956">IF(W1956="fortnightly",26, IF(W1956="monthly", 12, IF(W1956="weekly", 52, IF(W1956="quarterly", 4, IF(W1956="annually", 1, IF(W1956="bi-weekly", 104, IF(W1956="every 3 months", 4,)))))))</f>
        <v>4</v>
      </c>
    </row>
    <row r="1957" spans="1:24" x14ac:dyDescent="0.25">
      <c r="A1957">
        <v>1956</v>
      </c>
      <c r="B1957">
        <v>50</v>
      </c>
      <c r="C1957" t="str" cm="1">
        <f t="array" ref="C1957">_xlfn.IFS(B1957&lt;=19, "Teenagers", B1957&lt;=29, "Young Youth",B1957&lt;=64, "Adults", B1957&gt;=65, "Seniors")</f>
        <v>Adults</v>
      </c>
      <c r="D1957" t="s">
        <v>18</v>
      </c>
      <c r="E1957" t="s">
        <v>103</v>
      </c>
      <c r="F1957" t="s">
        <v>20</v>
      </c>
      <c r="G1957" s="1">
        <v>56</v>
      </c>
      <c r="H1957" t="s">
        <v>30</v>
      </c>
      <c r="I1957" t="s">
        <v>43</v>
      </c>
      <c r="J1957" t="s">
        <v>68</v>
      </c>
      <c r="K1957" t="s">
        <v>24</v>
      </c>
      <c r="L1957">
        <v>4.9000000000000004</v>
      </c>
      <c r="M1957" t="s">
        <v>151</v>
      </c>
      <c r="N1957">
        <f t="shared" si="120"/>
        <v>0</v>
      </c>
      <c r="O1957" t="s">
        <v>26</v>
      </c>
      <c r="P1957" t="s">
        <v>151</v>
      </c>
      <c r="Q1957">
        <f t="shared" si="121"/>
        <v>0</v>
      </c>
      <c r="R1957" t="s">
        <v>151</v>
      </c>
      <c r="S1957">
        <f t="shared" si="122"/>
        <v>0</v>
      </c>
      <c r="T1957">
        <v>37</v>
      </c>
      <c r="U1957" s="1">
        <f t="shared" si="123"/>
        <v>2072</v>
      </c>
      <c r="V1957" t="s">
        <v>32</v>
      </c>
      <c r="W1957" t="s">
        <v>87</v>
      </c>
      <c r="X1957">
        <f t="array" ref="X1957">IF(W1957="fortnightly",26, IF(W1957="monthly", 12, IF(W1957="weekly", 52, IF(W1957="quarterly", 4, IF(W1957="annually", 1, IF(W1957="bi-weekly", 104, IF(W1957="every 3 months", 4,)))))))</f>
        <v>12</v>
      </c>
    </row>
    <row r="1958" spans="1:24" x14ac:dyDescent="0.25">
      <c r="A1958">
        <v>1957</v>
      </c>
      <c r="B1958">
        <v>70</v>
      </c>
      <c r="C1958" t="str" cm="1">
        <f t="array" ref="C1958">_xlfn.IFS(B1958&lt;=19, "Teenagers", B1958&lt;=29, "Young Youth",B1958&lt;=64, "Adults", B1958&gt;=65, "Seniors")</f>
        <v>Seniors</v>
      </c>
      <c r="D1958" t="s">
        <v>18</v>
      </c>
      <c r="E1958" t="s">
        <v>124</v>
      </c>
      <c r="F1958" t="s">
        <v>20</v>
      </c>
      <c r="G1958" s="1">
        <v>37</v>
      </c>
      <c r="H1958" t="s">
        <v>100</v>
      </c>
      <c r="I1958" t="s">
        <v>43</v>
      </c>
      <c r="J1958" t="s">
        <v>68</v>
      </c>
      <c r="K1958" t="s">
        <v>24</v>
      </c>
      <c r="L1958">
        <v>4.9000000000000004</v>
      </c>
      <c r="M1958" t="s">
        <v>151</v>
      </c>
      <c r="N1958">
        <f t="shared" si="120"/>
        <v>0</v>
      </c>
      <c r="O1958" t="s">
        <v>26</v>
      </c>
      <c r="P1958" t="s">
        <v>151</v>
      </c>
      <c r="Q1958">
        <f t="shared" si="121"/>
        <v>0</v>
      </c>
      <c r="R1958" t="s">
        <v>151</v>
      </c>
      <c r="S1958">
        <f t="shared" si="122"/>
        <v>0</v>
      </c>
      <c r="T1958">
        <v>20</v>
      </c>
      <c r="U1958" s="1">
        <f t="shared" si="123"/>
        <v>740</v>
      </c>
      <c r="V1958" t="s">
        <v>38</v>
      </c>
      <c r="W1958" t="s">
        <v>28</v>
      </c>
      <c r="X1958">
        <f t="array" ref="X1958">IF(W1958="fortnightly",26, IF(W1958="monthly", 12, IF(W1958="weekly", 52, IF(W1958="quarterly", 4, IF(W1958="annually", 1, IF(W1958="bi-weekly", 104, IF(W1958="every 3 months", 4,)))))))</f>
        <v>26</v>
      </c>
    </row>
    <row r="1959" spans="1:24" x14ac:dyDescent="0.25">
      <c r="A1959">
        <v>1958</v>
      </c>
      <c r="B1959">
        <v>68</v>
      </c>
      <c r="C1959" t="str" cm="1">
        <f t="array" ref="C1959">_xlfn.IFS(B1959&lt;=19, "Teenagers", B1959&lt;=29, "Young Youth",B1959&lt;=64, "Adults", B1959&gt;=65, "Seniors")</f>
        <v>Seniors</v>
      </c>
      <c r="D1959" t="s">
        <v>18</v>
      </c>
      <c r="E1959" t="s">
        <v>142</v>
      </c>
      <c r="F1959" t="s">
        <v>66</v>
      </c>
      <c r="G1959" s="1">
        <v>54</v>
      </c>
      <c r="H1959" t="s">
        <v>130</v>
      </c>
      <c r="I1959" t="s">
        <v>43</v>
      </c>
      <c r="J1959" t="s">
        <v>108</v>
      </c>
      <c r="K1959" t="s">
        <v>36</v>
      </c>
      <c r="L1959">
        <v>4.5</v>
      </c>
      <c r="M1959" t="s">
        <v>151</v>
      </c>
      <c r="N1959">
        <f t="shared" si="120"/>
        <v>0</v>
      </c>
      <c r="O1959" t="s">
        <v>73</v>
      </c>
      <c r="P1959" t="s">
        <v>151</v>
      </c>
      <c r="Q1959">
        <f t="shared" si="121"/>
        <v>0</v>
      </c>
      <c r="R1959" t="s">
        <v>151</v>
      </c>
      <c r="S1959">
        <f t="shared" si="122"/>
        <v>0</v>
      </c>
      <c r="T1959">
        <v>26</v>
      </c>
      <c r="U1959" s="1">
        <f t="shared" si="123"/>
        <v>1404</v>
      </c>
      <c r="V1959" t="s">
        <v>32</v>
      </c>
      <c r="W1959" t="s">
        <v>75</v>
      </c>
      <c r="X1959">
        <f t="array" ref="X1959">IF(W1959="fortnightly",26, IF(W1959="monthly", 12, IF(W1959="weekly", 52, IF(W1959="quarterly", 4, IF(W1959="annually", 1, IF(W1959="bi-weekly", 104, IF(W1959="every 3 months", 4,)))))))</f>
        <v>104</v>
      </c>
    </row>
    <row r="1960" spans="1:24" x14ac:dyDescent="0.25">
      <c r="A1960">
        <v>1959</v>
      </c>
      <c r="B1960">
        <v>39</v>
      </c>
      <c r="C1960" t="str" cm="1">
        <f t="array" ref="C1960">_xlfn.IFS(B1960&lt;=19, "Teenagers", B1960&lt;=29, "Young Youth",B1960&lt;=64, "Adults", B1960&gt;=65, "Seniors")</f>
        <v>Adults</v>
      </c>
      <c r="D1960" t="s">
        <v>18</v>
      </c>
      <c r="E1960" t="s">
        <v>58</v>
      </c>
      <c r="F1960" t="s">
        <v>20</v>
      </c>
      <c r="G1960" s="1">
        <v>67</v>
      </c>
      <c r="H1960" t="s">
        <v>106</v>
      </c>
      <c r="I1960" t="s">
        <v>43</v>
      </c>
      <c r="J1960" t="s">
        <v>23</v>
      </c>
      <c r="K1960" t="s">
        <v>24</v>
      </c>
      <c r="L1960">
        <v>2.7</v>
      </c>
      <c r="M1960" t="s">
        <v>151</v>
      </c>
      <c r="N1960">
        <f t="shared" si="120"/>
        <v>0</v>
      </c>
      <c r="O1960" t="s">
        <v>73</v>
      </c>
      <c r="P1960" t="s">
        <v>151</v>
      </c>
      <c r="Q1960">
        <f t="shared" si="121"/>
        <v>0</v>
      </c>
      <c r="R1960" t="s">
        <v>151</v>
      </c>
      <c r="S1960">
        <f t="shared" si="122"/>
        <v>0</v>
      </c>
      <c r="T1960">
        <v>47</v>
      </c>
      <c r="U1960" s="1">
        <f t="shared" si="123"/>
        <v>3149</v>
      </c>
      <c r="V1960" t="s">
        <v>32</v>
      </c>
      <c r="W1960" t="s">
        <v>57</v>
      </c>
      <c r="X1960">
        <f t="array" ref="X1960">IF(W1960="fortnightly",26, IF(W1960="monthly", 12, IF(W1960="weekly", 52, IF(W1960="quarterly", 4, IF(W1960="annually", 1, IF(W1960="bi-weekly", 104, IF(W1960="every 3 months", 4,)))))))</f>
        <v>4</v>
      </c>
    </row>
    <row r="1961" spans="1:24" x14ac:dyDescent="0.25">
      <c r="A1961">
        <v>1960</v>
      </c>
      <c r="B1961">
        <v>46</v>
      </c>
      <c r="C1961" t="str" cm="1">
        <f t="array" ref="C1961">_xlfn.IFS(B1961&lt;=19, "Teenagers", B1961&lt;=29, "Young Youth",B1961&lt;=64, "Adults", B1961&gt;=65, "Seniors")</f>
        <v>Adults</v>
      </c>
      <c r="D1961" t="s">
        <v>18</v>
      </c>
      <c r="E1961" t="s">
        <v>70</v>
      </c>
      <c r="F1961" t="s">
        <v>41</v>
      </c>
      <c r="G1961" s="1">
        <v>90</v>
      </c>
      <c r="H1961" t="s">
        <v>111</v>
      </c>
      <c r="I1961" t="s">
        <v>43</v>
      </c>
      <c r="J1961" t="s">
        <v>51</v>
      </c>
      <c r="K1961" t="s">
        <v>56</v>
      </c>
      <c r="L1961">
        <v>3.1</v>
      </c>
      <c r="M1961" t="s">
        <v>151</v>
      </c>
      <c r="N1961">
        <f t="shared" si="120"/>
        <v>0</v>
      </c>
      <c r="O1961" t="s">
        <v>73</v>
      </c>
      <c r="P1961" t="s">
        <v>151</v>
      </c>
      <c r="Q1961">
        <f t="shared" si="121"/>
        <v>0</v>
      </c>
      <c r="R1961" t="s">
        <v>151</v>
      </c>
      <c r="S1961">
        <f t="shared" si="122"/>
        <v>0</v>
      </c>
      <c r="T1961">
        <v>7</v>
      </c>
      <c r="U1961" s="1">
        <f t="shared" si="123"/>
        <v>630</v>
      </c>
      <c r="V1961" t="s">
        <v>38</v>
      </c>
      <c r="W1961" t="s">
        <v>96</v>
      </c>
      <c r="X1961">
        <f t="array" ref="X1961">IF(W1961="fortnightly",26, IF(W1961="monthly", 12, IF(W1961="weekly", 52, IF(W1961="quarterly", 4, IF(W1961="annually", 1, IF(W1961="bi-weekly", 104, IF(W1961="every 3 months", 4,)))))))</f>
        <v>4</v>
      </c>
    </row>
    <row r="1962" spans="1:24" x14ac:dyDescent="0.25">
      <c r="A1962">
        <v>1961</v>
      </c>
      <c r="B1962">
        <v>57</v>
      </c>
      <c r="C1962" t="str" cm="1">
        <f t="array" ref="C1962">_xlfn.IFS(B1962&lt;=19, "Teenagers", B1962&lt;=29, "Young Youth",B1962&lt;=64, "Adults", B1962&gt;=65, "Seniors")</f>
        <v>Adults</v>
      </c>
      <c r="D1962" t="s">
        <v>18</v>
      </c>
      <c r="E1962" t="s">
        <v>33</v>
      </c>
      <c r="F1962" t="s">
        <v>20</v>
      </c>
      <c r="G1962" s="1">
        <v>72</v>
      </c>
      <c r="H1962" t="s">
        <v>34</v>
      </c>
      <c r="I1962" t="s">
        <v>22</v>
      </c>
      <c r="J1962" t="s">
        <v>107</v>
      </c>
      <c r="K1962" t="s">
        <v>52</v>
      </c>
      <c r="L1962">
        <v>3.3</v>
      </c>
      <c r="M1962" t="s">
        <v>151</v>
      </c>
      <c r="N1962">
        <f t="shared" si="120"/>
        <v>0</v>
      </c>
      <c r="O1962" t="s">
        <v>69</v>
      </c>
      <c r="P1962" t="s">
        <v>151</v>
      </c>
      <c r="Q1962">
        <f t="shared" si="121"/>
        <v>0</v>
      </c>
      <c r="R1962" t="s">
        <v>151</v>
      </c>
      <c r="S1962">
        <f t="shared" si="122"/>
        <v>0</v>
      </c>
      <c r="T1962">
        <v>40</v>
      </c>
      <c r="U1962" s="1">
        <f t="shared" si="123"/>
        <v>2880</v>
      </c>
      <c r="V1962" t="s">
        <v>38</v>
      </c>
      <c r="W1962" t="s">
        <v>48</v>
      </c>
      <c r="X1962">
        <f t="array" ref="X1962">IF(W1962="fortnightly",26, IF(W1962="monthly", 12, IF(W1962="weekly", 52, IF(W1962="quarterly", 4, IF(W1962="annually", 1, IF(W1962="bi-weekly", 104, IF(W1962="every 3 months", 4,)))))))</f>
        <v>1</v>
      </c>
    </row>
    <row r="1963" spans="1:24" x14ac:dyDescent="0.25">
      <c r="A1963">
        <v>1962</v>
      </c>
      <c r="B1963">
        <v>47</v>
      </c>
      <c r="C1963" t="str" cm="1">
        <f t="array" ref="C1963">_xlfn.IFS(B1963&lt;=19, "Teenagers", B1963&lt;=29, "Young Youth",B1963&lt;=64, "Adults", B1963&gt;=65, "Seniors")</f>
        <v>Adults</v>
      </c>
      <c r="D1963" t="s">
        <v>18</v>
      </c>
      <c r="E1963" t="s">
        <v>136</v>
      </c>
      <c r="F1963" t="s">
        <v>41</v>
      </c>
      <c r="G1963" s="1">
        <v>59</v>
      </c>
      <c r="H1963" t="s">
        <v>106</v>
      </c>
      <c r="I1963" t="s">
        <v>22</v>
      </c>
      <c r="J1963" t="s">
        <v>93</v>
      </c>
      <c r="K1963" t="s">
        <v>52</v>
      </c>
      <c r="L1963">
        <v>2.6</v>
      </c>
      <c r="M1963" t="s">
        <v>151</v>
      </c>
      <c r="N1963">
        <f t="shared" si="120"/>
        <v>0</v>
      </c>
      <c r="O1963" t="s">
        <v>37</v>
      </c>
      <c r="P1963" t="s">
        <v>151</v>
      </c>
      <c r="Q1963">
        <f t="shared" si="121"/>
        <v>0</v>
      </c>
      <c r="R1963" t="s">
        <v>151</v>
      </c>
      <c r="S1963">
        <f t="shared" si="122"/>
        <v>0</v>
      </c>
      <c r="T1963">
        <v>45</v>
      </c>
      <c r="U1963" s="1">
        <f t="shared" si="123"/>
        <v>2655</v>
      </c>
      <c r="V1963" t="s">
        <v>85</v>
      </c>
      <c r="W1963" t="s">
        <v>57</v>
      </c>
      <c r="X1963">
        <f t="array" ref="X1963">IF(W1963="fortnightly",26, IF(W1963="monthly", 12, IF(W1963="weekly", 52, IF(W1963="quarterly", 4, IF(W1963="annually", 1, IF(W1963="bi-weekly", 104, IF(W1963="every 3 months", 4,)))))))</f>
        <v>4</v>
      </c>
    </row>
    <row r="1964" spans="1:24" x14ac:dyDescent="0.25">
      <c r="A1964">
        <v>1963</v>
      </c>
      <c r="B1964">
        <v>40</v>
      </c>
      <c r="C1964" t="str" cm="1">
        <f t="array" ref="C1964">_xlfn.IFS(B1964&lt;=19, "Teenagers", B1964&lt;=29, "Young Youth",B1964&lt;=64, "Adults", B1964&gt;=65, "Seniors")</f>
        <v>Adults</v>
      </c>
      <c r="D1964" t="s">
        <v>18</v>
      </c>
      <c r="E1964" t="s">
        <v>123</v>
      </c>
      <c r="F1964" t="s">
        <v>66</v>
      </c>
      <c r="G1964" s="1">
        <v>45</v>
      </c>
      <c r="H1964" t="s">
        <v>145</v>
      </c>
      <c r="I1964" t="s">
        <v>43</v>
      </c>
      <c r="J1964" t="s">
        <v>64</v>
      </c>
      <c r="K1964" t="s">
        <v>56</v>
      </c>
      <c r="L1964">
        <v>4.4000000000000004</v>
      </c>
      <c r="M1964" t="s">
        <v>151</v>
      </c>
      <c r="N1964">
        <f t="shared" si="120"/>
        <v>0</v>
      </c>
      <c r="O1964" t="s">
        <v>53</v>
      </c>
      <c r="P1964" t="s">
        <v>151</v>
      </c>
      <c r="Q1964">
        <f t="shared" si="121"/>
        <v>0</v>
      </c>
      <c r="R1964" t="s">
        <v>151</v>
      </c>
      <c r="S1964">
        <f t="shared" si="122"/>
        <v>0</v>
      </c>
      <c r="T1964">
        <v>20</v>
      </c>
      <c r="U1964" s="1">
        <f t="shared" si="123"/>
        <v>900</v>
      </c>
      <c r="V1964" t="s">
        <v>45</v>
      </c>
      <c r="W1964" t="s">
        <v>28</v>
      </c>
      <c r="X1964">
        <f t="array" ref="X1964">IF(W1964="fortnightly",26, IF(W1964="monthly", 12, IF(W1964="weekly", 52, IF(W1964="quarterly", 4, IF(W1964="annually", 1, IF(W1964="bi-weekly", 104, IF(W1964="every 3 months", 4,)))))))</f>
        <v>26</v>
      </c>
    </row>
    <row r="1965" spans="1:24" x14ac:dyDescent="0.25">
      <c r="A1965">
        <v>1964</v>
      </c>
      <c r="B1965">
        <v>52</v>
      </c>
      <c r="C1965" t="str" cm="1">
        <f t="array" ref="C1965">_xlfn.IFS(B1965&lt;=19, "Teenagers", B1965&lt;=29, "Young Youth",B1965&lt;=64, "Adults", B1965&gt;=65, "Seniors")</f>
        <v>Adults</v>
      </c>
      <c r="D1965" t="s">
        <v>18</v>
      </c>
      <c r="E1965" t="s">
        <v>58</v>
      </c>
      <c r="F1965" t="s">
        <v>20</v>
      </c>
      <c r="G1965" s="1">
        <v>30</v>
      </c>
      <c r="H1965" t="s">
        <v>150</v>
      </c>
      <c r="I1965" t="s">
        <v>22</v>
      </c>
      <c r="J1965" t="s">
        <v>68</v>
      </c>
      <c r="K1965" t="s">
        <v>36</v>
      </c>
      <c r="L1965">
        <v>3.9</v>
      </c>
      <c r="M1965" t="s">
        <v>151</v>
      </c>
      <c r="N1965">
        <f t="shared" si="120"/>
        <v>0</v>
      </c>
      <c r="O1965" t="s">
        <v>53</v>
      </c>
      <c r="P1965" t="s">
        <v>151</v>
      </c>
      <c r="Q1965">
        <f t="shared" si="121"/>
        <v>0</v>
      </c>
      <c r="R1965" t="s">
        <v>151</v>
      </c>
      <c r="S1965">
        <f t="shared" si="122"/>
        <v>0</v>
      </c>
      <c r="T1965">
        <v>11</v>
      </c>
      <c r="U1965" s="1">
        <f t="shared" si="123"/>
        <v>330</v>
      </c>
      <c r="V1965" t="s">
        <v>38</v>
      </c>
      <c r="W1965" t="s">
        <v>39</v>
      </c>
      <c r="X1965">
        <f t="array" ref="X1965">IF(W1965="fortnightly",26, IF(W1965="monthly", 12, IF(W1965="weekly", 52, IF(W1965="quarterly", 4, IF(W1965="annually", 1, IF(W1965="bi-weekly", 104, IF(W1965="every 3 months", 4,)))))))</f>
        <v>52</v>
      </c>
    </row>
    <row r="1966" spans="1:24" x14ac:dyDescent="0.25">
      <c r="A1966">
        <v>1965</v>
      </c>
      <c r="B1966">
        <v>40</v>
      </c>
      <c r="C1966" t="str" cm="1">
        <f t="array" ref="C1966">_xlfn.IFS(B1966&lt;=19, "Teenagers", B1966&lt;=29, "Young Youth",B1966&lt;=64, "Adults", B1966&gt;=65, "Seniors")</f>
        <v>Adults</v>
      </c>
      <c r="D1966" t="s">
        <v>18</v>
      </c>
      <c r="E1966" t="s">
        <v>94</v>
      </c>
      <c r="F1966" t="s">
        <v>20</v>
      </c>
      <c r="G1966" s="1">
        <v>51</v>
      </c>
      <c r="H1966" t="s">
        <v>63</v>
      </c>
      <c r="I1966" t="s">
        <v>35</v>
      </c>
      <c r="J1966" t="s">
        <v>108</v>
      </c>
      <c r="K1966" t="s">
        <v>52</v>
      </c>
      <c r="L1966">
        <v>4.5999999999999996</v>
      </c>
      <c r="M1966" t="s">
        <v>151</v>
      </c>
      <c r="N1966">
        <f t="shared" si="120"/>
        <v>0</v>
      </c>
      <c r="O1966" t="s">
        <v>26</v>
      </c>
      <c r="P1966" t="s">
        <v>151</v>
      </c>
      <c r="Q1966">
        <f t="shared" si="121"/>
        <v>0</v>
      </c>
      <c r="R1966" t="s">
        <v>151</v>
      </c>
      <c r="S1966">
        <f t="shared" si="122"/>
        <v>0</v>
      </c>
      <c r="T1966">
        <v>50</v>
      </c>
      <c r="U1966" s="1">
        <f t="shared" si="123"/>
        <v>2550</v>
      </c>
      <c r="V1966" t="s">
        <v>85</v>
      </c>
      <c r="W1966" t="s">
        <v>87</v>
      </c>
      <c r="X1966">
        <f t="array" ref="X1966">IF(W1966="fortnightly",26, IF(W1966="monthly", 12, IF(W1966="weekly", 52, IF(W1966="quarterly", 4, IF(W1966="annually", 1, IF(W1966="bi-weekly", 104, IF(W1966="every 3 months", 4,)))))))</f>
        <v>12</v>
      </c>
    </row>
    <row r="1967" spans="1:24" x14ac:dyDescent="0.25">
      <c r="A1967">
        <v>1966</v>
      </c>
      <c r="B1967">
        <v>67</v>
      </c>
      <c r="C1967" t="str" cm="1">
        <f t="array" ref="C1967">_xlfn.IFS(B1967&lt;=19, "Teenagers", B1967&lt;=29, "Young Youth",B1967&lt;=64, "Adults", B1967&gt;=65, "Seniors")</f>
        <v>Seniors</v>
      </c>
      <c r="D1967" t="s">
        <v>18</v>
      </c>
      <c r="E1967" t="s">
        <v>29</v>
      </c>
      <c r="F1967" t="s">
        <v>20</v>
      </c>
      <c r="G1967" s="1">
        <v>90</v>
      </c>
      <c r="H1967" t="s">
        <v>115</v>
      </c>
      <c r="I1967" t="s">
        <v>43</v>
      </c>
      <c r="J1967" t="s">
        <v>51</v>
      </c>
      <c r="K1967" t="s">
        <v>56</v>
      </c>
      <c r="L1967">
        <v>4.9000000000000004</v>
      </c>
      <c r="M1967" t="s">
        <v>151</v>
      </c>
      <c r="N1967">
        <f t="shared" si="120"/>
        <v>0</v>
      </c>
      <c r="O1967" t="s">
        <v>26</v>
      </c>
      <c r="P1967" t="s">
        <v>151</v>
      </c>
      <c r="Q1967">
        <f t="shared" si="121"/>
        <v>0</v>
      </c>
      <c r="R1967" t="s">
        <v>151</v>
      </c>
      <c r="S1967">
        <f t="shared" si="122"/>
        <v>0</v>
      </c>
      <c r="T1967">
        <v>25</v>
      </c>
      <c r="U1967" s="1">
        <f t="shared" si="123"/>
        <v>2250</v>
      </c>
      <c r="V1967" t="s">
        <v>85</v>
      </c>
      <c r="W1967" t="s">
        <v>57</v>
      </c>
      <c r="X1967">
        <f t="array" ref="X1967">IF(W1967="fortnightly",26, IF(W1967="monthly", 12, IF(W1967="weekly", 52, IF(W1967="quarterly", 4, IF(W1967="annually", 1, IF(W1967="bi-weekly", 104, IF(W1967="every 3 months", 4,)))))))</f>
        <v>4</v>
      </c>
    </row>
    <row r="1968" spans="1:24" x14ac:dyDescent="0.25">
      <c r="A1968">
        <v>1967</v>
      </c>
      <c r="B1968">
        <v>67</v>
      </c>
      <c r="C1968" t="str" cm="1">
        <f t="array" ref="C1968">_xlfn.IFS(B1968&lt;=19, "Teenagers", B1968&lt;=29, "Young Youth",B1968&lt;=64, "Adults", B1968&gt;=65, "Seniors")</f>
        <v>Seniors</v>
      </c>
      <c r="D1968" t="s">
        <v>18</v>
      </c>
      <c r="E1968" t="s">
        <v>101</v>
      </c>
      <c r="F1968" t="s">
        <v>62</v>
      </c>
      <c r="G1968" s="1">
        <v>95</v>
      </c>
      <c r="H1968" t="s">
        <v>115</v>
      </c>
      <c r="I1968" t="s">
        <v>91</v>
      </c>
      <c r="J1968" t="s">
        <v>72</v>
      </c>
      <c r="K1968" t="s">
        <v>24</v>
      </c>
      <c r="L1968">
        <v>3.7</v>
      </c>
      <c r="M1968" t="s">
        <v>151</v>
      </c>
      <c r="N1968">
        <f t="shared" si="120"/>
        <v>0</v>
      </c>
      <c r="O1968" t="s">
        <v>26</v>
      </c>
      <c r="P1968" t="s">
        <v>151</v>
      </c>
      <c r="Q1968">
        <f t="shared" si="121"/>
        <v>0</v>
      </c>
      <c r="R1968" t="s">
        <v>151</v>
      </c>
      <c r="S1968">
        <f t="shared" si="122"/>
        <v>0</v>
      </c>
      <c r="T1968">
        <v>5</v>
      </c>
      <c r="U1968" s="1">
        <f t="shared" si="123"/>
        <v>475</v>
      </c>
      <c r="V1968" t="s">
        <v>38</v>
      </c>
      <c r="W1968" t="s">
        <v>28</v>
      </c>
      <c r="X1968">
        <f t="array" ref="X1968">IF(W1968="fortnightly",26, IF(W1968="monthly", 12, IF(W1968="weekly", 52, IF(W1968="quarterly", 4, IF(W1968="annually", 1, IF(W1968="bi-weekly", 104, IF(W1968="every 3 months", 4,)))))))</f>
        <v>26</v>
      </c>
    </row>
    <row r="1969" spans="1:24" x14ac:dyDescent="0.25">
      <c r="A1969">
        <v>1968</v>
      </c>
      <c r="B1969">
        <v>37</v>
      </c>
      <c r="C1969" t="str" cm="1">
        <f t="array" ref="C1969">_xlfn.IFS(B1969&lt;=19, "Teenagers", B1969&lt;=29, "Young Youth",B1969&lt;=64, "Adults", B1969&gt;=65, "Seniors")</f>
        <v>Adults</v>
      </c>
      <c r="D1969" t="s">
        <v>18</v>
      </c>
      <c r="E1969" t="s">
        <v>80</v>
      </c>
      <c r="F1969" t="s">
        <v>20</v>
      </c>
      <c r="G1969" s="1">
        <v>81</v>
      </c>
      <c r="H1969" t="s">
        <v>141</v>
      </c>
      <c r="I1969" t="s">
        <v>22</v>
      </c>
      <c r="J1969" t="s">
        <v>133</v>
      </c>
      <c r="K1969" t="s">
        <v>56</v>
      </c>
      <c r="L1969">
        <v>3.7</v>
      </c>
      <c r="M1969" t="s">
        <v>151</v>
      </c>
      <c r="N1969">
        <f t="shared" si="120"/>
        <v>0</v>
      </c>
      <c r="O1969" t="s">
        <v>53</v>
      </c>
      <c r="P1969" t="s">
        <v>151</v>
      </c>
      <c r="Q1969">
        <f t="shared" si="121"/>
        <v>0</v>
      </c>
      <c r="R1969" t="s">
        <v>151</v>
      </c>
      <c r="S1969">
        <f t="shared" si="122"/>
        <v>0</v>
      </c>
      <c r="T1969">
        <v>4</v>
      </c>
      <c r="U1969" s="1">
        <f t="shared" si="123"/>
        <v>324</v>
      </c>
      <c r="V1969" t="s">
        <v>27</v>
      </c>
      <c r="W1969" t="s">
        <v>48</v>
      </c>
      <c r="X1969">
        <f t="array" ref="X1969">IF(W1969="fortnightly",26, IF(W1969="monthly", 12, IF(W1969="weekly", 52, IF(W1969="quarterly", 4, IF(W1969="annually", 1, IF(W1969="bi-weekly", 104, IF(W1969="every 3 months", 4,)))))))</f>
        <v>1</v>
      </c>
    </row>
    <row r="1970" spans="1:24" x14ac:dyDescent="0.25">
      <c r="A1970">
        <v>1969</v>
      </c>
      <c r="B1970">
        <v>67</v>
      </c>
      <c r="C1970" t="str" cm="1">
        <f t="array" ref="C1970">_xlfn.IFS(B1970&lt;=19, "Teenagers", B1970&lt;=29, "Young Youth",B1970&lt;=64, "Adults", B1970&gt;=65, "Seniors")</f>
        <v>Seniors</v>
      </c>
      <c r="D1970" t="s">
        <v>18</v>
      </c>
      <c r="E1970" t="s">
        <v>54</v>
      </c>
      <c r="F1970" t="s">
        <v>20</v>
      </c>
      <c r="G1970" s="1">
        <v>70</v>
      </c>
      <c r="H1970" t="s">
        <v>147</v>
      </c>
      <c r="I1970" t="s">
        <v>35</v>
      </c>
      <c r="J1970" t="s">
        <v>143</v>
      </c>
      <c r="K1970" t="s">
        <v>36</v>
      </c>
      <c r="L1970">
        <v>4.2</v>
      </c>
      <c r="M1970" t="s">
        <v>151</v>
      </c>
      <c r="N1970">
        <f t="shared" si="120"/>
        <v>0</v>
      </c>
      <c r="O1970" t="s">
        <v>53</v>
      </c>
      <c r="P1970" t="s">
        <v>151</v>
      </c>
      <c r="Q1970">
        <f t="shared" si="121"/>
        <v>0</v>
      </c>
      <c r="R1970" t="s">
        <v>151</v>
      </c>
      <c r="S1970">
        <f t="shared" si="122"/>
        <v>0</v>
      </c>
      <c r="T1970">
        <v>25</v>
      </c>
      <c r="U1970" s="1">
        <f t="shared" si="123"/>
        <v>1750</v>
      </c>
      <c r="V1970" t="s">
        <v>38</v>
      </c>
      <c r="W1970" t="s">
        <v>39</v>
      </c>
      <c r="X1970">
        <f t="array" ref="X1970">IF(W1970="fortnightly",26, IF(W1970="monthly", 12, IF(W1970="weekly", 52, IF(W1970="quarterly", 4, IF(W1970="annually", 1, IF(W1970="bi-weekly", 104, IF(W1970="every 3 months", 4,)))))))</f>
        <v>52</v>
      </c>
    </row>
    <row r="1971" spans="1:24" x14ac:dyDescent="0.25">
      <c r="A1971">
        <v>1970</v>
      </c>
      <c r="B1971">
        <v>64</v>
      </c>
      <c r="C1971" t="str" cm="1">
        <f t="array" ref="C1971">_xlfn.IFS(B1971&lt;=19, "Teenagers", B1971&lt;=29, "Young Youth",B1971&lt;=64, "Adults", B1971&gt;=65, "Seniors")</f>
        <v>Adults</v>
      </c>
      <c r="D1971" t="s">
        <v>18</v>
      </c>
      <c r="E1971" t="s">
        <v>80</v>
      </c>
      <c r="F1971" t="s">
        <v>20</v>
      </c>
      <c r="G1971" s="1">
        <v>32</v>
      </c>
      <c r="H1971" t="s">
        <v>59</v>
      </c>
      <c r="I1971" t="s">
        <v>35</v>
      </c>
      <c r="J1971" t="s">
        <v>108</v>
      </c>
      <c r="K1971" t="s">
        <v>24</v>
      </c>
      <c r="L1971">
        <v>3.5</v>
      </c>
      <c r="M1971" t="s">
        <v>151</v>
      </c>
      <c r="N1971">
        <f t="shared" si="120"/>
        <v>0</v>
      </c>
      <c r="O1971" t="s">
        <v>44</v>
      </c>
      <c r="P1971" t="s">
        <v>151</v>
      </c>
      <c r="Q1971">
        <f t="shared" si="121"/>
        <v>0</v>
      </c>
      <c r="R1971" t="s">
        <v>151</v>
      </c>
      <c r="S1971">
        <f t="shared" si="122"/>
        <v>0</v>
      </c>
      <c r="T1971">
        <v>11</v>
      </c>
      <c r="U1971" s="1">
        <f t="shared" si="123"/>
        <v>352</v>
      </c>
      <c r="V1971" t="s">
        <v>74</v>
      </c>
      <c r="W1971" t="s">
        <v>28</v>
      </c>
      <c r="X1971">
        <f t="array" ref="X1971">IF(W1971="fortnightly",26, IF(W1971="monthly", 12, IF(W1971="weekly", 52, IF(W1971="quarterly", 4, IF(W1971="annually", 1, IF(W1971="bi-weekly", 104, IF(W1971="every 3 months", 4,)))))))</f>
        <v>26</v>
      </c>
    </row>
    <row r="1972" spans="1:24" x14ac:dyDescent="0.25">
      <c r="A1972">
        <v>1971</v>
      </c>
      <c r="B1972">
        <v>28</v>
      </c>
      <c r="C1972" t="str" cm="1">
        <f t="array" ref="C1972">_xlfn.IFS(B1972&lt;=19, "Teenagers", B1972&lt;=29, "Young Youth",B1972&lt;=64, "Adults", B1972&gt;=65, "Seniors")</f>
        <v>Young Youth</v>
      </c>
      <c r="D1972" t="s">
        <v>18</v>
      </c>
      <c r="E1972" t="s">
        <v>132</v>
      </c>
      <c r="F1972" t="s">
        <v>66</v>
      </c>
      <c r="G1972" s="1">
        <v>94</v>
      </c>
      <c r="H1972" t="s">
        <v>127</v>
      </c>
      <c r="I1972" t="s">
        <v>43</v>
      </c>
      <c r="J1972" t="s">
        <v>125</v>
      </c>
      <c r="K1972" t="s">
        <v>36</v>
      </c>
      <c r="L1972">
        <v>2.9</v>
      </c>
      <c r="M1972" t="s">
        <v>151</v>
      </c>
      <c r="N1972">
        <f t="shared" si="120"/>
        <v>0</v>
      </c>
      <c r="O1972" t="s">
        <v>44</v>
      </c>
      <c r="P1972" t="s">
        <v>151</v>
      </c>
      <c r="Q1972">
        <f t="shared" si="121"/>
        <v>0</v>
      </c>
      <c r="R1972" t="s">
        <v>151</v>
      </c>
      <c r="S1972">
        <f t="shared" si="122"/>
        <v>0</v>
      </c>
      <c r="T1972">
        <v>4</v>
      </c>
      <c r="U1972" s="1">
        <f t="shared" si="123"/>
        <v>376</v>
      </c>
      <c r="V1972" t="s">
        <v>38</v>
      </c>
      <c r="W1972" t="s">
        <v>75</v>
      </c>
      <c r="X1972">
        <f t="array" ref="X1972">IF(W1972="fortnightly",26, IF(W1972="monthly", 12, IF(W1972="weekly", 52, IF(W1972="quarterly", 4, IF(W1972="annually", 1, IF(W1972="bi-weekly", 104, IF(W1972="every 3 months", 4,)))))))</f>
        <v>104</v>
      </c>
    </row>
    <row r="1973" spans="1:24" x14ac:dyDescent="0.25">
      <c r="A1973">
        <v>1972</v>
      </c>
      <c r="B1973">
        <v>54</v>
      </c>
      <c r="C1973" t="str" cm="1">
        <f t="array" ref="C1973">_xlfn.IFS(B1973&lt;=19, "Teenagers", B1973&lt;=29, "Young Youth",B1973&lt;=64, "Adults", B1973&gt;=65, "Seniors")</f>
        <v>Adults</v>
      </c>
      <c r="D1973" t="s">
        <v>18</v>
      </c>
      <c r="E1973" t="s">
        <v>123</v>
      </c>
      <c r="F1973" t="s">
        <v>66</v>
      </c>
      <c r="G1973" s="1">
        <v>29</v>
      </c>
      <c r="H1973" t="s">
        <v>137</v>
      </c>
      <c r="I1973" t="s">
        <v>91</v>
      </c>
      <c r="J1973" t="s">
        <v>125</v>
      </c>
      <c r="K1973" t="s">
        <v>36</v>
      </c>
      <c r="L1973">
        <v>3.4</v>
      </c>
      <c r="M1973" t="s">
        <v>151</v>
      </c>
      <c r="N1973">
        <f t="shared" si="120"/>
        <v>0</v>
      </c>
      <c r="O1973" t="s">
        <v>44</v>
      </c>
      <c r="P1973" t="s">
        <v>151</v>
      </c>
      <c r="Q1973">
        <f t="shared" si="121"/>
        <v>0</v>
      </c>
      <c r="R1973" t="s">
        <v>151</v>
      </c>
      <c r="S1973">
        <f t="shared" si="122"/>
        <v>0</v>
      </c>
      <c r="T1973">
        <v>1</v>
      </c>
      <c r="U1973" s="1">
        <f t="shared" si="123"/>
        <v>29</v>
      </c>
      <c r="V1973" t="s">
        <v>27</v>
      </c>
      <c r="W1973" t="s">
        <v>87</v>
      </c>
      <c r="X1973">
        <f t="array" ref="X1973">IF(W1973="fortnightly",26, IF(W1973="monthly", 12, IF(W1973="weekly", 52, IF(W1973="quarterly", 4, IF(W1973="annually", 1, IF(W1973="bi-weekly", 104, IF(W1973="every 3 months", 4,)))))))</f>
        <v>12</v>
      </c>
    </row>
    <row r="1974" spans="1:24" x14ac:dyDescent="0.25">
      <c r="A1974">
        <v>1973</v>
      </c>
      <c r="B1974">
        <v>54</v>
      </c>
      <c r="C1974" t="str" cm="1">
        <f t="array" ref="C1974">_xlfn.IFS(B1974&lt;=19, "Teenagers", B1974&lt;=29, "Young Youth",B1974&lt;=64, "Adults", B1974&gt;=65, "Seniors")</f>
        <v>Adults</v>
      </c>
      <c r="D1974" t="s">
        <v>18</v>
      </c>
      <c r="E1974" t="s">
        <v>131</v>
      </c>
      <c r="F1974" t="s">
        <v>66</v>
      </c>
      <c r="G1974" s="1">
        <v>31</v>
      </c>
      <c r="H1974" t="s">
        <v>59</v>
      </c>
      <c r="I1974" t="s">
        <v>43</v>
      </c>
      <c r="J1974" t="s">
        <v>64</v>
      </c>
      <c r="K1974" t="s">
        <v>52</v>
      </c>
      <c r="L1974">
        <v>3.3</v>
      </c>
      <c r="M1974" t="s">
        <v>151</v>
      </c>
      <c r="N1974">
        <f t="shared" si="120"/>
        <v>0</v>
      </c>
      <c r="O1974" t="s">
        <v>26</v>
      </c>
      <c r="P1974" t="s">
        <v>151</v>
      </c>
      <c r="Q1974">
        <f t="shared" si="121"/>
        <v>0</v>
      </c>
      <c r="R1974" t="s">
        <v>151</v>
      </c>
      <c r="S1974">
        <f t="shared" si="122"/>
        <v>0</v>
      </c>
      <c r="T1974">
        <v>48</v>
      </c>
      <c r="U1974" s="1">
        <f t="shared" si="123"/>
        <v>1488</v>
      </c>
      <c r="V1974" t="s">
        <v>45</v>
      </c>
      <c r="W1974" t="s">
        <v>96</v>
      </c>
      <c r="X1974">
        <f t="array" ref="X1974">IF(W1974="fortnightly",26, IF(W1974="monthly", 12, IF(W1974="weekly", 52, IF(W1974="quarterly", 4, IF(W1974="annually", 1, IF(W1974="bi-weekly", 104, IF(W1974="every 3 months", 4,)))))))</f>
        <v>4</v>
      </c>
    </row>
    <row r="1975" spans="1:24" x14ac:dyDescent="0.25">
      <c r="A1975">
        <v>1974</v>
      </c>
      <c r="B1975">
        <v>24</v>
      </c>
      <c r="C1975" t="str" cm="1">
        <f t="array" ref="C1975">_xlfn.IFS(B1975&lt;=19, "Teenagers", B1975&lt;=29, "Young Youth",B1975&lt;=64, "Adults", B1975&gt;=65, "Seniors")</f>
        <v>Young Youth</v>
      </c>
      <c r="D1975" t="s">
        <v>18</v>
      </c>
      <c r="E1975" t="s">
        <v>86</v>
      </c>
      <c r="F1975" t="s">
        <v>20</v>
      </c>
      <c r="G1975" s="1">
        <v>20</v>
      </c>
      <c r="H1975" t="s">
        <v>127</v>
      </c>
      <c r="I1975" t="s">
        <v>91</v>
      </c>
      <c r="J1975" t="s">
        <v>107</v>
      </c>
      <c r="K1975" t="s">
        <v>56</v>
      </c>
      <c r="L1975">
        <v>4.5</v>
      </c>
      <c r="M1975" t="s">
        <v>151</v>
      </c>
      <c r="N1975">
        <f t="shared" si="120"/>
        <v>0</v>
      </c>
      <c r="O1975" t="s">
        <v>53</v>
      </c>
      <c r="P1975" t="s">
        <v>151</v>
      </c>
      <c r="Q1975">
        <f t="shared" si="121"/>
        <v>0</v>
      </c>
      <c r="R1975" t="s">
        <v>151</v>
      </c>
      <c r="S1975">
        <f t="shared" si="122"/>
        <v>0</v>
      </c>
      <c r="T1975">
        <v>9</v>
      </c>
      <c r="U1975" s="1">
        <f t="shared" si="123"/>
        <v>180</v>
      </c>
      <c r="V1975" t="s">
        <v>27</v>
      </c>
      <c r="W1975" t="s">
        <v>96</v>
      </c>
      <c r="X1975">
        <f t="array" ref="X1975">IF(W1975="fortnightly",26, IF(W1975="monthly", 12, IF(W1975="weekly", 52, IF(W1975="quarterly", 4, IF(W1975="annually", 1, IF(W1975="bi-weekly", 104, IF(W1975="every 3 months", 4,)))))))</f>
        <v>4</v>
      </c>
    </row>
    <row r="1976" spans="1:24" x14ac:dyDescent="0.25">
      <c r="A1976">
        <v>1975</v>
      </c>
      <c r="B1976">
        <v>27</v>
      </c>
      <c r="C1976" t="str" cm="1">
        <f t="array" ref="C1976">_xlfn.IFS(B1976&lt;=19, "Teenagers", B1976&lt;=29, "Young Youth",B1976&lt;=64, "Adults", B1976&gt;=65, "Seniors")</f>
        <v>Young Youth</v>
      </c>
      <c r="D1976" t="s">
        <v>18</v>
      </c>
      <c r="E1976" t="s">
        <v>142</v>
      </c>
      <c r="F1976" t="s">
        <v>66</v>
      </c>
      <c r="G1976" s="1">
        <v>44</v>
      </c>
      <c r="H1976" t="s">
        <v>121</v>
      </c>
      <c r="I1976" t="s">
        <v>43</v>
      </c>
      <c r="J1976" t="s">
        <v>99</v>
      </c>
      <c r="K1976" t="s">
        <v>24</v>
      </c>
      <c r="L1976">
        <v>4.5999999999999996</v>
      </c>
      <c r="M1976" t="s">
        <v>151</v>
      </c>
      <c r="N1976">
        <f t="shared" si="120"/>
        <v>0</v>
      </c>
      <c r="O1976" t="s">
        <v>69</v>
      </c>
      <c r="P1976" t="s">
        <v>151</v>
      </c>
      <c r="Q1976">
        <f t="shared" si="121"/>
        <v>0</v>
      </c>
      <c r="R1976" t="s">
        <v>151</v>
      </c>
      <c r="S1976">
        <f t="shared" si="122"/>
        <v>0</v>
      </c>
      <c r="T1976">
        <v>2</v>
      </c>
      <c r="U1976" s="1">
        <f t="shared" si="123"/>
        <v>88</v>
      </c>
      <c r="V1976" t="s">
        <v>45</v>
      </c>
      <c r="W1976" t="s">
        <v>28</v>
      </c>
      <c r="X1976">
        <f t="array" ref="X1976">IF(W1976="fortnightly",26, IF(W1976="monthly", 12, IF(W1976="weekly", 52, IF(W1976="quarterly", 4, IF(W1976="annually", 1, IF(W1976="bi-weekly", 104, IF(W1976="every 3 months", 4,)))))))</f>
        <v>26</v>
      </c>
    </row>
    <row r="1977" spans="1:24" x14ac:dyDescent="0.25">
      <c r="A1977">
        <v>1976</v>
      </c>
      <c r="B1977">
        <v>53</v>
      </c>
      <c r="C1977" t="str" cm="1">
        <f t="array" ref="C1977">_xlfn.IFS(B1977&lt;=19, "Teenagers", B1977&lt;=29, "Young Youth",B1977&lt;=64, "Adults", B1977&gt;=65, "Seniors")</f>
        <v>Adults</v>
      </c>
      <c r="D1977" t="s">
        <v>18</v>
      </c>
      <c r="E1977" t="s">
        <v>101</v>
      </c>
      <c r="F1977" t="s">
        <v>62</v>
      </c>
      <c r="G1977" s="1">
        <v>77</v>
      </c>
      <c r="H1977" t="s">
        <v>114</v>
      </c>
      <c r="I1977" t="s">
        <v>22</v>
      </c>
      <c r="J1977" t="s">
        <v>47</v>
      </c>
      <c r="K1977" t="s">
        <v>56</v>
      </c>
      <c r="L1977">
        <v>2.9</v>
      </c>
      <c r="M1977" t="s">
        <v>151</v>
      </c>
      <c r="N1977">
        <f t="shared" si="120"/>
        <v>0</v>
      </c>
      <c r="O1977" t="s">
        <v>26</v>
      </c>
      <c r="P1977" t="s">
        <v>151</v>
      </c>
      <c r="Q1977">
        <f t="shared" si="121"/>
        <v>0</v>
      </c>
      <c r="R1977" t="s">
        <v>151</v>
      </c>
      <c r="S1977">
        <f t="shared" si="122"/>
        <v>0</v>
      </c>
      <c r="T1977">
        <v>4</v>
      </c>
      <c r="U1977" s="1">
        <f t="shared" si="123"/>
        <v>308</v>
      </c>
      <c r="V1977" t="s">
        <v>32</v>
      </c>
      <c r="W1977" t="s">
        <v>57</v>
      </c>
      <c r="X1977">
        <f t="array" ref="X1977">IF(W1977="fortnightly",26, IF(W1977="monthly", 12, IF(W1977="weekly", 52, IF(W1977="quarterly", 4, IF(W1977="annually", 1, IF(W1977="bi-weekly", 104, IF(W1977="every 3 months", 4,)))))))</f>
        <v>4</v>
      </c>
    </row>
    <row r="1978" spans="1:24" x14ac:dyDescent="0.25">
      <c r="A1978">
        <v>1977</v>
      </c>
      <c r="B1978">
        <v>32</v>
      </c>
      <c r="C1978" t="str" cm="1">
        <f t="array" ref="C1978">_xlfn.IFS(B1978&lt;=19, "Teenagers", B1978&lt;=29, "Young Youth",B1978&lt;=64, "Adults", B1978&gt;=65, "Seniors")</f>
        <v>Adults</v>
      </c>
      <c r="D1978" t="s">
        <v>18</v>
      </c>
      <c r="E1978" t="s">
        <v>65</v>
      </c>
      <c r="F1978" t="s">
        <v>66</v>
      </c>
      <c r="G1978" s="1">
        <v>51</v>
      </c>
      <c r="H1978" t="s">
        <v>50</v>
      </c>
      <c r="I1978" t="s">
        <v>43</v>
      </c>
      <c r="J1978" t="s">
        <v>68</v>
      </c>
      <c r="K1978" t="s">
        <v>36</v>
      </c>
      <c r="L1978">
        <v>3.2</v>
      </c>
      <c r="M1978" t="s">
        <v>151</v>
      </c>
      <c r="N1978">
        <f t="shared" si="120"/>
        <v>0</v>
      </c>
      <c r="O1978" t="s">
        <v>44</v>
      </c>
      <c r="P1978" t="s">
        <v>151</v>
      </c>
      <c r="Q1978">
        <f t="shared" si="121"/>
        <v>0</v>
      </c>
      <c r="R1978" t="s">
        <v>151</v>
      </c>
      <c r="S1978">
        <f t="shared" si="122"/>
        <v>0</v>
      </c>
      <c r="T1978">
        <v>43</v>
      </c>
      <c r="U1978" s="1">
        <f t="shared" si="123"/>
        <v>2193</v>
      </c>
      <c r="V1978" t="s">
        <v>45</v>
      </c>
      <c r="W1978" t="s">
        <v>28</v>
      </c>
      <c r="X1978">
        <f t="array" ref="X1978">IF(W1978="fortnightly",26, IF(W1978="monthly", 12, IF(W1978="weekly", 52, IF(W1978="quarterly", 4, IF(W1978="annually", 1, IF(W1978="bi-weekly", 104, IF(W1978="every 3 months", 4,)))))))</f>
        <v>26</v>
      </c>
    </row>
    <row r="1979" spans="1:24" x14ac:dyDescent="0.25">
      <c r="A1979">
        <v>1978</v>
      </c>
      <c r="B1979">
        <v>24</v>
      </c>
      <c r="C1979" t="str" cm="1">
        <f t="array" ref="C1979">_xlfn.IFS(B1979&lt;=19, "Teenagers", B1979&lt;=29, "Young Youth",B1979&lt;=64, "Adults", B1979&gt;=65, "Seniors")</f>
        <v>Young Youth</v>
      </c>
      <c r="D1979" t="s">
        <v>18</v>
      </c>
      <c r="E1979" t="s">
        <v>40</v>
      </c>
      <c r="F1979" t="s">
        <v>41</v>
      </c>
      <c r="G1979" s="1">
        <v>49</v>
      </c>
      <c r="H1979" t="s">
        <v>102</v>
      </c>
      <c r="I1979" t="s">
        <v>43</v>
      </c>
      <c r="J1979" t="s">
        <v>84</v>
      </c>
      <c r="K1979" t="s">
        <v>52</v>
      </c>
      <c r="L1979">
        <v>2.6</v>
      </c>
      <c r="M1979" t="s">
        <v>151</v>
      </c>
      <c r="N1979">
        <f t="shared" si="120"/>
        <v>0</v>
      </c>
      <c r="O1979" t="s">
        <v>37</v>
      </c>
      <c r="P1979" t="s">
        <v>151</v>
      </c>
      <c r="Q1979">
        <f t="shared" si="121"/>
        <v>0</v>
      </c>
      <c r="R1979" t="s">
        <v>151</v>
      </c>
      <c r="S1979">
        <f t="shared" si="122"/>
        <v>0</v>
      </c>
      <c r="T1979">
        <v>32</v>
      </c>
      <c r="U1979" s="1">
        <f t="shared" si="123"/>
        <v>1568</v>
      </c>
      <c r="V1979" t="s">
        <v>74</v>
      </c>
      <c r="W1979" t="s">
        <v>48</v>
      </c>
      <c r="X1979">
        <f t="array" ref="X1979">IF(W1979="fortnightly",26, IF(W1979="monthly", 12, IF(W1979="weekly", 52, IF(W1979="quarterly", 4, IF(W1979="annually", 1, IF(W1979="bi-weekly", 104, IF(W1979="every 3 months", 4,)))))))</f>
        <v>1</v>
      </c>
    </row>
    <row r="1980" spans="1:24" x14ac:dyDescent="0.25">
      <c r="A1980">
        <v>1979</v>
      </c>
      <c r="B1980">
        <v>45</v>
      </c>
      <c r="C1980" t="str" cm="1">
        <f t="array" ref="C1980">_xlfn.IFS(B1980&lt;=19, "Teenagers", B1980&lt;=29, "Young Youth",B1980&lt;=64, "Adults", B1980&gt;=65, "Seniors")</f>
        <v>Adults</v>
      </c>
      <c r="D1980" t="s">
        <v>18</v>
      </c>
      <c r="E1980" t="s">
        <v>88</v>
      </c>
      <c r="F1980" t="s">
        <v>66</v>
      </c>
      <c r="G1980" s="1">
        <v>78</v>
      </c>
      <c r="H1980" t="s">
        <v>34</v>
      </c>
      <c r="I1980" t="s">
        <v>22</v>
      </c>
      <c r="J1980" t="s">
        <v>135</v>
      </c>
      <c r="K1980" t="s">
        <v>36</v>
      </c>
      <c r="L1980">
        <v>3.8</v>
      </c>
      <c r="M1980" t="s">
        <v>151</v>
      </c>
      <c r="N1980">
        <f t="shared" si="120"/>
        <v>0</v>
      </c>
      <c r="O1980" t="s">
        <v>73</v>
      </c>
      <c r="P1980" t="s">
        <v>151</v>
      </c>
      <c r="Q1980">
        <f t="shared" si="121"/>
        <v>0</v>
      </c>
      <c r="R1980" t="s">
        <v>151</v>
      </c>
      <c r="S1980">
        <f t="shared" si="122"/>
        <v>0</v>
      </c>
      <c r="T1980">
        <v>1</v>
      </c>
      <c r="U1980" s="1">
        <f t="shared" si="123"/>
        <v>78</v>
      </c>
      <c r="V1980" t="s">
        <v>32</v>
      </c>
      <c r="W1980" t="s">
        <v>57</v>
      </c>
      <c r="X1980">
        <f t="array" ref="X1980">IF(W1980="fortnightly",26, IF(W1980="monthly", 12, IF(W1980="weekly", 52, IF(W1980="quarterly", 4, IF(W1980="annually", 1, IF(W1980="bi-weekly", 104, IF(W1980="every 3 months", 4,)))))))</f>
        <v>4</v>
      </c>
    </row>
    <row r="1981" spans="1:24" x14ac:dyDescent="0.25">
      <c r="A1981">
        <v>1980</v>
      </c>
      <c r="B1981">
        <v>49</v>
      </c>
      <c r="C1981" t="str" cm="1">
        <f t="array" ref="C1981">_xlfn.IFS(B1981&lt;=19, "Teenagers", B1981&lt;=29, "Young Youth",B1981&lt;=64, "Adults", B1981&gt;=65, "Seniors")</f>
        <v>Adults</v>
      </c>
      <c r="D1981" t="s">
        <v>18</v>
      </c>
      <c r="E1981" t="s">
        <v>33</v>
      </c>
      <c r="F1981" t="s">
        <v>20</v>
      </c>
      <c r="G1981" s="1">
        <v>98</v>
      </c>
      <c r="H1981" t="s">
        <v>121</v>
      </c>
      <c r="I1981" t="s">
        <v>22</v>
      </c>
      <c r="J1981" t="s">
        <v>143</v>
      </c>
      <c r="K1981" t="s">
        <v>36</v>
      </c>
      <c r="L1981">
        <v>2.8</v>
      </c>
      <c r="M1981" t="s">
        <v>151</v>
      </c>
      <c r="N1981">
        <f t="shared" si="120"/>
        <v>0</v>
      </c>
      <c r="O1981" t="s">
        <v>73</v>
      </c>
      <c r="P1981" t="s">
        <v>151</v>
      </c>
      <c r="Q1981">
        <f t="shared" si="121"/>
        <v>0</v>
      </c>
      <c r="R1981" t="s">
        <v>151</v>
      </c>
      <c r="S1981">
        <f t="shared" si="122"/>
        <v>0</v>
      </c>
      <c r="T1981">
        <v>38</v>
      </c>
      <c r="U1981" s="1">
        <f t="shared" si="123"/>
        <v>3724</v>
      </c>
      <c r="V1981" t="s">
        <v>85</v>
      </c>
      <c r="W1981" t="s">
        <v>28</v>
      </c>
      <c r="X1981">
        <f t="array" ref="X1981">IF(W1981="fortnightly",26, IF(W1981="monthly", 12, IF(W1981="weekly", 52, IF(W1981="quarterly", 4, IF(W1981="annually", 1, IF(W1981="bi-weekly", 104, IF(W1981="every 3 months", 4,)))))))</f>
        <v>26</v>
      </c>
    </row>
    <row r="1982" spans="1:24" x14ac:dyDescent="0.25">
      <c r="A1982">
        <v>1981</v>
      </c>
      <c r="B1982">
        <v>51</v>
      </c>
      <c r="C1982" t="str" cm="1">
        <f t="array" ref="C1982">_xlfn.IFS(B1982&lt;=19, "Teenagers", B1982&lt;=29, "Young Youth",B1982&lt;=64, "Adults", B1982&gt;=65, "Seniors")</f>
        <v>Adults</v>
      </c>
      <c r="D1982" t="s">
        <v>18</v>
      </c>
      <c r="E1982" t="s">
        <v>40</v>
      </c>
      <c r="F1982" t="s">
        <v>41</v>
      </c>
      <c r="G1982" s="1">
        <v>94</v>
      </c>
      <c r="H1982" t="s">
        <v>145</v>
      </c>
      <c r="I1982" t="s">
        <v>43</v>
      </c>
      <c r="J1982" t="s">
        <v>95</v>
      </c>
      <c r="K1982" t="s">
        <v>24</v>
      </c>
      <c r="L1982">
        <v>4.4000000000000004</v>
      </c>
      <c r="M1982" t="s">
        <v>151</v>
      </c>
      <c r="N1982">
        <f t="shared" si="120"/>
        <v>0</v>
      </c>
      <c r="O1982" t="s">
        <v>73</v>
      </c>
      <c r="P1982" t="s">
        <v>151</v>
      </c>
      <c r="Q1982">
        <f t="shared" si="121"/>
        <v>0</v>
      </c>
      <c r="R1982" t="s">
        <v>151</v>
      </c>
      <c r="S1982">
        <f t="shared" si="122"/>
        <v>0</v>
      </c>
      <c r="T1982">
        <v>25</v>
      </c>
      <c r="U1982" s="1">
        <f t="shared" si="123"/>
        <v>2350</v>
      </c>
      <c r="V1982" t="s">
        <v>45</v>
      </c>
      <c r="W1982" t="s">
        <v>28</v>
      </c>
      <c r="X1982">
        <f t="array" ref="X1982">IF(W1982="fortnightly",26, IF(W1982="monthly", 12, IF(W1982="weekly", 52, IF(W1982="quarterly", 4, IF(W1982="annually", 1, IF(W1982="bi-weekly", 104, IF(W1982="every 3 months", 4,)))))))</f>
        <v>26</v>
      </c>
    </row>
    <row r="1983" spans="1:24" x14ac:dyDescent="0.25">
      <c r="A1983">
        <v>1982</v>
      </c>
      <c r="B1983">
        <v>69</v>
      </c>
      <c r="C1983" t="str" cm="1">
        <f t="array" ref="C1983">_xlfn.IFS(B1983&lt;=19, "Teenagers", B1983&lt;=29, "Young Youth",B1983&lt;=64, "Adults", B1983&gt;=65, "Seniors")</f>
        <v>Seniors</v>
      </c>
      <c r="D1983" t="s">
        <v>18</v>
      </c>
      <c r="E1983" t="s">
        <v>70</v>
      </c>
      <c r="F1983" t="s">
        <v>41</v>
      </c>
      <c r="G1983" s="1">
        <v>91</v>
      </c>
      <c r="H1983" t="s">
        <v>150</v>
      </c>
      <c r="I1983" t="s">
        <v>22</v>
      </c>
      <c r="J1983" t="s">
        <v>82</v>
      </c>
      <c r="K1983" t="s">
        <v>52</v>
      </c>
      <c r="L1983">
        <v>4.7</v>
      </c>
      <c r="M1983" t="s">
        <v>151</v>
      </c>
      <c r="N1983">
        <f t="shared" si="120"/>
        <v>0</v>
      </c>
      <c r="O1983" t="s">
        <v>26</v>
      </c>
      <c r="P1983" t="s">
        <v>151</v>
      </c>
      <c r="Q1983">
        <f t="shared" si="121"/>
        <v>0</v>
      </c>
      <c r="R1983" t="s">
        <v>151</v>
      </c>
      <c r="S1983">
        <f t="shared" si="122"/>
        <v>0</v>
      </c>
      <c r="T1983">
        <v>42</v>
      </c>
      <c r="U1983" s="1">
        <f t="shared" si="123"/>
        <v>3822</v>
      </c>
      <c r="V1983" t="s">
        <v>45</v>
      </c>
      <c r="W1983" t="s">
        <v>57</v>
      </c>
      <c r="X1983">
        <f t="array" ref="X1983">IF(W1983="fortnightly",26, IF(W1983="monthly", 12, IF(W1983="weekly", 52, IF(W1983="quarterly", 4, IF(W1983="annually", 1, IF(W1983="bi-weekly", 104, IF(W1983="every 3 months", 4,)))))))</f>
        <v>4</v>
      </c>
    </row>
    <row r="1984" spans="1:24" x14ac:dyDescent="0.25">
      <c r="A1984">
        <v>1983</v>
      </c>
      <c r="B1984">
        <v>41</v>
      </c>
      <c r="C1984" t="str" cm="1">
        <f t="array" ref="C1984">_xlfn.IFS(B1984&lt;=19, "Teenagers", B1984&lt;=29, "Young Youth",B1984&lt;=64, "Adults", B1984&gt;=65, "Seniors")</f>
        <v>Adults</v>
      </c>
      <c r="D1984" t="s">
        <v>18</v>
      </c>
      <c r="E1984" t="s">
        <v>88</v>
      </c>
      <c r="F1984" t="s">
        <v>66</v>
      </c>
      <c r="G1984" s="1">
        <v>77</v>
      </c>
      <c r="H1984" t="s">
        <v>110</v>
      </c>
      <c r="I1984" t="s">
        <v>43</v>
      </c>
      <c r="J1984" t="s">
        <v>47</v>
      </c>
      <c r="K1984" t="s">
        <v>52</v>
      </c>
      <c r="L1984">
        <v>2.7</v>
      </c>
      <c r="M1984" t="s">
        <v>151</v>
      </c>
      <c r="N1984">
        <f t="shared" si="120"/>
        <v>0</v>
      </c>
      <c r="O1984" t="s">
        <v>69</v>
      </c>
      <c r="P1984" t="s">
        <v>151</v>
      </c>
      <c r="Q1984">
        <f t="shared" si="121"/>
        <v>0</v>
      </c>
      <c r="R1984" t="s">
        <v>151</v>
      </c>
      <c r="S1984">
        <f t="shared" si="122"/>
        <v>0</v>
      </c>
      <c r="T1984">
        <v>32</v>
      </c>
      <c r="U1984" s="1">
        <f t="shared" si="123"/>
        <v>2464</v>
      </c>
      <c r="V1984" t="s">
        <v>45</v>
      </c>
      <c r="W1984" t="s">
        <v>87</v>
      </c>
      <c r="X1984">
        <f t="array" ref="X1984">IF(W1984="fortnightly",26, IF(W1984="monthly", 12, IF(W1984="weekly", 52, IF(W1984="quarterly", 4, IF(W1984="annually", 1, IF(W1984="bi-weekly", 104, IF(W1984="every 3 months", 4,)))))))</f>
        <v>12</v>
      </c>
    </row>
    <row r="1985" spans="1:24" x14ac:dyDescent="0.25">
      <c r="A1985">
        <v>1984</v>
      </c>
      <c r="B1985">
        <v>59</v>
      </c>
      <c r="C1985" t="str" cm="1">
        <f t="array" ref="C1985">_xlfn.IFS(B1985&lt;=19, "Teenagers", B1985&lt;=29, "Young Youth",B1985&lt;=64, "Adults", B1985&gt;=65, "Seniors")</f>
        <v>Adults</v>
      </c>
      <c r="D1985" t="s">
        <v>18</v>
      </c>
      <c r="E1985" t="s">
        <v>118</v>
      </c>
      <c r="F1985" t="s">
        <v>66</v>
      </c>
      <c r="G1985" s="1">
        <v>97</v>
      </c>
      <c r="H1985" t="s">
        <v>141</v>
      </c>
      <c r="I1985" t="s">
        <v>43</v>
      </c>
      <c r="J1985" t="s">
        <v>68</v>
      </c>
      <c r="K1985" t="s">
        <v>52</v>
      </c>
      <c r="L1985">
        <v>2.6</v>
      </c>
      <c r="M1985" t="s">
        <v>151</v>
      </c>
      <c r="N1985">
        <f t="shared" si="120"/>
        <v>0</v>
      </c>
      <c r="O1985" t="s">
        <v>44</v>
      </c>
      <c r="P1985" t="s">
        <v>151</v>
      </c>
      <c r="Q1985">
        <f t="shared" si="121"/>
        <v>0</v>
      </c>
      <c r="R1985" t="s">
        <v>151</v>
      </c>
      <c r="S1985">
        <f t="shared" si="122"/>
        <v>0</v>
      </c>
      <c r="T1985">
        <v>21</v>
      </c>
      <c r="U1985" s="1">
        <f t="shared" si="123"/>
        <v>2037</v>
      </c>
      <c r="V1985" t="s">
        <v>85</v>
      </c>
      <c r="W1985" t="s">
        <v>57</v>
      </c>
      <c r="X1985">
        <f t="array" ref="X1985">IF(W1985="fortnightly",26, IF(W1985="monthly", 12, IF(W1985="weekly", 52, IF(W1985="quarterly", 4, IF(W1985="annually", 1, IF(W1985="bi-weekly", 104, IF(W1985="every 3 months", 4,)))))))</f>
        <v>4</v>
      </c>
    </row>
    <row r="1986" spans="1:24" x14ac:dyDescent="0.25">
      <c r="A1986">
        <v>1985</v>
      </c>
      <c r="B1986">
        <v>26</v>
      </c>
      <c r="C1986" t="str" cm="1">
        <f t="array" ref="C1986">_xlfn.IFS(B1986&lt;=19, "Teenagers", B1986&lt;=29, "Young Youth",B1986&lt;=64, "Adults", B1986&gt;=65, "Seniors")</f>
        <v>Young Youth</v>
      </c>
      <c r="D1986" t="s">
        <v>18</v>
      </c>
      <c r="E1986" t="s">
        <v>86</v>
      </c>
      <c r="F1986" t="s">
        <v>20</v>
      </c>
      <c r="G1986" s="1">
        <v>58</v>
      </c>
      <c r="H1986" t="s">
        <v>63</v>
      </c>
      <c r="I1986" t="s">
        <v>43</v>
      </c>
      <c r="J1986" t="s">
        <v>93</v>
      </c>
      <c r="K1986" t="s">
        <v>52</v>
      </c>
      <c r="L1986">
        <v>3.4</v>
      </c>
      <c r="M1986" t="s">
        <v>151</v>
      </c>
      <c r="N1986">
        <f t="shared" si="120"/>
        <v>0</v>
      </c>
      <c r="O1986" t="s">
        <v>69</v>
      </c>
      <c r="P1986" t="s">
        <v>151</v>
      </c>
      <c r="Q1986">
        <f t="shared" si="121"/>
        <v>0</v>
      </c>
      <c r="R1986" t="s">
        <v>151</v>
      </c>
      <c r="S1986">
        <f t="shared" si="122"/>
        <v>0</v>
      </c>
      <c r="T1986">
        <v>26</v>
      </c>
      <c r="U1986" s="1">
        <f t="shared" si="123"/>
        <v>1508</v>
      </c>
      <c r="V1986" t="s">
        <v>45</v>
      </c>
      <c r="W1986" t="s">
        <v>28</v>
      </c>
      <c r="X1986">
        <f t="array" ref="X1986">IF(W1986="fortnightly",26, IF(W1986="monthly", 12, IF(W1986="weekly", 52, IF(W1986="quarterly", 4, IF(W1986="annually", 1, IF(W1986="bi-weekly", 104, IF(W1986="every 3 months", 4,)))))))</f>
        <v>26</v>
      </c>
    </row>
    <row r="1987" spans="1:24" x14ac:dyDescent="0.25">
      <c r="A1987">
        <v>1986</v>
      </c>
      <c r="B1987">
        <v>23</v>
      </c>
      <c r="C1987" t="str" cm="1">
        <f t="array" ref="C1987">_xlfn.IFS(B1987&lt;=19, "Teenagers", B1987&lt;=29, "Young Youth",B1987&lt;=64, "Adults", B1987&gt;=65, "Seniors")</f>
        <v>Young Youth</v>
      </c>
      <c r="D1987" t="s">
        <v>18</v>
      </c>
      <c r="E1987" t="s">
        <v>142</v>
      </c>
      <c r="F1987" t="s">
        <v>66</v>
      </c>
      <c r="G1987" s="1">
        <v>97</v>
      </c>
      <c r="H1987" t="s">
        <v>121</v>
      </c>
      <c r="I1987" t="s">
        <v>43</v>
      </c>
      <c r="J1987" t="s">
        <v>79</v>
      </c>
      <c r="K1987" t="s">
        <v>36</v>
      </c>
      <c r="L1987">
        <v>3.9</v>
      </c>
      <c r="M1987" t="s">
        <v>151</v>
      </c>
      <c r="N1987">
        <f t="shared" ref="N1987:N2050" si="124">IF(M1987= "yes",1,IF( M1987="no",0,))</f>
        <v>0</v>
      </c>
      <c r="O1987" t="s">
        <v>69</v>
      </c>
      <c r="P1987" t="s">
        <v>151</v>
      </c>
      <c r="Q1987">
        <f t="shared" ref="Q1987:Q2050" si="125">IF(P1987= "yes",1,IF( P1987="no",0,))</f>
        <v>0</v>
      </c>
      <c r="R1987" t="s">
        <v>151</v>
      </c>
      <c r="S1987">
        <f t="shared" ref="S1987:S2050" si="126">IF(R1987= "yes",1,IF( R1987="no",0,))</f>
        <v>0</v>
      </c>
      <c r="T1987">
        <v>6</v>
      </c>
      <c r="U1987" s="1">
        <f t="shared" ref="U1987:U2050" si="127">G1987*T1987</f>
        <v>582</v>
      </c>
      <c r="V1987" t="s">
        <v>38</v>
      </c>
      <c r="W1987" t="s">
        <v>28</v>
      </c>
      <c r="X1987">
        <f t="array" ref="X1987">IF(W1987="fortnightly",26, IF(W1987="monthly", 12, IF(W1987="weekly", 52, IF(W1987="quarterly", 4, IF(W1987="annually", 1, IF(W1987="bi-weekly", 104, IF(W1987="every 3 months", 4,)))))))</f>
        <v>26</v>
      </c>
    </row>
    <row r="1988" spans="1:24" x14ac:dyDescent="0.25">
      <c r="A1988">
        <v>1987</v>
      </c>
      <c r="B1988">
        <v>62</v>
      </c>
      <c r="C1988" t="str" cm="1">
        <f t="array" ref="C1988">_xlfn.IFS(B1988&lt;=19, "Teenagers", B1988&lt;=29, "Young Youth",B1988&lt;=64, "Adults", B1988&gt;=65, "Seniors")</f>
        <v>Adults</v>
      </c>
      <c r="D1988" t="s">
        <v>18</v>
      </c>
      <c r="E1988" t="s">
        <v>61</v>
      </c>
      <c r="F1988" t="s">
        <v>62</v>
      </c>
      <c r="G1988" s="1">
        <v>48</v>
      </c>
      <c r="H1988" t="s">
        <v>71</v>
      </c>
      <c r="I1988" t="s">
        <v>22</v>
      </c>
      <c r="J1988" t="s">
        <v>95</v>
      </c>
      <c r="K1988" t="s">
        <v>52</v>
      </c>
      <c r="L1988">
        <v>3.4</v>
      </c>
      <c r="M1988" t="s">
        <v>151</v>
      </c>
      <c r="N1988">
        <f t="shared" si="124"/>
        <v>0</v>
      </c>
      <c r="O1988" t="s">
        <v>69</v>
      </c>
      <c r="P1988" t="s">
        <v>151</v>
      </c>
      <c r="Q1988">
        <f t="shared" si="125"/>
        <v>0</v>
      </c>
      <c r="R1988" t="s">
        <v>151</v>
      </c>
      <c r="S1988">
        <f t="shared" si="126"/>
        <v>0</v>
      </c>
      <c r="T1988">
        <v>14</v>
      </c>
      <c r="U1988" s="1">
        <f t="shared" si="127"/>
        <v>672</v>
      </c>
      <c r="V1988" t="s">
        <v>27</v>
      </c>
      <c r="W1988" t="s">
        <v>57</v>
      </c>
      <c r="X1988">
        <f t="array" ref="X1988">IF(W1988="fortnightly",26, IF(W1988="monthly", 12, IF(W1988="weekly", 52, IF(W1988="quarterly", 4, IF(W1988="annually", 1, IF(W1988="bi-weekly", 104, IF(W1988="every 3 months", 4,)))))))</f>
        <v>4</v>
      </c>
    </row>
    <row r="1989" spans="1:24" x14ac:dyDescent="0.25">
      <c r="A1989">
        <v>1988</v>
      </c>
      <c r="B1989">
        <v>69</v>
      </c>
      <c r="C1989" t="str" cm="1">
        <f t="array" ref="C1989">_xlfn.IFS(B1989&lt;=19, "Teenagers", B1989&lt;=29, "Young Youth",B1989&lt;=64, "Adults", B1989&gt;=65, "Seniors")</f>
        <v>Seniors</v>
      </c>
      <c r="D1989" t="s">
        <v>18</v>
      </c>
      <c r="E1989" t="s">
        <v>132</v>
      </c>
      <c r="F1989" t="s">
        <v>66</v>
      </c>
      <c r="G1989" s="1">
        <v>23</v>
      </c>
      <c r="H1989" t="s">
        <v>128</v>
      </c>
      <c r="I1989" t="s">
        <v>91</v>
      </c>
      <c r="J1989" t="s">
        <v>51</v>
      </c>
      <c r="K1989" t="s">
        <v>52</v>
      </c>
      <c r="L1989">
        <v>3.4</v>
      </c>
      <c r="M1989" t="s">
        <v>151</v>
      </c>
      <c r="N1989">
        <f t="shared" si="124"/>
        <v>0</v>
      </c>
      <c r="O1989" t="s">
        <v>26</v>
      </c>
      <c r="P1989" t="s">
        <v>151</v>
      </c>
      <c r="Q1989">
        <f t="shared" si="125"/>
        <v>0</v>
      </c>
      <c r="R1989" t="s">
        <v>151</v>
      </c>
      <c r="S1989">
        <f t="shared" si="126"/>
        <v>0</v>
      </c>
      <c r="T1989">
        <v>4</v>
      </c>
      <c r="U1989" s="1">
        <f t="shared" si="127"/>
        <v>92</v>
      </c>
      <c r="V1989" t="s">
        <v>32</v>
      </c>
      <c r="W1989" t="s">
        <v>57</v>
      </c>
      <c r="X1989">
        <f t="array" ref="X1989">IF(W1989="fortnightly",26, IF(W1989="monthly", 12, IF(W1989="weekly", 52, IF(W1989="quarterly", 4, IF(W1989="annually", 1, IF(W1989="bi-weekly", 104, IF(W1989="every 3 months", 4,)))))))</f>
        <v>4</v>
      </c>
    </row>
    <row r="1990" spans="1:24" x14ac:dyDescent="0.25">
      <c r="A1990">
        <v>1989</v>
      </c>
      <c r="B1990">
        <v>46</v>
      </c>
      <c r="C1990" t="str" cm="1">
        <f t="array" ref="C1990">_xlfn.IFS(B1990&lt;=19, "Teenagers", B1990&lt;=29, "Young Youth",B1990&lt;=64, "Adults", B1990&gt;=65, "Seniors")</f>
        <v>Adults</v>
      </c>
      <c r="D1990" t="s">
        <v>18</v>
      </c>
      <c r="E1990" t="s">
        <v>94</v>
      </c>
      <c r="F1990" t="s">
        <v>20</v>
      </c>
      <c r="G1990" s="1">
        <v>79</v>
      </c>
      <c r="H1990" t="s">
        <v>140</v>
      </c>
      <c r="I1990" t="s">
        <v>43</v>
      </c>
      <c r="J1990" t="s">
        <v>79</v>
      </c>
      <c r="K1990" t="s">
        <v>24</v>
      </c>
      <c r="L1990">
        <v>3.9</v>
      </c>
      <c r="M1990" t="s">
        <v>151</v>
      </c>
      <c r="N1990">
        <f t="shared" si="124"/>
        <v>0</v>
      </c>
      <c r="O1990" t="s">
        <v>37</v>
      </c>
      <c r="P1990" t="s">
        <v>151</v>
      </c>
      <c r="Q1990">
        <f t="shared" si="125"/>
        <v>0</v>
      </c>
      <c r="R1990" t="s">
        <v>151</v>
      </c>
      <c r="S1990">
        <f t="shared" si="126"/>
        <v>0</v>
      </c>
      <c r="T1990">
        <v>26</v>
      </c>
      <c r="U1990" s="1">
        <f t="shared" si="127"/>
        <v>2054</v>
      </c>
      <c r="V1990" t="s">
        <v>74</v>
      </c>
      <c r="W1990" t="s">
        <v>39</v>
      </c>
      <c r="X1990">
        <f t="array" ref="X1990">IF(W1990="fortnightly",26, IF(W1990="monthly", 12, IF(W1990="weekly", 52, IF(W1990="quarterly", 4, IF(W1990="annually", 1, IF(W1990="bi-weekly", 104, IF(W1990="every 3 months", 4,)))))))</f>
        <v>52</v>
      </c>
    </row>
    <row r="1991" spans="1:24" x14ac:dyDescent="0.25">
      <c r="A1991">
        <v>1990</v>
      </c>
      <c r="B1991">
        <v>35</v>
      </c>
      <c r="C1991" t="str" cm="1">
        <f t="array" ref="C1991">_xlfn.IFS(B1991&lt;=19, "Teenagers", B1991&lt;=29, "Young Youth",B1991&lt;=64, "Adults", B1991&gt;=65, "Seniors")</f>
        <v>Adults</v>
      </c>
      <c r="D1991" t="s">
        <v>18</v>
      </c>
      <c r="E1991" t="s">
        <v>105</v>
      </c>
      <c r="F1991" t="s">
        <v>66</v>
      </c>
      <c r="G1991" s="1">
        <v>42</v>
      </c>
      <c r="H1991" t="s">
        <v>127</v>
      </c>
      <c r="I1991" t="s">
        <v>35</v>
      </c>
      <c r="J1991" t="s">
        <v>60</v>
      </c>
      <c r="K1991" t="s">
        <v>36</v>
      </c>
      <c r="L1991">
        <v>4</v>
      </c>
      <c r="M1991" t="s">
        <v>151</v>
      </c>
      <c r="N1991">
        <f t="shared" si="124"/>
        <v>0</v>
      </c>
      <c r="O1991" t="s">
        <v>26</v>
      </c>
      <c r="P1991" t="s">
        <v>151</v>
      </c>
      <c r="Q1991">
        <f t="shared" si="125"/>
        <v>0</v>
      </c>
      <c r="R1991" t="s">
        <v>151</v>
      </c>
      <c r="S1991">
        <f t="shared" si="126"/>
        <v>0</v>
      </c>
      <c r="T1991">
        <v>39</v>
      </c>
      <c r="U1991" s="1">
        <f t="shared" si="127"/>
        <v>1638</v>
      </c>
      <c r="V1991" t="s">
        <v>45</v>
      </c>
      <c r="W1991" t="s">
        <v>75</v>
      </c>
      <c r="X1991">
        <f t="array" ref="X1991">IF(W1991="fortnightly",26, IF(W1991="monthly", 12, IF(W1991="weekly", 52, IF(W1991="quarterly", 4, IF(W1991="annually", 1, IF(W1991="bi-weekly", 104, IF(W1991="every 3 months", 4,)))))))</f>
        <v>104</v>
      </c>
    </row>
    <row r="1992" spans="1:24" x14ac:dyDescent="0.25">
      <c r="A1992">
        <v>1991</v>
      </c>
      <c r="B1992">
        <v>32</v>
      </c>
      <c r="C1992" t="str" cm="1">
        <f t="array" ref="C1992">_xlfn.IFS(B1992&lt;=19, "Teenagers", B1992&lt;=29, "Young Youth",B1992&lt;=64, "Adults", B1992&gt;=65, "Seniors")</f>
        <v>Adults</v>
      </c>
      <c r="D1992" t="s">
        <v>18</v>
      </c>
      <c r="E1992" t="s">
        <v>131</v>
      </c>
      <c r="F1992" t="s">
        <v>66</v>
      </c>
      <c r="G1992" s="1">
        <v>95</v>
      </c>
      <c r="H1992" t="s">
        <v>138</v>
      </c>
      <c r="I1992" t="s">
        <v>22</v>
      </c>
      <c r="J1992" t="s">
        <v>51</v>
      </c>
      <c r="K1992" t="s">
        <v>36</v>
      </c>
      <c r="L1992">
        <v>3.4</v>
      </c>
      <c r="M1992" t="s">
        <v>151</v>
      </c>
      <c r="N1992">
        <f t="shared" si="124"/>
        <v>0</v>
      </c>
      <c r="O1992" t="s">
        <v>69</v>
      </c>
      <c r="P1992" t="s">
        <v>151</v>
      </c>
      <c r="Q1992">
        <f t="shared" si="125"/>
        <v>0</v>
      </c>
      <c r="R1992" t="s">
        <v>151</v>
      </c>
      <c r="S1992">
        <f t="shared" si="126"/>
        <v>0</v>
      </c>
      <c r="T1992">
        <v>15</v>
      </c>
      <c r="U1992" s="1">
        <f t="shared" si="127"/>
        <v>1425</v>
      </c>
      <c r="V1992" t="s">
        <v>45</v>
      </c>
      <c r="W1992" t="s">
        <v>48</v>
      </c>
      <c r="X1992">
        <f t="array" ref="X1992">IF(W1992="fortnightly",26, IF(W1992="monthly", 12, IF(W1992="weekly", 52, IF(W1992="quarterly", 4, IF(W1992="annually", 1, IF(W1992="bi-weekly", 104, IF(W1992="every 3 months", 4,)))))))</f>
        <v>1</v>
      </c>
    </row>
    <row r="1993" spans="1:24" x14ac:dyDescent="0.25">
      <c r="A1993">
        <v>1992</v>
      </c>
      <c r="B1993">
        <v>46</v>
      </c>
      <c r="C1993" t="str" cm="1">
        <f t="array" ref="C1993">_xlfn.IFS(B1993&lt;=19, "Teenagers", B1993&lt;=29, "Young Youth",B1993&lt;=64, "Adults", B1993&gt;=65, "Seniors")</f>
        <v>Adults</v>
      </c>
      <c r="D1993" t="s">
        <v>18</v>
      </c>
      <c r="E1993" t="s">
        <v>49</v>
      </c>
      <c r="F1993" t="s">
        <v>41</v>
      </c>
      <c r="G1993" s="1">
        <v>29</v>
      </c>
      <c r="H1993" t="s">
        <v>67</v>
      </c>
      <c r="I1993" t="s">
        <v>43</v>
      </c>
      <c r="J1993" t="s">
        <v>109</v>
      </c>
      <c r="K1993" t="s">
        <v>52</v>
      </c>
      <c r="L1993">
        <v>3.7</v>
      </c>
      <c r="M1993" t="s">
        <v>151</v>
      </c>
      <c r="N1993">
        <f t="shared" si="124"/>
        <v>0</v>
      </c>
      <c r="O1993" t="s">
        <v>44</v>
      </c>
      <c r="P1993" t="s">
        <v>151</v>
      </c>
      <c r="Q1993">
        <f t="shared" si="125"/>
        <v>0</v>
      </c>
      <c r="R1993" t="s">
        <v>151</v>
      </c>
      <c r="S1993">
        <f t="shared" si="126"/>
        <v>0</v>
      </c>
      <c r="T1993">
        <v>1</v>
      </c>
      <c r="U1993" s="1">
        <f t="shared" si="127"/>
        <v>29</v>
      </c>
      <c r="V1993" t="s">
        <v>27</v>
      </c>
      <c r="W1993" t="s">
        <v>96</v>
      </c>
      <c r="X1993">
        <f t="array" ref="X1993">IF(W1993="fortnightly",26, IF(W1993="monthly", 12, IF(W1993="weekly", 52, IF(W1993="quarterly", 4, IF(W1993="annually", 1, IF(W1993="bi-weekly", 104, IF(W1993="every 3 months", 4,)))))))</f>
        <v>4</v>
      </c>
    </row>
    <row r="1994" spans="1:24" x14ac:dyDescent="0.25">
      <c r="A1994">
        <v>1993</v>
      </c>
      <c r="B1994">
        <v>33</v>
      </c>
      <c r="C1994" t="str" cm="1">
        <f t="array" ref="C1994">_xlfn.IFS(B1994&lt;=19, "Teenagers", B1994&lt;=29, "Young Youth",B1994&lt;=64, "Adults", B1994&gt;=65, "Seniors")</f>
        <v>Adults</v>
      </c>
      <c r="D1994" t="s">
        <v>18</v>
      </c>
      <c r="E1994" t="s">
        <v>103</v>
      </c>
      <c r="F1994" t="s">
        <v>20</v>
      </c>
      <c r="G1994" s="1">
        <v>98</v>
      </c>
      <c r="H1994" t="s">
        <v>126</v>
      </c>
      <c r="I1994" t="s">
        <v>22</v>
      </c>
      <c r="J1994" t="s">
        <v>79</v>
      </c>
      <c r="K1994" t="s">
        <v>24</v>
      </c>
      <c r="L1994">
        <v>4.9000000000000004</v>
      </c>
      <c r="M1994" t="s">
        <v>151</v>
      </c>
      <c r="N1994">
        <f t="shared" si="124"/>
        <v>0</v>
      </c>
      <c r="O1994" t="s">
        <v>69</v>
      </c>
      <c r="P1994" t="s">
        <v>151</v>
      </c>
      <c r="Q1994">
        <f t="shared" si="125"/>
        <v>0</v>
      </c>
      <c r="R1994" t="s">
        <v>151</v>
      </c>
      <c r="S1994">
        <f t="shared" si="126"/>
        <v>0</v>
      </c>
      <c r="T1994">
        <v>28</v>
      </c>
      <c r="U1994" s="1">
        <f t="shared" si="127"/>
        <v>2744</v>
      </c>
      <c r="V1994" t="s">
        <v>27</v>
      </c>
      <c r="W1994" t="s">
        <v>87</v>
      </c>
      <c r="X1994">
        <f t="array" ref="X1994">IF(W1994="fortnightly",26, IF(W1994="monthly", 12, IF(W1994="weekly", 52, IF(W1994="quarterly", 4, IF(W1994="annually", 1, IF(W1994="bi-weekly", 104, IF(W1994="every 3 months", 4,)))))))</f>
        <v>12</v>
      </c>
    </row>
    <row r="1995" spans="1:24" x14ac:dyDescent="0.25">
      <c r="A1995">
        <v>1994</v>
      </c>
      <c r="B1995">
        <v>32</v>
      </c>
      <c r="C1995" t="str" cm="1">
        <f t="array" ref="C1995">_xlfn.IFS(B1995&lt;=19, "Teenagers", B1995&lt;=29, "Young Youth",B1995&lt;=64, "Adults", B1995&gt;=65, "Seniors")</f>
        <v>Adults</v>
      </c>
      <c r="D1995" t="s">
        <v>18</v>
      </c>
      <c r="E1995" t="s">
        <v>19</v>
      </c>
      <c r="F1995" t="s">
        <v>20</v>
      </c>
      <c r="G1995" s="1">
        <v>96</v>
      </c>
      <c r="H1995" t="s">
        <v>71</v>
      </c>
      <c r="I1995" t="s">
        <v>35</v>
      </c>
      <c r="J1995" t="s">
        <v>72</v>
      </c>
      <c r="K1995" t="s">
        <v>36</v>
      </c>
      <c r="L1995">
        <v>5</v>
      </c>
      <c r="M1995" t="s">
        <v>151</v>
      </c>
      <c r="N1995">
        <f t="shared" si="124"/>
        <v>0</v>
      </c>
      <c r="O1995" t="s">
        <v>26</v>
      </c>
      <c r="P1995" t="s">
        <v>151</v>
      </c>
      <c r="Q1995">
        <f t="shared" si="125"/>
        <v>0</v>
      </c>
      <c r="R1995" t="s">
        <v>151</v>
      </c>
      <c r="S1995">
        <f t="shared" si="126"/>
        <v>0</v>
      </c>
      <c r="T1995">
        <v>17</v>
      </c>
      <c r="U1995" s="1">
        <f t="shared" si="127"/>
        <v>1632</v>
      </c>
      <c r="V1995" t="s">
        <v>32</v>
      </c>
      <c r="W1995" t="s">
        <v>39</v>
      </c>
      <c r="X1995">
        <f t="array" ref="X1995">IF(W1995="fortnightly",26, IF(W1995="monthly", 12, IF(W1995="weekly", 52, IF(W1995="quarterly", 4, IF(W1995="annually", 1, IF(W1995="bi-weekly", 104, IF(W1995="every 3 months", 4,)))))))</f>
        <v>52</v>
      </c>
    </row>
    <row r="1996" spans="1:24" x14ac:dyDescent="0.25">
      <c r="A1996">
        <v>1995</v>
      </c>
      <c r="B1996">
        <v>33</v>
      </c>
      <c r="C1996" t="str" cm="1">
        <f t="array" ref="C1996">_xlfn.IFS(B1996&lt;=19, "Teenagers", B1996&lt;=29, "Young Youth",B1996&lt;=64, "Adults", B1996&gt;=65, "Seniors")</f>
        <v>Adults</v>
      </c>
      <c r="D1996" t="s">
        <v>18</v>
      </c>
      <c r="E1996" t="s">
        <v>88</v>
      </c>
      <c r="F1996" t="s">
        <v>66</v>
      </c>
      <c r="G1996" s="1">
        <v>66</v>
      </c>
      <c r="H1996" t="s">
        <v>106</v>
      </c>
      <c r="I1996" t="s">
        <v>43</v>
      </c>
      <c r="J1996" t="s">
        <v>109</v>
      </c>
      <c r="K1996" t="s">
        <v>56</v>
      </c>
      <c r="L1996">
        <v>2.9</v>
      </c>
      <c r="M1996" t="s">
        <v>151</v>
      </c>
      <c r="N1996">
        <f t="shared" si="124"/>
        <v>0</v>
      </c>
      <c r="O1996" t="s">
        <v>44</v>
      </c>
      <c r="P1996" t="s">
        <v>151</v>
      </c>
      <c r="Q1996">
        <f t="shared" si="125"/>
        <v>0</v>
      </c>
      <c r="R1996" t="s">
        <v>151</v>
      </c>
      <c r="S1996">
        <f t="shared" si="126"/>
        <v>0</v>
      </c>
      <c r="T1996">
        <v>24</v>
      </c>
      <c r="U1996" s="1">
        <f t="shared" si="127"/>
        <v>1584</v>
      </c>
      <c r="V1996" t="s">
        <v>38</v>
      </c>
      <c r="W1996" t="s">
        <v>39</v>
      </c>
      <c r="X1996">
        <f t="array" ref="X1996">IF(W1996="fortnightly",26, IF(W1996="monthly", 12, IF(W1996="weekly", 52, IF(W1996="quarterly", 4, IF(W1996="annually", 1, IF(W1996="bi-weekly", 104, IF(W1996="every 3 months", 4,)))))))</f>
        <v>52</v>
      </c>
    </row>
    <row r="1997" spans="1:24" x14ac:dyDescent="0.25">
      <c r="A1997">
        <v>1996</v>
      </c>
      <c r="B1997">
        <v>67</v>
      </c>
      <c r="C1997" t="str" cm="1">
        <f t="array" ref="C1997">_xlfn.IFS(B1997&lt;=19, "Teenagers", B1997&lt;=29, "Young Youth",B1997&lt;=64, "Adults", B1997&gt;=65, "Seniors")</f>
        <v>Seniors</v>
      </c>
      <c r="D1997" t="s">
        <v>18</v>
      </c>
      <c r="E1997" t="s">
        <v>136</v>
      </c>
      <c r="F1997" t="s">
        <v>41</v>
      </c>
      <c r="G1997" s="1">
        <v>80</v>
      </c>
      <c r="H1997" t="s">
        <v>67</v>
      </c>
      <c r="I1997" t="s">
        <v>35</v>
      </c>
      <c r="J1997" t="s">
        <v>84</v>
      </c>
      <c r="K1997" t="s">
        <v>36</v>
      </c>
      <c r="L1997">
        <v>3</v>
      </c>
      <c r="M1997" t="s">
        <v>151</v>
      </c>
      <c r="N1997">
        <f t="shared" si="124"/>
        <v>0</v>
      </c>
      <c r="O1997" t="s">
        <v>53</v>
      </c>
      <c r="P1997" t="s">
        <v>151</v>
      </c>
      <c r="Q1997">
        <f t="shared" si="125"/>
        <v>0</v>
      </c>
      <c r="R1997" t="s">
        <v>151</v>
      </c>
      <c r="S1997">
        <f t="shared" si="126"/>
        <v>0</v>
      </c>
      <c r="T1997">
        <v>29</v>
      </c>
      <c r="U1997" s="1">
        <f t="shared" si="127"/>
        <v>2320</v>
      </c>
      <c r="V1997" t="s">
        <v>85</v>
      </c>
      <c r="W1997" t="s">
        <v>57</v>
      </c>
      <c r="X1997">
        <f t="array" ref="X1997">IF(W1997="fortnightly",26, IF(W1997="monthly", 12, IF(W1997="weekly", 52, IF(W1997="quarterly", 4, IF(W1997="annually", 1, IF(W1997="bi-weekly", 104, IF(W1997="every 3 months", 4,)))))))</f>
        <v>4</v>
      </c>
    </row>
    <row r="1998" spans="1:24" x14ac:dyDescent="0.25">
      <c r="A1998">
        <v>1997</v>
      </c>
      <c r="B1998">
        <v>67</v>
      </c>
      <c r="C1998" t="str" cm="1">
        <f t="array" ref="C1998">_xlfn.IFS(B1998&lt;=19, "Teenagers", B1998&lt;=29, "Young Youth",B1998&lt;=64, "Adults", B1998&gt;=65, "Seniors")</f>
        <v>Seniors</v>
      </c>
      <c r="D1998" t="s">
        <v>18</v>
      </c>
      <c r="E1998" t="s">
        <v>49</v>
      </c>
      <c r="F1998" t="s">
        <v>41</v>
      </c>
      <c r="G1998" s="1">
        <v>27</v>
      </c>
      <c r="H1998" t="s">
        <v>146</v>
      </c>
      <c r="I1998" t="s">
        <v>22</v>
      </c>
      <c r="J1998" t="s">
        <v>125</v>
      </c>
      <c r="K1998" t="s">
        <v>52</v>
      </c>
      <c r="L1998">
        <v>3.3</v>
      </c>
      <c r="M1998" t="s">
        <v>151</v>
      </c>
      <c r="N1998">
        <f t="shared" si="124"/>
        <v>0</v>
      </c>
      <c r="O1998" t="s">
        <v>44</v>
      </c>
      <c r="P1998" t="s">
        <v>151</v>
      </c>
      <c r="Q1998">
        <f t="shared" si="125"/>
        <v>0</v>
      </c>
      <c r="R1998" t="s">
        <v>151</v>
      </c>
      <c r="S1998">
        <f t="shared" si="126"/>
        <v>0</v>
      </c>
      <c r="T1998">
        <v>18</v>
      </c>
      <c r="U1998" s="1">
        <f t="shared" si="127"/>
        <v>486</v>
      </c>
      <c r="V1998" t="s">
        <v>32</v>
      </c>
      <c r="W1998" t="s">
        <v>96</v>
      </c>
      <c r="X1998">
        <f t="array" ref="X1998">IF(W1998="fortnightly",26, IF(W1998="monthly", 12, IF(W1998="weekly", 52, IF(W1998="quarterly", 4, IF(W1998="annually", 1, IF(W1998="bi-weekly", 104, IF(W1998="every 3 months", 4,)))))))</f>
        <v>4</v>
      </c>
    </row>
    <row r="1999" spans="1:24" x14ac:dyDescent="0.25">
      <c r="A1999">
        <v>1998</v>
      </c>
      <c r="B1999">
        <v>42</v>
      </c>
      <c r="C1999" t="str" cm="1">
        <f t="array" ref="C1999">_xlfn.IFS(B1999&lt;=19, "Teenagers", B1999&lt;=29, "Young Youth",B1999&lt;=64, "Adults", B1999&gt;=65, "Seniors")</f>
        <v>Adults</v>
      </c>
      <c r="D1999" t="s">
        <v>18</v>
      </c>
      <c r="E1999" t="s">
        <v>131</v>
      </c>
      <c r="F1999" t="s">
        <v>66</v>
      </c>
      <c r="G1999" s="1">
        <v>25</v>
      </c>
      <c r="H1999" t="s">
        <v>138</v>
      </c>
      <c r="I1999" t="s">
        <v>43</v>
      </c>
      <c r="J1999" t="s">
        <v>72</v>
      </c>
      <c r="K1999" t="s">
        <v>56</v>
      </c>
      <c r="L1999">
        <v>4.7</v>
      </c>
      <c r="M1999" t="s">
        <v>151</v>
      </c>
      <c r="N1999">
        <f t="shared" si="124"/>
        <v>0</v>
      </c>
      <c r="O1999" t="s">
        <v>26</v>
      </c>
      <c r="P1999" t="s">
        <v>151</v>
      </c>
      <c r="Q1999">
        <f t="shared" si="125"/>
        <v>0</v>
      </c>
      <c r="R1999" t="s">
        <v>151</v>
      </c>
      <c r="S1999">
        <f t="shared" si="126"/>
        <v>0</v>
      </c>
      <c r="T1999">
        <v>10</v>
      </c>
      <c r="U1999" s="1">
        <f t="shared" si="127"/>
        <v>250</v>
      </c>
      <c r="V1999" t="s">
        <v>85</v>
      </c>
      <c r="W1999" t="s">
        <v>75</v>
      </c>
      <c r="X1999">
        <f t="array" ref="X1999">IF(W1999="fortnightly",26, IF(W1999="monthly", 12, IF(W1999="weekly", 52, IF(W1999="quarterly", 4, IF(W1999="annually", 1, IF(W1999="bi-weekly", 104, IF(W1999="every 3 months", 4,)))))))</f>
        <v>104</v>
      </c>
    </row>
    <row r="2000" spans="1:24" x14ac:dyDescent="0.25">
      <c r="A2000">
        <v>1999</v>
      </c>
      <c r="B2000">
        <v>20</v>
      </c>
      <c r="C2000" t="str" cm="1">
        <f t="array" ref="C2000">_xlfn.IFS(B2000&lt;=19, "Teenagers", B2000&lt;=29, "Young Youth",B2000&lt;=64, "Adults", B2000&gt;=65, "Seniors")</f>
        <v>Young Youth</v>
      </c>
      <c r="D2000" t="s">
        <v>18</v>
      </c>
      <c r="E2000" t="s">
        <v>94</v>
      </c>
      <c r="F2000" t="s">
        <v>20</v>
      </c>
      <c r="G2000" s="1">
        <v>45</v>
      </c>
      <c r="H2000" t="s">
        <v>128</v>
      </c>
      <c r="I2000" t="s">
        <v>43</v>
      </c>
      <c r="J2000" t="s">
        <v>120</v>
      </c>
      <c r="K2000" t="s">
        <v>56</v>
      </c>
      <c r="L2000">
        <v>3.4</v>
      </c>
      <c r="M2000" t="s">
        <v>151</v>
      </c>
      <c r="N2000">
        <f t="shared" si="124"/>
        <v>0</v>
      </c>
      <c r="O2000" t="s">
        <v>69</v>
      </c>
      <c r="P2000" t="s">
        <v>151</v>
      </c>
      <c r="Q2000">
        <f t="shared" si="125"/>
        <v>0</v>
      </c>
      <c r="R2000" t="s">
        <v>151</v>
      </c>
      <c r="S2000">
        <f t="shared" si="126"/>
        <v>0</v>
      </c>
      <c r="T2000">
        <v>19</v>
      </c>
      <c r="U2000" s="1">
        <f t="shared" si="127"/>
        <v>855</v>
      </c>
      <c r="V2000" t="s">
        <v>32</v>
      </c>
      <c r="W2000" t="s">
        <v>57</v>
      </c>
      <c r="X2000">
        <f t="array" ref="X2000">IF(W2000="fortnightly",26, IF(W2000="monthly", 12, IF(W2000="weekly", 52, IF(W2000="quarterly", 4, IF(W2000="annually", 1, IF(W2000="bi-weekly", 104, IF(W2000="every 3 months", 4,)))))))</f>
        <v>4</v>
      </c>
    </row>
    <row r="2001" spans="1:24" x14ac:dyDescent="0.25">
      <c r="A2001">
        <v>2000</v>
      </c>
      <c r="B2001">
        <v>39</v>
      </c>
      <c r="C2001" t="str" cm="1">
        <f t="array" ref="C2001">_xlfn.IFS(B2001&lt;=19, "Teenagers", B2001&lt;=29, "Young Youth",B2001&lt;=64, "Adults", B2001&gt;=65, "Seniors")</f>
        <v>Adults</v>
      </c>
      <c r="D2001" t="s">
        <v>18</v>
      </c>
      <c r="E2001" t="s">
        <v>124</v>
      </c>
      <c r="F2001" t="s">
        <v>20</v>
      </c>
      <c r="G2001" s="1">
        <v>89</v>
      </c>
      <c r="H2001" t="s">
        <v>121</v>
      </c>
      <c r="I2001" t="s">
        <v>22</v>
      </c>
      <c r="J2001" t="s">
        <v>125</v>
      </c>
      <c r="K2001" t="s">
        <v>24</v>
      </c>
      <c r="L2001">
        <v>4.5999999999999996</v>
      </c>
      <c r="M2001" t="s">
        <v>151</v>
      </c>
      <c r="N2001">
        <f t="shared" si="124"/>
        <v>0</v>
      </c>
      <c r="O2001" t="s">
        <v>69</v>
      </c>
      <c r="P2001" t="s">
        <v>151</v>
      </c>
      <c r="Q2001">
        <f t="shared" si="125"/>
        <v>0</v>
      </c>
      <c r="R2001" t="s">
        <v>151</v>
      </c>
      <c r="S2001">
        <f t="shared" si="126"/>
        <v>0</v>
      </c>
      <c r="T2001">
        <v>26</v>
      </c>
      <c r="U2001" s="1">
        <f t="shared" si="127"/>
        <v>2314</v>
      </c>
      <c r="V2001" t="s">
        <v>85</v>
      </c>
      <c r="W2001" t="s">
        <v>87</v>
      </c>
      <c r="X2001">
        <f t="array" ref="X2001">IF(W2001="fortnightly",26, IF(W2001="monthly", 12, IF(W2001="weekly", 52, IF(W2001="quarterly", 4, IF(W2001="annually", 1, IF(W2001="bi-weekly", 104, IF(W2001="every 3 months", 4,)))))))</f>
        <v>12</v>
      </c>
    </row>
    <row r="2002" spans="1:24" x14ac:dyDescent="0.25">
      <c r="A2002">
        <v>2001</v>
      </c>
      <c r="B2002">
        <v>26</v>
      </c>
      <c r="C2002" t="str" cm="1">
        <f t="array" ref="C2002">_xlfn.IFS(B2002&lt;=19, "Teenagers", B2002&lt;=29, "Young Youth",B2002&lt;=64, "Adults", B2002&gt;=65, "Seniors")</f>
        <v>Young Youth</v>
      </c>
      <c r="D2002" t="s">
        <v>18</v>
      </c>
      <c r="E2002" t="s">
        <v>132</v>
      </c>
      <c r="F2002" t="s">
        <v>66</v>
      </c>
      <c r="G2002" s="1">
        <v>27</v>
      </c>
      <c r="H2002" t="s">
        <v>98</v>
      </c>
      <c r="I2002" t="s">
        <v>43</v>
      </c>
      <c r="J2002" t="s">
        <v>92</v>
      </c>
      <c r="K2002" t="s">
        <v>24</v>
      </c>
      <c r="L2002">
        <v>3.6</v>
      </c>
      <c r="M2002" t="s">
        <v>151</v>
      </c>
      <c r="N2002">
        <f t="shared" si="124"/>
        <v>0</v>
      </c>
      <c r="O2002" t="s">
        <v>69</v>
      </c>
      <c r="P2002" t="s">
        <v>151</v>
      </c>
      <c r="Q2002">
        <f t="shared" si="125"/>
        <v>0</v>
      </c>
      <c r="R2002" t="s">
        <v>151</v>
      </c>
      <c r="S2002">
        <f t="shared" si="126"/>
        <v>0</v>
      </c>
      <c r="T2002">
        <v>25</v>
      </c>
      <c r="U2002" s="1">
        <f t="shared" si="127"/>
        <v>675</v>
      </c>
      <c r="V2002" t="s">
        <v>32</v>
      </c>
      <c r="W2002" t="s">
        <v>75</v>
      </c>
      <c r="X2002">
        <f t="array" ref="X2002">IF(W2002="fortnightly",26, IF(W2002="monthly", 12, IF(W2002="weekly", 52, IF(W2002="quarterly", 4, IF(W2002="annually", 1, IF(W2002="bi-weekly", 104, IF(W2002="every 3 months", 4,)))))))</f>
        <v>104</v>
      </c>
    </row>
    <row r="2003" spans="1:24" x14ac:dyDescent="0.25">
      <c r="A2003">
        <v>2002</v>
      </c>
      <c r="B2003">
        <v>51</v>
      </c>
      <c r="C2003" t="str" cm="1">
        <f t="array" ref="C2003">_xlfn.IFS(B2003&lt;=19, "Teenagers", B2003&lt;=29, "Young Youth",B2003&lt;=64, "Adults", B2003&gt;=65, "Seniors")</f>
        <v>Adults</v>
      </c>
      <c r="D2003" t="s">
        <v>18</v>
      </c>
      <c r="E2003" t="s">
        <v>88</v>
      </c>
      <c r="F2003" t="s">
        <v>66</v>
      </c>
      <c r="G2003" s="1">
        <v>90</v>
      </c>
      <c r="H2003" t="s">
        <v>50</v>
      </c>
      <c r="I2003" t="s">
        <v>35</v>
      </c>
      <c r="J2003" t="s">
        <v>72</v>
      </c>
      <c r="K2003" t="s">
        <v>24</v>
      </c>
      <c r="L2003">
        <v>2.6</v>
      </c>
      <c r="M2003" t="s">
        <v>151</v>
      </c>
      <c r="N2003">
        <f t="shared" si="124"/>
        <v>0</v>
      </c>
      <c r="O2003" t="s">
        <v>37</v>
      </c>
      <c r="P2003" t="s">
        <v>151</v>
      </c>
      <c r="Q2003">
        <f t="shared" si="125"/>
        <v>0</v>
      </c>
      <c r="R2003" t="s">
        <v>151</v>
      </c>
      <c r="S2003">
        <f t="shared" si="126"/>
        <v>0</v>
      </c>
      <c r="T2003">
        <v>2</v>
      </c>
      <c r="U2003" s="1">
        <f t="shared" si="127"/>
        <v>180</v>
      </c>
      <c r="V2003" t="s">
        <v>85</v>
      </c>
      <c r="W2003" t="s">
        <v>28</v>
      </c>
      <c r="X2003">
        <f t="array" ref="X2003">IF(W2003="fortnightly",26, IF(W2003="monthly", 12, IF(W2003="weekly", 52, IF(W2003="quarterly", 4, IF(W2003="annually", 1, IF(W2003="bi-weekly", 104, IF(W2003="every 3 months", 4,)))))))</f>
        <v>26</v>
      </c>
    </row>
    <row r="2004" spans="1:24" x14ac:dyDescent="0.25">
      <c r="A2004">
        <v>2003</v>
      </c>
      <c r="B2004">
        <v>31</v>
      </c>
      <c r="C2004" t="str" cm="1">
        <f t="array" ref="C2004">_xlfn.IFS(B2004&lt;=19, "Teenagers", B2004&lt;=29, "Young Youth",B2004&lt;=64, "Adults", B2004&gt;=65, "Seniors")</f>
        <v>Adults</v>
      </c>
      <c r="D2004" t="s">
        <v>18</v>
      </c>
      <c r="E2004" t="s">
        <v>54</v>
      </c>
      <c r="F2004" t="s">
        <v>20</v>
      </c>
      <c r="G2004" s="1">
        <v>65</v>
      </c>
      <c r="H2004" t="s">
        <v>83</v>
      </c>
      <c r="I2004" t="s">
        <v>43</v>
      </c>
      <c r="J2004" t="s">
        <v>107</v>
      </c>
      <c r="K2004" t="s">
        <v>52</v>
      </c>
      <c r="L2004">
        <v>2.7</v>
      </c>
      <c r="M2004" t="s">
        <v>151</v>
      </c>
      <c r="N2004">
        <f t="shared" si="124"/>
        <v>0</v>
      </c>
      <c r="O2004" t="s">
        <v>26</v>
      </c>
      <c r="P2004" t="s">
        <v>151</v>
      </c>
      <c r="Q2004">
        <f t="shared" si="125"/>
        <v>0</v>
      </c>
      <c r="R2004" t="s">
        <v>151</v>
      </c>
      <c r="S2004">
        <f t="shared" si="126"/>
        <v>0</v>
      </c>
      <c r="T2004">
        <v>19</v>
      </c>
      <c r="U2004" s="1">
        <f t="shared" si="127"/>
        <v>1235</v>
      </c>
      <c r="V2004" t="s">
        <v>45</v>
      </c>
      <c r="W2004" t="s">
        <v>96</v>
      </c>
      <c r="X2004">
        <f t="array" ref="X2004">IF(W2004="fortnightly",26, IF(W2004="monthly", 12, IF(W2004="weekly", 52, IF(W2004="quarterly", 4, IF(W2004="annually", 1, IF(W2004="bi-weekly", 104, IF(W2004="every 3 months", 4,)))))))</f>
        <v>4</v>
      </c>
    </row>
    <row r="2005" spans="1:24" x14ac:dyDescent="0.25">
      <c r="A2005">
        <v>2004</v>
      </c>
      <c r="B2005">
        <v>68</v>
      </c>
      <c r="C2005" t="str" cm="1">
        <f t="array" ref="C2005">_xlfn.IFS(B2005&lt;=19, "Teenagers", B2005&lt;=29, "Young Youth",B2005&lt;=64, "Adults", B2005&gt;=65, "Seniors")</f>
        <v>Seniors</v>
      </c>
      <c r="D2005" t="s">
        <v>18</v>
      </c>
      <c r="E2005" t="s">
        <v>49</v>
      </c>
      <c r="F2005" t="s">
        <v>41</v>
      </c>
      <c r="G2005" s="1">
        <v>72</v>
      </c>
      <c r="H2005" t="s">
        <v>30</v>
      </c>
      <c r="I2005" t="s">
        <v>35</v>
      </c>
      <c r="J2005" t="s">
        <v>143</v>
      </c>
      <c r="K2005" t="s">
        <v>36</v>
      </c>
      <c r="L2005">
        <v>3.1</v>
      </c>
      <c r="M2005" t="s">
        <v>151</v>
      </c>
      <c r="N2005">
        <f t="shared" si="124"/>
        <v>0</v>
      </c>
      <c r="O2005" t="s">
        <v>26</v>
      </c>
      <c r="P2005" t="s">
        <v>151</v>
      </c>
      <c r="Q2005">
        <f t="shared" si="125"/>
        <v>0</v>
      </c>
      <c r="R2005" t="s">
        <v>151</v>
      </c>
      <c r="S2005">
        <f t="shared" si="126"/>
        <v>0</v>
      </c>
      <c r="T2005">
        <v>32</v>
      </c>
      <c r="U2005" s="1">
        <f t="shared" si="127"/>
        <v>2304</v>
      </c>
      <c r="V2005" t="s">
        <v>32</v>
      </c>
      <c r="W2005" t="s">
        <v>57</v>
      </c>
      <c r="X2005">
        <f t="array" ref="X2005">IF(W2005="fortnightly",26, IF(W2005="monthly", 12, IF(W2005="weekly", 52, IF(W2005="quarterly", 4, IF(W2005="annually", 1, IF(W2005="bi-weekly", 104, IF(W2005="every 3 months", 4,)))))))</f>
        <v>4</v>
      </c>
    </row>
    <row r="2006" spans="1:24" x14ac:dyDescent="0.25">
      <c r="A2006">
        <v>2005</v>
      </c>
      <c r="B2006">
        <v>44</v>
      </c>
      <c r="C2006" t="str" cm="1">
        <f t="array" ref="C2006">_xlfn.IFS(B2006&lt;=19, "Teenagers", B2006&lt;=29, "Young Youth",B2006&lt;=64, "Adults", B2006&gt;=65, "Seniors")</f>
        <v>Adults</v>
      </c>
      <c r="D2006" t="s">
        <v>18</v>
      </c>
      <c r="E2006" t="s">
        <v>70</v>
      </c>
      <c r="F2006" t="s">
        <v>41</v>
      </c>
      <c r="G2006" s="1">
        <v>70</v>
      </c>
      <c r="H2006" t="s">
        <v>141</v>
      </c>
      <c r="I2006" t="s">
        <v>22</v>
      </c>
      <c r="J2006" t="s">
        <v>143</v>
      </c>
      <c r="K2006" t="s">
        <v>56</v>
      </c>
      <c r="L2006">
        <v>3.2</v>
      </c>
      <c r="M2006" t="s">
        <v>151</v>
      </c>
      <c r="N2006">
        <f t="shared" si="124"/>
        <v>0</v>
      </c>
      <c r="O2006" t="s">
        <v>69</v>
      </c>
      <c r="P2006" t="s">
        <v>151</v>
      </c>
      <c r="Q2006">
        <f t="shared" si="125"/>
        <v>0</v>
      </c>
      <c r="R2006" t="s">
        <v>151</v>
      </c>
      <c r="S2006">
        <f t="shared" si="126"/>
        <v>0</v>
      </c>
      <c r="T2006">
        <v>13</v>
      </c>
      <c r="U2006" s="1">
        <f t="shared" si="127"/>
        <v>910</v>
      </c>
      <c r="V2006" t="s">
        <v>32</v>
      </c>
      <c r="W2006" t="s">
        <v>75</v>
      </c>
      <c r="X2006">
        <f t="array" ref="X2006">IF(W2006="fortnightly",26, IF(W2006="monthly", 12, IF(W2006="weekly", 52, IF(W2006="quarterly", 4, IF(W2006="annually", 1, IF(W2006="bi-weekly", 104, IF(W2006="every 3 months", 4,)))))))</f>
        <v>104</v>
      </c>
    </row>
    <row r="2007" spans="1:24" x14ac:dyDescent="0.25">
      <c r="A2007">
        <v>2006</v>
      </c>
      <c r="B2007">
        <v>18</v>
      </c>
      <c r="C2007" t="str" cm="1">
        <f t="array" ref="C2007">_xlfn.IFS(B2007&lt;=19, "Teenagers", B2007&lt;=29, "Young Youth",B2007&lt;=64, "Adults", B2007&gt;=65, "Seniors")</f>
        <v>Teenagers</v>
      </c>
      <c r="D2007" t="s">
        <v>18</v>
      </c>
      <c r="E2007" t="s">
        <v>40</v>
      </c>
      <c r="F2007" t="s">
        <v>41</v>
      </c>
      <c r="G2007" s="1">
        <v>82</v>
      </c>
      <c r="H2007" t="s">
        <v>121</v>
      </c>
      <c r="I2007" t="s">
        <v>43</v>
      </c>
      <c r="J2007" t="s">
        <v>108</v>
      </c>
      <c r="K2007" t="s">
        <v>24</v>
      </c>
      <c r="L2007">
        <v>3.4</v>
      </c>
      <c r="M2007" t="s">
        <v>151</v>
      </c>
      <c r="N2007">
        <f t="shared" si="124"/>
        <v>0</v>
      </c>
      <c r="O2007" t="s">
        <v>73</v>
      </c>
      <c r="P2007" t="s">
        <v>151</v>
      </c>
      <c r="Q2007">
        <f t="shared" si="125"/>
        <v>0</v>
      </c>
      <c r="R2007" t="s">
        <v>151</v>
      </c>
      <c r="S2007">
        <f t="shared" si="126"/>
        <v>0</v>
      </c>
      <c r="T2007">
        <v>30</v>
      </c>
      <c r="U2007" s="1">
        <f t="shared" si="127"/>
        <v>2460</v>
      </c>
      <c r="V2007" t="s">
        <v>45</v>
      </c>
      <c r="W2007" t="s">
        <v>28</v>
      </c>
      <c r="X2007">
        <f t="array" ref="X2007">IF(W2007="fortnightly",26, IF(W2007="monthly", 12, IF(W2007="weekly", 52, IF(W2007="quarterly", 4, IF(W2007="annually", 1, IF(W2007="bi-weekly", 104, IF(W2007="every 3 months", 4,)))))))</f>
        <v>26</v>
      </c>
    </row>
    <row r="2008" spans="1:24" x14ac:dyDescent="0.25">
      <c r="A2008">
        <v>2007</v>
      </c>
      <c r="B2008">
        <v>58</v>
      </c>
      <c r="C2008" t="str" cm="1">
        <f t="array" ref="C2008">_xlfn.IFS(B2008&lt;=19, "Teenagers", B2008&lt;=29, "Young Youth",B2008&lt;=64, "Adults", B2008&gt;=65, "Seniors")</f>
        <v>Adults</v>
      </c>
      <c r="D2008" t="s">
        <v>18</v>
      </c>
      <c r="E2008" t="s">
        <v>118</v>
      </c>
      <c r="F2008" t="s">
        <v>66</v>
      </c>
      <c r="G2008" s="1">
        <v>97</v>
      </c>
      <c r="H2008" t="s">
        <v>129</v>
      </c>
      <c r="I2008" t="s">
        <v>35</v>
      </c>
      <c r="J2008" t="s">
        <v>68</v>
      </c>
      <c r="K2008" t="s">
        <v>56</v>
      </c>
      <c r="L2008">
        <v>4.4000000000000004</v>
      </c>
      <c r="M2008" t="s">
        <v>151</v>
      </c>
      <c r="N2008">
        <f t="shared" si="124"/>
        <v>0</v>
      </c>
      <c r="O2008" t="s">
        <v>26</v>
      </c>
      <c r="P2008" t="s">
        <v>151</v>
      </c>
      <c r="Q2008">
        <f t="shared" si="125"/>
        <v>0</v>
      </c>
      <c r="R2008" t="s">
        <v>151</v>
      </c>
      <c r="S2008">
        <f t="shared" si="126"/>
        <v>0</v>
      </c>
      <c r="T2008">
        <v>2</v>
      </c>
      <c r="U2008" s="1">
        <f t="shared" si="127"/>
        <v>194</v>
      </c>
      <c r="V2008" t="s">
        <v>38</v>
      </c>
      <c r="W2008" t="s">
        <v>48</v>
      </c>
      <c r="X2008">
        <f t="array" ref="X2008">IF(W2008="fortnightly",26, IF(W2008="monthly", 12, IF(W2008="weekly", 52, IF(W2008="quarterly", 4, IF(W2008="annually", 1, IF(W2008="bi-weekly", 104, IF(W2008="every 3 months", 4,)))))))</f>
        <v>1</v>
      </c>
    </row>
    <row r="2009" spans="1:24" x14ac:dyDescent="0.25">
      <c r="A2009">
        <v>2008</v>
      </c>
      <c r="B2009">
        <v>26</v>
      </c>
      <c r="C2009" t="str" cm="1">
        <f t="array" ref="C2009">_xlfn.IFS(B2009&lt;=19, "Teenagers", B2009&lt;=29, "Young Youth",B2009&lt;=64, "Adults", B2009&gt;=65, "Seniors")</f>
        <v>Young Youth</v>
      </c>
      <c r="D2009" t="s">
        <v>18</v>
      </c>
      <c r="E2009" t="s">
        <v>54</v>
      </c>
      <c r="F2009" t="s">
        <v>20</v>
      </c>
      <c r="G2009" s="1">
        <v>25</v>
      </c>
      <c r="H2009" t="s">
        <v>140</v>
      </c>
      <c r="I2009" t="s">
        <v>43</v>
      </c>
      <c r="J2009" t="s">
        <v>64</v>
      </c>
      <c r="K2009" t="s">
        <v>52</v>
      </c>
      <c r="L2009">
        <v>3.2</v>
      </c>
      <c r="M2009" t="s">
        <v>151</v>
      </c>
      <c r="N2009">
        <f t="shared" si="124"/>
        <v>0</v>
      </c>
      <c r="O2009" t="s">
        <v>69</v>
      </c>
      <c r="P2009" t="s">
        <v>151</v>
      </c>
      <c r="Q2009">
        <f t="shared" si="125"/>
        <v>0</v>
      </c>
      <c r="R2009" t="s">
        <v>151</v>
      </c>
      <c r="S2009">
        <f t="shared" si="126"/>
        <v>0</v>
      </c>
      <c r="T2009">
        <v>8</v>
      </c>
      <c r="U2009" s="1">
        <f t="shared" si="127"/>
        <v>200</v>
      </c>
      <c r="V2009" t="s">
        <v>45</v>
      </c>
      <c r="W2009" t="s">
        <v>57</v>
      </c>
      <c r="X2009">
        <f t="array" ref="X2009">IF(W2009="fortnightly",26, IF(W2009="monthly", 12, IF(W2009="weekly", 52, IF(W2009="quarterly", 4, IF(W2009="annually", 1, IF(W2009="bi-weekly", 104, IF(W2009="every 3 months", 4,)))))))</f>
        <v>4</v>
      </c>
    </row>
    <row r="2010" spans="1:24" x14ac:dyDescent="0.25">
      <c r="A2010">
        <v>2009</v>
      </c>
      <c r="B2010">
        <v>57</v>
      </c>
      <c r="C2010" t="str" cm="1">
        <f t="array" ref="C2010">_xlfn.IFS(B2010&lt;=19, "Teenagers", B2010&lt;=29, "Young Youth",B2010&lt;=64, "Adults", B2010&gt;=65, "Seniors")</f>
        <v>Adults</v>
      </c>
      <c r="D2010" t="s">
        <v>18</v>
      </c>
      <c r="E2010" t="s">
        <v>86</v>
      </c>
      <c r="F2010" t="s">
        <v>20</v>
      </c>
      <c r="G2010" s="1">
        <v>48</v>
      </c>
      <c r="H2010" t="s">
        <v>102</v>
      </c>
      <c r="I2010" t="s">
        <v>43</v>
      </c>
      <c r="J2010" t="s">
        <v>23</v>
      </c>
      <c r="K2010" t="s">
        <v>36</v>
      </c>
      <c r="L2010">
        <v>2.5</v>
      </c>
      <c r="M2010" t="s">
        <v>151</v>
      </c>
      <c r="N2010">
        <f t="shared" si="124"/>
        <v>0</v>
      </c>
      <c r="O2010" t="s">
        <v>37</v>
      </c>
      <c r="P2010" t="s">
        <v>151</v>
      </c>
      <c r="Q2010">
        <f t="shared" si="125"/>
        <v>0</v>
      </c>
      <c r="R2010" t="s">
        <v>151</v>
      </c>
      <c r="S2010">
        <f t="shared" si="126"/>
        <v>0</v>
      </c>
      <c r="T2010">
        <v>27</v>
      </c>
      <c r="U2010" s="1">
        <f t="shared" si="127"/>
        <v>1296</v>
      </c>
      <c r="V2010" t="s">
        <v>45</v>
      </c>
      <c r="W2010" t="s">
        <v>96</v>
      </c>
      <c r="X2010">
        <f t="array" ref="X2010">IF(W2010="fortnightly",26, IF(W2010="monthly", 12, IF(W2010="weekly", 52, IF(W2010="quarterly", 4, IF(W2010="annually", 1, IF(W2010="bi-weekly", 104, IF(W2010="every 3 months", 4,)))))))</f>
        <v>4</v>
      </c>
    </row>
    <row r="2011" spans="1:24" x14ac:dyDescent="0.25">
      <c r="A2011">
        <v>2010</v>
      </c>
      <c r="B2011">
        <v>37</v>
      </c>
      <c r="C2011" t="str" cm="1">
        <f t="array" ref="C2011">_xlfn.IFS(B2011&lt;=19, "Teenagers", B2011&lt;=29, "Young Youth",B2011&lt;=64, "Adults", B2011&gt;=65, "Seniors")</f>
        <v>Adults</v>
      </c>
      <c r="D2011" t="s">
        <v>18</v>
      </c>
      <c r="E2011" t="s">
        <v>136</v>
      </c>
      <c r="F2011" t="s">
        <v>41</v>
      </c>
      <c r="G2011" s="1">
        <v>99</v>
      </c>
      <c r="H2011" t="s">
        <v>89</v>
      </c>
      <c r="I2011" t="s">
        <v>43</v>
      </c>
      <c r="J2011" t="s">
        <v>125</v>
      </c>
      <c r="K2011" t="s">
        <v>52</v>
      </c>
      <c r="L2011">
        <v>3.8</v>
      </c>
      <c r="M2011" t="s">
        <v>151</v>
      </c>
      <c r="N2011">
        <f t="shared" si="124"/>
        <v>0</v>
      </c>
      <c r="O2011" t="s">
        <v>44</v>
      </c>
      <c r="P2011" t="s">
        <v>151</v>
      </c>
      <c r="Q2011">
        <f t="shared" si="125"/>
        <v>0</v>
      </c>
      <c r="R2011" t="s">
        <v>151</v>
      </c>
      <c r="S2011">
        <f t="shared" si="126"/>
        <v>0</v>
      </c>
      <c r="T2011">
        <v>26</v>
      </c>
      <c r="U2011" s="1">
        <f t="shared" si="127"/>
        <v>2574</v>
      </c>
      <c r="V2011" t="s">
        <v>27</v>
      </c>
      <c r="W2011" t="s">
        <v>75</v>
      </c>
      <c r="X2011">
        <f t="array" ref="X2011">IF(W2011="fortnightly",26, IF(W2011="monthly", 12, IF(W2011="weekly", 52, IF(W2011="quarterly", 4, IF(W2011="annually", 1, IF(W2011="bi-weekly", 104, IF(W2011="every 3 months", 4,)))))))</f>
        <v>104</v>
      </c>
    </row>
    <row r="2012" spans="1:24" x14ac:dyDescent="0.25">
      <c r="A2012">
        <v>2011</v>
      </c>
      <c r="B2012">
        <v>24</v>
      </c>
      <c r="C2012" t="str" cm="1">
        <f t="array" ref="C2012">_xlfn.IFS(B2012&lt;=19, "Teenagers", B2012&lt;=29, "Young Youth",B2012&lt;=64, "Adults", B2012&gt;=65, "Seniors")</f>
        <v>Young Youth</v>
      </c>
      <c r="D2012" t="s">
        <v>18</v>
      </c>
      <c r="E2012" t="s">
        <v>29</v>
      </c>
      <c r="F2012" t="s">
        <v>20</v>
      </c>
      <c r="G2012" s="1">
        <v>21</v>
      </c>
      <c r="H2012" t="s">
        <v>104</v>
      </c>
      <c r="I2012" t="s">
        <v>43</v>
      </c>
      <c r="J2012" t="s">
        <v>31</v>
      </c>
      <c r="K2012" t="s">
        <v>52</v>
      </c>
      <c r="L2012">
        <v>4.4000000000000004</v>
      </c>
      <c r="M2012" t="s">
        <v>151</v>
      </c>
      <c r="N2012">
        <f t="shared" si="124"/>
        <v>0</v>
      </c>
      <c r="O2012" t="s">
        <v>69</v>
      </c>
      <c r="P2012" t="s">
        <v>151</v>
      </c>
      <c r="Q2012">
        <f t="shared" si="125"/>
        <v>0</v>
      </c>
      <c r="R2012" t="s">
        <v>151</v>
      </c>
      <c r="S2012">
        <f t="shared" si="126"/>
        <v>0</v>
      </c>
      <c r="T2012">
        <v>3</v>
      </c>
      <c r="U2012" s="1">
        <f t="shared" si="127"/>
        <v>63</v>
      </c>
      <c r="V2012" t="s">
        <v>85</v>
      </c>
      <c r="W2012" t="s">
        <v>75</v>
      </c>
      <c r="X2012">
        <f t="array" ref="X2012">IF(W2012="fortnightly",26, IF(W2012="monthly", 12, IF(W2012="weekly", 52, IF(W2012="quarterly", 4, IF(W2012="annually", 1, IF(W2012="bi-weekly", 104, IF(W2012="every 3 months", 4,)))))))</f>
        <v>104</v>
      </c>
    </row>
    <row r="2013" spans="1:24" x14ac:dyDescent="0.25">
      <c r="A2013">
        <v>2012</v>
      </c>
      <c r="B2013">
        <v>57</v>
      </c>
      <c r="C2013" t="str" cm="1">
        <f t="array" ref="C2013">_xlfn.IFS(B2013&lt;=19, "Teenagers", B2013&lt;=29, "Young Youth",B2013&lt;=64, "Adults", B2013&gt;=65, "Seniors")</f>
        <v>Adults</v>
      </c>
      <c r="D2013" t="s">
        <v>18</v>
      </c>
      <c r="E2013" t="s">
        <v>40</v>
      </c>
      <c r="F2013" t="s">
        <v>41</v>
      </c>
      <c r="G2013" s="1">
        <v>94</v>
      </c>
      <c r="H2013" t="s">
        <v>63</v>
      </c>
      <c r="I2013" t="s">
        <v>43</v>
      </c>
      <c r="J2013" t="s">
        <v>117</v>
      </c>
      <c r="K2013" t="s">
        <v>36</v>
      </c>
      <c r="L2013">
        <v>3.7</v>
      </c>
      <c r="M2013" t="s">
        <v>151</v>
      </c>
      <c r="N2013">
        <f t="shared" si="124"/>
        <v>0</v>
      </c>
      <c r="O2013" t="s">
        <v>26</v>
      </c>
      <c r="P2013" t="s">
        <v>151</v>
      </c>
      <c r="Q2013">
        <f t="shared" si="125"/>
        <v>0</v>
      </c>
      <c r="R2013" t="s">
        <v>151</v>
      </c>
      <c r="S2013">
        <f t="shared" si="126"/>
        <v>0</v>
      </c>
      <c r="T2013">
        <v>4</v>
      </c>
      <c r="U2013" s="1">
        <f t="shared" si="127"/>
        <v>376</v>
      </c>
      <c r="V2013" t="s">
        <v>74</v>
      </c>
      <c r="W2013" t="s">
        <v>87</v>
      </c>
      <c r="X2013">
        <f t="array" ref="X2013">IF(W2013="fortnightly",26, IF(W2013="monthly", 12, IF(W2013="weekly", 52, IF(W2013="quarterly", 4, IF(W2013="annually", 1, IF(W2013="bi-weekly", 104, IF(W2013="every 3 months", 4,)))))))</f>
        <v>12</v>
      </c>
    </row>
    <row r="2014" spans="1:24" x14ac:dyDescent="0.25">
      <c r="A2014">
        <v>2013</v>
      </c>
      <c r="B2014">
        <v>48</v>
      </c>
      <c r="C2014" t="str" cm="1">
        <f t="array" ref="C2014">_xlfn.IFS(B2014&lt;=19, "Teenagers", B2014&lt;=29, "Young Youth",B2014&lt;=64, "Adults", B2014&gt;=65, "Seniors")</f>
        <v>Adults</v>
      </c>
      <c r="D2014" t="s">
        <v>18</v>
      </c>
      <c r="E2014" t="s">
        <v>33</v>
      </c>
      <c r="F2014" t="s">
        <v>20</v>
      </c>
      <c r="G2014" s="1">
        <v>53</v>
      </c>
      <c r="H2014" t="s">
        <v>106</v>
      </c>
      <c r="I2014" t="s">
        <v>22</v>
      </c>
      <c r="J2014" t="s">
        <v>95</v>
      </c>
      <c r="K2014" t="s">
        <v>56</v>
      </c>
      <c r="L2014">
        <v>3.2</v>
      </c>
      <c r="M2014" t="s">
        <v>151</v>
      </c>
      <c r="N2014">
        <f t="shared" si="124"/>
        <v>0</v>
      </c>
      <c r="O2014" t="s">
        <v>73</v>
      </c>
      <c r="P2014" t="s">
        <v>151</v>
      </c>
      <c r="Q2014">
        <f t="shared" si="125"/>
        <v>0</v>
      </c>
      <c r="R2014" t="s">
        <v>151</v>
      </c>
      <c r="S2014">
        <f t="shared" si="126"/>
        <v>0</v>
      </c>
      <c r="T2014">
        <v>5</v>
      </c>
      <c r="U2014" s="1">
        <f t="shared" si="127"/>
        <v>265</v>
      </c>
      <c r="V2014" t="s">
        <v>32</v>
      </c>
      <c r="W2014" t="s">
        <v>28</v>
      </c>
      <c r="X2014">
        <f t="array" ref="X2014">IF(W2014="fortnightly",26, IF(W2014="monthly", 12, IF(W2014="weekly", 52, IF(W2014="quarterly", 4, IF(W2014="annually", 1, IF(W2014="bi-weekly", 104, IF(W2014="every 3 months", 4,)))))))</f>
        <v>26</v>
      </c>
    </row>
    <row r="2015" spans="1:24" x14ac:dyDescent="0.25">
      <c r="A2015">
        <v>2014</v>
      </c>
      <c r="B2015">
        <v>39</v>
      </c>
      <c r="C2015" t="str" cm="1">
        <f t="array" ref="C2015">_xlfn.IFS(B2015&lt;=19, "Teenagers", B2015&lt;=29, "Young Youth",B2015&lt;=64, "Adults", B2015&gt;=65, "Seniors")</f>
        <v>Adults</v>
      </c>
      <c r="D2015" t="s">
        <v>18</v>
      </c>
      <c r="E2015" t="s">
        <v>131</v>
      </c>
      <c r="F2015" t="s">
        <v>66</v>
      </c>
      <c r="G2015" s="1">
        <v>70</v>
      </c>
      <c r="H2015" t="s">
        <v>140</v>
      </c>
      <c r="I2015" t="s">
        <v>43</v>
      </c>
      <c r="J2015" t="s">
        <v>99</v>
      </c>
      <c r="K2015" t="s">
        <v>24</v>
      </c>
      <c r="L2015">
        <v>4.9000000000000004</v>
      </c>
      <c r="M2015" t="s">
        <v>151</v>
      </c>
      <c r="N2015">
        <f t="shared" si="124"/>
        <v>0</v>
      </c>
      <c r="O2015" t="s">
        <v>53</v>
      </c>
      <c r="P2015" t="s">
        <v>151</v>
      </c>
      <c r="Q2015">
        <f t="shared" si="125"/>
        <v>0</v>
      </c>
      <c r="R2015" t="s">
        <v>151</v>
      </c>
      <c r="S2015">
        <f t="shared" si="126"/>
        <v>0</v>
      </c>
      <c r="T2015">
        <v>25</v>
      </c>
      <c r="U2015" s="1">
        <f t="shared" si="127"/>
        <v>1750</v>
      </c>
      <c r="V2015" t="s">
        <v>85</v>
      </c>
      <c r="W2015" t="s">
        <v>57</v>
      </c>
      <c r="X2015">
        <f t="array" ref="X2015">IF(W2015="fortnightly",26, IF(W2015="monthly", 12, IF(W2015="weekly", 52, IF(W2015="quarterly", 4, IF(W2015="annually", 1, IF(W2015="bi-weekly", 104, IF(W2015="every 3 months", 4,)))))))</f>
        <v>4</v>
      </c>
    </row>
    <row r="2016" spans="1:24" x14ac:dyDescent="0.25">
      <c r="A2016">
        <v>2015</v>
      </c>
      <c r="B2016">
        <v>51</v>
      </c>
      <c r="C2016" t="str" cm="1">
        <f t="array" ref="C2016">_xlfn.IFS(B2016&lt;=19, "Teenagers", B2016&lt;=29, "Young Youth",B2016&lt;=64, "Adults", B2016&gt;=65, "Seniors")</f>
        <v>Adults</v>
      </c>
      <c r="D2016" t="s">
        <v>18</v>
      </c>
      <c r="E2016" t="s">
        <v>86</v>
      </c>
      <c r="F2016" t="s">
        <v>20</v>
      </c>
      <c r="G2016" s="1">
        <v>26</v>
      </c>
      <c r="H2016" t="s">
        <v>149</v>
      </c>
      <c r="I2016" t="s">
        <v>22</v>
      </c>
      <c r="J2016" t="s">
        <v>93</v>
      </c>
      <c r="K2016" t="s">
        <v>52</v>
      </c>
      <c r="L2016">
        <v>3.9</v>
      </c>
      <c r="M2016" t="s">
        <v>151</v>
      </c>
      <c r="N2016">
        <f t="shared" si="124"/>
        <v>0</v>
      </c>
      <c r="O2016" t="s">
        <v>53</v>
      </c>
      <c r="P2016" t="s">
        <v>151</v>
      </c>
      <c r="Q2016">
        <f t="shared" si="125"/>
        <v>0</v>
      </c>
      <c r="R2016" t="s">
        <v>151</v>
      </c>
      <c r="S2016">
        <f t="shared" si="126"/>
        <v>0</v>
      </c>
      <c r="T2016">
        <v>47</v>
      </c>
      <c r="U2016" s="1">
        <f t="shared" si="127"/>
        <v>1222</v>
      </c>
      <c r="V2016" t="s">
        <v>45</v>
      </c>
      <c r="W2016" t="s">
        <v>75</v>
      </c>
      <c r="X2016">
        <f t="array" ref="X2016">IF(W2016="fortnightly",26, IF(W2016="monthly", 12, IF(W2016="weekly", 52, IF(W2016="quarterly", 4, IF(W2016="annually", 1, IF(W2016="bi-weekly", 104, IF(W2016="every 3 months", 4,)))))))</f>
        <v>104</v>
      </c>
    </row>
    <row r="2017" spans="1:24" x14ac:dyDescent="0.25">
      <c r="A2017">
        <v>2016</v>
      </c>
      <c r="B2017">
        <v>57</v>
      </c>
      <c r="C2017" t="str" cm="1">
        <f t="array" ref="C2017">_xlfn.IFS(B2017&lt;=19, "Teenagers", B2017&lt;=29, "Young Youth",B2017&lt;=64, "Adults", B2017&gt;=65, "Seniors")</f>
        <v>Adults</v>
      </c>
      <c r="D2017" t="s">
        <v>18</v>
      </c>
      <c r="E2017" t="s">
        <v>132</v>
      </c>
      <c r="F2017" t="s">
        <v>66</v>
      </c>
      <c r="G2017" s="1">
        <v>82</v>
      </c>
      <c r="H2017" t="s">
        <v>140</v>
      </c>
      <c r="I2017" t="s">
        <v>35</v>
      </c>
      <c r="J2017" t="s">
        <v>68</v>
      </c>
      <c r="K2017" t="s">
        <v>52</v>
      </c>
      <c r="L2017">
        <v>4.5</v>
      </c>
      <c r="M2017" t="s">
        <v>151</v>
      </c>
      <c r="N2017">
        <f t="shared" si="124"/>
        <v>0</v>
      </c>
      <c r="O2017" t="s">
        <v>44</v>
      </c>
      <c r="P2017" t="s">
        <v>151</v>
      </c>
      <c r="Q2017">
        <f t="shared" si="125"/>
        <v>0</v>
      </c>
      <c r="R2017" t="s">
        <v>151</v>
      </c>
      <c r="S2017">
        <f t="shared" si="126"/>
        <v>0</v>
      </c>
      <c r="T2017">
        <v>8</v>
      </c>
      <c r="U2017" s="1">
        <f t="shared" si="127"/>
        <v>656</v>
      </c>
      <c r="V2017" t="s">
        <v>38</v>
      </c>
      <c r="W2017" t="s">
        <v>28</v>
      </c>
      <c r="X2017">
        <f t="array" ref="X2017">IF(W2017="fortnightly",26, IF(W2017="monthly", 12, IF(W2017="weekly", 52, IF(W2017="quarterly", 4, IF(W2017="annually", 1, IF(W2017="bi-weekly", 104, IF(W2017="every 3 months", 4,)))))))</f>
        <v>26</v>
      </c>
    </row>
    <row r="2018" spans="1:24" x14ac:dyDescent="0.25">
      <c r="A2018">
        <v>2017</v>
      </c>
      <c r="B2018">
        <v>53</v>
      </c>
      <c r="C2018" t="str" cm="1">
        <f t="array" ref="C2018">_xlfn.IFS(B2018&lt;=19, "Teenagers", B2018&lt;=29, "Young Youth",B2018&lt;=64, "Adults", B2018&gt;=65, "Seniors")</f>
        <v>Adults</v>
      </c>
      <c r="D2018" t="s">
        <v>18</v>
      </c>
      <c r="E2018" t="s">
        <v>70</v>
      </c>
      <c r="F2018" t="s">
        <v>41</v>
      </c>
      <c r="G2018" s="1">
        <v>47</v>
      </c>
      <c r="H2018" t="s">
        <v>30</v>
      </c>
      <c r="I2018" t="s">
        <v>35</v>
      </c>
      <c r="J2018" t="s">
        <v>82</v>
      </c>
      <c r="K2018" t="s">
        <v>24</v>
      </c>
      <c r="L2018">
        <v>3.4</v>
      </c>
      <c r="M2018" t="s">
        <v>151</v>
      </c>
      <c r="N2018">
        <f t="shared" si="124"/>
        <v>0</v>
      </c>
      <c r="O2018" t="s">
        <v>53</v>
      </c>
      <c r="P2018" t="s">
        <v>151</v>
      </c>
      <c r="Q2018">
        <f t="shared" si="125"/>
        <v>0</v>
      </c>
      <c r="R2018" t="s">
        <v>151</v>
      </c>
      <c r="S2018">
        <f t="shared" si="126"/>
        <v>0</v>
      </c>
      <c r="T2018">
        <v>20</v>
      </c>
      <c r="U2018" s="1">
        <f t="shared" si="127"/>
        <v>940</v>
      </c>
      <c r="V2018" t="s">
        <v>85</v>
      </c>
      <c r="W2018" t="s">
        <v>28</v>
      </c>
      <c r="X2018">
        <f t="array" ref="X2018">IF(W2018="fortnightly",26, IF(W2018="monthly", 12, IF(W2018="weekly", 52, IF(W2018="quarterly", 4, IF(W2018="annually", 1, IF(W2018="bi-weekly", 104, IF(W2018="every 3 months", 4,)))))))</f>
        <v>26</v>
      </c>
    </row>
    <row r="2019" spans="1:24" x14ac:dyDescent="0.25">
      <c r="A2019">
        <v>2018</v>
      </c>
      <c r="B2019">
        <v>70</v>
      </c>
      <c r="C2019" t="str" cm="1">
        <f t="array" ref="C2019">_xlfn.IFS(B2019&lt;=19, "Teenagers", B2019&lt;=29, "Young Youth",B2019&lt;=64, "Adults", B2019&gt;=65, "Seniors")</f>
        <v>Seniors</v>
      </c>
      <c r="D2019" t="s">
        <v>18</v>
      </c>
      <c r="E2019" t="s">
        <v>124</v>
      </c>
      <c r="F2019" t="s">
        <v>20</v>
      </c>
      <c r="G2019" s="1">
        <v>32</v>
      </c>
      <c r="H2019" t="s">
        <v>34</v>
      </c>
      <c r="I2019" t="s">
        <v>35</v>
      </c>
      <c r="J2019" t="s">
        <v>95</v>
      </c>
      <c r="K2019" t="s">
        <v>24</v>
      </c>
      <c r="L2019">
        <v>4.0999999999999996</v>
      </c>
      <c r="M2019" t="s">
        <v>151</v>
      </c>
      <c r="N2019">
        <f t="shared" si="124"/>
        <v>0</v>
      </c>
      <c r="O2019" t="s">
        <v>44</v>
      </c>
      <c r="P2019" t="s">
        <v>151</v>
      </c>
      <c r="Q2019">
        <f t="shared" si="125"/>
        <v>0</v>
      </c>
      <c r="R2019" t="s">
        <v>151</v>
      </c>
      <c r="S2019">
        <f t="shared" si="126"/>
        <v>0</v>
      </c>
      <c r="T2019">
        <v>42</v>
      </c>
      <c r="U2019" s="1">
        <f t="shared" si="127"/>
        <v>1344</v>
      </c>
      <c r="V2019" t="s">
        <v>74</v>
      </c>
      <c r="W2019" t="s">
        <v>96</v>
      </c>
      <c r="X2019">
        <f t="array" ref="X2019">IF(W2019="fortnightly",26, IF(W2019="monthly", 12, IF(W2019="weekly", 52, IF(W2019="quarterly", 4, IF(W2019="annually", 1, IF(W2019="bi-weekly", 104, IF(W2019="every 3 months", 4,)))))))</f>
        <v>4</v>
      </c>
    </row>
    <row r="2020" spans="1:24" x14ac:dyDescent="0.25">
      <c r="A2020">
        <v>2019</v>
      </c>
      <c r="B2020">
        <v>60</v>
      </c>
      <c r="C2020" t="str" cm="1">
        <f t="array" ref="C2020">_xlfn.IFS(B2020&lt;=19, "Teenagers", B2020&lt;=29, "Young Youth",B2020&lt;=64, "Adults", B2020&gt;=65, "Seniors")</f>
        <v>Adults</v>
      </c>
      <c r="D2020" t="s">
        <v>18</v>
      </c>
      <c r="E2020" t="s">
        <v>131</v>
      </c>
      <c r="F2020" t="s">
        <v>66</v>
      </c>
      <c r="G2020" s="1">
        <v>97</v>
      </c>
      <c r="H2020" t="s">
        <v>71</v>
      </c>
      <c r="I2020" t="s">
        <v>35</v>
      </c>
      <c r="J2020" t="s">
        <v>79</v>
      </c>
      <c r="K2020" t="s">
        <v>56</v>
      </c>
      <c r="L2020">
        <v>4.5</v>
      </c>
      <c r="M2020" t="s">
        <v>151</v>
      </c>
      <c r="N2020">
        <f t="shared" si="124"/>
        <v>0</v>
      </c>
      <c r="O2020" t="s">
        <v>73</v>
      </c>
      <c r="P2020" t="s">
        <v>151</v>
      </c>
      <c r="Q2020">
        <f t="shared" si="125"/>
        <v>0</v>
      </c>
      <c r="R2020" t="s">
        <v>151</v>
      </c>
      <c r="S2020">
        <f t="shared" si="126"/>
        <v>0</v>
      </c>
      <c r="T2020">
        <v>20</v>
      </c>
      <c r="U2020" s="1">
        <f t="shared" si="127"/>
        <v>1940</v>
      </c>
      <c r="V2020" t="s">
        <v>74</v>
      </c>
      <c r="W2020" t="s">
        <v>39</v>
      </c>
      <c r="X2020">
        <f t="array" ref="X2020">IF(W2020="fortnightly",26, IF(W2020="monthly", 12, IF(W2020="weekly", 52, IF(W2020="quarterly", 4, IF(W2020="annually", 1, IF(W2020="bi-weekly", 104, IF(W2020="every 3 months", 4,)))))))</f>
        <v>52</v>
      </c>
    </row>
    <row r="2021" spans="1:24" x14ac:dyDescent="0.25">
      <c r="A2021">
        <v>2020</v>
      </c>
      <c r="B2021">
        <v>31</v>
      </c>
      <c r="C2021" t="str" cm="1">
        <f t="array" ref="C2021">_xlfn.IFS(B2021&lt;=19, "Teenagers", B2021&lt;=29, "Young Youth",B2021&lt;=64, "Adults", B2021&gt;=65, "Seniors")</f>
        <v>Adults</v>
      </c>
      <c r="D2021" t="s">
        <v>18</v>
      </c>
      <c r="E2021" t="s">
        <v>54</v>
      </c>
      <c r="F2021" t="s">
        <v>20</v>
      </c>
      <c r="G2021" s="1">
        <v>68</v>
      </c>
      <c r="H2021" t="s">
        <v>134</v>
      </c>
      <c r="I2021" t="s">
        <v>35</v>
      </c>
      <c r="J2021" t="s">
        <v>107</v>
      </c>
      <c r="K2021" t="s">
        <v>24</v>
      </c>
      <c r="L2021">
        <v>4.7</v>
      </c>
      <c r="M2021" t="s">
        <v>151</v>
      </c>
      <c r="N2021">
        <f t="shared" si="124"/>
        <v>0</v>
      </c>
      <c r="O2021" t="s">
        <v>73</v>
      </c>
      <c r="P2021" t="s">
        <v>151</v>
      </c>
      <c r="Q2021">
        <f t="shared" si="125"/>
        <v>0</v>
      </c>
      <c r="R2021" t="s">
        <v>151</v>
      </c>
      <c r="S2021">
        <f t="shared" si="126"/>
        <v>0</v>
      </c>
      <c r="T2021">
        <v>23</v>
      </c>
      <c r="U2021" s="1">
        <f t="shared" si="127"/>
        <v>1564</v>
      </c>
      <c r="V2021" t="s">
        <v>32</v>
      </c>
      <c r="W2021" t="s">
        <v>28</v>
      </c>
      <c r="X2021">
        <f t="array" ref="X2021">IF(W2021="fortnightly",26, IF(W2021="monthly", 12, IF(W2021="weekly", 52, IF(W2021="quarterly", 4, IF(W2021="annually", 1, IF(W2021="bi-weekly", 104, IF(W2021="every 3 months", 4,)))))))</f>
        <v>26</v>
      </c>
    </row>
    <row r="2022" spans="1:24" x14ac:dyDescent="0.25">
      <c r="A2022">
        <v>2021</v>
      </c>
      <c r="B2022">
        <v>41</v>
      </c>
      <c r="C2022" t="str" cm="1">
        <f t="array" ref="C2022">_xlfn.IFS(B2022&lt;=19, "Teenagers", B2022&lt;=29, "Young Youth",B2022&lt;=64, "Adults", B2022&gt;=65, "Seniors")</f>
        <v>Adults</v>
      </c>
      <c r="D2022" t="s">
        <v>18</v>
      </c>
      <c r="E2022" t="s">
        <v>29</v>
      </c>
      <c r="F2022" t="s">
        <v>20</v>
      </c>
      <c r="G2022" s="1">
        <v>23</v>
      </c>
      <c r="H2022" t="s">
        <v>137</v>
      </c>
      <c r="I2022" t="s">
        <v>43</v>
      </c>
      <c r="J2022" t="s">
        <v>117</v>
      </c>
      <c r="K2022" t="s">
        <v>24</v>
      </c>
      <c r="L2022">
        <v>4.8</v>
      </c>
      <c r="M2022" t="s">
        <v>151</v>
      </c>
      <c r="N2022">
        <f t="shared" si="124"/>
        <v>0</v>
      </c>
      <c r="O2022" t="s">
        <v>44</v>
      </c>
      <c r="P2022" t="s">
        <v>151</v>
      </c>
      <c r="Q2022">
        <f t="shared" si="125"/>
        <v>0</v>
      </c>
      <c r="R2022" t="s">
        <v>151</v>
      </c>
      <c r="S2022">
        <f t="shared" si="126"/>
        <v>0</v>
      </c>
      <c r="T2022">
        <v>26</v>
      </c>
      <c r="U2022" s="1">
        <f t="shared" si="127"/>
        <v>598</v>
      </c>
      <c r="V2022" t="s">
        <v>32</v>
      </c>
      <c r="W2022" t="s">
        <v>57</v>
      </c>
      <c r="X2022">
        <f t="array" ref="X2022">IF(W2022="fortnightly",26, IF(W2022="monthly", 12, IF(W2022="weekly", 52, IF(W2022="quarterly", 4, IF(W2022="annually", 1, IF(W2022="bi-weekly", 104, IF(W2022="every 3 months", 4,)))))))</f>
        <v>4</v>
      </c>
    </row>
    <row r="2023" spans="1:24" x14ac:dyDescent="0.25">
      <c r="A2023">
        <v>2022</v>
      </c>
      <c r="B2023">
        <v>62</v>
      </c>
      <c r="C2023" t="str" cm="1">
        <f t="array" ref="C2023">_xlfn.IFS(B2023&lt;=19, "Teenagers", B2023&lt;=29, "Young Youth",B2023&lt;=64, "Adults", B2023&gt;=65, "Seniors")</f>
        <v>Adults</v>
      </c>
      <c r="D2023" t="s">
        <v>18</v>
      </c>
      <c r="E2023" t="s">
        <v>65</v>
      </c>
      <c r="F2023" t="s">
        <v>66</v>
      </c>
      <c r="G2023" s="1">
        <v>33</v>
      </c>
      <c r="H2023" t="s">
        <v>30</v>
      </c>
      <c r="I2023" t="s">
        <v>43</v>
      </c>
      <c r="J2023" t="s">
        <v>95</v>
      </c>
      <c r="K2023" t="s">
        <v>24</v>
      </c>
      <c r="L2023">
        <v>4.4000000000000004</v>
      </c>
      <c r="M2023" t="s">
        <v>151</v>
      </c>
      <c r="N2023">
        <f t="shared" si="124"/>
        <v>0</v>
      </c>
      <c r="O2023" t="s">
        <v>53</v>
      </c>
      <c r="P2023" t="s">
        <v>151</v>
      </c>
      <c r="Q2023">
        <f t="shared" si="125"/>
        <v>0</v>
      </c>
      <c r="R2023" t="s">
        <v>151</v>
      </c>
      <c r="S2023">
        <f t="shared" si="126"/>
        <v>0</v>
      </c>
      <c r="T2023">
        <v>48</v>
      </c>
      <c r="U2023" s="1">
        <f t="shared" si="127"/>
        <v>1584</v>
      </c>
      <c r="V2023" t="s">
        <v>27</v>
      </c>
      <c r="W2023" t="s">
        <v>57</v>
      </c>
      <c r="X2023">
        <f t="array" ref="X2023">IF(W2023="fortnightly",26, IF(W2023="monthly", 12, IF(W2023="weekly", 52, IF(W2023="quarterly", 4, IF(W2023="annually", 1, IF(W2023="bi-weekly", 104, IF(W2023="every 3 months", 4,)))))))</f>
        <v>4</v>
      </c>
    </row>
    <row r="2024" spans="1:24" x14ac:dyDescent="0.25">
      <c r="A2024">
        <v>2023</v>
      </c>
      <c r="B2024">
        <v>59</v>
      </c>
      <c r="C2024" t="str" cm="1">
        <f t="array" ref="C2024">_xlfn.IFS(B2024&lt;=19, "Teenagers", B2024&lt;=29, "Young Youth",B2024&lt;=64, "Adults", B2024&gt;=65, "Seniors")</f>
        <v>Adults</v>
      </c>
      <c r="D2024" t="s">
        <v>18</v>
      </c>
      <c r="E2024" t="s">
        <v>105</v>
      </c>
      <c r="F2024" t="s">
        <v>66</v>
      </c>
      <c r="G2024" s="1">
        <v>38</v>
      </c>
      <c r="H2024" t="s">
        <v>89</v>
      </c>
      <c r="I2024" t="s">
        <v>35</v>
      </c>
      <c r="J2024" t="s">
        <v>93</v>
      </c>
      <c r="K2024" t="s">
        <v>24</v>
      </c>
      <c r="L2024">
        <v>4</v>
      </c>
      <c r="M2024" t="s">
        <v>151</v>
      </c>
      <c r="N2024">
        <f t="shared" si="124"/>
        <v>0</v>
      </c>
      <c r="O2024" t="s">
        <v>73</v>
      </c>
      <c r="P2024" t="s">
        <v>151</v>
      </c>
      <c r="Q2024">
        <f t="shared" si="125"/>
        <v>0</v>
      </c>
      <c r="R2024" t="s">
        <v>151</v>
      </c>
      <c r="S2024">
        <f t="shared" si="126"/>
        <v>0</v>
      </c>
      <c r="T2024">
        <v>16</v>
      </c>
      <c r="U2024" s="1">
        <f t="shared" si="127"/>
        <v>608</v>
      </c>
      <c r="V2024" t="s">
        <v>32</v>
      </c>
      <c r="W2024" t="s">
        <v>75</v>
      </c>
      <c r="X2024">
        <f t="array" ref="X2024">IF(W2024="fortnightly",26, IF(W2024="monthly", 12, IF(W2024="weekly", 52, IF(W2024="quarterly", 4, IF(W2024="annually", 1, IF(W2024="bi-weekly", 104, IF(W2024="every 3 months", 4,)))))))</f>
        <v>104</v>
      </c>
    </row>
    <row r="2025" spans="1:24" x14ac:dyDescent="0.25">
      <c r="A2025">
        <v>2024</v>
      </c>
      <c r="B2025">
        <v>46</v>
      </c>
      <c r="C2025" t="str" cm="1">
        <f t="array" ref="C2025">_xlfn.IFS(B2025&lt;=19, "Teenagers", B2025&lt;=29, "Young Youth",B2025&lt;=64, "Adults", B2025&gt;=65, "Seniors")</f>
        <v>Adults</v>
      </c>
      <c r="D2025" t="s">
        <v>18</v>
      </c>
      <c r="E2025" t="s">
        <v>124</v>
      </c>
      <c r="F2025" t="s">
        <v>20</v>
      </c>
      <c r="G2025" s="1">
        <v>68</v>
      </c>
      <c r="H2025" t="s">
        <v>134</v>
      </c>
      <c r="I2025" t="s">
        <v>35</v>
      </c>
      <c r="J2025" t="s">
        <v>84</v>
      </c>
      <c r="K2025" t="s">
        <v>24</v>
      </c>
      <c r="L2025">
        <v>4.0999999999999996</v>
      </c>
      <c r="M2025" t="s">
        <v>151</v>
      </c>
      <c r="N2025">
        <f t="shared" si="124"/>
        <v>0</v>
      </c>
      <c r="O2025" t="s">
        <v>73</v>
      </c>
      <c r="P2025" t="s">
        <v>151</v>
      </c>
      <c r="Q2025">
        <f t="shared" si="125"/>
        <v>0</v>
      </c>
      <c r="R2025" t="s">
        <v>151</v>
      </c>
      <c r="S2025">
        <f t="shared" si="126"/>
        <v>0</v>
      </c>
      <c r="T2025">
        <v>28</v>
      </c>
      <c r="U2025" s="1">
        <f t="shared" si="127"/>
        <v>1904</v>
      </c>
      <c r="V2025" t="s">
        <v>32</v>
      </c>
      <c r="W2025" t="s">
        <v>75</v>
      </c>
      <c r="X2025">
        <f t="array" ref="X2025">IF(W2025="fortnightly",26, IF(W2025="monthly", 12, IF(W2025="weekly", 52, IF(W2025="quarterly", 4, IF(W2025="annually", 1, IF(W2025="bi-weekly", 104, IF(W2025="every 3 months", 4,)))))))</f>
        <v>104</v>
      </c>
    </row>
    <row r="2026" spans="1:24" x14ac:dyDescent="0.25">
      <c r="A2026">
        <v>2025</v>
      </c>
      <c r="B2026">
        <v>62</v>
      </c>
      <c r="C2026" t="str" cm="1">
        <f t="array" ref="C2026">_xlfn.IFS(B2026&lt;=19, "Teenagers", B2026&lt;=29, "Young Youth",B2026&lt;=64, "Adults", B2026&gt;=65, "Seniors")</f>
        <v>Adults</v>
      </c>
      <c r="D2026" t="s">
        <v>18</v>
      </c>
      <c r="E2026" t="s">
        <v>124</v>
      </c>
      <c r="F2026" t="s">
        <v>20</v>
      </c>
      <c r="G2026" s="1">
        <v>23</v>
      </c>
      <c r="H2026" t="s">
        <v>71</v>
      </c>
      <c r="I2026" t="s">
        <v>22</v>
      </c>
      <c r="J2026" t="s">
        <v>64</v>
      </c>
      <c r="K2026" t="s">
        <v>56</v>
      </c>
      <c r="L2026">
        <v>3.7</v>
      </c>
      <c r="M2026" t="s">
        <v>151</v>
      </c>
      <c r="N2026">
        <f t="shared" si="124"/>
        <v>0</v>
      </c>
      <c r="O2026" t="s">
        <v>26</v>
      </c>
      <c r="P2026" t="s">
        <v>151</v>
      </c>
      <c r="Q2026">
        <f t="shared" si="125"/>
        <v>0</v>
      </c>
      <c r="R2026" t="s">
        <v>151</v>
      </c>
      <c r="S2026">
        <f t="shared" si="126"/>
        <v>0</v>
      </c>
      <c r="T2026">
        <v>39</v>
      </c>
      <c r="U2026" s="1">
        <f t="shared" si="127"/>
        <v>897</v>
      </c>
      <c r="V2026" t="s">
        <v>45</v>
      </c>
      <c r="W2026" t="s">
        <v>39</v>
      </c>
      <c r="X2026">
        <f t="array" ref="X2026">IF(W2026="fortnightly",26, IF(W2026="monthly", 12, IF(W2026="weekly", 52, IF(W2026="quarterly", 4, IF(W2026="annually", 1, IF(W2026="bi-weekly", 104, IF(W2026="every 3 months", 4,)))))))</f>
        <v>52</v>
      </c>
    </row>
    <row r="2027" spans="1:24" x14ac:dyDescent="0.25">
      <c r="A2027">
        <v>2026</v>
      </c>
      <c r="B2027">
        <v>42</v>
      </c>
      <c r="C2027" t="str" cm="1">
        <f t="array" ref="C2027">_xlfn.IFS(B2027&lt;=19, "Teenagers", B2027&lt;=29, "Young Youth",B2027&lt;=64, "Adults", B2027&gt;=65, "Seniors")</f>
        <v>Adults</v>
      </c>
      <c r="D2027" t="s">
        <v>18</v>
      </c>
      <c r="E2027" t="s">
        <v>54</v>
      </c>
      <c r="F2027" t="s">
        <v>20</v>
      </c>
      <c r="G2027" s="1">
        <v>29</v>
      </c>
      <c r="H2027" t="s">
        <v>78</v>
      </c>
      <c r="I2027" t="s">
        <v>43</v>
      </c>
      <c r="J2027" t="s">
        <v>47</v>
      </c>
      <c r="K2027" t="s">
        <v>52</v>
      </c>
      <c r="L2027">
        <v>3</v>
      </c>
      <c r="M2027" t="s">
        <v>151</v>
      </c>
      <c r="N2027">
        <f t="shared" si="124"/>
        <v>0</v>
      </c>
      <c r="O2027" t="s">
        <v>26</v>
      </c>
      <c r="P2027" t="s">
        <v>151</v>
      </c>
      <c r="Q2027">
        <f t="shared" si="125"/>
        <v>0</v>
      </c>
      <c r="R2027" t="s">
        <v>151</v>
      </c>
      <c r="S2027">
        <f t="shared" si="126"/>
        <v>0</v>
      </c>
      <c r="T2027">
        <v>43</v>
      </c>
      <c r="U2027" s="1">
        <f t="shared" si="127"/>
        <v>1247</v>
      </c>
      <c r="V2027" t="s">
        <v>85</v>
      </c>
      <c r="W2027" t="s">
        <v>28</v>
      </c>
      <c r="X2027">
        <f t="array" ref="X2027">IF(W2027="fortnightly",26, IF(W2027="monthly", 12, IF(W2027="weekly", 52, IF(W2027="quarterly", 4, IF(W2027="annually", 1, IF(W2027="bi-weekly", 104, IF(W2027="every 3 months", 4,)))))))</f>
        <v>26</v>
      </c>
    </row>
    <row r="2028" spans="1:24" x14ac:dyDescent="0.25">
      <c r="A2028">
        <v>2027</v>
      </c>
      <c r="B2028">
        <v>37</v>
      </c>
      <c r="C2028" t="str" cm="1">
        <f t="array" ref="C2028">_xlfn.IFS(B2028&lt;=19, "Teenagers", B2028&lt;=29, "Young Youth",B2028&lt;=64, "Adults", B2028&gt;=65, "Seniors")</f>
        <v>Adults</v>
      </c>
      <c r="D2028" t="s">
        <v>18</v>
      </c>
      <c r="E2028" t="s">
        <v>118</v>
      </c>
      <c r="F2028" t="s">
        <v>66</v>
      </c>
      <c r="G2028" s="1">
        <v>35</v>
      </c>
      <c r="H2028" t="s">
        <v>30</v>
      </c>
      <c r="I2028" t="s">
        <v>43</v>
      </c>
      <c r="J2028" t="s">
        <v>120</v>
      </c>
      <c r="K2028" t="s">
        <v>24</v>
      </c>
      <c r="L2028">
        <v>3.6</v>
      </c>
      <c r="M2028" t="s">
        <v>151</v>
      </c>
      <c r="N2028">
        <f t="shared" si="124"/>
        <v>0</v>
      </c>
      <c r="O2028" t="s">
        <v>26</v>
      </c>
      <c r="P2028" t="s">
        <v>151</v>
      </c>
      <c r="Q2028">
        <f t="shared" si="125"/>
        <v>0</v>
      </c>
      <c r="R2028" t="s">
        <v>151</v>
      </c>
      <c r="S2028">
        <f t="shared" si="126"/>
        <v>0</v>
      </c>
      <c r="T2028">
        <v>45</v>
      </c>
      <c r="U2028" s="1">
        <f t="shared" si="127"/>
        <v>1575</v>
      </c>
      <c r="V2028" t="s">
        <v>74</v>
      </c>
      <c r="W2028" t="s">
        <v>96</v>
      </c>
      <c r="X2028">
        <f t="array" ref="X2028">IF(W2028="fortnightly",26, IF(W2028="monthly", 12, IF(W2028="weekly", 52, IF(W2028="quarterly", 4, IF(W2028="annually", 1, IF(W2028="bi-weekly", 104, IF(W2028="every 3 months", 4,)))))))</f>
        <v>4</v>
      </c>
    </row>
    <row r="2029" spans="1:24" x14ac:dyDescent="0.25">
      <c r="A2029">
        <v>2028</v>
      </c>
      <c r="B2029">
        <v>50</v>
      </c>
      <c r="C2029" t="str" cm="1">
        <f t="array" ref="C2029">_xlfn.IFS(B2029&lt;=19, "Teenagers", B2029&lt;=29, "Young Youth",B2029&lt;=64, "Adults", B2029&gt;=65, "Seniors")</f>
        <v>Adults</v>
      </c>
      <c r="D2029" t="s">
        <v>18</v>
      </c>
      <c r="E2029" t="s">
        <v>70</v>
      </c>
      <c r="F2029" t="s">
        <v>41</v>
      </c>
      <c r="G2029" s="1">
        <v>73</v>
      </c>
      <c r="H2029" t="s">
        <v>144</v>
      </c>
      <c r="I2029" t="s">
        <v>35</v>
      </c>
      <c r="J2029" t="s">
        <v>79</v>
      </c>
      <c r="K2029" t="s">
        <v>56</v>
      </c>
      <c r="L2029">
        <v>4.8</v>
      </c>
      <c r="M2029" t="s">
        <v>151</v>
      </c>
      <c r="N2029">
        <f t="shared" si="124"/>
        <v>0</v>
      </c>
      <c r="O2029" t="s">
        <v>53</v>
      </c>
      <c r="P2029" t="s">
        <v>151</v>
      </c>
      <c r="Q2029">
        <f t="shared" si="125"/>
        <v>0</v>
      </c>
      <c r="R2029" t="s">
        <v>151</v>
      </c>
      <c r="S2029">
        <f t="shared" si="126"/>
        <v>0</v>
      </c>
      <c r="T2029">
        <v>50</v>
      </c>
      <c r="U2029" s="1">
        <f t="shared" si="127"/>
        <v>3650</v>
      </c>
      <c r="V2029" t="s">
        <v>38</v>
      </c>
      <c r="W2029" t="s">
        <v>96</v>
      </c>
      <c r="X2029">
        <f t="array" ref="X2029">IF(W2029="fortnightly",26, IF(W2029="monthly", 12, IF(W2029="weekly", 52, IF(W2029="quarterly", 4, IF(W2029="annually", 1, IF(W2029="bi-weekly", 104, IF(W2029="every 3 months", 4,)))))))</f>
        <v>4</v>
      </c>
    </row>
    <row r="2030" spans="1:24" x14ac:dyDescent="0.25">
      <c r="A2030">
        <v>2029</v>
      </c>
      <c r="B2030">
        <v>29</v>
      </c>
      <c r="C2030" t="str" cm="1">
        <f t="array" ref="C2030">_xlfn.IFS(B2030&lt;=19, "Teenagers", B2030&lt;=29, "Young Youth",B2030&lt;=64, "Adults", B2030&gt;=65, "Seniors")</f>
        <v>Young Youth</v>
      </c>
      <c r="D2030" t="s">
        <v>18</v>
      </c>
      <c r="E2030" t="s">
        <v>70</v>
      </c>
      <c r="F2030" t="s">
        <v>41</v>
      </c>
      <c r="G2030" s="1">
        <v>84</v>
      </c>
      <c r="H2030" t="s">
        <v>122</v>
      </c>
      <c r="I2030" t="s">
        <v>91</v>
      </c>
      <c r="J2030" t="s">
        <v>72</v>
      </c>
      <c r="K2030" t="s">
        <v>56</v>
      </c>
      <c r="L2030">
        <v>3.7</v>
      </c>
      <c r="M2030" t="s">
        <v>151</v>
      </c>
      <c r="N2030">
        <f t="shared" si="124"/>
        <v>0</v>
      </c>
      <c r="O2030" t="s">
        <v>69</v>
      </c>
      <c r="P2030" t="s">
        <v>151</v>
      </c>
      <c r="Q2030">
        <f t="shared" si="125"/>
        <v>0</v>
      </c>
      <c r="R2030" t="s">
        <v>151</v>
      </c>
      <c r="S2030">
        <f t="shared" si="126"/>
        <v>0</v>
      </c>
      <c r="T2030">
        <v>10</v>
      </c>
      <c r="U2030" s="1">
        <f t="shared" si="127"/>
        <v>840</v>
      </c>
      <c r="V2030" t="s">
        <v>27</v>
      </c>
      <c r="W2030" t="s">
        <v>75</v>
      </c>
      <c r="X2030">
        <f t="array" ref="X2030">IF(W2030="fortnightly",26, IF(W2030="monthly", 12, IF(W2030="weekly", 52, IF(W2030="quarterly", 4, IF(W2030="annually", 1, IF(W2030="bi-weekly", 104, IF(W2030="every 3 months", 4,)))))))</f>
        <v>104</v>
      </c>
    </row>
    <row r="2031" spans="1:24" x14ac:dyDescent="0.25">
      <c r="A2031">
        <v>2030</v>
      </c>
      <c r="B2031">
        <v>25</v>
      </c>
      <c r="C2031" t="str" cm="1">
        <f t="array" ref="C2031">_xlfn.IFS(B2031&lt;=19, "Teenagers", B2031&lt;=29, "Young Youth",B2031&lt;=64, "Adults", B2031&gt;=65, "Seniors")</f>
        <v>Young Youth</v>
      </c>
      <c r="D2031" t="s">
        <v>18</v>
      </c>
      <c r="E2031" t="s">
        <v>118</v>
      </c>
      <c r="F2031" t="s">
        <v>66</v>
      </c>
      <c r="G2031" s="1">
        <v>23</v>
      </c>
      <c r="H2031" t="s">
        <v>55</v>
      </c>
      <c r="I2031" t="s">
        <v>43</v>
      </c>
      <c r="J2031" t="s">
        <v>68</v>
      </c>
      <c r="K2031" t="s">
        <v>36</v>
      </c>
      <c r="L2031">
        <v>4.5999999999999996</v>
      </c>
      <c r="M2031" t="s">
        <v>151</v>
      </c>
      <c r="N2031">
        <f t="shared" si="124"/>
        <v>0</v>
      </c>
      <c r="O2031" t="s">
        <v>44</v>
      </c>
      <c r="P2031" t="s">
        <v>151</v>
      </c>
      <c r="Q2031">
        <f t="shared" si="125"/>
        <v>0</v>
      </c>
      <c r="R2031" t="s">
        <v>151</v>
      </c>
      <c r="S2031">
        <f t="shared" si="126"/>
        <v>0</v>
      </c>
      <c r="T2031">
        <v>40</v>
      </c>
      <c r="U2031" s="1">
        <f t="shared" si="127"/>
        <v>920</v>
      </c>
      <c r="V2031" t="s">
        <v>45</v>
      </c>
      <c r="W2031" t="s">
        <v>57</v>
      </c>
      <c r="X2031">
        <f t="array" ref="X2031">IF(W2031="fortnightly",26, IF(W2031="monthly", 12, IF(W2031="weekly", 52, IF(W2031="quarterly", 4, IF(W2031="annually", 1, IF(W2031="bi-weekly", 104, IF(W2031="every 3 months", 4,)))))))</f>
        <v>4</v>
      </c>
    </row>
    <row r="2032" spans="1:24" x14ac:dyDescent="0.25">
      <c r="A2032">
        <v>2031</v>
      </c>
      <c r="B2032">
        <v>66</v>
      </c>
      <c r="C2032" t="str" cm="1">
        <f t="array" ref="C2032">_xlfn.IFS(B2032&lt;=19, "Teenagers", B2032&lt;=29, "Young Youth",B2032&lt;=64, "Adults", B2032&gt;=65, "Seniors")</f>
        <v>Seniors</v>
      </c>
      <c r="D2032" t="s">
        <v>18</v>
      </c>
      <c r="E2032" t="s">
        <v>88</v>
      </c>
      <c r="F2032" t="s">
        <v>66</v>
      </c>
      <c r="G2032" s="1">
        <v>67</v>
      </c>
      <c r="H2032" t="s">
        <v>129</v>
      </c>
      <c r="I2032" t="s">
        <v>35</v>
      </c>
      <c r="J2032" t="s">
        <v>95</v>
      </c>
      <c r="K2032" t="s">
        <v>52</v>
      </c>
      <c r="L2032">
        <v>2.8</v>
      </c>
      <c r="M2032" t="s">
        <v>151</v>
      </c>
      <c r="N2032">
        <f t="shared" si="124"/>
        <v>0</v>
      </c>
      <c r="O2032" t="s">
        <v>53</v>
      </c>
      <c r="P2032" t="s">
        <v>151</v>
      </c>
      <c r="Q2032">
        <f t="shared" si="125"/>
        <v>0</v>
      </c>
      <c r="R2032" t="s">
        <v>151</v>
      </c>
      <c r="S2032">
        <f t="shared" si="126"/>
        <v>0</v>
      </c>
      <c r="T2032">
        <v>38</v>
      </c>
      <c r="U2032" s="1">
        <f t="shared" si="127"/>
        <v>2546</v>
      </c>
      <c r="V2032" t="s">
        <v>38</v>
      </c>
      <c r="W2032" t="s">
        <v>87</v>
      </c>
      <c r="X2032">
        <f t="array" ref="X2032">IF(W2032="fortnightly",26, IF(W2032="monthly", 12, IF(W2032="weekly", 52, IF(W2032="quarterly", 4, IF(W2032="annually", 1, IF(W2032="bi-weekly", 104, IF(W2032="every 3 months", 4,)))))))</f>
        <v>12</v>
      </c>
    </row>
    <row r="2033" spans="1:24" x14ac:dyDescent="0.25">
      <c r="A2033">
        <v>2032</v>
      </c>
      <c r="B2033">
        <v>21</v>
      </c>
      <c r="C2033" t="str" cm="1">
        <f t="array" ref="C2033">_xlfn.IFS(B2033&lt;=19, "Teenagers", B2033&lt;=29, "Young Youth",B2033&lt;=64, "Adults", B2033&gt;=65, "Seniors")</f>
        <v>Young Youth</v>
      </c>
      <c r="D2033" t="s">
        <v>18</v>
      </c>
      <c r="E2033" t="s">
        <v>124</v>
      </c>
      <c r="F2033" t="s">
        <v>20</v>
      </c>
      <c r="G2033" s="1">
        <v>51</v>
      </c>
      <c r="H2033" t="s">
        <v>97</v>
      </c>
      <c r="I2033" t="s">
        <v>22</v>
      </c>
      <c r="J2033" t="s">
        <v>60</v>
      </c>
      <c r="K2033" t="s">
        <v>36</v>
      </c>
      <c r="L2033">
        <v>4</v>
      </c>
      <c r="M2033" t="s">
        <v>151</v>
      </c>
      <c r="N2033">
        <f t="shared" si="124"/>
        <v>0</v>
      </c>
      <c r="O2033" t="s">
        <v>53</v>
      </c>
      <c r="P2033" t="s">
        <v>151</v>
      </c>
      <c r="Q2033">
        <f t="shared" si="125"/>
        <v>0</v>
      </c>
      <c r="R2033" t="s">
        <v>151</v>
      </c>
      <c r="S2033">
        <f t="shared" si="126"/>
        <v>0</v>
      </c>
      <c r="T2033">
        <v>2</v>
      </c>
      <c r="U2033" s="1">
        <f t="shared" si="127"/>
        <v>102</v>
      </c>
      <c r="V2033" t="s">
        <v>38</v>
      </c>
      <c r="W2033" t="s">
        <v>87</v>
      </c>
      <c r="X2033">
        <f t="array" ref="X2033">IF(W2033="fortnightly",26, IF(W2033="monthly", 12, IF(W2033="weekly", 52, IF(W2033="quarterly", 4, IF(W2033="annually", 1, IF(W2033="bi-weekly", 104, IF(W2033="every 3 months", 4,)))))))</f>
        <v>12</v>
      </c>
    </row>
    <row r="2034" spans="1:24" x14ac:dyDescent="0.25">
      <c r="A2034">
        <v>2033</v>
      </c>
      <c r="B2034">
        <v>46</v>
      </c>
      <c r="C2034" t="str" cm="1">
        <f t="array" ref="C2034">_xlfn.IFS(B2034&lt;=19, "Teenagers", B2034&lt;=29, "Young Youth",B2034&lt;=64, "Adults", B2034&gt;=65, "Seniors")</f>
        <v>Adults</v>
      </c>
      <c r="D2034" t="s">
        <v>18</v>
      </c>
      <c r="E2034" t="s">
        <v>19</v>
      </c>
      <c r="F2034" t="s">
        <v>20</v>
      </c>
      <c r="G2034" s="1">
        <v>36</v>
      </c>
      <c r="H2034" t="s">
        <v>130</v>
      </c>
      <c r="I2034" t="s">
        <v>43</v>
      </c>
      <c r="J2034" t="s">
        <v>31</v>
      </c>
      <c r="K2034" t="s">
        <v>24</v>
      </c>
      <c r="L2034">
        <v>4.2</v>
      </c>
      <c r="M2034" t="s">
        <v>151</v>
      </c>
      <c r="N2034">
        <f t="shared" si="124"/>
        <v>0</v>
      </c>
      <c r="O2034" t="s">
        <v>44</v>
      </c>
      <c r="P2034" t="s">
        <v>151</v>
      </c>
      <c r="Q2034">
        <f t="shared" si="125"/>
        <v>0</v>
      </c>
      <c r="R2034" t="s">
        <v>151</v>
      </c>
      <c r="S2034">
        <f t="shared" si="126"/>
        <v>0</v>
      </c>
      <c r="T2034">
        <v>13</v>
      </c>
      <c r="U2034" s="1">
        <f t="shared" si="127"/>
        <v>468</v>
      </c>
      <c r="V2034" t="s">
        <v>32</v>
      </c>
      <c r="W2034" t="s">
        <v>48</v>
      </c>
      <c r="X2034">
        <f t="array" ref="X2034">IF(W2034="fortnightly",26, IF(W2034="monthly", 12, IF(W2034="weekly", 52, IF(W2034="quarterly", 4, IF(W2034="annually", 1, IF(W2034="bi-weekly", 104, IF(W2034="every 3 months", 4,)))))))</f>
        <v>1</v>
      </c>
    </row>
    <row r="2035" spans="1:24" x14ac:dyDescent="0.25">
      <c r="A2035">
        <v>2034</v>
      </c>
      <c r="B2035">
        <v>57</v>
      </c>
      <c r="C2035" t="str" cm="1">
        <f t="array" ref="C2035">_xlfn.IFS(B2035&lt;=19, "Teenagers", B2035&lt;=29, "Young Youth",B2035&lt;=64, "Adults", B2035&gt;=65, "Seniors")</f>
        <v>Adults</v>
      </c>
      <c r="D2035" t="s">
        <v>18</v>
      </c>
      <c r="E2035" t="s">
        <v>33</v>
      </c>
      <c r="F2035" t="s">
        <v>20</v>
      </c>
      <c r="G2035" s="1">
        <v>55</v>
      </c>
      <c r="H2035" t="s">
        <v>114</v>
      </c>
      <c r="I2035" t="s">
        <v>22</v>
      </c>
      <c r="J2035" t="s">
        <v>77</v>
      </c>
      <c r="K2035" t="s">
        <v>52</v>
      </c>
      <c r="L2035">
        <v>3.6</v>
      </c>
      <c r="M2035" t="s">
        <v>151</v>
      </c>
      <c r="N2035">
        <f t="shared" si="124"/>
        <v>0</v>
      </c>
      <c r="O2035" t="s">
        <v>26</v>
      </c>
      <c r="P2035" t="s">
        <v>151</v>
      </c>
      <c r="Q2035">
        <f t="shared" si="125"/>
        <v>0</v>
      </c>
      <c r="R2035" t="s">
        <v>151</v>
      </c>
      <c r="S2035">
        <f t="shared" si="126"/>
        <v>0</v>
      </c>
      <c r="T2035">
        <v>33</v>
      </c>
      <c r="U2035" s="1">
        <f t="shared" si="127"/>
        <v>1815</v>
      </c>
      <c r="V2035" t="s">
        <v>27</v>
      </c>
      <c r="W2035" t="s">
        <v>48</v>
      </c>
      <c r="X2035">
        <f t="array" ref="X2035">IF(W2035="fortnightly",26, IF(W2035="monthly", 12, IF(W2035="weekly", 52, IF(W2035="quarterly", 4, IF(W2035="annually", 1, IF(W2035="bi-weekly", 104, IF(W2035="every 3 months", 4,)))))))</f>
        <v>1</v>
      </c>
    </row>
    <row r="2036" spans="1:24" x14ac:dyDescent="0.25">
      <c r="A2036">
        <v>2035</v>
      </c>
      <c r="B2036">
        <v>61</v>
      </c>
      <c r="C2036" t="str" cm="1">
        <f t="array" ref="C2036">_xlfn.IFS(B2036&lt;=19, "Teenagers", B2036&lt;=29, "Young Youth",B2036&lt;=64, "Adults", B2036&gt;=65, "Seniors")</f>
        <v>Adults</v>
      </c>
      <c r="D2036" t="s">
        <v>18</v>
      </c>
      <c r="E2036" t="s">
        <v>58</v>
      </c>
      <c r="F2036" t="s">
        <v>20</v>
      </c>
      <c r="G2036" s="1">
        <v>30</v>
      </c>
      <c r="H2036" t="s">
        <v>89</v>
      </c>
      <c r="I2036" t="s">
        <v>43</v>
      </c>
      <c r="J2036" t="s">
        <v>99</v>
      </c>
      <c r="K2036" t="s">
        <v>36</v>
      </c>
      <c r="L2036">
        <v>2.9</v>
      </c>
      <c r="M2036" t="s">
        <v>151</v>
      </c>
      <c r="N2036">
        <f t="shared" si="124"/>
        <v>0</v>
      </c>
      <c r="O2036" t="s">
        <v>73</v>
      </c>
      <c r="P2036" t="s">
        <v>151</v>
      </c>
      <c r="Q2036">
        <f t="shared" si="125"/>
        <v>0</v>
      </c>
      <c r="R2036" t="s">
        <v>151</v>
      </c>
      <c r="S2036">
        <f t="shared" si="126"/>
        <v>0</v>
      </c>
      <c r="T2036">
        <v>27</v>
      </c>
      <c r="U2036" s="1">
        <f t="shared" si="127"/>
        <v>810</v>
      </c>
      <c r="V2036" t="s">
        <v>45</v>
      </c>
      <c r="W2036" t="s">
        <v>87</v>
      </c>
      <c r="X2036">
        <f t="array" ref="X2036">IF(W2036="fortnightly",26, IF(W2036="monthly", 12, IF(W2036="weekly", 52, IF(W2036="quarterly", 4, IF(W2036="annually", 1, IF(W2036="bi-weekly", 104, IF(W2036="every 3 months", 4,)))))))</f>
        <v>12</v>
      </c>
    </row>
    <row r="2037" spans="1:24" x14ac:dyDescent="0.25">
      <c r="A2037">
        <v>2036</v>
      </c>
      <c r="B2037">
        <v>53</v>
      </c>
      <c r="C2037" t="str" cm="1">
        <f t="array" ref="C2037">_xlfn.IFS(B2037&lt;=19, "Teenagers", B2037&lt;=29, "Young Youth",B2037&lt;=64, "Adults", B2037&gt;=65, "Seniors")</f>
        <v>Adults</v>
      </c>
      <c r="D2037" t="s">
        <v>18</v>
      </c>
      <c r="E2037" t="s">
        <v>112</v>
      </c>
      <c r="F2037" t="s">
        <v>20</v>
      </c>
      <c r="G2037" s="1">
        <v>70</v>
      </c>
      <c r="H2037" t="s">
        <v>100</v>
      </c>
      <c r="I2037" t="s">
        <v>35</v>
      </c>
      <c r="J2037" t="s">
        <v>133</v>
      </c>
      <c r="K2037" t="s">
        <v>52</v>
      </c>
      <c r="L2037">
        <v>4.0999999999999996</v>
      </c>
      <c r="M2037" t="s">
        <v>151</v>
      </c>
      <c r="N2037">
        <f t="shared" si="124"/>
        <v>0</v>
      </c>
      <c r="O2037" t="s">
        <v>26</v>
      </c>
      <c r="P2037" t="s">
        <v>151</v>
      </c>
      <c r="Q2037">
        <f t="shared" si="125"/>
        <v>0</v>
      </c>
      <c r="R2037" t="s">
        <v>151</v>
      </c>
      <c r="S2037">
        <f t="shared" si="126"/>
        <v>0</v>
      </c>
      <c r="T2037">
        <v>43</v>
      </c>
      <c r="U2037" s="1">
        <f t="shared" si="127"/>
        <v>3010</v>
      </c>
      <c r="V2037" t="s">
        <v>74</v>
      </c>
      <c r="W2037" t="s">
        <v>39</v>
      </c>
      <c r="X2037">
        <f t="array" ref="X2037">IF(W2037="fortnightly",26, IF(W2037="monthly", 12, IF(W2037="weekly", 52, IF(W2037="quarterly", 4, IF(W2037="annually", 1, IF(W2037="bi-weekly", 104, IF(W2037="every 3 months", 4,)))))))</f>
        <v>52</v>
      </c>
    </row>
    <row r="2038" spans="1:24" x14ac:dyDescent="0.25">
      <c r="A2038">
        <v>2037</v>
      </c>
      <c r="B2038">
        <v>37</v>
      </c>
      <c r="C2038" t="str" cm="1">
        <f t="array" ref="C2038">_xlfn.IFS(B2038&lt;=19, "Teenagers", B2038&lt;=29, "Young Youth",B2038&lt;=64, "Adults", B2038&gt;=65, "Seniors")</f>
        <v>Adults</v>
      </c>
      <c r="D2038" t="s">
        <v>18</v>
      </c>
      <c r="E2038" t="s">
        <v>19</v>
      </c>
      <c r="F2038" t="s">
        <v>20</v>
      </c>
      <c r="G2038" s="1">
        <v>63</v>
      </c>
      <c r="H2038" t="s">
        <v>147</v>
      </c>
      <c r="I2038" t="s">
        <v>35</v>
      </c>
      <c r="J2038" t="s">
        <v>92</v>
      </c>
      <c r="K2038" t="s">
        <v>24</v>
      </c>
      <c r="L2038">
        <v>3.1</v>
      </c>
      <c r="M2038" t="s">
        <v>151</v>
      </c>
      <c r="N2038">
        <f t="shared" si="124"/>
        <v>0</v>
      </c>
      <c r="O2038" t="s">
        <v>44</v>
      </c>
      <c r="P2038" t="s">
        <v>151</v>
      </c>
      <c r="Q2038">
        <f t="shared" si="125"/>
        <v>0</v>
      </c>
      <c r="R2038" t="s">
        <v>151</v>
      </c>
      <c r="S2038">
        <f t="shared" si="126"/>
        <v>0</v>
      </c>
      <c r="T2038">
        <v>46</v>
      </c>
      <c r="U2038" s="1">
        <f t="shared" si="127"/>
        <v>2898</v>
      </c>
      <c r="V2038" t="s">
        <v>32</v>
      </c>
      <c r="W2038" t="s">
        <v>39</v>
      </c>
      <c r="X2038">
        <f t="array" ref="X2038">IF(W2038="fortnightly",26, IF(W2038="monthly", 12, IF(W2038="weekly", 52, IF(W2038="quarterly", 4, IF(W2038="annually", 1, IF(W2038="bi-weekly", 104, IF(W2038="every 3 months", 4,)))))))</f>
        <v>52</v>
      </c>
    </row>
    <row r="2039" spans="1:24" x14ac:dyDescent="0.25">
      <c r="A2039">
        <v>2038</v>
      </c>
      <c r="B2039">
        <v>39</v>
      </c>
      <c r="C2039" t="str" cm="1">
        <f t="array" ref="C2039">_xlfn.IFS(B2039&lt;=19, "Teenagers", B2039&lt;=29, "Young Youth",B2039&lt;=64, "Adults", B2039&gt;=65, "Seniors")</f>
        <v>Adults</v>
      </c>
      <c r="D2039" t="s">
        <v>18</v>
      </c>
      <c r="E2039" t="s">
        <v>132</v>
      </c>
      <c r="F2039" t="s">
        <v>66</v>
      </c>
      <c r="G2039" s="1">
        <v>87</v>
      </c>
      <c r="H2039" t="s">
        <v>114</v>
      </c>
      <c r="I2039" t="s">
        <v>35</v>
      </c>
      <c r="J2039" t="s">
        <v>95</v>
      </c>
      <c r="K2039" t="s">
        <v>52</v>
      </c>
      <c r="L2039">
        <v>4.3</v>
      </c>
      <c r="M2039" t="s">
        <v>151</v>
      </c>
      <c r="N2039">
        <f t="shared" si="124"/>
        <v>0</v>
      </c>
      <c r="O2039" t="s">
        <v>26</v>
      </c>
      <c r="P2039" t="s">
        <v>151</v>
      </c>
      <c r="Q2039">
        <f t="shared" si="125"/>
        <v>0</v>
      </c>
      <c r="R2039" t="s">
        <v>151</v>
      </c>
      <c r="S2039">
        <f t="shared" si="126"/>
        <v>0</v>
      </c>
      <c r="T2039">
        <v>7</v>
      </c>
      <c r="U2039" s="1">
        <f t="shared" si="127"/>
        <v>609</v>
      </c>
      <c r="V2039" t="s">
        <v>27</v>
      </c>
      <c r="W2039" t="s">
        <v>75</v>
      </c>
      <c r="X2039">
        <f t="array" ref="X2039">IF(W2039="fortnightly",26, IF(W2039="monthly", 12, IF(W2039="weekly", 52, IF(W2039="quarterly", 4, IF(W2039="annually", 1, IF(W2039="bi-weekly", 104, IF(W2039="every 3 months", 4,)))))))</f>
        <v>104</v>
      </c>
    </row>
    <row r="2040" spans="1:24" x14ac:dyDescent="0.25">
      <c r="A2040">
        <v>2039</v>
      </c>
      <c r="B2040">
        <v>53</v>
      </c>
      <c r="C2040" t="str" cm="1">
        <f t="array" ref="C2040">_xlfn.IFS(B2040&lt;=19, "Teenagers", B2040&lt;=29, "Young Youth",B2040&lt;=64, "Adults", B2040&gt;=65, "Seniors")</f>
        <v>Adults</v>
      </c>
      <c r="D2040" t="s">
        <v>18</v>
      </c>
      <c r="E2040" t="s">
        <v>19</v>
      </c>
      <c r="F2040" t="s">
        <v>20</v>
      </c>
      <c r="G2040" s="1">
        <v>70</v>
      </c>
      <c r="H2040" t="s">
        <v>71</v>
      </c>
      <c r="I2040" t="s">
        <v>22</v>
      </c>
      <c r="J2040" t="s">
        <v>120</v>
      </c>
      <c r="K2040" t="s">
        <v>36</v>
      </c>
      <c r="L2040">
        <v>4.4000000000000004</v>
      </c>
      <c r="M2040" t="s">
        <v>151</v>
      </c>
      <c r="N2040">
        <f t="shared" si="124"/>
        <v>0</v>
      </c>
      <c r="O2040" t="s">
        <v>44</v>
      </c>
      <c r="P2040" t="s">
        <v>151</v>
      </c>
      <c r="Q2040">
        <f t="shared" si="125"/>
        <v>0</v>
      </c>
      <c r="R2040" t="s">
        <v>151</v>
      </c>
      <c r="S2040">
        <f t="shared" si="126"/>
        <v>0</v>
      </c>
      <c r="T2040">
        <v>35</v>
      </c>
      <c r="U2040" s="1">
        <f t="shared" si="127"/>
        <v>2450</v>
      </c>
      <c r="V2040" t="s">
        <v>38</v>
      </c>
      <c r="W2040" t="s">
        <v>28</v>
      </c>
      <c r="X2040">
        <f t="array" ref="X2040">IF(W2040="fortnightly",26, IF(W2040="monthly", 12, IF(W2040="weekly", 52, IF(W2040="quarterly", 4, IF(W2040="annually", 1, IF(W2040="bi-weekly", 104, IF(W2040="every 3 months", 4,)))))))</f>
        <v>26</v>
      </c>
    </row>
    <row r="2041" spans="1:24" x14ac:dyDescent="0.25">
      <c r="A2041">
        <v>2040</v>
      </c>
      <c r="B2041">
        <v>35</v>
      </c>
      <c r="C2041" t="str" cm="1">
        <f t="array" ref="C2041">_xlfn.IFS(B2041&lt;=19, "Teenagers", B2041&lt;=29, "Young Youth",B2041&lt;=64, "Adults", B2041&gt;=65, "Seniors")</f>
        <v>Adults</v>
      </c>
      <c r="D2041" t="s">
        <v>18</v>
      </c>
      <c r="E2041" t="s">
        <v>112</v>
      </c>
      <c r="F2041" t="s">
        <v>20</v>
      </c>
      <c r="G2041" s="1">
        <v>51</v>
      </c>
      <c r="H2041" t="s">
        <v>147</v>
      </c>
      <c r="I2041" t="s">
        <v>43</v>
      </c>
      <c r="J2041" t="s">
        <v>77</v>
      </c>
      <c r="K2041" t="s">
        <v>36</v>
      </c>
      <c r="L2041">
        <v>3.1</v>
      </c>
      <c r="M2041" t="s">
        <v>151</v>
      </c>
      <c r="N2041">
        <f t="shared" si="124"/>
        <v>0</v>
      </c>
      <c r="O2041" t="s">
        <v>44</v>
      </c>
      <c r="P2041" t="s">
        <v>151</v>
      </c>
      <c r="Q2041">
        <f t="shared" si="125"/>
        <v>0</v>
      </c>
      <c r="R2041" t="s">
        <v>151</v>
      </c>
      <c r="S2041">
        <f t="shared" si="126"/>
        <v>0</v>
      </c>
      <c r="T2041">
        <v>31</v>
      </c>
      <c r="U2041" s="1">
        <f t="shared" si="127"/>
        <v>1581</v>
      </c>
      <c r="V2041" t="s">
        <v>85</v>
      </c>
      <c r="W2041" t="s">
        <v>75</v>
      </c>
      <c r="X2041">
        <f t="array" ref="X2041">IF(W2041="fortnightly",26, IF(W2041="monthly", 12, IF(W2041="weekly", 52, IF(W2041="quarterly", 4, IF(W2041="annually", 1, IF(W2041="bi-weekly", 104, IF(W2041="every 3 months", 4,)))))))</f>
        <v>104</v>
      </c>
    </row>
    <row r="2042" spans="1:24" x14ac:dyDescent="0.25">
      <c r="A2042">
        <v>2041</v>
      </c>
      <c r="B2042">
        <v>69</v>
      </c>
      <c r="C2042" t="str" cm="1">
        <f t="array" ref="C2042">_xlfn.IFS(B2042&lt;=19, "Teenagers", B2042&lt;=29, "Young Youth",B2042&lt;=64, "Adults", B2042&gt;=65, "Seniors")</f>
        <v>Seniors</v>
      </c>
      <c r="D2042" t="s">
        <v>18</v>
      </c>
      <c r="E2042" t="s">
        <v>105</v>
      </c>
      <c r="F2042" t="s">
        <v>66</v>
      </c>
      <c r="G2042" s="1">
        <v>25</v>
      </c>
      <c r="H2042" t="s">
        <v>130</v>
      </c>
      <c r="I2042" t="s">
        <v>91</v>
      </c>
      <c r="J2042" t="s">
        <v>23</v>
      </c>
      <c r="K2042" t="s">
        <v>36</v>
      </c>
      <c r="L2042">
        <v>2.9</v>
      </c>
      <c r="M2042" t="s">
        <v>151</v>
      </c>
      <c r="N2042">
        <f t="shared" si="124"/>
        <v>0</v>
      </c>
      <c r="O2042" t="s">
        <v>37</v>
      </c>
      <c r="P2042" t="s">
        <v>151</v>
      </c>
      <c r="Q2042">
        <f t="shared" si="125"/>
        <v>0</v>
      </c>
      <c r="R2042" t="s">
        <v>151</v>
      </c>
      <c r="S2042">
        <f t="shared" si="126"/>
        <v>0</v>
      </c>
      <c r="T2042">
        <v>42</v>
      </c>
      <c r="U2042" s="1">
        <f t="shared" si="127"/>
        <v>1050</v>
      </c>
      <c r="V2042" t="s">
        <v>27</v>
      </c>
      <c r="W2042" t="s">
        <v>57</v>
      </c>
      <c r="X2042">
        <f t="array" ref="X2042">IF(W2042="fortnightly",26, IF(W2042="monthly", 12, IF(W2042="weekly", 52, IF(W2042="quarterly", 4, IF(W2042="annually", 1, IF(W2042="bi-weekly", 104, IF(W2042="every 3 months", 4,)))))))</f>
        <v>4</v>
      </c>
    </row>
    <row r="2043" spans="1:24" x14ac:dyDescent="0.25">
      <c r="A2043">
        <v>2042</v>
      </c>
      <c r="B2043">
        <v>66</v>
      </c>
      <c r="C2043" t="str" cm="1">
        <f t="array" ref="C2043">_xlfn.IFS(B2043&lt;=19, "Teenagers", B2043&lt;=29, "Young Youth",B2043&lt;=64, "Adults", B2043&gt;=65, "Seniors")</f>
        <v>Seniors</v>
      </c>
      <c r="D2043" t="s">
        <v>18</v>
      </c>
      <c r="E2043" t="s">
        <v>101</v>
      </c>
      <c r="F2043" t="s">
        <v>62</v>
      </c>
      <c r="G2043" s="1">
        <v>32</v>
      </c>
      <c r="H2043" t="s">
        <v>83</v>
      </c>
      <c r="I2043" t="s">
        <v>35</v>
      </c>
      <c r="J2043" t="s">
        <v>92</v>
      </c>
      <c r="K2043" t="s">
        <v>24</v>
      </c>
      <c r="L2043">
        <v>3.2</v>
      </c>
      <c r="M2043" t="s">
        <v>151</v>
      </c>
      <c r="N2043">
        <f t="shared" si="124"/>
        <v>0</v>
      </c>
      <c r="O2043" t="s">
        <v>44</v>
      </c>
      <c r="P2043" t="s">
        <v>151</v>
      </c>
      <c r="Q2043">
        <f t="shared" si="125"/>
        <v>0</v>
      </c>
      <c r="R2043" t="s">
        <v>151</v>
      </c>
      <c r="S2043">
        <f t="shared" si="126"/>
        <v>0</v>
      </c>
      <c r="T2043">
        <v>14</v>
      </c>
      <c r="U2043" s="1">
        <f t="shared" si="127"/>
        <v>448</v>
      </c>
      <c r="V2043" t="s">
        <v>45</v>
      </c>
      <c r="W2043" t="s">
        <v>75</v>
      </c>
      <c r="X2043">
        <f t="array" ref="X2043">IF(W2043="fortnightly",26, IF(W2043="monthly", 12, IF(W2043="weekly", 52, IF(W2043="quarterly", 4, IF(W2043="annually", 1, IF(W2043="bi-weekly", 104, IF(W2043="every 3 months", 4,)))))))</f>
        <v>104</v>
      </c>
    </row>
    <row r="2044" spans="1:24" x14ac:dyDescent="0.25">
      <c r="A2044">
        <v>2043</v>
      </c>
      <c r="B2044">
        <v>19</v>
      </c>
      <c r="C2044" t="str" cm="1">
        <f t="array" ref="C2044">_xlfn.IFS(B2044&lt;=19, "Teenagers", B2044&lt;=29, "Young Youth",B2044&lt;=64, "Adults", B2044&gt;=65, "Seniors")</f>
        <v>Teenagers</v>
      </c>
      <c r="D2044" t="s">
        <v>18</v>
      </c>
      <c r="E2044" t="s">
        <v>70</v>
      </c>
      <c r="F2044" t="s">
        <v>41</v>
      </c>
      <c r="G2044" s="1">
        <v>52</v>
      </c>
      <c r="H2044" t="s">
        <v>89</v>
      </c>
      <c r="I2044" t="s">
        <v>43</v>
      </c>
      <c r="J2044" t="s">
        <v>107</v>
      </c>
      <c r="K2044" t="s">
        <v>36</v>
      </c>
      <c r="L2044">
        <v>4</v>
      </c>
      <c r="M2044" t="s">
        <v>151</v>
      </c>
      <c r="N2044">
        <f t="shared" si="124"/>
        <v>0</v>
      </c>
      <c r="O2044" t="s">
        <v>69</v>
      </c>
      <c r="P2044" t="s">
        <v>151</v>
      </c>
      <c r="Q2044">
        <f t="shared" si="125"/>
        <v>0</v>
      </c>
      <c r="R2044" t="s">
        <v>151</v>
      </c>
      <c r="S2044">
        <f t="shared" si="126"/>
        <v>0</v>
      </c>
      <c r="T2044">
        <v>35</v>
      </c>
      <c r="U2044" s="1">
        <f t="shared" si="127"/>
        <v>1820</v>
      </c>
      <c r="V2044" t="s">
        <v>27</v>
      </c>
      <c r="W2044" t="s">
        <v>87</v>
      </c>
      <c r="X2044">
        <f t="array" ref="X2044">IF(W2044="fortnightly",26, IF(W2044="monthly", 12, IF(W2044="weekly", 52, IF(W2044="quarterly", 4, IF(W2044="annually", 1, IF(W2044="bi-weekly", 104, IF(W2044="every 3 months", 4,)))))))</f>
        <v>12</v>
      </c>
    </row>
    <row r="2045" spans="1:24" x14ac:dyDescent="0.25">
      <c r="A2045">
        <v>2044</v>
      </c>
      <c r="B2045">
        <v>47</v>
      </c>
      <c r="C2045" t="str" cm="1">
        <f t="array" ref="C2045">_xlfn.IFS(B2045&lt;=19, "Teenagers", B2045&lt;=29, "Young Youth",B2045&lt;=64, "Adults", B2045&gt;=65, "Seniors")</f>
        <v>Adults</v>
      </c>
      <c r="D2045" t="s">
        <v>18</v>
      </c>
      <c r="E2045" t="s">
        <v>142</v>
      </c>
      <c r="F2045" t="s">
        <v>66</v>
      </c>
      <c r="G2045" s="1">
        <v>33</v>
      </c>
      <c r="H2045" t="s">
        <v>83</v>
      </c>
      <c r="I2045" t="s">
        <v>43</v>
      </c>
      <c r="J2045" t="s">
        <v>60</v>
      </c>
      <c r="K2045" t="s">
        <v>52</v>
      </c>
      <c r="L2045">
        <v>2.7</v>
      </c>
      <c r="M2045" t="s">
        <v>151</v>
      </c>
      <c r="N2045">
        <f t="shared" si="124"/>
        <v>0</v>
      </c>
      <c r="O2045" t="s">
        <v>53</v>
      </c>
      <c r="P2045" t="s">
        <v>151</v>
      </c>
      <c r="Q2045">
        <f t="shared" si="125"/>
        <v>0</v>
      </c>
      <c r="R2045" t="s">
        <v>151</v>
      </c>
      <c r="S2045">
        <f t="shared" si="126"/>
        <v>0</v>
      </c>
      <c r="T2045">
        <v>49</v>
      </c>
      <c r="U2045" s="1">
        <f t="shared" si="127"/>
        <v>1617</v>
      </c>
      <c r="V2045" t="s">
        <v>45</v>
      </c>
      <c r="W2045" t="s">
        <v>39</v>
      </c>
      <c r="X2045">
        <f t="array" ref="X2045">IF(W2045="fortnightly",26, IF(W2045="monthly", 12, IF(W2045="weekly", 52, IF(W2045="quarterly", 4, IF(W2045="annually", 1, IF(W2045="bi-weekly", 104, IF(W2045="every 3 months", 4,)))))))</f>
        <v>52</v>
      </c>
    </row>
    <row r="2046" spans="1:24" x14ac:dyDescent="0.25">
      <c r="A2046">
        <v>2045</v>
      </c>
      <c r="B2046">
        <v>49</v>
      </c>
      <c r="C2046" t="str" cm="1">
        <f t="array" ref="C2046">_xlfn.IFS(B2046&lt;=19, "Teenagers", B2046&lt;=29, "Young Youth",B2046&lt;=64, "Adults", B2046&gt;=65, "Seniors")</f>
        <v>Adults</v>
      </c>
      <c r="D2046" t="s">
        <v>18</v>
      </c>
      <c r="E2046" t="s">
        <v>33</v>
      </c>
      <c r="F2046" t="s">
        <v>20</v>
      </c>
      <c r="G2046" s="1">
        <v>68</v>
      </c>
      <c r="H2046" t="s">
        <v>67</v>
      </c>
      <c r="I2046" t="s">
        <v>22</v>
      </c>
      <c r="J2046" t="s">
        <v>120</v>
      </c>
      <c r="K2046" t="s">
        <v>36</v>
      </c>
      <c r="L2046">
        <v>3</v>
      </c>
      <c r="M2046" t="s">
        <v>151</v>
      </c>
      <c r="N2046">
        <f t="shared" si="124"/>
        <v>0</v>
      </c>
      <c r="O2046" t="s">
        <v>37</v>
      </c>
      <c r="P2046" t="s">
        <v>151</v>
      </c>
      <c r="Q2046">
        <f t="shared" si="125"/>
        <v>0</v>
      </c>
      <c r="R2046" t="s">
        <v>151</v>
      </c>
      <c r="S2046">
        <f t="shared" si="126"/>
        <v>0</v>
      </c>
      <c r="T2046">
        <v>17</v>
      </c>
      <c r="U2046" s="1">
        <f t="shared" si="127"/>
        <v>1156</v>
      </c>
      <c r="V2046" t="s">
        <v>45</v>
      </c>
      <c r="W2046" t="s">
        <v>28</v>
      </c>
      <c r="X2046">
        <f t="array" ref="X2046">IF(W2046="fortnightly",26, IF(W2046="monthly", 12, IF(W2046="weekly", 52, IF(W2046="quarterly", 4, IF(W2046="annually", 1, IF(W2046="bi-weekly", 104, IF(W2046="every 3 months", 4,)))))))</f>
        <v>26</v>
      </c>
    </row>
    <row r="2047" spans="1:24" x14ac:dyDescent="0.25">
      <c r="A2047">
        <v>2046</v>
      </c>
      <c r="B2047">
        <v>31</v>
      </c>
      <c r="C2047" t="str" cm="1">
        <f t="array" ref="C2047">_xlfn.IFS(B2047&lt;=19, "Teenagers", B2047&lt;=29, "Young Youth",B2047&lt;=64, "Adults", B2047&gt;=65, "Seniors")</f>
        <v>Adults</v>
      </c>
      <c r="D2047" t="s">
        <v>18</v>
      </c>
      <c r="E2047" t="s">
        <v>105</v>
      </c>
      <c r="F2047" t="s">
        <v>66</v>
      </c>
      <c r="G2047" s="1">
        <v>20</v>
      </c>
      <c r="H2047" t="s">
        <v>141</v>
      </c>
      <c r="I2047" t="s">
        <v>43</v>
      </c>
      <c r="J2047" t="s">
        <v>107</v>
      </c>
      <c r="K2047" t="s">
        <v>56</v>
      </c>
      <c r="L2047">
        <v>4.4000000000000004</v>
      </c>
      <c r="M2047" t="s">
        <v>151</v>
      </c>
      <c r="N2047">
        <f t="shared" si="124"/>
        <v>0</v>
      </c>
      <c r="O2047" t="s">
        <v>26</v>
      </c>
      <c r="P2047" t="s">
        <v>151</v>
      </c>
      <c r="Q2047">
        <f t="shared" si="125"/>
        <v>0</v>
      </c>
      <c r="R2047" t="s">
        <v>151</v>
      </c>
      <c r="S2047">
        <f t="shared" si="126"/>
        <v>0</v>
      </c>
      <c r="T2047">
        <v>26</v>
      </c>
      <c r="U2047" s="1">
        <f t="shared" si="127"/>
        <v>520</v>
      </c>
      <c r="V2047" t="s">
        <v>45</v>
      </c>
      <c r="W2047" t="s">
        <v>57</v>
      </c>
      <c r="X2047">
        <f t="array" ref="X2047">IF(W2047="fortnightly",26, IF(W2047="monthly", 12, IF(W2047="weekly", 52, IF(W2047="quarterly", 4, IF(W2047="annually", 1, IF(W2047="bi-weekly", 104, IF(W2047="every 3 months", 4,)))))))</f>
        <v>4</v>
      </c>
    </row>
    <row r="2048" spans="1:24" x14ac:dyDescent="0.25">
      <c r="A2048">
        <v>2047</v>
      </c>
      <c r="B2048">
        <v>39</v>
      </c>
      <c r="C2048" t="str" cm="1">
        <f t="array" ref="C2048">_xlfn.IFS(B2048&lt;=19, "Teenagers", B2048&lt;=29, "Young Youth",B2048&lt;=64, "Adults", B2048&gt;=65, "Seniors")</f>
        <v>Adults</v>
      </c>
      <c r="D2048" t="s">
        <v>18</v>
      </c>
      <c r="E2048" t="s">
        <v>94</v>
      </c>
      <c r="F2048" t="s">
        <v>20</v>
      </c>
      <c r="G2048" s="1">
        <v>32</v>
      </c>
      <c r="H2048" t="s">
        <v>100</v>
      </c>
      <c r="I2048" t="s">
        <v>43</v>
      </c>
      <c r="J2048" t="s">
        <v>31</v>
      </c>
      <c r="K2048" t="s">
        <v>24</v>
      </c>
      <c r="L2048">
        <v>2.8</v>
      </c>
      <c r="M2048" t="s">
        <v>151</v>
      </c>
      <c r="N2048">
        <f t="shared" si="124"/>
        <v>0</v>
      </c>
      <c r="O2048" t="s">
        <v>37</v>
      </c>
      <c r="P2048" t="s">
        <v>151</v>
      </c>
      <c r="Q2048">
        <f t="shared" si="125"/>
        <v>0</v>
      </c>
      <c r="R2048" t="s">
        <v>151</v>
      </c>
      <c r="S2048">
        <f t="shared" si="126"/>
        <v>0</v>
      </c>
      <c r="T2048">
        <v>30</v>
      </c>
      <c r="U2048" s="1">
        <f t="shared" si="127"/>
        <v>960</v>
      </c>
      <c r="V2048" t="s">
        <v>32</v>
      </c>
      <c r="W2048" t="s">
        <v>96</v>
      </c>
      <c r="X2048">
        <f t="array" ref="X2048">IF(W2048="fortnightly",26, IF(W2048="monthly", 12, IF(W2048="weekly", 52, IF(W2048="quarterly", 4, IF(W2048="annually", 1, IF(W2048="bi-weekly", 104, IF(W2048="every 3 months", 4,)))))))</f>
        <v>4</v>
      </c>
    </row>
    <row r="2049" spans="1:24" x14ac:dyDescent="0.25">
      <c r="A2049">
        <v>2048</v>
      </c>
      <c r="B2049">
        <v>58</v>
      </c>
      <c r="C2049" t="str" cm="1">
        <f t="array" ref="C2049">_xlfn.IFS(B2049&lt;=19, "Teenagers", B2049&lt;=29, "Young Youth",B2049&lt;=64, "Adults", B2049&gt;=65, "Seniors")</f>
        <v>Adults</v>
      </c>
      <c r="D2049" t="s">
        <v>18</v>
      </c>
      <c r="E2049" t="s">
        <v>105</v>
      </c>
      <c r="F2049" t="s">
        <v>66</v>
      </c>
      <c r="G2049" s="1">
        <v>82</v>
      </c>
      <c r="H2049" t="s">
        <v>138</v>
      </c>
      <c r="I2049" t="s">
        <v>43</v>
      </c>
      <c r="J2049" t="s">
        <v>64</v>
      </c>
      <c r="K2049" t="s">
        <v>52</v>
      </c>
      <c r="L2049">
        <v>3.1</v>
      </c>
      <c r="M2049" t="s">
        <v>151</v>
      </c>
      <c r="N2049">
        <f t="shared" si="124"/>
        <v>0</v>
      </c>
      <c r="O2049" t="s">
        <v>73</v>
      </c>
      <c r="P2049" t="s">
        <v>151</v>
      </c>
      <c r="Q2049">
        <f t="shared" si="125"/>
        <v>0</v>
      </c>
      <c r="R2049" t="s">
        <v>151</v>
      </c>
      <c r="S2049">
        <f t="shared" si="126"/>
        <v>0</v>
      </c>
      <c r="T2049">
        <v>32</v>
      </c>
      <c r="U2049" s="1">
        <f t="shared" si="127"/>
        <v>2624</v>
      </c>
      <c r="V2049" t="s">
        <v>32</v>
      </c>
      <c r="W2049" t="s">
        <v>48</v>
      </c>
      <c r="X2049">
        <f t="array" ref="X2049">IF(W2049="fortnightly",26, IF(W2049="monthly", 12, IF(W2049="weekly", 52, IF(W2049="quarterly", 4, IF(W2049="annually", 1, IF(W2049="bi-weekly", 104, IF(W2049="every 3 months", 4,)))))))</f>
        <v>1</v>
      </c>
    </row>
    <row r="2050" spans="1:24" x14ac:dyDescent="0.25">
      <c r="A2050">
        <v>2049</v>
      </c>
      <c r="B2050">
        <v>45</v>
      </c>
      <c r="C2050" t="str" cm="1">
        <f t="array" ref="C2050">_xlfn.IFS(B2050&lt;=19, "Teenagers", B2050&lt;=29, "Young Youth",B2050&lt;=64, "Adults", B2050&gt;=65, "Seniors")</f>
        <v>Adults</v>
      </c>
      <c r="D2050" t="s">
        <v>18</v>
      </c>
      <c r="E2050" t="s">
        <v>49</v>
      </c>
      <c r="F2050" t="s">
        <v>41</v>
      </c>
      <c r="G2050" s="1">
        <v>64</v>
      </c>
      <c r="H2050" t="s">
        <v>150</v>
      </c>
      <c r="I2050" t="s">
        <v>91</v>
      </c>
      <c r="J2050" t="s">
        <v>68</v>
      </c>
      <c r="K2050" t="s">
        <v>24</v>
      </c>
      <c r="L2050">
        <v>3.9</v>
      </c>
      <c r="M2050" t="s">
        <v>151</v>
      </c>
      <c r="N2050">
        <f t="shared" si="124"/>
        <v>0</v>
      </c>
      <c r="O2050" t="s">
        <v>26</v>
      </c>
      <c r="P2050" t="s">
        <v>151</v>
      </c>
      <c r="Q2050">
        <f t="shared" si="125"/>
        <v>0</v>
      </c>
      <c r="R2050" t="s">
        <v>151</v>
      </c>
      <c r="S2050">
        <f t="shared" si="126"/>
        <v>0</v>
      </c>
      <c r="T2050">
        <v>35</v>
      </c>
      <c r="U2050" s="1">
        <f t="shared" si="127"/>
        <v>2240</v>
      </c>
      <c r="V2050" t="s">
        <v>74</v>
      </c>
      <c r="W2050" t="s">
        <v>57</v>
      </c>
      <c r="X2050">
        <f t="array" ref="X2050">IF(W2050="fortnightly",26, IF(W2050="monthly", 12, IF(W2050="weekly", 52, IF(W2050="quarterly", 4, IF(W2050="annually", 1, IF(W2050="bi-weekly", 104, IF(W2050="every 3 months", 4,)))))))</f>
        <v>4</v>
      </c>
    </row>
    <row r="2051" spans="1:24" x14ac:dyDescent="0.25">
      <c r="A2051">
        <v>2050</v>
      </c>
      <c r="B2051">
        <v>68</v>
      </c>
      <c r="C2051" t="str" cm="1">
        <f t="array" ref="C2051">_xlfn.IFS(B2051&lt;=19, "Teenagers", B2051&lt;=29, "Young Youth",B2051&lt;=64, "Adults", B2051&gt;=65, "Seniors")</f>
        <v>Seniors</v>
      </c>
      <c r="D2051" t="s">
        <v>18</v>
      </c>
      <c r="E2051" t="s">
        <v>136</v>
      </c>
      <c r="F2051" t="s">
        <v>41</v>
      </c>
      <c r="G2051" s="1">
        <v>24</v>
      </c>
      <c r="H2051" t="s">
        <v>42</v>
      </c>
      <c r="I2051" t="s">
        <v>22</v>
      </c>
      <c r="J2051" t="s">
        <v>143</v>
      </c>
      <c r="K2051" t="s">
        <v>56</v>
      </c>
      <c r="L2051">
        <v>2.7</v>
      </c>
      <c r="M2051" t="s">
        <v>151</v>
      </c>
      <c r="N2051">
        <f t="shared" ref="N2051:N2114" si="128">IF(M2051= "yes",1,IF( M2051="no",0,))</f>
        <v>0</v>
      </c>
      <c r="O2051" t="s">
        <v>53</v>
      </c>
      <c r="P2051" t="s">
        <v>151</v>
      </c>
      <c r="Q2051">
        <f t="shared" ref="Q2051:Q2114" si="129">IF(P2051= "yes",1,IF( P2051="no",0,))</f>
        <v>0</v>
      </c>
      <c r="R2051" t="s">
        <v>151</v>
      </c>
      <c r="S2051">
        <f t="shared" ref="S2051:S2114" si="130">IF(R2051= "yes",1,IF( R2051="no",0,))</f>
        <v>0</v>
      </c>
      <c r="T2051">
        <v>15</v>
      </c>
      <c r="U2051" s="1">
        <f t="shared" ref="U2051:U2114" si="131">G2051*T2051</f>
        <v>360</v>
      </c>
      <c r="V2051" t="s">
        <v>27</v>
      </c>
      <c r="W2051" t="s">
        <v>48</v>
      </c>
      <c r="X2051">
        <f t="array" ref="X2051">IF(W2051="fortnightly",26, IF(W2051="monthly", 12, IF(W2051="weekly", 52, IF(W2051="quarterly", 4, IF(W2051="annually", 1, IF(W2051="bi-weekly", 104, IF(W2051="every 3 months", 4,)))))))</f>
        <v>1</v>
      </c>
    </row>
    <row r="2052" spans="1:24" x14ac:dyDescent="0.25">
      <c r="A2052">
        <v>2051</v>
      </c>
      <c r="B2052">
        <v>35</v>
      </c>
      <c r="C2052" t="str" cm="1">
        <f t="array" ref="C2052">_xlfn.IFS(B2052&lt;=19, "Teenagers", B2052&lt;=29, "Young Youth",B2052&lt;=64, "Adults", B2052&gt;=65, "Seniors")</f>
        <v>Adults</v>
      </c>
      <c r="D2052" t="s">
        <v>18</v>
      </c>
      <c r="E2052" t="s">
        <v>123</v>
      </c>
      <c r="F2052" t="s">
        <v>66</v>
      </c>
      <c r="G2052" s="1">
        <v>96</v>
      </c>
      <c r="H2052" t="s">
        <v>90</v>
      </c>
      <c r="I2052" t="s">
        <v>43</v>
      </c>
      <c r="J2052" t="s">
        <v>84</v>
      </c>
      <c r="K2052" t="s">
        <v>52</v>
      </c>
      <c r="L2052">
        <v>3.4</v>
      </c>
      <c r="M2052" t="s">
        <v>151</v>
      </c>
      <c r="N2052">
        <f t="shared" si="128"/>
        <v>0</v>
      </c>
      <c r="O2052" t="s">
        <v>73</v>
      </c>
      <c r="P2052" t="s">
        <v>151</v>
      </c>
      <c r="Q2052">
        <f t="shared" si="129"/>
        <v>0</v>
      </c>
      <c r="R2052" t="s">
        <v>151</v>
      </c>
      <c r="S2052">
        <f t="shared" si="130"/>
        <v>0</v>
      </c>
      <c r="T2052">
        <v>10</v>
      </c>
      <c r="U2052" s="1">
        <f t="shared" si="131"/>
        <v>960</v>
      </c>
      <c r="V2052" t="s">
        <v>85</v>
      </c>
      <c r="W2052" t="s">
        <v>48</v>
      </c>
      <c r="X2052">
        <f t="array" ref="X2052">IF(W2052="fortnightly",26, IF(W2052="monthly", 12, IF(W2052="weekly", 52, IF(W2052="quarterly", 4, IF(W2052="annually", 1, IF(W2052="bi-weekly", 104, IF(W2052="every 3 months", 4,)))))))</f>
        <v>1</v>
      </c>
    </row>
    <row r="2053" spans="1:24" x14ac:dyDescent="0.25">
      <c r="A2053">
        <v>2052</v>
      </c>
      <c r="B2053">
        <v>65</v>
      </c>
      <c r="C2053" t="str" cm="1">
        <f t="array" ref="C2053">_xlfn.IFS(B2053&lt;=19, "Teenagers", B2053&lt;=29, "Young Youth",B2053&lt;=64, "Adults", B2053&gt;=65, "Seniors")</f>
        <v>Seniors</v>
      </c>
      <c r="D2053" t="s">
        <v>18</v>
      </c>
      <c r="E2053" t="s">
        <v>112</v>
      </c>
      <c r="F2053" t="s">
        <v>20</v>
      </c>
      <c r="G2053" s="1">
        <v>94</v>
      </c>
      <c r="H2053" t="s">
        <v>34</v>
      </c>
      <c r="I2053" t="s">
        <v>22</v>
      </c>
      <c r="J2053" t="s">
        <v>93</v>
      </c>
      <c r="K2053" t="s">
        <v>36</v>
      </c>
      <c r="L2053">
        <v>3.8</v>
      </c>
      <c r="M2053" t="s">
        <v>151</v>
      </c>
      <c r="N2053">
        <f t="shared" si="128"/>
        <v>0</v>
      </c>
      <c r="O2053" t="s">
        <v>37</v>
      </c>
      <c r="P2053" t="s">
        <v>151</v>
      </c>
      <c r="Q2053">
        <f t="shared" si="129"/>
        <v>0</v>
      </c>
      <c r="R2053" t="s">
        <v>151</v>
      </c>
      <c r="S2053">
        <f t="shared" si="130"/>
        <v>0</v>
      </c>
      <c r="T2053">
        <v>14</v>
      </c>
      <c r="U2053" s="1">
        <f t="shared" si="131"/>
        <v>1316</v>
      </c>
      <c r="V2053" t="s">
        <v>38</v>
      </c>
      <c r="W2053" t="s">
        <v>87</v>
      </c>
      <c r="X2053">
        <f t="array" ref="X2053">IF(W2053="fortnightly",26, IF(W2053="monthly", 12, IF(W2053="weekly", 52, IF(W2053="quarterly", 4, IF(W2053="annually", 1, IF(W2053="bi-weekly", 104, IF(W2053="every 3 months", 4,)))))))</f>
        <v>12</v>
      </c>
    </row>
    <row r="2054" spans="1:24" x14ac:dyDescent="0.25">
      <c r="A2054">
        <v>2053</v>
      </c>
      <c r="B2054">
        <v>45</v>
      </c>
      <c r="C2054" t="str" cm="1">
        <f t="array" ref="C2054">_xlfn.IFS(B2054&lt;=19, "Teenagers", B2054&lt;=29, "Young Youth",B2054&lt;=64, "Adults", B2054&gt;=65, "Seniors")</f>
        <v>Adults</v>
      </c>
      <c r="D2054" t="s">
        <v>18</v>
      </c>
      <c r="E2054" t="s">
        <v>131</v>
      </c>
      <c r="F2054" t="s">
        <v>66</v>
      </c>
      <c r="G2054" s="1">
        <v>48</v>
      </c>
      <c r="H2054" t="s">
        <v>81</v>
      </c>
      <c r="I2054" t="s">
        <v>43</v>
      </c>
      <c r="J2054" t="s">
        <v>23</v>
      </c>
      <c r="K2054" t="s">
        <v>24</v>
      </c>
      <c r="L2054">
        <v>3.7</v>
      </c>
      <c r="M2054" t="s">
        <v>151</v>
      </c>
      <c r="N2054">
        <f t="shared" si="128"/>
        <v>0</v>
      </c>
      <c r="O2054" t="s">
        <v>69</v>
      </c>
      <c r="P2054" t="s">
        <v>151</v>
      </c>
      <c r="Q2054">
        <f t="shared" si="129"/>
        <v>0</v>
      </c>
      <c r="R2054" t="s">
        <v>151</v>
      </c>
      <c r="S2054">
        <f t="shared" si="130"/>
        <v>0</v>
      </c>
      <c r="T2054">
        <v>30</v>
      </c>
      <c r="U2054" s="1">
        <f t="shared" si="131"/>
        <v>1440</v>
      </c>
      <c r="V2054" t="s">
        <v>74</v>
      </c>
      <c r="W2054" t="s">
        <v>48</v>
      </c>
      <c r="X2054">
        <f t="array" ref="X2054">IF(W2054="fortnightly",26, IF(W2054="monthly", 12, IF(W2054="weekly", 52, IF(W2054="quarterly", 4, IF(W2054="annually", 1, IF(W2054="bi-weekly", 104, IF(W2054="every 3 months", 4,)))))))</f>
        <v>1</v>
      </c>
    </row>
    <row r="2055" spans="1:24" x14ac:dyDescent="0.25">
      <c r="A2055">
        <v>2054</v>
      </c>
      <c r="B2055">
        <v>19</v>
      </c>
      <c r="C2055" t="str" cm="1">
        <f t="array" ref="C2055">_xlfn.IFS(B2055&lt;=19, "Teenagers", B2055&lt;=29, "Young Youth",B2055&lt;=64, "Adults", B2055&gt;=65, "Seniors")</f>
        <v>Teenagers</v>
      </c>
      <c r="D2055" t="s">
        <v>18</v>
      </c>
      <c r="E2055" t="s">
        <v>88</v>
      </c>
      <c r="F2055" t="s">
        <v>66</v>
      </c>
      <c r="G2055" s="1">
        <v>60</v>
      </c>
      <c r="H2055" t="s">
        <v>50</v>
      </c>
      <c r="I2055" t="s">
        <v>35</v>
      </c>
      <c r="J2055" t="s">
        <v>72</v>
      </c>
      <c r="K2055" t="s">
        <v>36</v>
      </c>
      <c r="L2055">
        <v>4.5</v>
      </c>
      <c r="M2055" t="s">
        <v>151</v>
      </c>
      <c r="N2055">
        <f t="shared" si="128"/>
        <v>0</v>
      </c>
      <c r="O2055" t="s">
        <v>69</v>
      </c>
      <c r="P2055" t="s">
        <v>151</v>
      </c>
      <c r="Q2055">
        <f t="shared" si="129"/>
        <v>0</v>
      </c>
      <c r="R2055" t="s">
        <v>151</v>
      </c>
      <c r="S2055">
        <f t="shared" si="130"/>
        <v>0</v>
      </c>
      <c r="T2055">
        <v>16</v>
      </c>
      <c r="U2055" s="1">
        <f t="shared" si="131"/>
        <v>960</v>
      </c>
      <c r="V2055" t="s">
        <v>38</v>
      </c>
      <c r="W2055" t="s">
        <v>28</v>
      </c>
      <c r="X2055">
        <f t="array" ref="X2055">IF(W2055="fortnightly",26, IF(W2055="monthly", 12, IF(W2055="weekly", 52, IF(W2055="quarterly", 4, IF(W2055="annually", 1, IF(W2055="bi-weekly", 104, IF(W2055="every 3 months", 4,)))))))</f>
        <v>26</v>
      </c>
    </row>
    <row r="2056" spans="1:24" x14ac:dyDescent="0.25">
      <c r="A2056">
        <v>2055</v>
      </c>
      <c r="B2056">
        <v>65</v>
      </c>
      <c r="C2056" t="str" cm="1">
        <f t="array" ref="C2056">_xlfn.IFS(B2056&lt;=19, "Teenagers", B2056&lt;=29, "Young Youth",B2056&lt;=64, "Adults", B2056&gt;=65, "Seniors")</f>
        <v>Seniors</v>
      </c>
      <c r="D2056" t="s">
        <v>18</v>
      </c>
      <c r="E2056" t="s">
        <v>29</v>
      </c>
      <c r="F2056" t="s">
        <v>20</v>
      </c>
      <c r="G2056" s="1">
        <v>56</v>
      </c>
      <c r="H2056" t="s">
        <v>126</v>
      </c>
      <c r="I2056" t="s">
        <v>91</v>
      </c>
      <c r="J2056" t="s">
        <v>79</v>
      </c>
      <c r="K2056" t="s">
        <v>36</v>
      </c>
      <c r="L2056">
        <v>2.9</v>
      </c>
      <c r="M2056" t="s">
        <v>151</v>
      </c>
      <c r="N2056">
        <f t="shared" si="128"/>
        <v>0</v>
      </c>
      <c r="O2056" t="s">
        <v>26</v>
      </c>
      <c r="P2056" t="s">
        <v>151</v>
      </c>
      <c r="Q2056">
        <f t="shared" si="129"/>
        <v>0</v>
      </c>
      <c r="R2056" t="s">
        <v>151</v>
      </c>
      <c r="S2056">
        <f t="shared" si="130"/>
        <v>0</v>
      </c>
      <c r="T2056">
        <v>14</v>
      </c>
      <c r="U2056" s="1">
        <f t="shared" si="131"/>
        <v>784</v>
      </c>
      <c r="V2056" t="s">
        <v>45</v>
      </c>
      <c r="W2056" t="s">
        <v>48</v>
      </c>
      <c r="X2056">
        <f t="array" ref="X2056">IF(W2056="fortnightly",26, IF(W2056="monthly", 12, IF(W2056="weekly", 52, IF(W2056="quarterly", 4, IF(W2056="annually", 1, IF(W2056="bi-weekly", 104, IF(W2056="every 3 months", 4,)))))))</f>
        <v>1</v>
      </c>
    </row>
    <row r="2057" spans="1:24" x14ac:dyDescent="0.25">
      <c r="A2057">
        <v>2056</v>
      </c>
      <c r="B2057">
        <v>28</v>
      </c>
      <c r="C2057" t="str" cm="1">
        <f t="array" ref="C2057">_xlfn.IFS(B2057&lt;=19, "Teenagers", B2057&lt;=29, "Young Youth",B2057&lt;=64, "Adults", B2057&gt;=65, "Seniors")</f>
        <v>Young Youth</v>
      </c>
      <c r="D2057" t="s">
        <v>18</v>
      </c>
      <c r="E2057" t="s">
        <v>65</v>
      </c>
      <c r="F2057" t="s">
        <v>66</v>
      </c>
      <c r="G2057" s="1">
        <v>33</v>
      </c>
      <c r="H2057" t="s">
        <v>104</v>
      </c>
      <c r="I2057" t="s">
        <v>43</v>
      </c>
      <c r="J2057" t="s">
        <v>64</v>
      </c>
      <c r="K2057" t="s">
        <v>56</v>
      </c>
      <c r="L2057">
        <v>3.4</v>
      </c>
      <c r="M2057" t="s">
        <v>151</v>
      </c>
      <c r="N2057">
        <f t="shared" si="128"/>
        <v>0</v>
      </c>
      <c r="O2057" t="s">
        <v>69</v>
      </c>
      <c r="P2057" t="s">
        <v>151</v>
      </c>
      <c r="Q2057">
        <f t="shared" si="129"/>
        <v>0</v>
      </c>
      <c r="R2057" t="s">
        <v>151</v>
      </c>
      <c r="S2057">
        <f t="shared" si="130"/>
        <v>0</v>
      </c>
      <c r="T2057">
        <v>28</v>
      </c>
      <c r="U2057" s="1">
        <f t="shared" si="131"/>
        <v>924</v>
      </c>
      <c r="V2057" t="s">
        <v>74</v>
      </c>
      <c r="W2057" t="s">
        <v>39</v>
      </c>
      <c r="X2057">
        <f t="array" ref="X2057">IF(W2057="fortnightly",26, IF(W2057="monthly", 12, IF(W2057="weekly", 52, IF(W2057="quarterly", 4, IF(W2057="annually", 1, IF(W2057="bi-weekly", 104, IF(W2057="every 3 months", 4,)))))))</f>
        <v>52</v>
      </c>
    </row>
    <row r="2058" spans="1:24" x14ac:dyDescent="0.25">
      <c r="A2058">
        <v>2057</v>
      </c>
      <c r="B2058">
        <v>55</v>
      </c>
      <c r="C2058" t="str" cm="1">
        <f t="array" ref="C2058">_xlfn.IFS(B2058&lt;=19, "Teenagers", B2058&lt;=29, "Young Youth",B2058&lt;=64, "Adults", B2058&gt;=65, "Seniors")</f>
        <v>Adults</v>
      </c>
      <c r="D2058" t="s">
        <v>18</v>
      </c>
      <c r="E2058" t="s">
        <v>131</v>
      </c>
      <c r="F2058" t="s">
        <v>66</v>
      </c>
      <c r="G2058" s="1">
        <v>46</v>
      </c>
      <c r="H2058" t="s">
        <v>147</v>
      </c>
      <c r="I2058" t="s">
        <v>22</v>
      </c>
      <c r="J2058" t="s">
        <v>143</v>
      </c>
      <c r="K2058" t="s">
        <v>36</v>
      </c>
      <c r="L2058">
        <v>4.4000000000000004</v>
      </c>
      <c r="M2058" t="s">
        <v>151</v>
      </c>
      <c r="N2058">
        <f t="shared" si="128"/>
        <v>0</v>
      </c>
      <c r="O2058" t="s">
        <v>69</v>
      </c>
      <c r="P2058" t="s">
        <v>151</v>
      </c>
      <c r="Q2058">
        <f t="shared" si="129"/>
        <v>0</v>
      </c>
      <c r="R2058" t="s">
        <v>151</v>
      </c>
      <c r="S2058">
        <f t="shared" si="130"/>
        <v>0</v>
      </c>
      <c r="T2058">
        <v>29</v>
      </c>
      <c r="U2058" s="1">
        <f t="shared" si="131"/>
        <v>1334</v>
      </c>
      <c r="V2058" t="s">
        <v>45</v>
      </c>
      <c r="W2058" t="s">
        <v>87</v>
      </c>
      <c r="X2058">
        <f t="array" ref="X2058">IF(W2058="fortnightly",26, IF(W2058="monthly", 12, IF(W2058="weekly", 52, IF(W2058="quarterly", 4, IF(W2058="annually", 1, IF(W2058="bi-weekly", 104, IF(W2058="every 3 months", 4,)))))))</f>
        <v>12</v>
      </c>
    </row>
    <row r="2059" spans="1:24" x14ac:dyDescent="0.25">
      <c r="A2059">
        <v>2058</v>
      </c>
      <c r="B2059">
        <v>66</v>
      </c>
      <c r="C2059" t="str" cm="1">
        <f t="array" ref="C2059">_xlfn.IFS(B2059&lt;=19, "Teenagers", B2059&lt;=29, "Young Youth",B2059&lt;=64, "Adults", B2059&gt;=65, "Seniors")</f>
        <v>Seniors</v>
      </c>
      <c r="D2059" t="s">
        <v>18</v>
      </c>
      <c r="E2059" t="s">
        <v>124</v>
      </c>
      <c r="F2059" t="s">
        <v>20</v>
      </c>
      <c r="G2059" s="1">
        <v>37</v>
      </c>
      <c r="H2059" t="s">
        <v>146</v>
      </c>
      <c r="I2059" t="s">
        <v>22</v>
      </c>
      <c r="J2059" t="s">
        <v>133</v>
      </c>
      <c r="K2059" t="s">
        <v>36</v>
      </c>
      <c r="L2059">
        <v>4.2</v>
      </c>
      <c r="M2059" t="s">
        <v>151</v>
      </c>
      <c r="N2059">
        <f t="shared" si="128"/>
        <v>0</v>
      </c>
      <c r="O2059" t="s">
        <v>53</v>
      </c>
      <c r="P2059" t="s">
        <v>151</v>
      </c>
      <c r="Q2059">
        <f t="shared" si="129"/>
        <v>0</v>
      </c>
      <c r="R2059" t="s">
        <v>151</v>
      </c>
      <c r="S2059">
        <f t="shared" si="130"/>
        <v>0</v>
      </c>
      <c r="T2059">
        <v>5</v>
      </c>
      <c r="U2059" s="1">
        <f t="shared" si="131"/>
        <v>185</v>
      </c>
      <c r="V2059" t="s">
        <v>45</v>
      </c>
      <c r="W2059" t="s">
        <v>96</v>
      </c>
      <c r="X2059">
        <f t="array" ref="X2059">IF(W2059="fortnightly",26, IF(W2059="monthly", 12, IF(W2059="weekly", 52, IF(W2059="quarterly", 4, IF(W2059="annually", 1, IF(W2059="bi-weekly", 104, IF(W2059="every 3 months", 4,)))))))</f>
        <v>4</v>
      </c>
    </row>
    <row r="2060" spans="1:24" x14ac:dyDescent="0.25">
      <c r="A2060">
        <v>2059</v>
      </c>
      <c r="B2060">
        <v>29</v>
      </c>
      <c r="C2060" t="str" cm="1">
        <f t="array" ref="C2060">_xlfn.IFS(B2060&lt;=19, "Teenagers", B2060&lt;=29, "Young Youth",B2060&lt;=64, "Adults", B2060&gt;=65, "Seniors")</f>
        <v>Young Youth</v>
      </c>
      <c r="D2060" t="s">
        <v>18</v>
      </c>
      <c r="E2060" t="s">
        <v>54</v>
      </c>
      <c r="F2060" t="s">
        <v>20</v>
      </c>
      <c r="G2060" s="1">
        <v>98</v>
      </c>
      <c r="H2060" t="s">
        <v>148</v>
      </c>
      <c r="I2060" t="s">
        <v>43</v>
      </c>
      <c r="J2060" t="s">
        <v>109</v>
      </c>
      <c r="K2060" t="s">
        <v>24</v>
      </c>
      <c r="L2060">
        <v>3.3</v>
      </c>
      <c r="M2060" t="s">
        <v>151</v>
      </c>
      <c r="N2060">
        <f t="shared" si="128"/>
        <v>0</v>
      </c>
      <c r="O2060" t="s">
        <v>73</v>
      </c>
      <c r="P2060" t="s">
        <v>151</v>
      </c>
      <c r="Q2060">
        <f t="shared" si="129"/>
        <v>0</v>
      </c>
      <c r="R2060" t="s">
        <v>151</v>
      </c>
      <c r="S2060">
        <f t="shared" si="130"/>
        <v>0</v>
      </c>
      <c r="T2060">
        <v>17</v>
      </c>
      <c r="U2060" s="1">
        <f t="shared" si="131"/>
        <v>1666</v>
      </c>
      <c r="V2060" t="s">
        <v>74</v>
      </c>
      <c r="W2060" t="s">
        <v>57</v>
      </c>
      <c r="X2060">
        <f t="array" ref="X2060">IF(W2060="fortnightly",26, IF(W2060="monthly", 12, IF(W2060="weekly", 52, IF(W2060="quarterly", 4, IF(W2060="annually", 1, IF(W2060="bi-weekly", 104, IF(W2060="every 3 months", 4,)))))))</f>
        <v>4</v>
      </c>
    </row>
    <row r="2061" spans="1:24" x14ac:dyDescent="0.25">
      <c r="A2061">
        <v>2060</v>
      </c>
      <c r="B2061">
        <v>56</v>
      </c>
      <c r="C2061" t="str" cm="1">
        <f t="array" ref="C2061">_xlfn.IFS(B2061&lt;=19, "Teenagers", B2061&lt;=29, "Young Youth",B2061&lt;=64, "Adults", B2061&gt;=65, "Seniors")</f>
        <v>Adults</v>
      </c>
      <c r="D2061" t="s">
        <v>18</v>
      </c>
      <c r="E2061" t="s">
        <v>58</v>
      </c>
      <c r="F2061" t="s">
        <v>20</v>
      </c>
      <c r="G2061" s="1">
        <v>50</v>
      </c>
      <c r="H2061" t="s">
        <v>98</v>
      </c>
      <c r="I2061" t="s">
        <v>91</v>
      </c>
      <c r="J2061" t="s">
        <v>117</v>
      </c>
      <c r="K2061" t="s">
        <v>36</v>
      </c>
      <c r="L2061">
        <v>3.7</v>
      </c>
      <c r="M2061" t="s">
        <v>151</v>
      </c>
      <c r="N2061">
        <f t="shared" si="128"/>
        <v>0</v>
      </c>
      <c r="O2061" t="s">
        <v>26</v>
      </c>
      <c r="P2061" t="s">
        <v>151</v>
      </c>
      <c r="Q2061">
        <f t="shared" si="129"/>
        <v>0</v>
      </c>
      <c r="R2061" t="s">
        <v>151</v>
      </c>
      <c r="S2061">
        <f t="shared" si="130"/>
        <v>0</v>
      </c>
      <c r="T2061">
        <v>50</v>
      </c>
      <c r="U2061" s="1">
        <f t="shared" si="131"/>
        <v>2500</v>
      </c>
      <c r="V2061" t="s">
        <v>45</v>
      </c>
      <c r="W2061" t="s">
        <v>39</v>
      </c>
      <c r="X2061">
        <f t="array" ref="X2061">IF(W2061="fortnightly",26, IF(W2061="monthly", 12, IF(W2061="weekly", 52, IF(W2061="quarterly", 4, IF(W2061="annually", 1, IF(W2061="bi-weekly", 104, IF(W2061="every 3 months", 4,)))))))</f>
        <v>52</v>
      </c>
    </row>
    <row r="2062" spans="1:24" x14ac:dyDescent="0.25">
      <c r="A2062">
        <v>2061</v>
      </c>
      <c r="B2062">
        <v>21</v>
      </c>
      <c r="C2062" t="str" cm="1">
        <f t="array" ref="C2062">_xlfn.IFS(B2062&lt;=19, "Teenagers", B2062&lt;=29, "Young Youth",B2062&lt;=64, "Adults", B2062&gt;=65, "Seniors")</f>
        <v>Young Youth</v>
      </c>
      <c r="D2062" t="s">
        <v>18</v>
      </c>
      <c r="E2062" t="s">
        <v>132</v>
      </c>
      <c r="F2062" t="s">
        <v>66</v>
      </c>
      <c r="G2062" s="1">
        <v>63</v>
      </c>
      <c r="H2062" t="s">
        <v>149</v>
      </c>
      <c r="I2062" t="s">
        <v>43</v>
      </c>
      <c r="J2062" t="s">
        <v>143</v>
      </c>
      <c r="K2062" t="s">
        <v>56</v>
      </c>
      <c r="L2062">
        <v>3.2</v>
      </c>
      <c r="M2062" t="s">
        <v>151</v>
      </c>
      <c r="N2062">
        <f t="shared" si="128"/>
        <v>0</v>
      </c>
      <c r="O2062" t="s">
        <v>44</v>
      </c>
      <c r="P2062" t="s">
        <v>151</v>
      </c>
      <c r="Q2062">
        <f t="shared" si="129"/>
        <v>0</v>
      </c>
      <c r="R2062" t="s">
        <v>151</v>
      </c>
      <c r="S2062">
        <f t="shared" si="130"/>
        <v>0</v>
      </c>
      <c r="T2062">
        <v>23</v>
      </c>
      <c r="U2062" s="1">
        <f t="shared" si="131"/>
        <v>1449</v>
      </c>
      <c r="V2062" t="s">
        <v>74</v>
      </c>
      <c r="W2062" t="s">
        <v>57</v>
      </c>
      <c r="X2062">
        <f t="array" ref="X2062">IF(W2062="fortnightly",26, IF(W2062="monthly", 12, IF(W2062="weekly", 52, IF(W2062="quarterly", 4, IF(W2062="annually", 1, IF(W2062="bi-weekly", 104, IF(W2062="every 3 months", 4,)))))))</f>
        <v>4</v>
      </c>
    </row>
    <row r="2063" spans="1:24" x14ac:dyDescent="0.25">
      <c r="A2063">
        <v>2062</v>
      </c>
      <c r="B2063">
        <v>32</v>
      </c>
      <c r="C2063" t="str" cm="1">
        <f t="array" ref="C2063">_xlfn.IFS(B2063&lt;=19, "Teenagers", B2063&lt;=29, "Young Youth",B2063&lt;=64, "Adults", B2063&gt;=65, "Seniors")</f>
        <v>Adults</v>
      </c>
      <c r="D2063" t="s">
        <v>18</v>
      </c>
      <c r="E2063" t="s">
        <v>29</v>
      </c>
      <c r="F2063" t="s">
        <v>20</v>
      </c>
      <c r="G2063" s="1">
        <v>70</v>
      </c>
      <c r="H2063" t="s">
        <v>150</v>
      </c>
      <c r="I2063" t="s">
        <v>35</v>
      </c>
      <c r="J2063" t="s">
        <v>135</v>
      </c>
      <c r="K2063" t="s">
        <v>52</v>
      </c>
      <c r="L2063">
        <v>2.6</v>
      </c>
      <c r="M2063" t="s">
        <v>151</v>
      </c>
      <c r="N2063">
        <f t="shared" si="128"/>
        <v>0</v>
      </c>
      <c r="O2063" t="s">
        <v>73</v>
      </c>
      <c r="P2063" t="s">
        <v>151</v>
      </c>
      <c r="Q2063">
        <f t="shared" si="129"/>
        <v>0</v>
      </c>
      <c r="R2063" t="s">
        <v>151</v>
      </c>
      <c r="S2063">
        <f t="shared" si="130"/>
        <v>0</v>
      </c>
      <c r="T2063">
        <v>22</v>
      </c>
      <c r="U2063" s="1">
        <f t="shared" si="131"/>
        <v>1540</v>
      </c>
      <c r="V2063" t="s">
        <v>85</v>
      </c>
      <c r="W2063" t="s">
        <v>48</v>
      </c>
      <c r="X2063">
        <f t="array" ref="X2063">IF(W2063="fortnightly",26, IF(W2063="monthly", 12, IF(W2063="weekly", 52, IF(W2063="quarterly", 4, IF(W2063="annually", 1, IF(W2063="bi-weekly", 104, IF(W2063="every 3 months", 4,)))))))</f>
        <v>1</v>
      </c>
    </row>
    <row r="2064" spans="1:24" x14ac:dyDescent="0.25">
      <c r="A2064">
        <v>2063</v>
      </c>
      <c r="B2064">
        <v>54</v>
      </c>
      <c r="C2064" t="str" cm="1">
        <f t="array" ref="C2064">_xlfn.IFS(B2064&lt;=19, "Teenagers", B2064&lt;=29, "Young Youth",B2064&lt;=64, "Adults", B2064&gt;=65, "Seniors")</f>
        <v>Adults</v>
      </c>
      <c r="D2064" t="s">
        <v>18</v>
      </c>
      <c r="E2064" t="s">
        <v>61</v>
      </c>
      <c r="F2064" t="s">
        <v>62</v>
      </c>
      <c r="G2064" s="1">
        <v>63</v>
      </c>
      <c r="H2064" t="s">
        <v>130</v>
      </c>
      <c r="I2064" t="s">
        <v>22</v>
      </c>
      <c r="J2064" t="s">
        <v>64</v>
      </c>
      <c r="K2064" t="s">
        <v>56</v>
      </c>
      <c r="L2064">
        <v>2.8</v>
      </c>
      <c r="M2064" t="s">
        <v>151</v>
      </c>
      <c r="N2064">
        <f t="shared" si="128"/>
        <v>0</v>
      </c>
      <c r="O2064" t="s">
        <v>53</v>
      </c>
      <c r="P2064" t="s">
        <v>151</v>
      </c>
      <c r="Q2064">
        <f t="shared" si="129"/>
        <v>0</v>
      </c>
      <c r="R2064" t="s">
        <v>151</v>
      </c>
      <c r="S2064">
        <f t="shared" si="130"/>
        <v>0</v>
      </c>
      <c r="T2064">
        <v>15</v>
      </c>
      <c r="U2064" s="1">
        <f t="shared" si="131"/>
        <v>945</v>
      </c>
      <c r="V2064" t="s">
        <v>32</v>
      </c>
      <c r="W2064" t="s">
        <v>57</v>
      </c>
      <c r="X2064">
        <f t="array" ref="X2064">IF(W2064="fortnightly",26, IF(W2064="monthly", 12, IF(W2064="weekly", 52, IF(W2064="quarterly", 4, IF(W2064="annually", 1, IF(W2064="bi-weekly", 104, IF(W2064="every 3 months", 4,)))))))</f>
        <v>4</v>
      </c>
    </row>
    <row r="2065" spans="1:24" x14ac:dyDescent="0.25">
      <c r="A2065">
        <v>2064</v>
      </c>
      <c r="B2065">
        <v>61</v>
      </c>
      <c r="C2065" t="str" cm="1">
        <f t="array" ref="C2065">_xlfn.IFS(B2065&lt;=19, "Teenagers", B2065&lt;=29, "Young Youth",B2065&lt;=64, "Adults", B2065&gt;=65, "Seniors")</f>
        <v>Adults</v>
      </c>
      <c r="D2065" t="s">
        <v>18</v>
      </c>
      <c r="E2065" t="s">
        <v>58</v>
      </c>
      <c r="F2065" t="s">
        <v>20</v>
      </c>
      <c r="G2065" s="1">
        <v>86</v>
      </c>
      <c r="H2065" t="s">
        <v>115</v>
      </c>
      <c r="I2065" t="s">
        <v>43</v>
      </c>
      <c r="J2065" t="s">
        <v>108</v>
      </c>
      <c r="K2065" t="s">
        <v>56</v>
      </c>
      <c r="L2065">
        <v>2.9</v>
      </c>
      <c r="M2065" t="s">
        <v>151</v>
      </c>
      <c r="N2065">
        <f t="shared" si="128"/>
        <v>0</v>
      </c>
      <c r="O2065" t="s">
        <v>53</v>
      </c>
      <c r="P2065" t="s">
        <v>151</v>
      </c>
      <c r="Q2065">
        <f t="shared" si="129"/>
        <v>0</v>
      </c>
      <c r="R2065" t="s">
        <v>151</v>
      </c>
      <c r="S2065">
        <f t="shared" si="130"/>
        <v>0</v>
      </c>
      <c r="T2065">
        <v>32</v>
      </c>
      <c r="U2065" s="1">
        <f t="shared" si="131"/>
        <v>2752</v>
      </c>
      <c r="V2065" t="s">
        <v>32</v>
      </c>
      <c r="W2065" t="s">
        <v>87</v>
      </c>
      <c r="X2065">
        <f t="array" ref="X2065">IF(W2065="fortnightly",26, IF(W2065="monthly", 12, IF(W2065="weekly", 52, IF(W2065="quarterly", 4, IF(W2065="annually", 1, IF(W2065="bi-weekly", 104, IF(W2065="every 3 months", 4,)))))))</f>
        <v>12</v>
      </c>
    </row>
    <row r="2066" spans="1:24" x14ac:dyDescent="0.25">
      <c r="A2066">
        <v>2065</v>
      </c>
      <c r="B2066">
        <v>31</v>
      </c>
      <c r="C2066" t="str" cm="1">
        <f t="array" ref="C2066">_xlfn.IFS(B2066&lt;=19, "Teenagers", B2066&lt;=29, "Young Youth",B2066&lt;=64, "Adults", B2066&gt;=65, "Seniors")</f>
        <v>Adults</v>
      </c>
      <c r="D2066" t="s">
        <v>18</v>
      </c>
      <c r="E2066" t="s">
        <v>70</v>
      </c>
      <c r="F2066" t="s">
        <v>41</v>
      </c>
      <c r="G2066" s="1">
        <v>99</v>
      </c>
      <c r="H2066" t="s">
        <v>71</v>
      </c>
      <c r="I2066" t="s">
        <v>43</v>
      </c>
      <c r="J2066" t="s">
        <v>95</v>
      </c>
      <c r="K2066" t="s">
        <v>52</v>
      </c>
      <c r="L2066">
        <v>4</v>
      </c>
      <c r="M2066" t="s">
        <v>151</v>
      </c>
      <c r="N2066">
        <f t="shared" si="128"/>
        <v>0</v>
      </c>
      <c r="O2066" t="s">
        <v>69</v>
      </c>
      <c r="P2066" t="s">
        <v>151</v>
      </c>
      <c r="Q2066">
        <f t="shared" si="129"/>
        <v>0</v>
      </c>
      <c r="R2066" t="s">
        <v>151</v>
      </c>
      <c r="S2066">
        <f t="shared" si="130"/>
        <v>0</v>
      </c>
      <c r="T2066">
        <v>5</v>
      </c>
      <c r="U2066" s="1">
        <f t="shared" si="131"/>
        <v>495</v>
      </c>
      <c r="V2066" t="s">
        <v>74</v>
      </c>
      <c r="W2066" t="s">
        <v>87</v>
      </c>
      <c r="X2066">
        <f t="array" ref="X2066">IF(W2066="fortnightly",26, IF(W2066="monthly", 12, IF(W2066="weekly", 52, IF(W2066="quarterly", 4, IF(W2066="annually", 1, IF(W2066="bi-weekly", 104, IF(W2066="every 3 months", 4,)))))))</f>
        <v>12</v>
      </c>
    </row>
    <row r="2067" spans="1:24" x14ac:dyDescent="0.25">
      <c r="A2067">
        <v>2066</v>
      </c>
      <c r="B2067">
        <v>27</v>
      </c>
      <c r="C2067" t="str" cm="1">
        <f t="array" ref="C2067">_xlfn.IFS(B2067&lt;=19, "Teenagers", B2067&lt;=29, "Young Youth",B2067&lt;=64, "Adults", B2067&gt;=65, "Seniors")</f>
        <v>Young Youth</v>
      </c>
      <c r="D2067" t="s">
        <v>18</v>
      </c>
      <c r="E2067" t="s">
        <v>49</v>
      </c>
      <c r="F2067" t="s">
        <v>41</v>
      </c>
      <c r="G2067" s="1">
        <v>40</v>
      </c>
      <c r="H2067" t="s">
        <v>46</v>
      </c>
      <c r="I2067" t="s">
        <v>43</v>
      </c>
      <c r="J2067" t="s">
        <v>143</v>
      </c>
      <c r="K2067" t="s">
        <v>36</v>
      </c>
      <c r="L2067">
        <v>2.9</v>
      </c>
      <c r="M2067" t="s">
        <v>151</v>
      </c>
      <c r="N2067">
        <f t="shared" si="128"/>
        <v>0</v>
      </c>
      <c r="O2067" t="s">
        <v>37</v>
      </c>
      <c r="P2067" t="s">
        <v>151</v>
      </c>
      <c r="Q2067">
        <f t="shared" si="129"/>
        <v>0</v>
      </c>
      <c r="R2067" t="s">
        <v>151</v>
      </c>
      <c r="S2067">
        <f t="shared" si="130"/>
        <v>0</v>
      </c>
      <c r="T2067">
        <v>6</v>
      </c>
      <c r="U2067" s="1">
        <f t="shared" si="131"/>
        <v>240</v>
      </c>
      <c r="V2067" t="s">
        <v>74</v>
      </c>
      <c r="W2067" t="s">
        <v>75</v>
      </c>
      <c r="X2067">
        <f t="array" ref="X2067">IF(W2067="fortnightly",26, IF(W2067="monthly", 12, IF(W2067="weekly", 52, IF(W2067="quarterly", 4, IF(W2067="annually", 1, IF(W2067="bi-weekly", 104, IF(W2067="every 3 months", 4,)))))))</f>
        <v>104</v>
      </c>
    </row>
    <row r="2068" spans="1:24" x14ac:dyDescent="0.25">
      <c r="A2068">
        <v>2067</v>
      </c>
      <c r="B2068">
        <v>64</v>
      </c>
      <c r="C2068" t="str" cm="1">
        <f t="array" ref="C2068">_xlfn.IFS(B2068&lt;=19, "Teenagers", B2068&lt;=29, "Young Youth",B2068&lt;=64, "Adults", B2068&gt;=65, "Seniors")</f>
        <v>Adults</v>
      </c>
      <c r="D2068" t="s">
        <v>18</v>
      </c>
      <c r="E2068" t="s">
        <v>49</v>
      </c>
      <c r="F2068" t="s">
        <v>41</v>
      </c>
      <c r="G2068" s="1">
        <v>92</v>
      </c>
      <c r="H2068" t="s">
        <v>114</v>
      </c>
      <c r="I2068" t="s">
        <v>43</v>
      </c>
      <c r="J2068" t="s">
        <v>77</v>
      </c>
      <c r="K2068" t="s">
        <v>56</v>
      </c>
      <c r="L2068">
        <v>4.7</v>
      </c>
      <c r="M2068" t="s">
        <v>151</v>
      </c>
      <c r="N2068">
        <f t="shared" si="128"/>
        <v>0</v>
      </c>
      <c r="O2068" t="s">
        <v>73</v>
      </c>
      <c r="P2068" t="s">
        <v>151</v>
      </c>
      <c r="Q2068">
        <f t="shared" si="129"/>
        <v>0</v>
      </c>
      <c r="R2068" t="s">
        <v>151</v>
      </c>
      <c r="S2068">
        <f t="shared" si="130"/>
        <v>0</v>
      </c>
      <c r="T2068">
        <v>44</v>
      </c>
      <c r="U2068" s="1">
        <f t="shared" si="131"/>
        <v>4048</v>
      </c>
      <c r="V2068" t="s">
        <v>85</v>
      </c>
      <c r="W2068" t="s">
        <v>28</v>
      </c>
      <c r="X2068">
        <f t="array" ref="X2068">IF(W2068="fortnightly",26, IF(W2068="monthly", 12, IF(W2068="weekly", 52, IF(W2068="quarterly", 4, IF(W2068="annually", 1, IF(W2068="bi-weekly", 104, IF(W2068="every 3 months", 4,)))))))</f>
        <v>26</v>
      </c>
    </row>
    <row r="2069" spans="1:24" x14ac:dyDescent="0.25">
      <c r="A2069">
        <v>2068</v>
      </c>
      <c r="B2069">
        <v>60</v>
      </c>
      <c r="C2069" t="str" cm="1">
        <f t="array" ref="C2069">_xlfn.IFS(B2069&lt;=19, "Teenagers", B2069&lt;=29, "Young Youth",B2069&lt;=64, "Adults", B2069&gt;=65, "Seniors")</f>
        <v>Adults</v>
      </c>
      <c r="D2069" t="s">
        <v>18</v>
      </c>
      <c r="E2069" t="s">
        <v>94</v>
      </c>
      <c r="F2069" t="s">
        <v>20</v>
      </c>
      <c r="G2069" s="1">
        <v>21</v>
      </c>
      <c r="H2069" t="s">
        <v>127</v>
      </c>
      <c r="I2069" t="s">
        <v>91</v>
      </c>
      <c r="J2069" t="s">
        <v>117</v>
      </c>
      <c r="K2069" t="s">
        <v>56</v>
      </c>
      <c r="L2069">
        <v>3.1</v>
      </c>
      <c r="M2069" t="s">
        <v>151</v>
      </c>
      <c r="N2069">
        <f t="shared" si="128"/>
        <v>0</v>
      </c>
      <c r="O2069" t="s">
        <v>69</v>
      </c>
      <c r="P2069" t="s">
        <v>151</v>
      </c>
      <c r="Q2069">
        <f t="shared" si="129"/>
        <v>0</v>
      </c>
      <c r="R2069" t="s">
        <v>151</v>
      </c>
      <c r="S2069">
        <f t="shared" si="130"/>
        <v>0</v>
      </c>
      <c r="T2069">
        <v>23</v>
      </c>
      <c r="U2069" s="1">
        <f t="shared" si="131"/>
        <v>483</v>
      </c>
      <c r="V2069" t="s">
        <v>32</v>
      </c>
      <c r="W2069" t="s">
        <v>28</v>
      </c>
      <c r="X2069">
        <f t="array" ref="X2069">IF(W2069="fortnightly",26, IF(W2069="monthly", 12, IF(W2069="weekly", 52, IF(W2069="quarterly", 4, IF(W2069="annually", 1, IF(W2069="bi-weekly", 104, IF(W2069="every 3 months", 4,)))))))</f>
        <v>26</v>
      </c>
    </row>
    <row r="2070" spans="1:24" x14ac:dyDescent="0.25">
      <c r="A2070">
        <v>2069</v>
      </c>
      <c r="B2070">
        <v>70</v>
      </c>
      <c r="C2070" t="str" cm="1">
        <f t="array" ref="C2070">_xlfn.IFS(B2070&lt;=19, "Teenagers", B2070&lt;=29, "Young Youth",B2070&lt;=64, "Adults", B2070&gt;=65, "Seniors")</f>
        <v>Seniors</v>
      </c>
      <c r="D2070" t="s">
        <v>18</v>
      </c>
      <c r="E2070" t="s">
        <v>105</v>
      </c>
      <c r="F2070" t="s">
        <v>66</v>
      </c>
      <c r="G2070" s="1">
        <v>81</v>
      </c>
      <c r="H2070" t="s">
        <v>128</v>
      </c>
      <c r="I2070" t="s">
        <v>91</v>
      </c>
      <c r="J2070" t="s">
        <v>93</v>
      </c>
      <c r="K2070" t="s">
        <v>52</v>
      </c>
      <c r="L2070">
        <v>3.9</v>
      </c>
      <c r="M2070" t="s">
        <v>151</v>
      </c>
      <c r="N2070">
        <f t="shared" si="128"/>
        <v>0</v>
      </c>
      <c r="O2070" t="s">
        <v>73</v>
      </c>
      <c r="P2070" t="s">
        <v>151</v>
      </c>
      <c r="Q2070">
        <f t="shared" si="129"/>
        <v>0</v>
      </c>
      <c r="R2070" t="s">
        <v>151</v>
      </c>
      <c r="S2070">
        <f t="shared" si="130"/>
        <v>0</v>
      </c>
      <c r="T2070">
        <v>44</v>
      </c>
      <c r="U2070" s="1">
        <f t="shared" si="131"/>
        <v>3564</v>
      </c>
      <c r="V2070" t="s">
        <v>27</v>
      </c>
      <c r="W2070" t="s">
        <v>87</v>
      </c>
      <c r="X2070">
        <f t="array" ref="X2070">IF(W2070="fortnightly",26, IF(W2070="monthly", 12, IF(W2070="weekly", 52, IF(W2070="quarterly", 4, IF(W2070="annually", 1, IF(W2070="bi-weekly", 104, IF(W2070="every 3 months", 4,)))))))</f>
        <v>12</v>
      </c>
    </row>
    <row r="2071" spans="1:24" x14ac:dyDescent="0.25">
      <c r="A2071">
        <v>2070</v>
      </c>
      <c r="B2071">
        <v>36</v>
      </c>
      <c r="C2071" t="str" cm="1">
        <f t="array" ref="C2071">_xlfn.IFS(B2071&lt;=19, "Teenagers", B2071&lt;=29, "Young Youth",B2071&lt;=64, "Adults", B2071&gt;=65, "Seniors")</f>
        <v>Adults</v>
      </c>
      <c r="D2071" t="s">
        <v>18</v>
      </c>
      <c r="E2071" t="s">
        <v>112</v>
      </c>
      <c r="F2071" t="s">
        <v>20</v>
      </c>
      <c r="G2071" s="1">
        <v>82</v>
      </c>
      <c r="H2071" t="s">
        <v>104</v>
      </c>
      <c r="I2071" t="s">
        <v>43</v>
      </c>
      <c r="J2071" t="s">
        <v>125</v>
      </c>
      <c r="K2071" t="s">
        <v>56</v>
      </c>
      <c r="L2071">
        <v>3.4</v>
      </c>
      <c r="M2071" t="s">
        <v>151</v>
      </c>
      <c r="N2071">
        <f t="shared" si="128"/>
        <v>0</v>
      </c>
      <c r="O2071" t="s">
        <v>37</v>
      </c>
      <c r="P2071" t="s">
        <v>151</v>
      </c>
      <c r="Q2071">
        <f t="shared" si="129"/>
        <v>0</v>
      </c>
      <c r="R2071" t="s">
        <v>151</v>
      </c>
      <c r="S2071">
        <f t="shared" si="130"/>
        <v>0</v>
      </c>
      <c r="T2071">
        <v>3</v>
      </c>
      <c r="U2071" s="1">
        <f t="shared" si="131"/>
        <v>246</v>
      </c>
      <c r="V2071" t="s">
        <v>85</v>
      </c>
      <c r="W2071" t="s">
        <v>57</v>
      </c>
      <c r="X2071">
        <f t="array" ref="X2071">IF(W2071="fortnightly",26, IF(W2071="monthly", 12, IF(W2071="weekly", 52, IF(W2071="quarterly", 4, IF(W2071="annually", 1, IF(W2071="bi-weekly", 104, IF(W2071="every 3 months", 4,)))))))</f>
        <v>4</v>
      </c>
    </row>
    <row r="2072" spans="1:24" x14ac:dyDescent="0.25">
      <c r="A2072">
        <v>2071</v>
      </c>
      <c r="B2072">
        <v>56</v>
      </c>
      <c r="C2072" t="str" cm="1">
        <f t="array" ref="C2072">_xlfn.IFS(B2072&lt;=19, "Teenagers", B2072&lt;=29, "Young Youth",B2072&lt;=64, "Adults", B2072&gt;=65, "Seniors")</f>
        <v>Adults</v>
      </c>
      <c r="D2072" t="s">
        <v>18</v>
      </c>
      <c r="E2072" t="s">
        <v>105</v>
      </c>
      <c r="F2072" t="s">
        <v>66</v>
      </c>
      <c r="G2072" s="1">
        <v>88</v>
      </c>
      <c r="H2072" t="s">
        <v>144</v>
      </c>
      <c r="I2072" t="s">
        <v>91</v>
      </c>
      <c r="J2072" t="s">
        <v>107</v>
      </c>
      <c r="K2072" t="s">
        <v>36</v>
      </c>
      <c r="L2072">
        <v>3.1</v>
      </c>
      <c r="M2072" t="s">
        <v>151</v>
      </c>
      <c r="N2072">
        <f t="shared" si="128"/>
        <v>0</v>
      </c>
      <c r="O2072" t="s">
        <v>26</v>
      </c>
      <c r="P2072" t="s">
        <v>151</v>
      </c>
      <c r="Q2072">
        <f t="shared" si="129"/>
        <v>0</v>
      </c>
      <c r="R2072" t="s">
        <v>151</v>
      </c>
      <c r="S2072">
        <f t="shared" si="130"/>
        <v>0</v>
      </c>
      <c r="T2072">
        <v>14</v>
      </c>
      <c r="U2072" s="1">
        <f t="shared" si="131"/>
        <v>1232</v>
      </c>
      <c r="V2072" t="s">
        <v>32</v>
      </c>
      <c r="W2072" t="s">
        <v>87</v>
      </c>
      <c r="X2072">
        <f t="array" ref="X2072">IF(W2072="fortnightly",26, IF(W2072="monthly", 12, IF(W2072="weekly", 52, IF(W2072="quarterly", 4, IF(W2072="annually", 1, IF(W2072="bi-weekly", 104, IF(W2072="every 3 months", 4,)))))))</f>
        <v>12</v>
      </c>
    </row>
    <row r="2073" spans="1:24" x14ac:dyDescent="0.25">
      <c r="A2073">
        <v>2072</v>
      </c>
      <c r="B2073">
        <v>69</v>
      </c>
      <c r="C2073" t="str" cm="1">
        <f t="array" ref="C2073">_xlfn.IFS(B2073&lt;=19, "Teenagers", B2073&lt;=29, "Young Youth",B2073&lt;=64, "Adults", B2073&gt;=65, "Seniors")</f>
        <v>Seniors</v>
      </c>
      <c r="D2073" t="s">
        <v>18</v>
      </c>
      <c r="E2073" t="s">
        <v>101</v>
      </c>
      <c r="F2073" t="s">
        <v>62</v>
      </c>
      <c r="G2073" s="1">
        <v>100</v>
      </c>
      <c r="H2073" t="s">
        <v>130</v>
      </c>
      <c r="I2073" t="s">
        <v>35</v>
      </c>
      <c r="J2073" t="s">
        <v>133</v>
      </c>
      <c r="K2073" t="s">
        <v>56</v>
      </c>
      <c r="L2073">
        <v>4.8</v>
      </c>
      <c r="M2073" t="s">
        <v>151</v>
      </c>
      <c r="N2073">
        <f t="shared" si="128"/>
        <v>0</v>
      </c>
      <c r="O2073" t="s">
        <v>73</v>
      </c>
      <c r="P2073" t="s">
        <v>151</v>
      </c>
      <c r="Q2073">
        <f t="shared" si="129"/>
        <v>0</v>
      </c>
      <c r="R2073" t="s">
        <v>151</v>
      </c>
      <c r="S2073">
        <f t="shared" si="130"/>
        <v>0</v>
      </c>
      <c r="T2073">
        <v>37</v>
      </c>
      <c r="U2073" s="1">
        <f t="shared" si="131"/>
        <v>3700</v>
      </c>
      <c r="V2073" t="s">
        <v>45</v>
      </c>
      <c r="W2073" t="s">
        <v>57</v>
      </c>
      <c r="X2073">
        <f t="array" ref="X2073">IF(W2073="fortnightly",26, IF(W2073="monthly", 12, IF(W2073="weekly", 52, IF(W2073="quarterly", 4, IF(W2073="annually", 1, IF(W2073="bi-weekly", 104, IF(W2073="every 3 months", 4,)))))))</f>
        <v>4</v>
      </c>
    </row>
    <row r="2074" spans="1:24" x14ac:dyDescent="0.25">
      <c r="A2074">
        <v>2073</v>
      </c>
      <c r="B2074">
        <v>39</v>
      </c>
      <c r="C2074" t="str" cm="1">
        <f t="array" ref="C2074">_xlfn.IFS(B2074&lt;=19, "Teenagers", B2074&lt;=29, "Young Youth",B2074&lt;=64, "Adults", B2074&gt;=65, "Seniors")</f>
        <v>Adults</v>
      </c>
      <c r="D2074" t="s">
        <v>18</v>
      </c>
      <c r="E2074" t="s">
        <v>131</v>
      </c>
      <c r="F2074" t="s">
        <v>66</v>
      </c>
      <c r="G2074" s="1">
        <v>66</v>
      </c>
      <c r="H2074" t="s">
        <v>34</v>
      </c>
      <c r="I2074" t="s">
        <v>43</v>
      </c>
      <c r="J2074" t="s">
        <v>117</v>
      </c>
      <c r="K2074" t="s">
        <v>24</v>
      </c>
      <c r="L2074">
        <v>3.9</v>
      </c>
      <c r="M2074" t="s">
        <v>151</v>
      </c>
      <c r="N2074">
        <f t="shared" si="128"/>
        <v>0</v>
      </c>
      <c r="O2074" t="s">
        <v>44</v>
      </c>
      <c r="P2074" t="s">
        <v>151</v>
      </c>
      <c r="Q2074">
        <f t="shared" si="129"/>
        <v>0</v>
      </c>
      <c r="R2074" t="s">
        <v>151</v>
      </c>
      <c r="S2074">
        <f t="shared" si="130"/>
        <v>0</v>
      </c>
      <c r="T2074">
        <v>22</v>
      </c>
      <c r="U2074" s="1">
        <f t="shared" si="131"/>
        <v>1452</v>
      </c>
      <c r="V2074" t="s">
        <v>74</v>
      </c>
      <c r="W2074" t="s">
        <v>39</v>
      </c>
      <c r="X2074">
        <f t="array" ref="X2074">IF(W2074="fortnightly",26, IF(W2074="monthly", 12, IF(W2074="weekly", 52, IF(W2074="quarterly", 4, IF(W2074="annually", 1, IF(W2074="bi-weekly", 104, IF(W2074="every 3 months", 4,)))))))</f>
        <v>52</v>
      </c>
    </row>
    <row r="2075" spans="1:24" x14ac:dyDescent="0.25">
      <c r="A2075">
        <v>2074</v>
      </c>
      <c r="B2075">
        <v>38</v>
      </c>
      <c r="C2075" t="str" cm="1">
        <f t="array" ref="C2075">_xlfn.IFS(B2075&lt;=19, "Teenagers", B2075&lt;=29, "Young Youth",B2075&lt;=64, "Adults", B2075&gt;=65, "Seniors")</f>
        <v>Adults</v>
      </c>
      <c r="D2075" t="s">
        <v>18</v>
      </c>
      <c r="E2075" t="s">
        <v>132</v>
      </c>
      <c r="F2075" t="s">
        <v>66</v>
      </c>
      <c r="G2075" s="1">
        <v>25</v>
      </c>
      <c r="H2075" t="s">
        <v>104</v>
      </c>
      <c r="I2075" t="s">
        <v>35</v>
      </c>
      <c r="J2075" t="s">
        <v>95</v>
      </c>
      <c r="K2075" t="s">
        <v>24</v>
      </c>
      <c r="L2075">
        <v>3.5</v>
      </c>
      <c r="M2075" t="s">
        <v>151</v>
      </c>
      <c r="N2075">
        <f t="shared" si="128"/>
        <v>0</v>
      </c>
      <c r="O2075" t="s">
        <v>44</v>
      </c>
      <c r="P2075" t="s">
        <v>151</v>
      </c>
      <c r="Q2075">
        <f t="shared" si="129"/>
        <v>0</v>
      </c>
      <c r="R2075" t="s">
        <v>151</v>
      </c>
      <c r="S2075">
        <f t="shared" si="130"/>
        <v>0</v>
      </c>
      <c r="T2075">
        <v>2</v>
      </c>
      <c r="U2075" s="1">
        <f t="shared" si="131"/>
        <v>50</v>
      </c>
      <c r="V2075" t="s">
        <v>45</v>
      </c>
      <c r="W2075" t="s">
        <v>96</v>
      </c>
      <c r="X2075">
        <f t="array" ref="X2075">IF(W2075="fortnightly",26, IF(W2075="monthly", 12, IF(W2075="weekly", 52, IF(W2075="quarterly", 4, IF(W2075="annually", 1, IF(W2075="bi-weekly", 104, IF(W2075="every 3 months", 4,)))))))</f>
        <v>4</v>
      </c>
    </row>
    <row r="2076" spans="1:24" x14ac:dyDescent="0.25">
      <c r="A2076">
        <v>2075</v>
      </c>
      <c r="B2076">
        <v>36</v>
      </c>
      <c r="C2076" t="str" cm="1">
        <f t="array" ref="C2076">_xlfn.IFS(B2076&lt;=19, "Teenagers", B2076&lt;=29, "Young Youth",B2076&lt;=64, "Adults", B2076&gt;=65, "Seniors")</f>
        <v>Adults</v>
      </c>
      <c r="D2076" t="s">
        <v>18</v>
      </c>
      <c r="E2076" t="s">
        <v>118</v>
      </c>
      <c r="F2076" t="s">
        <v>66</v>
      </c>
      <c r="G2076" s="1">
        <v>53</v>
      </c>
      <c r="H2076" t="s">
        <v>102</v>
      </c>
      <c r="I2076" t="s">
        <v>43</v>
      </c>
      <c r="J2076" t="s">
        <v>51</v>
      </c>
      <c r="K2076" t="s">
        <v>52</v>
      </c>
      <c r="L2076">
        <v>3.1</v>
      </c>
      <c r="M2076" t="s">
        <v>151</v>
      </c>
      <c r="N2076">
        <f t="shared" si="128"/>
        <v>0</v>
      </c>
      <c r="O2076" t="s">
        <v>37</v>
      </c>
      <c r="P2076" t="s">
        <v>151</v>
      </c>
      <c r="Q2076">
        <f t="shared" si="129"/>
        <v>0</v>
      </c>
      <c r="R2076" t="s">
        <v>151</v>
      </c>
      <c r="S2076">
        <f t="shared" si="130"/>
        <v>0</v>
      </c>
      <c r="T2076">
        <v>44</v>
      </c>
      <c r="U2076" s="1">
        <f t="shared" si="131"/>
        <v>2332</v>
      </c>
      <c r="V2076" t="s">
        <v>85</v>
      </c>
      <c r="W2076" t="s">
        <v>28</v>
      </c>
      <c r="X2076">
        <f t="array" ref="X2076">IF(W2076="fortnightly",26, IF(W2076="monthly", 12, IF(W2076="weekly", 52, IF(W2076="quarterly", 4, IF(W2076="annually", 1, IF(W2076="bi-weekly", 104, IF(W2076="every 3 months", 4,)))))))</f>
        <v>26</v>
      </c>
    </row>
    <row r="2077" spans="1:24" x14ac:dyDescent="0.25">
      <c r="A2077">
        <v>2076</v>
      </c>
      <c r="B2077">
        <v>46</v>
      </c>
      <c r="C2077" t="str" cm="1">
        <f t="array" ref="C2077">_xlfn.IFS(B2077&lt;=19, "Teenagers", B2077&lt;=29, "Young Youth",B2077&lt;=64, "Adults", B2077&gt;=65, "Seniors")</f>
        <v>Adults</v>
      </c>
      <c r="D2077" t="s">
        <v>18</v>
      </c>
      <c r="E2077" t="s">
        <v>29</v>
      </c>
      <c r="F2077" t="s">
        <v>20</v>
      </c>
      <c r="G2077" s="1">
        <v>28</v>
      </c>
      <c r="H2077" t="s">
        <v>130</v>
      </c>
      <c r="I2077" t="s">
        <v>35</v>
      </c>
      <c r="J2077" t="s">
        <v>47</v>
      </c>
      <c r="K2077" t="s">
        <v>56</v>
      </c>
      <c r="L2077">
        <v>4.7</v>
      </c>
      <c r="M2077" t="s">
        <v>151</v>
      </c>
      <c r="N2077">
        <f t="shared" si="128"/>
        <v>0</v>
      </c>
      <c r="O2077" t="s">
        <v>26</v>
      </c>
      <c r="P2077" t="s">
        <v>151</v>
      </c>
      <c r="Q2077">
        <f t="shared" si="129"/>
        <v>0</v>
      </c>
      <c r="R2077" t="s">
        <v>151</v>
      </c>
      <c r="S2077">
        <f t="shared" si="130"/>
        <v>0</v>
      </c>
      <c r="T2077">
        <v>49</v>
      </c>
      <c r="U2077" s="1">
        <f t="shared" si="131"/>
        <v>1372</v>
      </c>
      <c r="V2077" t="s">
        <v>85</v>
      </c>
      <c r="W2077" t="s">
        <v>87</v>
      </c>
      <c r="X2077">
        <f t="array" ref="X2077">IF(W2077="fortnightly",26, IF(W2077="monthly", 12, IF(W2077="weekly", 52, IF(W2077="quarterly", 4, IF(W2077="annually", 1, IF(W2077="bi-weekly", 104, IF(W2077="every 3 months", 4,)))))))</f>
        <v>12</v>
      </c>
    </row>
    <row r="2078" spans="1:24" x14ac:dyDescent="0.25">
      <c r="A2078">
        <v>2077</v>
      </c>
      <c r="B2078">
        <v>59</v>
      </c>
      <c r="C2078" t="str" cm="1">
        <f t="array" ref="C2078">_xlfn.IFS(B2078&lt;=19, "Teenagers", B2078&lt;=29, "Young Youth",B2078&lt;=64, "Adults", B2078&gt;=65, "Seniors")</f>
        <v>Adults</v>
      </c>
      <c r="D2078" t="s">
        <v>18</v>
      </c>
      <c r="E2078" t="s">
        <v>142</v>
      </c>
      <c r="F2078" t="s">
        <v>66</v>
      </c>
      <c r="G2078" s="1">
        <v>23</v>
      </c>
      <c r="H2078" t="s">
        <v>102</v>
      </c>
      <c r="I2078" t="s">
        <v>35</v>
      </c>
      <c r="J2078" t="s">
        <v>125</v>
      </c>
      <c r="K2078" t="s">
        <v>56</v>
      </c>
      <c r="L2078">
        <v>4.5999999999999996</v>
      </c>
      <c r="M2078" t="s">
        <v>151</v>
      </c>
      <c r="N2078">
        <f t="shared" si="128"/>
        <v>0</v>
      </c>
      <c r="O2078" t="s">
        <v>37</v>
      </c>
      <c r="P2078" t="s">
        <v>151</v>
      </c>
      <c r="Q2078">
        <f t="shared" si="129"/>
        <v>0</v>
      </c>
      <c r="R2078" t="s">
        <v>151</v>
      </c>
      <c r="S2078">
        <f t="shared" si="130"/>
        <v>0</v>
      </c>
      <c r="T2078">
        <v>22</v>
      </c>
      <c r="U2078" s="1">
        <f t="shared" si="131"/>
        <v>506</v>
      </c>
      <c r="V2078" t="s">
        <v>85</v>
      </c>
      <c r="W2078" t="s">
        <v>75</v>
      </c>
      <c r="X2078">
        <f t="array" ref="X2078">IF(W2078="fortnightly",26, IF(W2078="monthly", 12, IF(W2078="weekly", 52, IF(W2078="quarterly", 4, IF(W2078="annually", 1, IF(W2078="bi-weekly", 104, IF(W2078="every 3 months", 4,)))))))</f>
        <v>104</v>
      </c>
    </row>
    <row r="2079" spans="1:24" x14ac:dyDescent="0.25">
      <c r="A2079">
        <v>2078</v>
      </c>
      <c r="B2079">
        <v>64</v>
      </c>
      <c r="C2079" t="str" cm="1">
        <f t="array" ref="C2079">_xlfn.IFS(B2079&lt;=19, "Teenagers", B2079&lt;=29, "Young Youth",B2079&lt;=64, "Adults", B2079&gt;=65, "Seniors")</f>
        <v>Adults</v>
      </c>
      <c r="D2079" t="s">
        <v>18</v>
      </c>
      <c r="E2079" t="s">
        <v>118</v>
      </c>
      <c r="F2079" t="s">
        <v>66</v>
      </c>
      <c r="G2079" s="1">
        <v>34</v>
      </c>
      <c r="H2079" t="s">
        <v>144</v>
      </c>
      <c r="I2079" t="s">
        <v>22</v>
      </c>
      <c r="J2079" t="s">
        <v>120</v>
      </c>
      <c r="K2079" t="s">
        <v>56</v>
      </c>
      <c r="L2079">
        <v>3.3</v>
      </c>
      <c r="M2079" t="s">
        <v>151</v>
      </c>
      <c r="N2079">
        <f t="shared" si="128"/>
        <v>0</v>
      </c>
      <c r="O2079" t="s">
        <v>37</v>
      </c>
      <c r="P2079" t="s">
        <v>151</v>
      </c>
      <c r="Q2079">
        <f t="shared" si="129"/>
        <v>0</v>
      </c>
      <c r="R2079" t="s">
        <v>151</v>
      </c>
      <c r="S2079">
        <f t="shared" si="130"/>
        <v>0</v>
      </c>
      <c r="T2079">
        <v>26</v>
      </c>
      <c r="U2079" s="1">
        <f t="shared" si="131"/>
        <v>884</v>
      </c>
      <c r="V2079" t="s">
        <v>74</v>
      </c>
      <c r="W2079" t="s">
        <v>48</v>
      </c>
      <c r="X2079">
        <f t="array" ref="X2079">IF(W2079="fortnightly",26, IF(W2079="monthly", 12, IF(W2079="weekly", 52, IF(W2079="quarterly", 4, IF(W2079="annually", 1, IF(W2079="bi-weekly", 104, IF(W2079="every 3 months", 4,)))))))</f>
        <v>1</v>
      </c>
    </row>
    <row r="2080" spans="1:24" x14ac:dyDescent="0.25">
      <c r="A2080">
        <v>2079</v>
      </c>
      <c r="B2080">
        <v>49</v>
      </c>
      <c r="C2080" t="str" cm="1">
        <f t="array" ref="C2080">_xlfn.IFS(B2080&lt;=19, "Teenagers", B2080&lt;=29, "Young Youth",B2080&lt;=64, "Adults", B2080&gt;=65, "Seniors")</f>
        <v>Adults</v>
      </c>
      <c r="D2080" t="s">
        <v>18</v>
      </c>
      <c r="E2080" t="s">
        <v>80</v>
      </c>
      <c r="F2080" t="s">
        <v>20</v>
      </c>
      <c r="G2080" s="1">
        <v>42</v>
      </c>
      <c r="H2080" t="s">
        <v>76</v>
      </c>
      <c r="I2080" t="s">
        <v>43</v>
      </c>
      <c r="J2080" t="s">
        <v>143</v>
      </c>
      <c r="K2080" t="s">
        <v>36</v>
      </c>
      <c r="L2080">
        <v>3.2</v>
      </c>
      <c r="M2080" t="s">
        <v>151</v>
      </c>
      <c r="N2080">
        <f t="shared" si="128"/>
        <v>0</v>
      </c>
      <c r="O2080" t="s">
        <v>44</v>
      </c>
      <c r="P2080" t="s">
        <v>151</v>
      </c>
      <c r="Q2080">
        <f t="shared" si="129"/>
        <v>0</v>
      </c>
      <c r="R2080" t="s">
        <v>151</v>
      </c>
      <c r="S2080">
        <f t="shared" si="130"/>
        <v>0</v>
      </c>
      <c r="T2080">
        <v>40</v>
      </c>
      <c r="U2080" s="1">
        <f t="shared" si="131"/>
        <v>1680</v>
      </c>
      <c r="V2080" t="s">
        <v>85</v>
      </c>
      <c r="W2080" t="s">
        <v>39</v>
      </c>
      <c r="X2080">
        <f t="array" ref="X2080">IF(W2080="fortnightly",26, IF(W2080="monthly", 12, IF(W2080="weekly", 52, IF(W2080="quarterly", 4, IF(W2080="annually", 1, IF(W2080="bi-weekly", 104, IF(W2080="every 3 months", 4,)))))))</f>
        <v>52</v>
      </c>
    </row>
    <row r="2081" spans="1:24" x14ac:dyDescent="0.25">
      <c r="A2081">
        <v>2080</v>
      </c>
      <c r="B2081">
        <v>32</v>
      </c>
      <c r="C2081" t="str" cm="1">
        <f t="array" ref="C2081">_xlfn.IFS(B2081&lt;=19, "Teenagers", B2081&lt;=29, "Young Youth",B2081&lt;=64, "Adults", B2081&gt;=65, "Seniors")</f>
        <v>Adults</v>
      </c>
      <c r="D2081" t="s">
        <v>18</v>
      </c>
      <c r="E2081" t="s">
        <v>33</v>
      </c>
      <c r="F2081" t="s">
        <v>20</v>
      </c>
      <c r="G2081" s="1">
        <v>24</v>
      </c>
      <c r="H2081" t="s">
        <v>55</v>
      </c>
      <c r="I2081" t="s">
        <v>22</v>
      </c>
      <c r="J2081" t="s">
        <v>82</v>
      </c>
      <c r="K2081" t="s">
        <v>52</v>
      </c>
      <c r="L2081">
        <v>3.1</v>
      </c>
      <c r="M2081" t="s">
        <v>151</v>
      </c>
      <c r="N2081">
        <f t="shared" si="128"/>
        <v>0</v>
      </c>
      <c r="O2081" t="s">
        <v>44</v>
      </c>
      <c r="P2081" t="s">
        <v>151</v>
      </c>
      <c r="Q2081">
        <f t="shared" si="129"/>
        <v>0</v>
      </c>
      <c r="R2081" t="s">
        <v>151</v>
      </c>
      <c r="S2081">
        <f t="shared" si="130"/>
        <v>0</v>
      </c>
      <c r="T2081">
        <v>16</v>
      </c>
      <c r="U2081" s="1">
        <f t="shared" si="131"/>
        <v>384</v>
      </c>
      <c r="V2081" t="s">
        <v>45</v>
      </c>
      <c r="W2081" t="s">
        <v>57</v>
      </c>
      <c r="X2081">
        <f t="array" ref="X2081">IF(W2081="fortnightly",26, IF(W2081="monthly", 12, IF(W2081="weekly", 52, IF(W2081="quarterly", 4, IF(W2081="annually", 1, IF(W2081="bi-weekly", 104, IF(W2081="every 3 months", 4,)))))))</f>
        <v>4</v>
      </c>
    </row>
    <row r="2082" spans="1:24" x14ac:dyDescent="0.25">
      <c r="A2082">
        <v>2081</v>
      </c>
      <c r="B2082">
        <v>29</v>
      </c>
      <c r="C2082" t="str" cm="1">
        <f t="array" ref="C2082">_xlfn.IFS(B2082&lt;=19, "Teenagers", B2082&lt;=29, "Young Youth",B2082&lt;=64, "Adults", B2082&gt;=65, "Seniors")</f>
        <v>Young Youth</v>
      </c>
      <c r="D2082" t="s">
        <v>18</v>
      </c>
      <c r="E2082" t="s">
        <v>88</v>
      </c>
      <c r="F2082" t="s">
        <v>66</v>
      </c>
      <c r="G2082" s="1">
        <v>47</v>
      </c>
      <c r="H2082" t="s">
        <v>146</v>
      </c>
      <c r="I2082" t="s">
        <v>35</v>
      </c>
      <c r="J2082" t="s">
        <v>23</v>
      </c>
      <c r="K2082" t="s">
        <v>56</v>
      </c>
      <c r="L2082">
        <v>3.5</v>
      </c>
      <c r="M2082" t="s">
        <v>151</v>
      </c>
      <c r="N2082">
        <f t="shared" si="128"/>
        <v>0</v>
      </c>
      <c r="O2082" t="s">
        <v>37</v>
      </c>
      <c r="P2082" t="s">
        <v>151</v>
      </c>
      <c r="Q2082">
        <f t="shared" si="129"/>
        <v>0</v>
      </c>
      <c r="R2082" t="s">
        <v>151</v>
      </c>
      <c r="S2082">
        <f t="shared" si="130"/>
        <v>0</v>
      </c>
      <c r="T2082">
        <v>17</v>
      </c>
      <c r="U2082" s="1">
        <f t="shared" si="131"/>
        <v>799</v>
      </c>
      <c r="V2082" t="s">
        <v>85</v>
      </c>
      <c r="W2082" t="s">
        <v>75</v>
      </c>
      <c r="X2082">
        <f t="array" ref="X2082">IF(W2082="fortnightly",26, IF(W2082="monthly", 12, IF(W2082="weekly", 52, IF(W2082="quarterly", 4, IF(W2082="annually", 1, IF(W2082="bi-weekly", 104, IF(W2082="every 3 months", 4,)))))))</f>
        <v>104</v>
      </c>
    </row>
    <row r="2083" spans="1:24" x14ac:dyDescent="0.25">
      <c r="A2083">
        <v>2082</v>
      </c>
      <c r="B2083">
        <v>24</v>
      </c>
      <c r="C2083" t="str" cm="1">
        <f t="array" ref="C2083">_xlfn.IFS(B2083&lt;=19, "Teenagers", B2083&lt;=29, "Young Youth",B2083&lt;=64, "Adults", B2083&gt;=65, "Seniors")</f>
        <v>Young Youth</v>
      </c>
      <c r="D2083" t="s">
        <v>18</v>
      </c>
      <c r="E2083" t="s">
        <v>61</v>
      </c>
      <c r="F2083" t="s">
        <v>62</v>
      </c>
      <c r="G2083" s="1">
        <v>78</v>
      </c>
      <c r="H2083" t="s">
        <v>89</v>
      </c>
      <c r="I2083" t="s">
        <v>35</v>
      </c>
      <c r="J2083" t="s">
        <v>108</v>
      </c>
      <c r="K2083" t="s">
        <v>36</v>
      </c>
      <c r="L2083">
        <v>4.3</v>
      </c>
      <c r="M2083" t="s">
        <v>151</v>
      </c>
      <c r="N2083">
        <f t="shared" si="128"/>
        <v>0</v>
      </c>
      <c r="O2083" t="s">
        <v>53</v>
      </c>
      <c r="P2083" t="s">
        <v>151</v>
      </c>
      <c r="Q2083">
        <f t="shared" si="129"/>
        <v>0</v>
      </c>
      <c r="R2083" t="s">
        <v>151</v>
      </c>
      <c r="S2083">
        <f t="shared" si="130"/>
        <v>0</v>
      </c>
      <c r="T2083">
        <v>48</v>
      </c>
      <c r="U2083" s="1">
        <f t="shared" si="131"/>
        <v>3744</v>
      </c>
      <c r="V2083" t="s">
        <v>74</v>
      </c>
      <c r="W2083" t="s">
        <v>75</v>
      </c>
      <c r="X2083">
        <f t="array" ref="X2083">IF(W2083="fortnightly",26, IF(W2083="monthly", 12, IF(W2083="weekly", 52, IF(W2083="quarterly", 4, IF(W2083="annually", 1, IF(W2083="bi-weekly", 104, IF(W2083="every 3 months", 4,)))))))</f>
        <v>104</v>
      </c>
    </row>
    <row r="2084" spans="1:24" x14ac:dyDescent="0.25">
      <c r="A2084">
        <v>2083</v>
      </c>
      <c r="B2084">
        <v>41</v>
      </c>
      <c r="C2084" t="str" cm="1">
        <f t="array" ref="C2084">_xlfn.IFS(B2084&lt;=19, "Teenagers", B2084&lt;=29, "Young Youth",B2084&lt;=64, "Adults", B2084&gt;=65, "Seniors")</f>
        <v>Adults</v>
      </c>
      <c r="D2084" t="s">
        <v>18</v>
      </c>
      <c r="E2084" t="s">
        <v>33</v>
      </c>
      <c r="F2084" t="s">
        <v>20</v>
      </c>
      <c r="G2084" s="1">
        <v>89</v>
      </c>
      <c r="H2084" t="s">
        <v>71</v>
      </c>
      <c r="I2084" t="s">
        <v>43</v>
      </c>
      <c r="J2084" t="s">
        <v>133</v>
      </c>
      <c r="K2084" t="s">
        <v>52</v>
      </c>
      <c r="L2084">
        <v>2.9</v>
      </c>
      <c r="M2084" t="s">
        <v>151</v>
      </c>
      <c r="N2084">
        <f t="shared" si="128"/>
        <v>0</v>
      </c>
      <c r="O2084" t="s">
        <v>37</v>
      </c>
      <c r="P2084" t="s">
        <v>151</v>
      </c>
      <c r="Q2084">
        <f t="shared" si="129"/>
        <v>0</v>
      </c>
      <c r="R2084" t="s">
        <v>151</v>
      </c>
      <c r="S2084">
        <f t="shared" si="130"/>
        <v>0</v>
      </c>
      <c r="T2084">
        <v>28</v>
      </c>
      <c r="U2084" s="1">
        <f t="shared" si="131"/>
        <v>2492</v>
      </c>
      <c r="V2084" t="s">
        <v>27</v>
      </c>
      <c r="W2084" t="s">
        <v>96</v>
      </c>
      <c r="X2084">
        <f t="array" ref="X2084">IF(W2084="fortnightly",26, IF(W2084="monthly", 12, IF(W2084="weekly", 52, IF(W2084="quarterly", 4, IF(W2084="annually", 1, IF(W2084="bi-weekly", 104, IF(W2084="every 3 months", 4,)))))))</f>
        <v>4</v>
      </c>
    </row>
    <row r="2085" spans="1:24" x14ac:dyDescent="0.25">
      <c r="A2085">
        <v>2084</v>
      </c>
      <c r="B2085">
        <v>41</v>
      </c>
      <c r="C2085" t="str" cm="1">
        <f t="array" ref="C2085">_xlfn.IFS(B2085&lt;=19, "Teenagers", B2085&lt;=29, "Young Youth",B2085&lt;=64, "Adults", B2085&gt;=65, "Seniors")</f>
        <v>Adults</v>
      </c>
      <c r="D2085" t="s">
        <v>18</v>
      </c>
      <c r="E2085" t="s">
        <v>118</v>
      </c>
      <c r="F2085" t="s">
        <v>66</v>
      </c>
      <c r="G2085" s="1">
        <v>59</v>
      </c>
      <c r="H2085" t="s">
        <v>90</v>
      </c>
      <c r="I2085" t="s">
        <v>22</v>
      </c>
      <c r="J2085" t="s">
        <v>120</v>
      </c>
      <c r="K2085" t="s">
        <v>56</v>
      </c>
      <c r="L2085">
        <v>2.7</v>
      </c>
      <c r="M2085" t="s">
        <v>151</v>
      </c>
      <c r="N2085">
        <f t="shared" si="128"/>
        <v>0</v>
      </c>
      <c r="O2085" t="s">
        <v>73</v>
      </c>
      <c r="P2085" t="s">
        <v>151</v>
      </c>
      <c r="Q2085">
        <f t="shared" si="129"/>
        <v>0</v>
      </c>
      <c r="R2085" t="s">
        <v>151</v>
      </c>
      <c r="S2085">
        <f t="shared" si="130"/>
        <v>0</v>
      </c>
      <c r="T2085">
        <v>26</v>
      </c>
      <c r="U2085" s="1">
        <f t="shared" si="131"/>
        <v>1534</v>
      </c>
      <c r="V2085" t="s">
        <v>38</v>
      </c>
      <c r="W2085" t="s">
        <v>28</v>
      </c>
      <c r="X2085">
        <f t="array" ref="X2085">IF(W2085="fortnightly",26, IF(W2085="monthly", 12, IF(W2085="weekly", 52, IF(W2085="quarterly", 4, IF(W2085="annually", 1, IF(W2085="bi-weekly", 104, IF(W2085="every 3 months", 4,)))))))</f>
        <v>26</v>
      </c>
    </row>
    <row r="2086" spans="1:24" x14ac:dyDescent="0.25">
      <c r="A2086">
        <v>2085</v>
      </c>
      <c r="B2086">
        <v>32</v>
      </c>
      <c r="C2086" t="str" cm="1">
        <f t="array" ref="C2086">_xlfn.IFS(B2086&lt;=19, "Teenagers", B2086&lt;=29, "Young Youth",B2086&lt;=64, "Adults", B2086&gt;=65, "Seniors")</f>
        <v>Adults</v>
      </c>
      <c r="D2086" t="s">
        <v>18</v>
      </c>
      <c r="E2086" t="s">
        <v>19</v>
      </c>
      <c r="F2086" t="s">
        <v>20</v>
      </c>
      <c r="G2086" s="1">
        <v>94</v>
      </c>
      <c r="H2086" t="s">
        <v>128</v>
      </c>
      <c r="I2086" t="s">
        <v>35</v>
      </c>
      <c r="J2086" t="s">
        <v>109</v>
      </c>
      <c r="K2086" t="s">
        <v>52</v>
      </c>
      <c r="L2086">
        <v>4</v>
      </c>
      <c r="M2086" t="s">
        <v>151</v>
      </c>
      <c r="N2086">
        <f t="shared" si="128"/>
        <v>0</v>
      </c>
      <c r="O2086" t="s">
        <v>53</v>
      </c>
      <c r="P2086" t="s">
        <v>151</v>
      </c>
      <c r="Q2086">
        <f t="shared" si="129"/>
        <v>0</v>
      </c>
      <c r="R2086" t="s">
        <v>151</v>
      </c>
      <c r="S2086">
        <f t="shared" si="130"/>
        <v>0</v>
      </c>
      <c r="T2086">
        <v>43</v>
      </c>
      <c r="U2086" s="1">
        <f t="shared" si="131"/>
        <v>4042</v>
      </c>
      <c r="V2086" t="s">
        <v>74</v>
      </c>
      <c r="W2086" t="s">
        <v>57</v>
      </c>
      <c r="X2086">
        <f t="array" ref="X2086">IF(W2086="fortnightly",26, IF(W2086="monthly", 12, IF(W2086="weekly", 52, IF(W2086="quarterly", 4, IF(W2086="annually", 1, IF(W2086="bi-weekly", 104, IF(W2086="every 3 months", 4,)))))))</f>
        <v>4</v>
      </c>
    </row>
    <row r="2087" spans="1:24" x14ac:dyDescent="0.25">
      <c r="A2087">
        <v>2086</v>
      </c>
      <c r="B2087">
        <v>69</v>
      </c>
      <c r="C2087" t="str" cm="1">
        <f t="array" ref="C2087">_xlfn.IFS(B2087&lt;=19, "Teenagers", B2087&lt;=29, "Young Youth",B2087&lt;=64, "Adults", B2087&gt;=65, "Seniors")</f>
        <v>Seniors</v>
      </c>
      <c r="D2087" t="s">
        <v>18</v>
      </c>
      <c r="E2087" t="s">
        <v>33</v>
      </c>
      <c r="F2087" t="s">
        <v>20</v>
      </c>
      <c r="G2087" s="1">
        <v>49</v>
      </c>
      <c r="H2087" t="s">
        <v>83</v>
      </c>
      <c r="I2087" t="s">
        <v>43</v>
      </c>
      <c r="J2087" t="s">
        <v>84</v>
      </c>
      <c r="K2087" t="s">
        <v>56</v>
      </c>
      <c r="L2087">
        <v>4.5999999999999996</v>
      </c>
      <c r="M2087" t="s">
        <v>151</v>
      </c>
      <c r="N2087">
        <f t="shared" si="128"/>
        <v>0</v>
      </c>
      <c r="O2087" t="s">
        <v>37</v>
      </c>
      <c r="P2087" t="s">
        <v>151</v>
      </c>
      <c r="Q2087">
        <f t="shared" si="129"/>
        <v>0</v>
      </c>
      <c r="R2087" t="s">
        <v>151</v>
      </c>
      <c r="S2087">
        <f t="shared" si="130"/>
        <v>0</v>
      </c>
      <c r="T2087">
        <v>38</v>
      </c>
      <c r="U2087" s="1">
        <f t="shared" si="131"/>
        <v>1862</v>
      </c>
      <c r="V2087" t="s">
        <v>85</v>
      </c>
      <c r="W2087" t="s">
        <v>39</v>
      </c>
      <c r="X2087">
        <f t="array" ref="X2087">IF(W2087="fortnightly",26, IF(W2087="monthly", 12, IF(W2087="weekly", 52, IF(W2087="quarterly", 4, IF(W2087="annually", 1, IF(W2087="bi-weekly", 104, IF(W2087="every 3 months", 4,)))))))</f>
        <v>52</v>
      </c>
    </row>
    <row r="2088" spans="1:24" x14ac:dyDescent="0.25">
      <c r="A2088">
        <v>2087</v>
      </c>
      <c r="B2088">
        <v>65</v>
      </c>
      <c r="C2088" t="str" cm="1">
        <f t="array" ref="C2088">_xlfn.IFS(B2088&lt;=19, "Teenagers", B2088&lt;=29, "Young Youth",B2088&lt;=64, "Adults", B2088&gt;=65, "Seniors")</f>
        <v>Seniors</v>
      </c>
      <c r="D2088" t="s">
        <v>18</v>
      </c>
      <c r="E2088" t="s">
        <v>80</v>
      </c>
      <c r="F2088" t="s">
        <v>20</v>
      </c>
      <c r="G2088" s="1">
        <v>89</v>
      </c>
      <c r="H2088" t="s">
        <v>113</v>
      </c>
      <c r="I2088" t="s">
        <v>22</v>
      </c>
      <c r="J2088" t="s">
        <v>117</v>
      </c>
      <c r="K2088" t="s">
        <v>52</v>
      </c>
      <c r="L2088">
        <v>4.7</v>
      </c>
      <c r="M2088" t="s">
        <v>151</v>
      </c>
      <c r="N2088">
        <f t="shared" si="128"/>
        <v>0</v>
      </c>
      <c r="O2088" t="s">
        <v>69</v>
      </c>
      <c r="P2088" t="s">
        <v>151</v>
      </c>
      <c r="Q2088">
        <f t="shared" si="129"/>
        <v>0</v>
      </c>
      <c r="R2088" t="s">
        <v>151</v>
      </c>
      <c r="S2088">
        <f t="shared" si="130"/>
        <v>0</v>
      </c>
      <c r="T2088">
        <v>36</v>
      </c>
      <c r="U2088" s="1">
        <f t="shared" si="131"/>
        <v>3204</v>
      </c>
      <c r="V2088" t="s">
        <v>32</v>
      </c>
      <c r="W2088" t="s">
        <v>96</v>
      </c>
      <c r="X2088">
        <f t="array" ref="X2088">IF(W2088="fortnightly",26, IF(W2088="monthly", 12, IF(W2088="weekly", 52, IF(W2088="quarterly", 4, IF(W2088="annually", 1, IF(W2088="bi-weekly", 104, IF(W2088="every 3 months", 4,)))))))</f>
        <v>4</v>
      </c>
    </row>
    <row r="2089" spans="1:24" x14ac:dyDescent="0.25">
      <c r="A2089">
        <v>2088</v>
      </c>
      <c r="B2089">
        <v>54</v>
      </c>
      <c r="C2089" t="str" cm="1">
        <f t="array" ref="C2089">_xlfn.IFS(B2089&lt;=19, "Teenagers", B2089&lt;=29, "Young Youth",B2089&lt;=64, "Adults", B2089&gt;=65, "Seniors")</f>
        <v>Adults</v>
      </c>
      <c r="D2089" t="s">
        <v>18</v>
      </c>
      <c r="E2089" t="s">
        <v>123</v>
      </c>
      <c r="F2089" t="s">
        <v>66</v>
      </c>
      <c r="G2089" s="1">
        <v>91</v>
      </c>
      <c r="H2089" t="s">
        <v>149</v>
      </c>
      <c r="I2089" t="s">
        <v>43</v>
      </c>
      <c r="J2089" t="s">
        <v>143</v>
      </c>
      <c r="K2089" t="s">
        <v>52</v>
      </c>
      <c r="L2089">
        <v>4.7</v>
      </c>
      <c r="M2089" t="s">
        <v>151</v>
      </c>
      <c r="N2089">
        <f t="shared" si="128"/>
        <v>0</v>
      </c>
      <c r="O2089" t="s">
        <v>53</v>
      </c>
      <c r="P2089" t="s">
        <v>151</v>
      </c>
      <c r="Q2089">
        <f t="shared" si="129"/>
        <v>0</v>
      </c>
      <c r="R2089" t="s">
        <v>151</v>
      </c>
      <c r="S2089">
        <f t="shared" si="130"/>
        <v>0</v>
      </c>
      <c r="T2089">
        <v>1</v>
      </c>
      <c r="U2089" s="1">
        <f t="shared" si="131"/>
        <v>91</v>
      </c>
      <c r="V2089" t="s">
        <v>38</v>
      </c>
      <c r="W2089" t="s">
        <v>39</v>
      </c>
      <c r="X2089">
        <f t="array" ref="X2089">IF(W2089="fortnightly",26, IF(W2089="monthly", 12, IF(W2089="weekly", 52, IF(W2089="quarterly", 4, IF(W2089="annually", 1, IF(W2089="bi-weekly", 104, IF(W2089="every 3 months", 4,)))))))</f>
        <v>52</v>
      </c>
    </row>
    <row r="2090" spans="1:24" x14ac:dyDescent="0.25">
      <c r="A2090">
        <v>2089</v>
      </c>
      <c r="B2090">
        <v>39</v>
      </c>
      <c r="C2090" t="str" cm="1">
        <f t="array" ref="C2090">_xlfn.IFS(B2090&lt;=19, "Teenagers", B2090&lt;=29, "Young Youth",B2090&lt;=64, "Adults", B2090&gt;=65, "Seniors")</f>
        <v>Adults</v>
      </c>
      <c r="D2090" t="s">
        <v>18</v>
      </c>
      <c r="E2090" t="s">
        <v>40</v>
      </c>
      <c r="F2090" t="s">
        <v>41</v>
      </c>
      <c r="G2090" s="1">
        <v>89</v>
      </c>
      <c r="H2090" t="s">
        <v>98</v>
      </c>
      <c r="I2090" t="s">
        <v>22</v>
      </c>
      <c r="J2090" t="s">
        <v>120</v>
      </c>
      <c r="K2090" t="s">
        <v>36</v>
      </c>
      <c r="L2090">
        <v>4</v>
      </c>
      <c r="M2090" t="s">
        <v>151</v>
      </c>
      <c r="N2090">
        <f t="shared" si="128"/>
        <v>0</v>
      </c>
      <c r="O2090" t="s">
        <v>53</v>
      </c>
      <c r="P2090" t="s">
        <v>151</v>
      </c>
      <c r="Q2090">
        <f t="shared" si="129"/>
        <v>0</v>
      </c>
      <c r="R2090" t="s">
        <v>151</v>
      </c>
      <c r="S2090">
        <f t="shared" si="130"/>
        <v>0</v>
      </c>
      <c r="T2090">
        <v>49</v>
      </c>
      <c r="U2090" s="1">
        <f t="shared" si="131"/>
        <v>4361</v>
      </c>
      <c r="V2090" t="s">
        <v>85</v>
      </c>
      <c r="W2090" t="s">
        <v>48</v>
      </c>
      <c r="X2090">
        <f t="array" ref="X2090">IF(W2090="fortnightly",26, IF(W2090="monthly", 12, IF(W2090="weekly", 52, IF(W2090="quarterly", 4, IF(W2090="annually", 1, IF(W2090="bi-weekly", 104, IF(W2090="every 3 months", 4,)))))))</f>
        <v>1</v>
      </c>
    </row>
    <row r="2091" spans="1:24" x14ac:dyDescent="0.25">
      <c r="A2091">
        <v>2090</v>
      </c>
      <c r="B2091">
        <v>37</v>
      </c>
      <c r="C2091" t="str" cm="1">
        <f t="array" ref="C2091">_xlfn.IFS(B2091&lt;=19, "Teenagers", B2091&lt;=29, "Young Youth",B2091&lt;=64, "Adults", B2091&gt;=65, "Seniors")</f>
        <v>Adults</v>
      </c>
      <c r="D2091" t="s">
        <v>18</v>
      </c>
      <c r="E2091" t="s">
        <v>101</v>
      </c>
      <c r="F2091" t="s">
        <v>62</v>
      </c>
      <c r="G2091" s="1">
        <v>57</v>
      </c>
      <c r="H2091" t="s">
        <v>127</v>
      </c>
      <c r="I2091" t="s">
        <v>22</v>
      </c>
      <c r="J2091" t="s">
        <v>79</v>
      </c>
      <c r="K2091" t="s">
        <v>36</v>
      </c>
      <c r="L2091">
        <v>3.6</v>
      </c>
      <c r="M2091" t="s">
        <v>151</v>
      </c>
      <c r="N2091">
        <f t="shared" si="128"/>
        <v>0</v>
      </c>
      <c r="O2091" t="s">
        <v>37</v>
      </c>
      <c r="P2091" t="s">
        <v>151</v>
      </c>
      <c r="Q2091">
        <f t="shared" si="129"/>
        <v>0</v>
      </c>
      <c r="R2091" t="s">
        <v>151</v>
      </c>
      <c r="S2091">
        <f t="shared" si="130"/>
        <v>0</v>
      </c>
      <c r="T2091">
        <v>41</v>
      </c>
      <c r="U2091" s="1">
        <f t="shared" si="131"/>
        <v>2337</v>
      </c>
      <c r="V2091" t="s">
        <v>38</v>
      </c>
      <c r="W2091" t="s">
        <v>96</v>
      </c>
      <c r="X2091">
        <f t="array" ref="X2091">IF(W2091="fortnightly",26, IF(W2091="monthly", 12, IF(W2091="weekly", 52, IF(W2091="quarterly", 4, IF(W2091="annually", 1, IF(W2091="bi-weekly", 104, IF(W2091="every 3 months", 4,)))))))</f>
        <v>4</v>
      </c>
    </row>
    <row r="2092" spans="1:24" x14ac:dyDescent="0.25">
      <c r="A2092">
        <v>2091</v>
      </c>
      <c r="B2092">
        <v>51</v>
      </c>
      <c r="C2092" t="str" cm="1">
        <f t="array" ref="C2092">_xlfn.IFS(B2092&lt;=19, "Teenagers", B2092&lt;=29, "Young Youth",B2092&lt;=64, "Adults", B2092&gt;=65, "Seniors")</f>
        <v>Adults</v>
      </c>
      <c r="D2092" t="s">
        <v>18</v>
      </c>
      <c r="E2092" t="s">
        <v>124</v>
      </c>
      <c r="F2092" t="s">
        <v>20</v>
      </c>
      <c r="G2092" s="1">
        <v>71</v>
      </c>
      <c r="H2092" t="s">
        <v>34</v>
      </c>
      <c r="I2092" t="s">
        <v>35</v>
      </c>
      <c r="J2092" t="s">
        <v>84</v>
      </c>
      <c r="K2092" t="s">
        <v>24</v>
      </c>
      <c r="L2092">
        <v>3.4</v>
      </c>
      <c r="M2092" t="s">
        <v>151</v>
      </c>
      <c r="N2092">
        <f t="shared" si="128"/>
        <v>0</v>
      </c>
      <c r="O2092" t="s">
        <v>37</v>
      </c>
      <c r="P2092" t="s">
        <v>151</v>
      </c>
      <c r="Q2092">
        <f t="shared" si="129"/>
        <v>0</v>
      </c>
      <c r="R2092" t="s">
        <v>151</v>
      </c>
      <c r="S2092">
        <f t="shared" si="130"/>
        <v>0</v>
      </c>
      <c r="T2092">
        <v>21</v>
      </c>
      <c r="U2092" s="1">
        <f t="shared" si="131"/>
        <v>1491</v>
      </c>
      <c r="V2092" t="s">
        <v>85</v>
      </c>
      <c r="W2092" t="s">
        <v>87</v>
      </c>
      <c r="X2092">
        <f t="array" ref="X2092">IF(W2092="fortnightly",26, IF(W2092="monthly", 12, IF(W2092="weekly", 52, IF(W2092="quarterly", 4, IF(W2092="annually", 1, IF(W2092="bi-weekly", 104, IF(W2092="every 3 months", 4,)))))))</f>
        <v>12</v>
      </c>
    </row>
    <row r="2093" spans="1:24" x14ac:dyDescent="0.25">
      <c r="A2093">
        <v>2092</v>
      </c>
      <c r="B2093">
        <v>26</v>
      </c>
      <c r="C2093" t="str" cm="1">
        <f t="array" ref="C2093">_xlfn.IFS(B2093&lt;=19, "Teenagers", B2093&lt;=29, "Young Youth",B2093&lt;=64, "Adults", B2093&gt;=65, "Seniors")</f>
        <v>Young Youth</v>
      </c>
      <c r="D2093" t="s">
        <v>18</v>
      </c>
      <c r="E2093" t="s">
        <v>33</v>
      </c>
      <c r="F2093" t="s">
        <v>20</v>
      </c>
      <c r="G2093" s="1">
        <v>97</v>
      </c>
      <c r="H2093" t="s">
        <v>148</v>
      </c>
      <c r="I2093" t="s">
        <v>91</v>
      </c>
      <c r="J2093" t="s">
        <v>117</v>
      </c>
      <c r="K2093" t="s">
        <v>56</v>
      </c>
      <c r="L2093">
        <v>3</v>
      </c>
      <c r="M2093" t="s">
        <v>151</v>
      </c>
      <c r="N2093">
        <f t="shared" si="128"/>
        <v>0</v>
      </c>
      <c r="O2093" t="s">
        <v>44</v>
      </c>
      <c r="P2093" t="s">
        <v>151</v>
      </c>
      <c r="Q2093">
        <f t="shared" si="129"/>
        <v>0</v>
      </c>
      <c r="R2093" t="s">
        <v>151</v>
      </c>
      <c r="S2093">
        <f t="shared" si="130"/>
        <v>0</v>
      </c>
      <c r="T2093">
        <v>24</v>
      </c>
      <c r="U2093" s="1">
        <f t="shared" si="131"/>
        <v>2328</v>
      </c>
      <c r="V2093" t="s">
        <v>74</v>
      </c>
      <c r="W2093" t="s">
        <v>57</v>
      </c>
      <c r="X2093">
        <f t="array" ref="X2093">IF(W2093="fortnightly",26, IF(W2093="monthly", 12, IF(W2093="weekly", 52, IF(W2093="quarterly", 4, IF(W2093="annually", 1, IF(W2093="bi-weekly", 104, IF(W2093="every 3 months", 4,)))))))</f>
        <v>4</v>
      </c>
    </row>
    <row r="2094" spans="1:24" x14ac:dyDescent="0.25">
      <c r="A2094">
        <v>2093</v>
      </c>
      <c r="B2094">
        <v>42</v>
      </c>
      <c r="C2094" t="str" cm="1">
        <f t="array" ref="C2094">_xlfn.IFS(B2094&lt;=19, "Teenagers", B2094&lt;=29, "Young Youth",B2094&lt;=64, "Adults", B2094&gt;=65, "Seniors")</f>
        <v>Adults</v>
      </c>
      <c r="D2094" t="s">
        <v>18</v>
      </c>
      <c r="E2094" t="s">
        <v>40</v>
      </c>
      <c r="F2094" t="s">
        <v>41</v>
      </c>
      <c r="G2094" s="1">
        <v>45</v>
      </c>
      <c r="H2094" t="s">
        <v>147</v>
      </c>
      <c r="I2094" t="s">
        <v>43</v>
      </c>
      <c r="J2094" t="s">
        <v>64</v>
      </c>
      <c r="K2094" t="s">
        <v>56</v>
      </c>
      <c r="L2094">
        <v>2.6</v>
      </c>
      <c r="M2094" t="s">
        <v>151</v>
      </c>
      <c r="N2094">
        <f t="shared" si="128"/>
        <v>0</v>
      </c>
      <c r="O2094" t="s">
        <v>44</v>
      </c>
      <c r="P2094" t="s">
        <v>151</v>
      </c>
      <c r="Q2094">
        <f t="shared" si="129"/>
        <v>0</v>
      </c>
      <c r="R2094" t="s">
        <v>151</v>
      </c>
      <c r="S2094">
        <f t="shared" si="130"/>
        <v>0</v>
      </c>
      <c r="T2094">
        <v>27</v>
      </c>
      <c r="U2094" s="1">
        <f t="shared" si="131"/>
        <v>1215</v>
      </c>
      <c r="V2094" t="s">
        <v>74</v>
      </c>
      <c r="W2094" t="s">
        <v>39</v>
      </c>
      <c r="X2094">
        <f t="array" ref="X2094">IF(W2094="fortnightly",26, IF(W2094="monthly", 12, IF(W2094="weekly", 52, IF(W2094="quarterly", 4, IF(W2094="annually", 1, IF(W2094="bi-weekly", 104, IF(W2094="every 3 months", 4,)))))))</f>
        <v>52</v>
      </c>
    </row>
    <row r="2095" spans="1:24" x14ac:dyDescent="0.25">
      <c r="A2095">
        <v>2094</v>
      </c>
      <c r="B2095">
        <v>21</v>
      </c>
      <c r="C2095" t="str" cm="1">
        <f t="array" ref="C2095">_xlfn.IFS(B2095&lt;=19, "Teenagers", B2095&lt;=29, "Young Youth",B2095&lt;=64, "Adults", B2095&gt;=65, "Seniors")</f>
        <v>Young Youth</v>
      </c>
      <c r="D2095" t="s">
        <v>18</v>
      </c>
      <c r="E2095" t="s">
        <v>80</v>
      </c>
      <c r="F2095" t="s">
        <v>20</v>
      </c>
      <c r="G2095" s="1">
        <v>91</v>
      </c>
      <c r="H2095" t="s">
        <v>148</v>
      </c>
      <c r="I2095" t="s">
        <v>43</v>
      </c>
      <c r="J2095" t="s">
        <v>31</v>
      </c>
      <c r="K2095" t="s">
        <v>36</v>
      </c>
      <c r="L2095">
        <v>4.2</v>
      </c>
      <c r="M2095" t="s">
        <v>151</v>
      </c>
      <c r="N2095">
        <f t="shared" si="128"/>
        <v>0</v>
      </c>
      <c r="O2095" t="s">
        <v>73</v>
      </c>
      <c r="P2095" t="s">
        <v>151</v>
      </c>
      <c r="Q2095">
        <f t="shared" si="129"/>
        <v>0</v>
      </c>
      <c r="R2095" t="s">
        <v>151</v>
      </c>
      <c r="S2095">
        <f t="shared" si="130"/>
        <v>0</v>
      </c>
      <c r="T2095">
        <v>4</v>
      </c>
      <c r="U2095" s="1">
        <f t="shared" si="131"/>
        <v>364</v>
      </c>
      <c r="V2095" t="s">
        <v>85</v>
      </c>
      <c r="W2095" t="s">
        <v>48</v>
      </c>
      <c r="X2095">
        <f t="array" ref="X2095">IF(W2095="fortnightly",26, IF(W2095="monthly", 12, IF(W2095="weekly", 52, IF(W2095="quarterly", 4, IF(W2095="annually", 1, IF(W2095="bi-weekly", 104, IF(W2095="every 3 months", 4,)))))))</f>
        <v>1</v>
      </c>
    </row>
    <row r="2096" spans="1:24" x14ac:dyDescent="0.25">
      <c r="A2096">
        <v>2095</v>
      </c>
      <c r="B2096">
        <v>53</v>
      </c>
      <c r="C2096" t="str" cm="1">
        <f t="array" ref="C2096">_xlfn.IFS(B2096&lt;=19, "Teenagers", B2096&lt;=29, "Young Youth",B2096&lt;=64, "Adults", B2096&gt;=65, "Seniors")</f>
        <v>Adults</v>
      </c>
      <c r="D2096" t="s">
        <v>18</v>
      </c>
      <c r="E2096" t="s">
        <v>124</v>
      </c>
      <c r="F2096" t="s">
        <v>20</v>
      </c>
      <c r="G2096" s="1">
        <v>25</v>
      </c>
      <c r="H2096" t="s">
        <v>130</v>
      </c>
      <c r="I2096" t="s">
        <v>43</v>
      </c>
      <c r="J2096" t="s">
        <v>125</v>
      </c>
      <c r="K2096" t="s">
        <v>36</v>
      </c>
      <c r="L2096">
        <v>3.4</v>
      </c>
      <c r="M2096" t="s">
        <v>151</v>
      </c>
      <c r="N2096">
        <f t="shared" si="128"/>
        <v>0</v>
      </c>
      <c r="O2096" t="s">
        <v>53</v>
      </c>
      <c r="P2096" t="s">
        <v>151</v>
      </c>
      <c r="Q2096">
        <f t="shared" si="129"/>
        <v>0</v>
      </c>
      <c r="R2096" t="s">
        <v>151</v>
      </c>
      <c r="S2096">
        <f t="shared" si="130"/>
        <v>0</v>
      </c>
      <c r="T2096">
        <v>19</v>
      </c>
      <c r="U2096" s="1">
        <f t="shared" si="131"/>
        <v>475</v>
      </c>
      <c r="V2096" t="s">
        <v>27</v>
      </c>
      <c r="W2096" t="s">
        <v>48</v>
      </c>
      <c r="X2096">
        <f t="array" ref="X2096">IF(W2096="fortnightly",26, IF(W2096="monthly", 12, IF(W2096="weekly", 52, IF(W2096="quarterly", 4, IF(W2096="annually", 1, IF(W2096="bi-weekly", 104, IF(W2096="every 3 months", 4,)))))))</f>
        <v>1</v>
      </c>
    </row>
    <row r="2097" spans="1:24" x14ac:dyDescent="0.25">
      <c r="A2097">
        <v>2096</v>
      </c>
      <c r="B2097">
        <v>36</v>
      </c>
      <c r="C2097" t="str" cm="1">
        <f t="array" ref="C2097">_xlfn.IFS(B2097&lt;=19, "Teenagers", B2097&lt;=29, "Young Youth",B2097&lt;=64, "Adults", B2097&gt;=65, "Seniors")</f>
        <v>Adults</v>
      </c>
      <c r="D2097" t="s">
        <v>18</v>
      </c>
      <c r="E2097" t="s">
        <v>103</v>
      </c>
      <c r="F2097" t="s">
        <v>20</v>
      </c>
      <c r="G2097" s="1">
        <v>63</v>
      </c>
      <c r="H2097" t="s">
        <v>129</v>
      </c>
      <c r="I2097" t="s">
        <v>43</v>
      </c>
      <c r="J2097" t="s">
        <v>23</v>
      </c>
      <c r="K2097" t="s">
        <v>56</v>
      </c>
      <c r="L2097">
        <v>4</v>
      </c>
      <c r="M2097" t="s">
        <v>151</v>
      </c>
      <c r="N2097">
        <f t="shared" si="128"/>
        <v>0</v>
      </c>
      <c r="O2097" t="s">
        <v>73</v>
      </c>
      <c r="P2097" t="s">
        <v>151</v>
      </c>
      <c r="Q2097">
        <f t="shared" si="129"/>
        <v>0</v>
      </c>
      <c r="R2097" t="s">
        <v>151</v>
      </c>
      <c r="S2097">
        <f t="shared" si="130"/>
        <v>0</v>
      </c>
      <c r="T2097">
        <v>1</v>
      </c>
      <c r="U2097" s="1">
        <f t="shared" si="131"/>
        <v>63</v>
      </c>
      <c r="V2097" t="s">
        <v>74</v>
      </c>
      <c r="W2097" t="s">
        <v>28</v>
      </c>
      <c r="X2097">
        <f t="array" ref="X2097">IF(W2097="fortnightly",26, IF(W2097="monthly", 12, IF(W2097="weekly", 52, IF(W2097="quarterly", 4, IF(W2097="annually", 1, IF(W2097="bi-weekly", 104, IF(W2097="every 3 months", 4,)))))))</f>
        <v>26</v>
      </c>
    </row>
    <row r="2098" spans="1:24" x14ac:dyDescent="0.25">
      <c r="A2098">
        <v>2097</v>
      </c>
      <c r="B2098">
        <v>21</v>
      </c>
      <c r="C2098" t="str" cm="1">
        <f t="array" ref="C2098">_xlfn.IFS(B2098&lt;=19, "Teenagers", B2098&lt;=29, "Young Youth",B2098&lt;=64, "Adults", B2098&gt;=65, "Seniors")</f>
        <v>Young Youth</v>
      </c>
      <c r="D2098" t="s">
        <v>18</v>
      </c>
      <c r="E2098" t="s">
        <v>80</v>
      </c>
      <c r="F2098" t="s">
        <v>20</v>
      </c>
      <c r="G2098" s="1">
        <v>52</v>
      </c>
      <c r="H2098" t="s">
        <v>97</v>
      </c>
      <c r="I2098" t="s">
        <v>22</v>
      </c>
      <c r="J2098" t="s">
        <v>143</v>
      </c>
      <c r="K2098" t="s">
        <v>52</v>
      </c>
      <c r="L2098">
        <v>4.7</v>
      </c>
      <c r="M2098" t="s">
        <v>151</v>
      </c>
      <c r="N2098">
        <f t="shared" si="128"/>
        <v>0</v>
      </c>
      <c r="O2098" t="s">
        <v>37</v>
      </c>
      <c r="P2098" t="s">
        <v>151</v>
      </c>
      <c r="Q2098">
        <f t="shared" si="129"/>
        <v>0</v>
      </c>
      <c r="R2098" t="s">
        <v>151</v>
      </c>
      <c r="S2098">
        <f t="shared" si="130"/>
        <v>0</v>
      </c>
      <c r="T2098">
        <v>27</v>
      </c>
      <c r="U2098" s="1">
        <f t="shared" si="131"/>
        <v>1404</v>
      </c>
      <c r="V2098" t="s">
        <v>85</v>
      </c>
      <c r="W2098" t="s">
        <v>48</v>
      </c>
      <c r="X2098">
        <f t="array" ref="X2098">IF(W2098="fortnightly",26, IF(W2098="monthly", 12, IF(W2098="weekly", 52, IF(W2098="quarterly", 4, IF(W2098="annually", 1, IF(W2098="bi-weekly", 104, IF(W2098="every 3 months", 4,)))))))</f>
        <v>1</v>
      </c>
    </row>
    <row r="2099" spans="1:24" x14ac:dyDescent="0.25">
      <c r="A2099">
        <v>2098</v>
      </c>
      <c r="B2099">
        <v>33</v>
      </c>
      <c r="C2099" t="str" cm="1">
        <f t="array" ref="C2099">_xlfn.IFS(B2099&lt;=19, "Teenagers", B2099&lt;=29, "Young Youth",B2099&lt;=64, "Adults", B2099&gt;=65, "Seniors")</f>
        <v>Adults</v>
      </c>
      <c r="D2099" t="s">
        <v>18</v>
      </c>
      <c r="E2099" t="s">
        <v>49</v>
      </c>
      <c r="F2099" t="s">
        <v>41</v>
      </c>
      <c r="G2099" s="1">
        <v>43</v>
      </c>
      <c r="H2099" t="s">
        <v>145</v>
      </c>
      <c r="I2099" t="s">
        <v>35</v>
      </c>
      <c r="J2099" t="s">
        <v>108</v>
      </c>
      <c r="K2099" t="s">
        <v>24</v>
      </c>
      <c r="L2099">
        <v>3.9</v>
      </c>
      <c r="M2099" t="s">
        <v>151</v>
      </c>
      <c r="N2099">
        <f t="shared" si="128"/>
        <v>0</v>
      </c>
      <c r="O2099" t="s">
        <v>44</v>
      </c>
      <c r="P2099" t="s">
        <v>151</v>
      </c>
      <c r="Q2099">
        <f t="shared" si="129"/>
        <v>0</v>
      </c>
      <c r="R2099" t="s">
        <v>151</v>
      </c>
      <c r="S2099">
        <f t="shared" si="130"/>
        <v>0</v>
      </c>
      <c r="T2099">
        <v>5</v>
      </c>
      <c r="U2099" s="1">
        <f t="shared" si="131"/>
        <v>215</v>
      </c>
      <c r="V2099" t="s">
        <v>38</v>
      </c>
      <c r="W2099" t="s">
        <v>39</v>
      </c>
      <c r="X2099">
        <f t="array" ref="X2099">IF(W2099="fortnightly",26, IF(W2099="monthly", 12, IF(W2099="weekly", 52, IF(W2099="quarterly", 4, IF(W2099="annually", 1, IF(W2099="bi-weekly", 104, IF(W2099="every 3 months", 4,)))))))</f>
        <v>52</v>
      </c>
    </row>
    <row r="2100" spans="1:24" x14ac:dyDescent="0.25">
      <c r="A2100">
        <v>2099</v>
      </c>
      <c r="B2100">
        <v>49</v>
      </c>
      <c r="C2100" t="str" cm="1">
        <f t="array" ref="C2100">_xlfn.IFS(B2100&lt;=19, "Teenagers", B2100&lt;=29, "Young Youth",B2100&lt;=64, "Adults", B2100&gt;=65, "Seniors")</f>
        <v>Adults</v>
      </c>
      <c r="D2100" t="s">
        <v>18</v>
      </c>
      <c r="E2100" t="s">
        <v>112</v>
      </c>
      <c r="F2100" t="s">
        <v>20</v>
      </c>
      <c r="G2100" s="1">
        <v>28</v>
      </c>
      <c r="H2100" t="s">
        <v>59</v>
      </c>
      <c r="I2100" t="s">
        <v>43</v>
      </c>
      <c r="J2100" t="s">
        <v>51</v>
      </c>
      <c r="K2100" t="s">
        <v>52</v>
      </c>
      <c r="L2100">
        <v>3.3</v>
      </c>
      <c r="M2100" t="s">
        <v>151</v>
      </c>
      <c r="N2100">
        <f t="shared" si="128"/>
        <v>0</v>
      </c>
      <c r="O2100" t="s">
        <v>69</v>
      </c>
      <c r="P2100" t="s">
        <v>151</v>
      </c>
      <c r="Q2100">
        <f t="shared" si="129"/>
        <v>0</v>
      </c>
      <c r="R2100" t="s">
        <v>151</v>
      </c>
      <c r="S2100">
        <f t="shared" si="130"/>
        <v>0</v>
      </c>
      <c r="T2100">
        <v>20</v>
      </c>
      <c r="U2100" s="1">
        <f t="shared" si="131"/>
        <v>560</v>
      </c>
      <c r="V2100" t="s">
        <v>27</v>
      </c>
      <c r="W2100" t="s">
        <v>57</v>
      </c>
      <c r="X2100">
        <f t="array" ref="X2100">IF(W2100="fortnightly",26, IF(W2100="monthly", 12, IF(W2100="weekly", 52, IF(W2100="quarterly", 4, IF(W2100="annually", 1, IF(W2100="bi-weekly", 104, IF(W2100="every 3 months", 4,)))))))</f>
        <v>4</v>
      </c>
    </row>
    <row r="2101" spans="1:24" x14ac:dyDescent="0.25">
      <c r="A2101">
        <v>2100</v>
      </c>
      <c r="B2101">
        <v>31</v>
      </c>
      <c r="C2101" t="str" cm="1">
        <f t="array" ref="C2101">_xlfn.IFS(B2101&lt;=19, "Teenagers", B2101&lt;=29, "Young Youth",B2101&lt;=64, "Adults", B2101&gt;=65, "Seniors")</f>
        <v>Adults</v>
      </c>
      <c r="D2101" t="s">
        <v>18</v>
      </c>
      <c r="E2101" t="s">
        <v>112</v>
      </c>
      <c r="F2101" t="s">
        <v>20</v>
      </c>
      <c r="G2101" s="1">
        <v>78</v>
      </c>
      <c r="H2101" t="s">
        <v>100</v>
      </c>
      <c r="I2101" t="s">
        <v>22</v>
      </c>
      <c r="J2101" t="s">
        <v>95</v>
      </c>
      <c r="K2101" t="s">
        <v>52</v>
      </c>
      <c r="L2101">
        <v>2.9</v>
      </c>
      <c r="M2101" t="s">
        <v>151</v>
      </c>
      <c r="N2101">
        <f t="shared" si="128"/>
        <v>0</v>
      </c>
      <c r="O2101" t="s">
        <v>26</v>
      </c>
      <c r="P2101" t="s">
        <v>151</v>
      </c>
      <c r="Q2101">
        <f t="shared" si="129"/>
        <v>0</v>
      </c>
      <c r="R2101" t="s">
        <v>151</v>
      </c>
      <c r="S2101">
        <f t="shared" si="130"/>
        <v>0</v>
      </c>
      <c r="T2101">
        <v>50</v>
      </c>
      <c r="U2101" s="1">
        <f t="shared" si="131"/>
        <v>3900</v>
      </c>
      <c r="V2101" t="s">
        <v>45</v>
      </c>
      <c r="W2101" t="s">
        <v>48</v>
      </c>
      <c r="X2101">
        <f t="array" ref="X2101">IF(W2101="fortnightly",26, IF(W2101="monthly", 12, IF(W2101="weekly", 52, IF(W2101="quarterly", 4, IF(W2101="annually", 1, IF(W2101="bi-weekly", 104, IF(W2101="every 3 months", 4,)))))))</f>
        <v>1</v>
      </c>
    </row>
    <row r="2102" spans="1:24" x14ac:dyDescent="0.25">
      <c r="A2102">
        <v>2101</v>
      </c>
      <c r="B2102">
        <v>68</v>
      </c>
      <c r="C2102" t="str" cm="1">
        <f t="array" ref="C2102">_xlfn.IFS(B2102&lt;=19, "Teenagers", B2102&lt;=29, "Young Youth",B2102&lt;=64, "Adults", B2102&gt;=65, "Seniors")</f>
        <v>Seniors</v>
      </c>
      <c r="D2102" t="s">
        <v>18</v>
      </c>
      <c r="E2102" t="s">
        <v>29</v>
      </c>
      <c r="F2102" t="s">
        <v>20</v>
      </c>
      <c r="G2102" s="1">
        <v>31</v>
      </c>
      <c r="H2102" t="s">
        <v>150</v>
      </c>
      <c r="I2102" t="s">
        <v>43</v>
      </c>
      <c r="J2102" t="s">
        <v>64</v>
      </c>
      <c r="K2102" t="s">
        <v>36</v>
      </c>
      <c r="L2102">
        <v>4.4000000000000004</v>
      </c>
      <c r="M2102" t="s">
        <v>151</v>
      </c>
      <c r="N2102">
        <f t="shared" si="128"/>
        <v>0</v>
      </c>
      <c r="O2102" t="s">
        <v>37</v>
      </c>
      <c r="P2102" t="s">
        <v>151</v>
      </c>
      <c r="Q2102">
        <f t="shared" si="129"/>
        <v>0</v>
      </c>
      <c r="R2102" t="s">
        <v>151</v>
      </c>
      <c r="S2102">
        <f t="shared" si="130"/>
        <v>0</v>
      </c>
      <c r="T2102">
        <v>36</v>
      </c>
      <c r="U2102" s="1">
        <f t="shared" si="131"/>
        <v>1116</v>
      </c>
      <c r="V2102" t="s">
        <v>32</v>
      </c>
      <c r="W2102" t="s">
        <v>28</v>
      </c>
      <c r="X2102">
        <f t="array" ref="X2102">IF(W2102="fortnightly",26, IF(W2102="monthly", 12, IF(W2102="weekly", 52, IF(W2102="quarterly", 4, IF(W2102="annually", 1, IF(W2102="bi-weekly", 104, IF(W2102="every 3 months", 4,)))))))</f>
        <v>26</v>
      </c>
    </row>
    <row r="2103" spans="1:24" x14ac:dyDescent="0.25">
      <c r="A2103">
        <v>2102</v>
      </c>
      <c r="B2103">
        <v>49</v>
      </c>
      <c r="C2103" t="str" cm="1">
        <f t="array" ref="C2103">_xlfn.IFS(B2103&lt;=19, "Teenagers", B2103&lt;=29, "Young Youth",B2103&lt;=64, "Adults", B2103&gt;=65, "Seniors")</f>
        <v>Adults</v>
      </c>
      <c r="D2103" t="s">
        <v>18</v>
      </c>
      <c r="E2103" t="s">
        <v>54</v>
      </c>
      <c r="F2103" t="s">
        <v>20</v>
      </c>
      <c r="G2103" s="1">
        <v>23</v>
      </c>
      <c r="H2103" t="s">
        <v>46</v>
      </c>
      <c r="I2103" t="s">
        <v>43</v>
      </c>
      <c r="J2103" t="s">
        <v>143</v>
      </c>
      <c r="K2103" t="s">
        <v>24</v>
      </c>
      <c r="L2103">
        <v>3.6</v>
      </c>
      <c r="M2103" t="s">
        <v>151</v>
      </c>
      <c r="N2103">
        <f t="shared" si="128"/>
        <v>0</v>
      </c>
      <c r="O2103" t="s">
        <v>44</v>
      </c>
      <c r="P2103" t="s">
        <v>151</v>
      </c>
      <c r="Q2103">
        <f t="shared" si="129"/>
        <v>0</v>
      </c>
      <c r="R2103" t="s">
        <v>151</v>
      </c>
      <c r="S2103">
        <f t="shared" si="130"/>
        <v>0</v>
      </c>
      <c r="T2103">
        <v>12</v>
      </c>
      <c r="U2103" s="1">
        <f t="shared" si="131"/>
        <v>276</v>
      </c>
      <c r="V2103" t="s">
        <v>74</v>
      </c>
      <c r="W2103" t="s">
        <v>75</v>
      </c>
      <c r="X2103">
        <f t="array" ref="X2103">IF(W2103="fortnightly",26, IF(W2103="monthly", 12, IF(W2103="weekly", 52, IF(W2103="quarterly", 4, IF(W2103="annually", 1, IF(W2103="bi-weekly", 104, IF(W2103="every 3 months", 4,)))))))</f>
        <v>104</v>
      </c>
    </row>
    <row r="2104" spans="1:24" x14ac:dyDescent="0.25">
      <c r="A2104">
        <v>2103</v>
      </c>
      <c r="B2104">
        <v>23</v>
      </c>
      <c r="C2104" t="str" cm="1">
        <f t="array" ref="C2104">_xlfn.IFS(B2104&lt;=19, "Teenagers", B2104&lt;=29, "Young Youth",B2104&lt;=64, "Adults", B2104&gt;=65, "Seniors")</f>
        <v>Young Youth</v>
      </c>
      <c r="D2104" t="s">
        <v>18</v>
      </c>
      <c r="E2104" t="s">
        <v>123</v>
      </c>
      <c r="F2104" t="s">
        <v>66</v>
      </c>
      <c r="G2104" s="1">
        <v>25</v>
      </c>
      <c r="H2104" t="s">
        <v>134</v>
      </c>
      <c r="I2104" t="s">
        <v>43</v>
      </c>
      <c r="J2104" t="s">
        <v>109</v>
      </c>
      <c r="K2104" t="s">
        <v>36</v>
      </c>
      <c r="L2104">
        <v>4.5</v>
      </c>
      <c r="M2104" t="s">
        <v>151</v>
      </c>
      <c r="N2104">
        <f t="shared" si="128"/>
        <v>0</v>
      </c>
      <c r="O2104" t="s">
        <v>73</v>
      </c>
      <c r="P2104" t="s">
        <v>151</v>
      </c>
      <c r="Q2104">
        <f t="shared" si="129"/>
        <v>0</v>
      </c>
      <c r="R2104" t="s">
        <v>151</v>
      </c>
      <c r="S2104">
        <f t="shared" si="130"/>
        <v>0</v>
      </c>
      <c r="T2104">
        <v>23</v>
      </c>
      <c r="U2104" s="1">
        <f t="shared" si="131"/>
        <v>575</v>
      </c>
      <c r="V2104" t="s">
        <v>32</v>
      </c>
      <c r="W2104" t="s">
        <v>87</v>
      </c>
      <c r="X2104">
        <f t="array" ref="X2104">IF(W2104="fortnightly",26, IF(W2104="monthly", 12, IF(W2104="weekly", 52, IF(W2104="quarterly", 4, IF(W2104="annually", 1, IF(W2104="bi-weekly", 104, IF(W2104="every 3 months", 4,)))))))</f>
        <v>12</v>
      </c>
    </row>
    <row r="2105" spans="1:24" x14ac:dyDescent="0.25">
      <c r="A2105">
        <v>2104</v>
      </c>
      <c r="B2105">
        <v>30</v>
      </c>
      <c r="C2105" t="str" cm="1">
        <f t="array" ref="C2105">_xlfn.IFS(B2105&lt;=19, "Teenagers", B2105&lt;=29, "Young Youth",B2105&lt;=64, "Adults", B2105&gt;=65, "Seniors")</f>
        <v>Adults</v>
      </c>
      <c r="D2105" t="s">
        <v>18</v>
      </c>
      <c r="E2105" t="s">
        <v>94</v>
      </c>
      <c r="F2105" t="s">
        <v>20</v>
      </c>
      <c r="G2105" s="1">
        <v>86</v>
      </c>
      <c r="H2105" t="s">
        <v>115</v>
      </c>
      <c r="I2105" t="s">
        <v>35</v>
      </c>
      <c r="J2105" t="s">
        <v>107</v>
      </c>
      <c r="K2105" t="s">
        <v>52</v>
      </c>
      <c r="L2105">
        <v>3.7</v>
      </c>
      <c r="M2105" t="s">
        <v>151</v>
      </c>
      <c r="N2105">
        <f t="shared" si="128"/>
        <v>0</v>
      </c>
      <c r="O2105" t="s">
        <v>73</v>
      </c>
      <c r="P2105" t="s">
        <v>151</v>
      </c>
      <c r="Q2105">
        <f t="shared" si="129"/>
        <v>0</v>
      </c>
      <c r="R2105" t="s">
        <v>151</v>
      </c>
      <c r="S2105">
        <f t="shared" si="130"/>
        <v>0</v>
      </c>
      <c r="T2105">
        <v>21</v>
      </c>
      <c r="U2105" s="1">
        <f t="shared" si="131"/>
        <v>1806</v>
      </c>
      <c r="V2105" t="s">
        <v>27</v>
      </c>
      <c r="W2105" t="s">
        <v>39</v>
      </c>
      <c r="X2105">
        <f t="array" ref="X2105">IF(W2105="fortnightly",26, IF(W2105="monthly", 12, IF(W2105="weekly", 52, IF(W2105="quarterly", 4, IF(W2105="annually", 1, IF(W2105="bi-weekly", 104, IF(W2105="every 3 months", 4,)))))))</f>
        <v>52</v>
      </c>
    </row>
    <row r="2106" spans="1:24" x14ac:dyDescent="0.25">
      <c r="A2106">
        <v>2105</v>
      </c>
      <c r="B2106">
        <v>53</v>
      </c>
      <c r="C2106" t="str" cm="1">
        <f t="array" ref="C2106">_xlfn.IFS(B2106&lt;=19, "Teenagers", B2106&lt;=29, "Young Youth",B2106&lt;=64, "Adults", B2106&gt;=65, "Seniors")</f>
        <v>Adults</v>
      </c>
      <c r="D2106" t="s">
        <v>18</v>
      </c>
      <c r="E2106" t="s">
        <v>70</v>
      </c>
      <c r="F2106" t="s">
        <v>41</v>
      </c>
      <c r="G2106" s="1">
        <v>88</v>
      </c>
      <c r="H2106" t="s">
        <v>129</v>
      </c>
      <c r="I2106" t="s">
        <v>43</v>
      </c>
      <c r="J2106" t="s">
        <v>79</v>
      </c>
      <c r="K2106" t="s">
        <v>36</v>
      </c>
      <c r="L2106">
        <v>2.8</v>
      </c>
      <c r="M2106" t="s">
        <v>151</v>
      </c>
      <c r="N2106">
        <f t="shared" si="128"/>
        <v>0</v>
      </c>
      <c r="O2106" t="s">
        <v>37</v>
      </c>
      <c r="P2106" t="s">
        <v>151</v>
      </c>
      <c r="Q2106">
        <f t="shared" si="129"/>
        <v>0</v>
      </c>
      <c r="R2106" t="s">
        <v>151</v>
      </c>
      <c r="S2106">
        <f t="shared" si="130"/>
        <v>0</v>
      </c>
      <c r="T2106">
        <v>47</v>
      </c>
      <c r="U2106" s="1">
        <f t="shared" si="131"/>
        <v>4136</v>
      </c>
      <c r="V2106" t="s">
        <v>27</v>
      </c>
      <c r="W2106" t="s">
        <v>39</v>
      </c>
      <c r="X2106">
        <f t="array" ref="X2106">IF(W2106="fortnightly",26, IF(W2106="monthly", 12, IF(W2106="weekly", 52, IF(W2106="quarterly", 4, IF(W2106="annually", 1, IF(W2106="bi-weekly", 104, IF(W2106="every 3 months", 4,)))))))</f>
        <v>52</v>
      </c>
    </row>
    <row r="2107" spans="1:24" x14ac:dyDescent="0.25">
      <c r="A2107">
        <v>2106</v>
      </c>
      <c r="B2107">
        <v>65</v>
      </c>
      <c r="C2107" t="str" cm="1">
        <f t="array" ref="C2107">_xlfn.IFS(B2107&lt;=19, "Teenagers", B2107&lt;=29, "Young Youth",B2107&lt;=64, "Adults", B2107&gt;=65, "Seniors")</f>
        <v>Seniors</v>
      </c>
      <c r="D2107" t="s">
        <v>18</v>
      </c>
      <c r="E2107" t="s">
        <v>142</v>
      </c>
      <c r="F2107" t="s">
        <v>66</v>
      </c>
      <c r="G2107" s="1">
        <v>35</v>
      </c>
      <c r="H2107" t="s">
        <v>130</v>
      </c>
      <c r="I2107" t="s">
        <v>43</v>
      </c>
      <c r="J2107" t="s">
        <v>64</v>
      </c>
      <c r="K2107" t="s">
        <v>36</v>
      </c>
      <c r="L2107">
        <v>4.5</v>
      </c>
      <c r="M2107" t="s">
        <v>151</v>
      </c>
      <c r="N2107">
        <f t="shared" si="128"/>
        <v>0</v>
      </c>
      <c r="O2107" t="s">
        <v>37</v>
      </c>
      <c r="P2107" t="s">
        <v>151</v>
      </c>
      <c r="Q2107">
        <f t="shared" si="129"/>
        <v>0</v>
      </c>
      <c r="R2107" t="s">
        <v>151</v>
      </c>
      <c r="S2107">
        <f t="shared" si="130"/>
        <v>0</v>
      </c>
      <c r="T2107">
        <v>38</v>
      </c>
      <c r="U2107" s="1">
        <f t="shared" si="131"/>
        <v>1330</v>
      </c>
      <c r="V2107" t="s">
        <v>27</v>
      </c>
      <c r="W2107" t="s">
        <v>75</v>
      </c>
      <c r="X2107">
        <f t="array" ref="X2107">IF(W2107="fortnightly",26, IF(W2107="monthly", 12, IF(W2107="weekly", 52, IF(W2107="quarterly", 4, IF(W2107="annually", 1, IF(W2107="bi-weekly", 104, IF(W2107="every 3 months", 4,)))))))</f>
        <v>104</v>
      </c>
    </row>
    <row r="2108" spans="1:24" x14ac:dyDescent="0.25">
      <c r="A2108">
        <v>2107</v>
      </c>
      <c r="B2108">
        <v>60</v>
      </c>
      <c r="C2108" t="str" cm="1">
        <f t="array" ref="C2108">_xlfn.IFS(B2108&lt;=19, "Teenagers", B2108&lt;=29, "Young Youth",B2108&lt;=64, "Adults", B2108&gt;=65, "Seniors")</f>
        <v>Adults</v>
      </c>
      <c r="D2108" t="s">
        <v>18</v>
      </c>
      <c r="E2108" t="s">
        <v>105</v>
      </c>
      <c r="F2108" t="s">
        <v>66</v>
      </c>
      <c r="G2108" s="1">
        <v>34</v>
      </c>
      <c r="H2108" t="s">
        <v>128</v>
      </c>
      <c r="I2108" t="s">
        <v>43</v>
      </c>
      <c r="J2108" t="s">
        <v>23</v>
      </c>
      <c r="K2108" t="s">
        <v>56</v>
      </c>
      <c r="L2108">
        <v>4.4000000000000004</v>
      </c>
      <c r="M2108" t="s">
        <v>151</v>
      </c>
      <c r="N2108">
        <f t="shared" si="128"/>
        <v>0</v>
      </c>
      <c r="O2108" t="s">
        <v>53</v>
      </c>
      <c r="P2108" t="s">
        <v>151</v>
      </c>
      <c r="Q2108">
        <f t="shared" si="129"/>
        <v>0</v>
      </c>
      <c r="R2108" t="s">
        <v>151</v>
      </c>
      <c r="S2108">
        <f t="shared" si="130"/>
        <v>0</v>
      </c>
      <c r="T2108">
        <v>40</v>
      </c>
      <c r="U2108" s="1">
        <f t="shared" si="131"/>
        <v>1360</v>
      </c>
      <c r="V2108" t="s">
        <v>38</v>
      </c>
      <c r="W2108" t="s">
        <v>96</v>
      </c>
      <c r="X2108">
        <f t="array" ref="X2108">IF(W2108="fortnightly",26, IF(W2108="monthly", 12, IF(W2108="weekly", 52, IF(W2108="quarterly", 4, IF(W2108="annually", 1, IF(W2108="bi-weekly", 104, IF(W2108="every 3 months", 4,)))))))</f>
        <v>4</v>
      </c>
    </row>
    <row r="2109" spans="1:24" x14ac:dyDescent="0.25">
      <c r="A2109">
        <v>2108</v>
      </c>
      <c r="B2109">
        <v>46</v>
      </c>
      <c r="C2109" t="str" cm="1">
        <f t="array" ref="C2109">_xlfn.IFS(B2109&lt;=19, "Teenagers", B2109&lt;=29, "Young Youth",B2109&lt;=64, "Adults", B2109&gt;=65, "Seniors")</f>
        <v>Adults</v>
      </c>
      <c r="D2109" t="s">
        <v>18</v>
      </c>
      <c r="E2109" t="s">
        <v>94</v>
      </c>
      <c r="F2109" t="s">
        <v>20</v>
      </c>
      <c r="G2109" s="1">
        <v>75</v>
      </c>
      <c r="H2109" t="s">
        <v>78</v>
      </c>
      <c r="I2109" t="s">
        <v>43</v>
      </c>
      <c r="J2109" t="s">
        <v>93</v>
      </c>
      <c r="K2109" t="s">
        <v>24</v>
      </c>
      <c r="L2109">
        <v>3.3</v>
      </c>
      <c r="M2109" t="s">
        <v>151</v>
      </c>
      <c r="N2109">
        <f t="shared" si="128"/>
        <v>0</v>
      </c>
      <c r="O2109" t="s">
        <v>53</v>
      </c>
      <c r="P2109" t="s">
        <v>151</v>
      </c>
      <c r="Q2109">
        <f t="shared" si="129"/>
        <v>0</v>
      </c>
      <c r="R2109" t="s">
        <v>151</v>
      </c>
      <c r="S2109">
        <f t="shared" si="130"/>
        <v>0</v>
      </c>
      <c r="T2109">
        <v>35</v>
      </c>
      <c r="U2109" s="1">
        <f t="shared" si="131"/>
        <v>2625</v>
      </c>
      <c r="V2109" t="s">
        <v>45</v>
      </c>
      <c r="W2109" t="s">
        <v>57</v>
      </c>
      <c r="X2109">
        <f t="array" ref="X2109">IF(W2109="fortnightly",26, IF(W2109="monthly", 12, IF(W2109="weekly", 52, IF(W2109="quarterly", 4, IF(W2109="annually", 1, IF(W2109="bi-weekly", 104, IF(W2109="every 3 months", 4,)))))))</f>
        <v>4</v>
      </c>
    </row>
    <row r="2110" spans="1:24" x14ac:dyDescent="0.25">
      <c r="A2110">
        <v>2109</v>
      </c>
      <c r="B2110">
        <v>54</v>
      </c>
      <c r="C2110" t="str" cm="1">
        <f t="array" ref="C2110">_xlfn.IFS(B2110&lt;=19, "Teenagers", B2110&lt;=29, "Young Youth",B2110&lt;=64, "Adults", B2110&gt;=65, "Seniors")</f>
        <v>Adults</v>
      </c>
      <c r="D2110" t="s">
        <v>18</v>
      </c>
      <c r="E2110" t="s">
        <v>103</v>
      </c>
      <c r="F2110" t="s">
        <v>20</v>
      </c>
      <c r="G2110" s="1">
        <v>46</v>
      </c>
      <c r="H2110" t="s">
        <v>113</v>
      </c>
      <c r="I2110" t="s">
        <v>91</v>
      </c>
      <c r="J2110" t="s">
        <v>117</v>
      </c>
      <c r="K2110" t="s">
        <v>24</v>
      </c>
      <c r="L2110">
        <v>4.2</v>
      </c>
      <c r="M2110" t="s">
        <v>151</v>
      </c>
      <c r="N2110">
        <f t="shared" si="128"/>
        <v>0</v>
      </c>
      <c r="O2110" t="s">
        <v>26</v>
      </c>
      <c r="P2110" t="s">
        <v>151</v>
      </c>
      <c r="Q2110">
        <f t="shared" si="129"/>
        <v>0</v>
      </c>
      <c r="R2110" t="s">
        <v>151</v>
      </c>
      <c r="S2110">
        <f t="shared" si="130"/>
        <v>0</v>
      </c>
      <c r="T2110">
        <v>4</v>
      </c>
      <c r="U2110" s="1">
        <f t="shared" si="131"/>
        <v>184</v>
      </c>
      <c r="V2110" t="s">
        <v>38</v>
      </c>
      <c r="W2110" t="s">
        <v>57</v>
      </c>
      <c r="X2110">
        <f t="array" ref="X2110">IF(W2110="fortnightly",26, IF(W2110="monthly", 12, IF(W2110="weekly", 52, IF(W2110="quarterly", 4, IF(W2110="annually", 1, IF(W2110="bi-weekly", 104, IF(W2110="every 3 months", 4,)))))))</f>
        <v>4</v>
      </c>
    </row>
    <row r="2111" spans="1:24" x14ac:dyDescent="0.25">
      <c r="A2111">
        <v>2110</v>
      </c>
      <c r="B2111">
        <v>59</v>
      </c>
      <c r="C2111" t="str" cm="1">
        <f t="array" ref="C2111">_xlfn.IFS(B2111&lt;=19, "Teenagers", B2111&lt;=29, "Young Youth",B2111&lt;=64, "Adults", B2111&gt;=65, "Seniors")</f>
        <v>Adults</v>
      </c>
      <c r="D2111" t="s">
        <v>18</v>
      </c>
      <c r="E2111" t="s">
        <v>105</v>
      </c>
      <c r="F2111" t="s">
        <v>66</v>
      </c>
      <c r="G2111" s="1">
        <v>31</v>
      </c>
      <c r="H2111" t="s">
        <v>98</v>
      </c>
      <c r="I2111" t="s">
        <v>22</v>
      </c>
      <c r="J2111" t="s">
        <v>99</v>
      </c>
      <c r="K2111" t="s">
        <v>56</v>
      </c>
      <c r="L2111">
        <v>2.7</v>
      </c>
      <c r="M2111" t="s">
        <v>151</v>
      </c>
      <c r="N2111">
        <f t="shared" si="128"/>
        <v>0</v>
      </c>
      <c r="O2111" t="s">
        <v>37</v>
      </c>
      <c r="P2111" t="s">
        <v>151</v>
      </c>
      <c r="Q2111">
        <f t="shared" si="129"/>
        <v>0</v>
      </c>
      <c r="R2111" t="s">
        <v>151</v>
      </c>
      <c r="S2111">
        <f t="shared" si="130"/>
        <v>0</v>
      </c>
      <c r="T2111">
        <v>28</v>
      </c>
      <c r="U2111" s="1">
        <f t="shared" si="131"/>
        <v>868</v>
      </c>
      <c r="V2111" t="s">
        <v>27</v>
      </c>
      <c r="W2111" t="s">
        <v>96</v>
      </c>
      <c r="X2111">
        <f t="array" ref="X2111">IF(W2111="fortnightly",26, IF(W2111="monthly", 12, IF(W2111="weekly", 52, IF(W2111="quarterly", 4, IF(W2111="annually", 1, IF(W2111="bi-weekly", 104, IF(W2111="every 3 months", 4,)))))))</f>
        <v>4</v>
      </c>
    </row>
    <row r="2112" spans="1:24" x14ac:dyDescent="0.25">
      <c r="A2112">
        <v>2111</v>
      </c>
      <c r="B2112">
        <v>52</v>
      </c>
      <c r="C2112" t="str" cm="1">
        <f t="array" ref="C2112">_xlfn.IFS(B2112&lt;=19, "Teenagers", B2112&lt;=29, "Young Youth",B2112&lt;=64, "Adults", B2112&gt;=65, "Seniors")</f>
        <v>Adults</v>
      </c>
      <c r="D2112" t="s">
        <v>18</v>
      </c>
      <c r="E2112" t="s">
        <v>124</v>
      </c>
      <c r="F2112" t="s">
        <v>20</v>
      </c>
      <c r="G2112" s="1">
        <v>93</v>
      </c>
      <c r="H2112" t="s">
        <v>55</v>
      </c>
      <c r="I2112" t="s">
        <v>22</v>
      </c>
      <c r="J2112" t="s">
        <v>108</v>
      </c>
      <c r="K2112" t="s">
        <v>36</v>
      </c>
      <c r="L2112">
        <v>3.9</v>
      </c>
      <c r="M2112" t="s">
        <v>151</v>
      </c>
      <c r="N2112">
        <f t="shared" si="128"/>
        <v>0</v>
      </c>
      <c r="O2112" t="s">
        <v>73</v>
      </c>
      <c r="P2112" t="s">
        <v>151</v>
      </c>
      <c r="Q2112">
        <f t="shared" si="129"/>
        <v>0</v>
      </c>
      <c r="R2112" t="s">
        <v>151</v>
      </c>
      <c r="S2112">
        <f t="shared" si="130"/>
        <v>0</v>
      </c>
      <c r="T2112">
        <v>36</v>
      </c>
      <c r="U2112" s="1">
        <f t="shared" si="131"/>
        <v>3348</v>
      </c>
      <c r="V2112" t="s">
        <v>85</v>
      </c>
      <c r="W2112" t="s">
        <v>96</v>
      </c>
      <c r="X2112">
        <f t="array" ref="X2112">IF(W2112="fortnightly",26, IF(W2112="monthly", 12, IF(W2112="weekly", 52, IF(W2112="quarterly", 4, IF(W2112="annually", 1, IF(W2112="bi-weekly", 104, IF(W2112="every 3 months", 4,)))))))</f>
        <v>4</v>
      </c>
    </row>
    <row r="2113" spans="1:24" x14ac:dyDescent="0.25">
      <c r="A2113">
        <v>2112</v>
      </c>
      <c r="B2113">
        <v>41</v>
      </c>
      <c r="C2113" t="str" cm="1">
        <f t="array" ref="C2113">_xlfn.IFS(B2113&lt;=19, "Teenagers", B2113&lt;=29, "Young Youth",B2113&lt;=64, "Adults", B2113&gt;=65, "Seniors")</f>
        <v>Adults</v>
      </c>
      <c r="D2113" t="s">
        <v>18</v>
      </c>
      <c r="E2113" t="s">
        <v>88</v>
      </c>
      <c r="F2113" t="s">
        <v>66</v>
      </c>
      <c r="G2113" s="1">
        <v>85</v>
      </c>
      <c r="H2113" t="s">
        <v>67</v>
      </c>
      <c r="I2113" t="s">
        <v>91</v>
      </c>
      <c r="J2113" t="s">
        <v>68</v>
      </c>
      <c r="K2113" t="s">
        <v>36</v>
      </c>
      <c r="L2113">
        <v>2.6</v>
      </c>
      <c r="M2113" t="s">
        <v>151</v>
      </c>
      <c r="N2113">
        <f t="shared" si="128"/>
        <v>0</v>
      </c>
      <c r="O2113" t="s">
        <v>37</v>
      </c>
      <c r="P2113" t="s">
        <v>151</v>
      </c>
      <c r="Q2113">
        <f t="shared" si="129"/>
        <v>0</v>
      </c>
      <c r="R2113" t="s">
        <v>151</v>
      </c>
      <c r="S2113">
        <f t="shared" si="130"/>
        <v>0</v>
      </c>
      <c r="T2113">
        <v>15</v>
      </c>
      <c r="U2113" s="1">
        <f t="shared" si="131"/>
        <v>1275</v>
      </c>
      <c r="V2113" t="s">
        <v>74</v>
      </c>
      <c r="W2113" t="s">
        <v>48</v>
      </c>
      <c r="X2113">
        <f t="array" ref="X2113">IF(W2113="fortnightly",26, IF(W2113="monthly", 12, IF(W2113="weekly", 52, IF(W2113="quarterly", 4, IF(W2113="annually", 1, IF(W2113="bi-weekly", 104, IF(W2113="every 3 months", 4,)))))))</f>
        <v>1</v>
      </c>
    </row>
    <row r="2114" spans="1:24" x14ac:dyDescent="0.25">
      <c r="A2114">
        <v>2113</v>
      </c>
      <c r="B2114">
        <v>43</v>
      </c>
      <c r="C2114" t="str" cm="1">
        <f t="array" ref="C2114">_xlfn.IFS(B2114&lt;=19, "Teenagers", B2114&lt;=29, "Young Youth",B2114&lt;=64, "Adults", B2114&gt;=65, "Seniors")</f>
        <v>Adults</v>
      </c>
      <c r="D2114" t="s">
        <v>18</v>
      </c>
      <c r="E2114" t="s">
        <v>132</v>
      </c>
      <c r="F2114" t="s">
        <v>66</v>
      </c>
      <c r="G2114" s="1">
        <v>68</v>
      </c>
      <c r="H2114" t="s">
        <v>121</v>
      </c>
      <c r="I2114" t="s">
        <v>43</v>
      </c>
      <c r="J2114" t="s">
        <v>92</v>
      </c>
      <c r="K2114" t="s">
        <v>56</v>
      </c>
      <c r="L2114">
        <v>4.5</v>
      </c>
      <c r="M2114" t="s">
        <v>151</v>
      </c>
      <c r="N2114">
        <f t="shared" si="128"/>
        <v>0</v>
      </c>
      <c r="O2114" t="s">
        <v>69</v>
      </c>
      <c r="P2114" t="s">
        <v>151</v>
      </c>
      <c r="Q2114">
        <f t="shared" si="129"/>
        <v>0</v>
      </c>
      <c r="R2114" t="s">
        <v>151</v>
      </c>
      <c r="S2114">
        <f t="shared" si="130"/>
        <v>0</v>
      </c>
      <c r="T2114">
        <v>7</v>
      </c>
      <c r="U2114" s="1">
        <f t="shared" si="131"/>
        <v>476</v>
      </c>
      <c r="V2114" t="s">
        <v>32</v>
      </c>
      <c r="W2114" t="s">
        <v>28</v>
      </c>
      <c r="X2114">
        <f t="array" ref="X2114">IF(W2114="fortnightly",26, IF(W2114="monthly", 12, IF(W2114="weekly", 52, IF(W2114="quarterly", 4, IF(W2114="annually", 1, IF(W2114="bi-weekly", 104, IF(W2114="every 3 months", 4,)))))))</f>
        <v>26</v>
      </c>
    </row>
    <row r="2115" spans="1:24" x14ac:dyDescent="0.25">
      <c r="A2115">
        <v>2114</v>
      </c>
      <c r="B2115">
        <v>63</v>
      </c>
      <c r="C2115" t="str" cm="1">
        <f t="array" ref="C2115">_xlfn.IFS(B2115&lt;=19, "Teenagers", B2115&lt;=29, "Young Youth",B2115&lt;=64, "Adults", B2115&gt;=65, "Seniors")</f>
        <v>Adults</v>
      </c>
      <c r="D2115" t="s">
        <v>18</v>
      </c>
      <c r="E2115" t="s">
        <v>80</v>
      </c>
      <c r="F2115" t="s">
        <v>20</v>
      </c>
      <c r="G2115" s="1">
        <v>40</v>
      </c>
      <c r="H2115" t="s">
        <v>140</v>
      </c>
      <c r="I2115" t="s">
        <v>43</v>
      </c>
      <c r="J2115" t="s">
        <v>109</v>
      </c>
      <c r="K2115" t="s">
        <v>36</v>
      </c>
      <c r="L2115">
        <v>2.7</v>
      </c>
      <c r="M2115" t="s">
        <v>151</v>
      </c>
      <c r="N2115">
        <f t="shared" ref="N2115:N2178" si="132">IF(M2115= "yes",1,IF( M2115="no",0,))</f>
        <v>0</v>
      </c>
      <c r="O2115" t="s">
        <v>73</v>
      </c>
      <c r="P2115" t="s">
        <v>151</v>
      </c>
      <c r="Q2115">
        <f t="shared" ref="Q2115:Q2178" si="133">IF(P2115= "yes",1,IF( P2115="no",0,))</f>
        <v>0</v>
      </c>
      <c r="R2115" t="s">
        <v>151</v>
      </c>
      <c r="S2115">
        <f t="shared" ref="S2115:S2178" si="134">IF(R2115= "yes",1,IF( R2115="no",0,))</f>
        <v>0</v>
      </c>
      <c r="T2115">
        <v>29</v>
      </c>
      <c r="U2115" s="1">
        <f t="shared" ref="U2115:U2178" si="135">G2115*T2115</f>
        <v>1160</v>
      </c>
      <c r="V2115" t="s">
        <v>45</v>
      </c>
      <c r="W2115" t="s">
        <v>96</v>
      </c>
      <c r="X2115">
        <f t="array" ref="X2115">IF(W2115="fortnightly",26, IF(W2115="monthly", 12, IF(W2115="weekly", 52, IF(W2115="quarterly", 4, IF(W2115="annually", 1, IF(W2115="bi-weekly", 104, IF(W2115="every 3 months", 4,)))))))</f>
        <v>4</v>
      </c>
    </row>
    <row r="2116" spans="1:24" x14ac:dyDescent="0.25">
      <c r="A2116">
        <v>2115</v>
      </c>
      <c r="B2116">
        <v>37</v>
      </c>
      <c r="C2116" t="str" cm="1">
        <f t="array" ref="C2116">_xlfn.IFS(B2116&lt;=19, "Teenagers", B2116&lt;=29, "Young Youth",B2116&lt;=64, "Adults", B2116&gt;=65, "Seniors")</f>
        <v>Adults</v>
      </c>
      <c r="D2116" t="s">
        <v>18</v>
      </c>
      <c r="E2116" t="s">
        <v>54</v>
      </c>
      <c r="F2116" t="s">
        <v>20</v>
      </c>
      <c r="G2116" s="1">
        <v>51</v>
      </c>
      <c r="H2116" t="s">
        <v>128</v>
      </c>
      <c r="I2116" t="s">
        <v>43</v>
      </c>
      <c r="J2116" t="s">
        <v>135</v>
      </c>
      <c r="K2116" t="s">
        <v>24</v>
      </c>
      <c r="L2116">
        <v>2.9</v>
      </c>
      <c r="M2116" t="s">
        <v>151</v>
      </c>
      <c r="N2116">
        <f t="shared" si="132"/>
        <v>0</v>
      </c>
      <c r="O2116" t="s">
        <v>53</v>
      </c>
      <c r="P2116" t="s">
        <v>151</v>
      </c>
      <c r="Q2116">
        <f t="shared" si="133"/>
        <v>0</v>
      </c>
      <c r="R2116" t="s">
        <v>151</v>
      </c>
      <c r="S2116">
        <f t="shared" si="134"/>
        <v>0</v>
      </c>
      <c r="T2116">
        <v>12</v>
      </c>
      <c r="U2116" s="1">
        <f t="shared" si="135"/>
        <v>612</v>
      </c>
      <c r="V2116" t="s">
        <v>85</v>
      </c>
      <c r="W2116" t="s">
        <v>48</v>
      </c>
      <c r="X2116">
        <f t="array" ref="X2116">IF(W2116="fortnightly",26, IF(W2116="monthly", 12, IF(W2116="weekly", 52, IF(W2116="quarterly", 4, IF(W2116="annually", 1, IF(W2116="bi-weekly", 104, IF(W2116="every 3 months", 4,)))))))</f>
        <v>1</v>
      </c>
    </row>
    <row r="2117" spans="1:24" x14ac:dyDescent="0.25">
      <c r="A2117">
        <v>2116</v>
      </c>
      <c r="B2117">
        <v>44</v>
      </c>
      <c r="C2117" t="str" cm="1">
        <f t="array" ref="C2117">_xlfn.IFS(B2117&lt;=19, "Teenagers", B2117&lt;=29, "Young Youth",B2117&lt;=64, "Adults", B2117&gt;=65, "Seniors")</f>
        <v>Adults</v>
      </c>
      <c r="D2117" t="s">
        <v>18</v>
      </c>
      <c r="E2117" t="s">
        <v>118</v>
      </c>
      <c r="F2117" t="s">
        <v>66</v>
      </c>
      <c r="G2117" s="1">
        <v>85</v>
      </c>
      <c r="H2117" t="s">
        <v>42</v>
      </c>
      <c r="I2117" t="s">
        <v>43</v>
      </c>
      <c r="J2117" t="s">
        <v>82</v>
      </c>
      <c r="K2117" t="s">
        <v>24</v>
      </c>
      <c r="L2117">
        <v>3.4</v>
      </c>
      <c r="M2117" t="s">
        <v>151</v>
      </c>
      <c r="N2117">
        <f t="shared" si="132"/>
        <v>0</v>
      </c>
      <c r="O2117" t="s">
        <v>73</v>
      </c>
      <c r="P2117" t="s">
        <v>151</v>
      </c>
      <c r="Q2117">
        <f t="shared" si="133"/>
        <v>0</v>
      </c>
      <c r="R2117" t="s">
        <v>151</v>
      </c>
      <c r="S2117">
        <f t="shared" si="134"/>
        <v>0</v>
      </c>
      <c r="T2117">
        <v>16</v>
      </c>
      <c r="U2117" s="1">
        <f t="shared" si="135"/>
        <v>1360</v>
      </c>
      <c r="V2117" t="s">
        <v>74</v>
      </c>
      <c r="W2117" t="s">
        <v>75</v>
      </c>
      <c r="X2117">
        <f t="array" ref="X2117">IF(W2117="fortnightly",26, IF(W2117="monthly", 12, IF(W2117="weekly", 52, IF(W2117="quarterly", 4, IF(W2117="annually", 1, IF(W2117="bi-weekly", 104, IF(W2117="every 3 months", 4,)))))))</f>
        <v>104</v>
      </c>
    </row>
    <row r="2118" spans="1:24" x14ac:dyDescent="0.25">
      <c r="A2118">
        <v>2117</v>
      </c>
      <c r="B2118">
        <v>67</v>
      </c>
      <c r="C2118" t="str" cm="1">
        <f t="array" ref="C2118">_xlfn.IFS(B2118&lt;=19, "Teenagers", B2118&lt;=29, "Young Youth",B2118&lt;=64, "Adults", B2118&gt;=65, "Seniors")</f>
        <v>Seniors</v>
      </c>
      <c r="D2118" t="s">
        <v>18</v>
      </c>
      <c r="E2118" t="s">
        <v>101</v>
      </c>
      <c r="F2118" t="s">
        <v>62</v>
      </c>
      <c r="G2118" s="1">
        <v>23</v>
      </c>
      <c r="H2118" t="s">
        <v>110</v>
      </c>
      <c r="I2118" t="s">
        <v>43</v>
      </c>
      <c r="J2118" t="s">
        <v>84</v>
      </c>
      <c r="K2118" t="s">
        <v>52</v>
      </c>
      <c r="L2118">
        <v>2.9</v>
      </c>
      <c r="M2118" t="s">
        <v>151</v>
      </c>
      <c r="N2118">
        <f t="shared" si="132"/>
        <v>0</v>
      </c>
      <c r="O2118" t="s">
        <v>26</v>
      </c>
      <c r="P2118" t="s">
        <v>151</v>
      </c>
      <c r="Q2118">
        <f t="shared" si="133"/>
        <v>0</v>
      </c>
      <c r="R2118" t="s">
        <v>151</v>
      </c>
      <c r="S2118">
        <f t="shared" si="134"/>
        <v>0</v>
      </c>
      <c r="T2118">
        <v>50</v>
      </c>
      <c r="U2118" s="1">
        <f t="shared" si="135"/>
        <v>1150</v>
      </c>
      <c r="V2118" t="s">
        <v>85</v>
      </c>
      <c r="W2118" t="s">
        <v>75</v>
      </c>
      <c r="X2118">
        <f t="array" ref="X2118">IF(W2118="fortnightly",26, IF(W2118="monthly", 12, IF(W2118="weekly", 52, IF(W2118="quarterly", 4, IF(W2118="annually", 1, IF(W2118="bi-weekly", 104, IF(W2118="every 3 months", 4,)))))))</f>
        <v>104</v>
      </c>
    </row>
    <row r="2119" spans="1:24" x14ac:dyDescent="0.25">
      <c r="A2119">
        <v>2118</v>
      </c>
      <c r="B2119">
        <v>27</v>
      </c>
      <c r="C2119" t="str" cm="1">
        <f t="array" ref="C2119">_xlfn.IFS(B2119&lt;=19, "Teenagers", B2119&lt;=29, "Young Youth",B2119&lt;=64, "Adults", B2119&gt;=65, "Seniors")</f>
        <v>Young Youth</v>
      </c>
      <c r="D2119" t="s">
        <v>18</v>
      </c>
      <c r="E2119" t="s">
        <v>80</v>
      </c>
      <c r="F2119" t="s">
        <v>20</v>
      </c>
      <c r="G2119" s="1">
        <v>28</v>
      </c>
      <c r="H2119" t="s">
        <v>111</v>
      </c>
      <c r="I2119" t="s">
        <v>22</v>
      </c>
      <c r="J2119" t="s">
        <v>109</v>
      </c>
      <c r="K2119" t="s">
        <v>52</v>
      </c>
      <c r="L2119">
        <v>3.8</v>
      </c>
      <c r="M2119" t="s">
        <v>151</v>
      </c>
      <c r="N2119">
        <f t="shared" si="132"/>
        <v>0</v>
      </c>
      <c r="O2119" t="s">
        <v>37</v>
      </c>
      <c r="P2119" t="s">
        <v>151</v>
      </c>
      <c r="Q2119">
        <f t="shared" si="133"/>
        <v>0</v>
      </c>
      <c r="R2119" t="s">
        <v>151</v>
      </c>
      <c r="S2119">
        <f t="shared" si="134"/>
        <v>0</v>
      </c>
      <c r="T2119">
        <v>11</v>
      </c>
      <c r="U2119" s="1">
        <f t="shared" si="135"/>
        <v>308</v>
      </c>
      <c r="V2119" t="s">
        <v>85</v>
      </c>
      <c r="W2119" t="s">
        <v>48</v>
      </c>
      <c r="X2119">
        <f t="array" ref="X2119">IF(W2119="fortnightly",26, IF(W2119="monthly", 12, IF(W2119="weekly", 52, IF(W2119="quarterly", 4, IF(W2119="annually", 1, IF(W2119="bi-weekly", 104, IF(W2119="every 3 months", 4,)))))))</f>
        <v>1</v>
      </c>
    </row>
    <row r="2120" spans="1:24" x14ac:dyDescent="0.25">
      <c r="A2120">
        <v>2119</v>
      </c>
      <c r="B2120">
        <v>60</v>
      </c>
      <c r="C2120" t="str" cm="1">
        <f t="array" ref="C2120">_xlfn.IFS(B2120&lt;=19, "Teenagers", B2120&lt;=29, "Young Youth",B2120&lt;=64, "Adults", B2120&gt;=65, "Seniors")</f>
        <v>Adults</v>
      </c>
      <c r="D2120" t="s">
        <v>18</v>
      </c>
      <c r="E2120" t="s">
        <v>124</v>
      </c>
      <c r="F2120" t="s">
        <v>20</v>
      </c>
      <c r="G2120" s="1">
        <v>44</v>
      </c>
      <c r="H2120" t="s">
        <v>141</v>
      </c>
      <c r="I2120" t="s">
        <v>43</v>
      </c>
      <c r="J2120" t="s">
        <v>77</v>
      </c>
      <c r="K2120" t="s">
        <v>56</v>
      </c>
      <c r="L2120">
        <v>4.2</v>
      </c>
      <c r="M2120" t="s">
        <v>151</v>
      </c>
      <c r="N2120">
        <f t="shared" si="132"/>
        <v>0</v>
      </c>
      <c r="O2120" t="s">
        <v>69</v>
      </c>
      <c r="P2120" t="s">
        <v>151</v>
      </c>
      <c r="Q2120">
        <f t="shared" si="133"/>
        <v>0</v>
      </c>
      <c r="R2120" t="s">
        <v>151</v>
      </c>
      <c r="S2120">
        <f t="shared" si="134"/>
        <v>0</v>
      </c>
      <c r="T2120">
        <v>28</v>
      </c>
      <c r="U2120" s="1">
        <f t="shared" si="135"/>
        <v>1232</v>
      </c>
      <c r="V2120" t="s">
        <v>85</v>
      </c>
      <c r="W2120" t="s">
        <v>57</v>
      </c>
      <c r="X2120">
        <f t="array" ref="X2120">IF(W2120="fortnightly",26, IF(W2120="monthly", 12, IF(W2120="weekly", 52, IF(W2120="quarterly", 4, IF(W2120="annually", 1, IF(W2120="bi-weekly", 104, IF(W2120="every 3 months", 4,)))))))</f>
        <v>4</v>
      </c>
    </row>
    <row r="2121" spans="1:24" x14ac:dyDescent="0.25">
      <c r="A2121">
        <v>2120</v>
      </c>
      <c r="B2121">
        <v>58</v>
      </c>
      <c r="C2121" t="str" cm="1">
        <f t="array" ref="C2121">_xlfn.IFS(B2121&lt;=19, "Teenagers", B2121&lt;=29, "Young Youth",B2121&lt;=64, "Adults", B2121&gt;=65, "Seniors")</f>
        <v>Adults</v>
      </c>
      <c r="D2121" t="s">
        <v>18</v>
      </c>
      <c r="E2121" t="s">
        <v>105</v>
      </c>
      <c r="F2121" t="s">
        <v>66</v>
      </c>
      <c r="G2121" s="1">
        <v>57</v>
      </c>
      <c r="H2121" t="s">
        <v>144</v>
      </c>
      <c r="I2121" t="s">
        <v>43</v>
      </c>
      <c r="J2121" t="s">
        <v>125</v>
      </c>
      <c r="K2121" t="s">
        <v>36</v>
      </c>
      <c r="L2121">
        <v>3.5</v>
      </c>
      <c r="M2121" t="s">
        <v>151</v>
      </c>
      <c r="N2121">
        <f t="shared" si="132"/>
        <v>0</v>
      </c>
      <c r="O2121" t="s">
        <v>73</v>
      </c>
      <c r="P2121" t="s">
        <v>151</v>
      </c>
      <c r="Q2121">
        <f t="shared" si="133"/>
        <v>0</v>
      </c>
      <c r="R2121" t="s">
        <v>151</v>
      </c>
      <c r="S2121">
        <f t="shared" si="134"/>
        <v>0</v>
      </c>
      <c r="T2121">
        <v>36</v>
      </c>
      <c r="U2121" s="1">
        <f t="shared" si="135"/>
        <v>2052</v>
      </c>
      <c r="V2121" t="s">
        <v>27</v>
      </c>
      <c r="W2121" t="s">
        <v>75</v>
      </c>
      <c r="X2121">
        <f t="array" ref="X2121">IF(W2121="fortnightly",26, IF(W2121="monthly", 12, IF(W2121="weekly", 52, IF(W2121="quarterly", 4, IF(W2121="annually", 1, IF(W2121="bi-weekly", 104, IF(W2121="every 3 months", 4,)))))))</f>
        <v>104</v>
      </c>
    </row>
    <row r="2122" spans="1:24" x14ac:dyDescent="0.25">
      <c r="A2122">
        <v>2121</v>
      </c>
      <c r="B2122">
        <v>53</v>
      </c>
      <c r="C2122" t="str" cm="1">
        <f t="array" ref="C2122">_xlfn.IFS(B2122&lt;=19, "Teenagers", B2122&lt;=29, "Young Youth",B2122&lt;=64, "Adults", B2122&gt;=65, "Seniors")</f>
        <v>Adults</v>
      </c>
      <c r="D2122" t="s">
        <v>18</v>
      </c>
      <c r="E2122" t="s">
        <v>118</v>
      </c>
      <c r="F2122" t="s">
        <v>66</v>
      </c>
      <c r="G2122" s="1">
        <v>98</v>
      </c>
      <c r="H2122" t="s">
        <v>67</v>
      </c>
      <c r="I2122" t="s">
        <v>35</v>
      </c>
      <c r="J2122" t="s">
        <v>107</v>
      </c>
      <c r="K2122" t="s">
        <v>56</v>
      </c>
      <c r="L2122">
        <v>3.1</v>
      </c>
      <c r="M2122" t="s">
        <v>151</v>
      </c>
      <c r="N2122">
        <f t="shared" si="132"/>
        <v>0</v>
      </c>
      <c r="O2122" t="s">
        <v>44</v>
      </c>
      <c r="P2122" t="s">
        <v>151</v>
      </c>
      <c r="Q2122">
        <f t="shared" si="133"/>
        <v>0</v>
      </c>
      <c r="R2122" t="s">
        <v>151</v>
      </c>
      <c r="S2122">
        <f t="shared" si="134"/>
        <v>0</v>
      </c>
      <c r="T2122">
        <v>38</v>
      </c>
      <c r="U2122" s="1">
        <f t="shared" si="135"/>
        <v>3724</v>
      </c>
      <c r="V2122" t="s">
        <v>45</v>
      </c>
      <c r="W2122" t="s">
        <v>57</v>
      </c>
      <c r="X2122">
        <f t="array" ref="X2122">IF(W2122="fortnightly",26, IF(W2122="monthly", 12, IF(W2122="weekly", 52, IF(W2122="quarterly", 4, IF(W2122="annually", 1, IF(W2122="bi-weekly", 104, IF(W2122="every 3 months", 4,)))))))</f>
        <v>4</v>
      </c>
    </row>
    <row r="2123" spans="1:24" x14ac:dyDescent="0.25">
      <c r="A2123">
        <v>2122</v>
      </c>
      <c r="B2123">
        <v>43</v>
      </c>
      <c r="C2123" t="str" cm="1">
        <f t="array" ref="C2123">_xlfn.IFS(B2123&lt;=19, "Teenagers", B2123&lt;=29, "Young Youth",B2123&lt;=64, "Adults", B2123&gt;=65, "Seniors")</f>
        <v>Adults</v>
      </c>
      <c r="D2123" t="s">
        <v>18</v>
      </c>
      <c r="E2123" t="s">
        <v>131</v>
      </c>
      <c r="F2123" t="s">
        <v>66</v>
      </c>
      <c r="G2123" s="1">
        <v>68</v>
      </c>
      <c r="H2123" t="s">
        <v>119</v>
      </c>
      <c r="I2123" t="s">
        <v>43</v>
      </c>
      <c r="J2123" t="s">
        <v>77</v>
      </c>
      <c r="K2123" t="s">
        <v>24</v>
      </c>
      <c r="L2123">
        <v>3.5</v>
      </c>
      <c r="M2123" t="s">
        <v>151</v>
      </c>
      <c r="N2123">
        <f t="shared" si="132"/>
        <v>0</v>
      </c>
      <c r="O2123" t="s">
        <v>69</v>
      </c>
      <c r="P2123" t="s">
        <v>151</v>
      </c>
      <c r="Q2123">
        <f t="shared" si="133"/>
        <v>0</v>
      </c>
      <c r="R2123" t="s">
        <v>151</v>
      </c>
      <c r="S2123">
        <f t="shared" si="134"/>
        <v>0</v>
      </c>
      <c r="T2123">
        <v>32</v>
      </c>
      <c r="U2123" s="1">
        <f t="shared" si="135"/>
        <v>2176</v>
      </c>
      <c r="V2123" t="s">
        <v>74</v>
      </c>
      <c r="W2123" t="s">
        <v>87</v>
      </c>
      <c r="X2123">
        <f t="array" ref="X2123">IF(W2123="fortnightly",26, IF(W2123="monthly", 12, IF(W2123="weekly", 52, IF(W2123="quarterly", 4, IF(W2123="annually", 1, IF(W2123="bi-weekly", 104, IF(W2123="every 3 months", 4,)))))))</f>
        <v>12</v>
      </c>
    </row>
    <row r="2124" spans="1:24" x14ac:dyDescent="0.25">
      <c r="A2124">
        <v>2123</v>
      </c>
      <c r="B2124">
        <v>32</v>
      </c>
      <c r="C2124" t="str" cm="1">
        <f t="array" ref="C2124">_xlfn.IFS(B2124&lt;=19, "Teenagers", B2124&lt;=29, "Young Youth",B2124&lt;=64, "Adults", B2124&gt;=65, "Seniors")</f>
        <v>Adults</v>
      </c>
      <c r="D2124" t="s">
        <v>18</v>
      </c>
      <c r="E2124" t="s">
        <v>101</v>
      </c>
      <c r="F2124" t="s">
        <v>62</v>
      </c>
      <c r="G2124" s="1">
        <v>36</v>
      </c>
      <c r="H2124" t="s">
        <v>140</v>
      </c>
      <c r="I2124" t="s">
        <v>22</v>
      </c>
      <c r="J2124" t="s">
        <v>84</v>
      </c>
      <c r="K2124" t="s">
        <v>56</v>
      </c>
      <c r="L2124">
        <v>4</v>
      </c>
      <c r="M2124" t="s">
        <v>151</v>
      </c>
      <c r="N2124">
        <f t="shared" si="132"/>
        <v>0</v>
      </c>
      <c r="O2124" t="s">
        <v>26</v>
      </c>
      <c r="P2124" t="s">
        <v>151</v>
      </c>
      <c r="Q2124">
        <f t="shared" si="133"/>
        <v>0</v>
      </c>
      <c r="R2124" t="s">
        <v>151</v>
      </c>
      <c r="S2124">
        <f t="shared" si="134"/>
        <v>0</v>
      </c>
      <c r="T2124">
        <v>42</v>
      </c>
      <c r="U2124" s="1">
        <f t="shared" si="135"/>
        <v>1512</v>
      </c>
      <c r="V2124" t="s">
        <v>85</v>
      </c>
      <c r="W2124" t="s">
        <v>39</v>
      </c>
      <c r="X2124">
        <f t="array" ref="X2124">IF(W2124="fortnightly",26, IF(W2124="monthly", 12, IF(W2124="weekly", 52, IF(W2124="quarterly", 4, IF(W2124="annually", 1, IF(W2124="bi-weekly", 104, IF(W2124="every 3 months", 4,)))))))</f>
        <v>52</v>
      </c>
    </row>
    <row r="2125" spans="1:24" x14ac:dyDescent="0.25">
      <c r="A2125">
        <v>2124</v>
      </c>
      <c r="B2125">
        <v>54</v>
      </c>
      <c r="C2125" t="str" cm="1">
        <f t="array" ref="C2125">_xlfn.IFS(B2125&lt;=19, "Teenagers", B2125&lt;=29, "Young Youth",B2125&lt;=64, "Adults", B2125&gt;=65, "Seniors")</f>
        <v>Adults</v>
      </c>
      <c r="D2125" t="s">
        <v>18</v>
      </c>
      <c r="E2125" t="s">
        <v>61</v>
      </c>
      <c r="F2125" t="s">
        <v>62</v>
      </c>
      <c r="G2125" s="1">
        <v>71</v>
      </c>
      <c r="H2125" t="s">
        <v>144</v>
      </c>
      <c r="I2125" t="s">
        <v>22</v>
      </c>
      <c r="J2125" t="s">
        <v>108</v>
      </c>
      <c r="K2125" t="s">
        <v>36</v>
      </c>
      <c r="L2125">
        <v>3.7</v>
      </c>
      <c r="M2125" t="s">
        <v>151</v>
      </c>
      <c r="N2125">
        <f t="shared" si="132"/>
        <v>0</v>
      </c>
      <c r="O2125" t="s">
        <v>26</v>
      </c>
      <c r="P2125" t="s">
        <v>151</v>
      </c>
      <c r="Q2125">
        <f t="shared" si="133"/>
        <v>0</v>
      </c>
      <c r="R2125" t="s">
        <v>151</v>
      </c>
      <c r="S2125">
        <f t="shared" si="134"/>
        <v>0</v>
      </c>
      <c r="T2125">
        <v>22</v>
      </c>
      <c r="U2125" s="1">
        <f t="shared" si="135"/>
        <v>1562</v>
      </c>
      <c r="V2125" t="s">
        <v>85</v>
      </c>
      <c r="W2125" t="s">
        <v>75</v>
      </c>
      <c r="X2125">
        <f t="array" ref="X2125">IF(W2125="fortnightly",26, IF(W2125="monthly", 12, IF(W2125="weekly", 52, IF(W2125="quarterly", 4, IF(W2125="annually", 1, IF(W2125="bi-weekly", 104, IF(W2125="every 3 months", 4,)))))))</f>
        <v>104</v>
      </c>
    </row>
    <row r="2126" spans="1:24" x14ac:dyDescent="0.25">
      <c r="A2126">
        <v>2125</v>
      </c>
      <c r="B2126">
        <v>47</v>
      </c>
      <c r="C2126" t="str" cm="1">
        <f t="array" ref="C2126">_xlfn.IFS(B2126&lt;=19, "Teenagers", B2126&lt;=29, "Young Youth",B2126&lt;=64, "Adults", B2126&gt;=65, "Seniors")</f>
        <v>Adults</v>
      </c>
      <c r="D2126" t="s">
        <v>18</v>
      </c>
      <c r="E2126" t="s">
        <v>86</v>
      </c>
      <c r="F2126" t="s">
        <v>20</v>
      </c>
      <c r="G2126" s="1">
        <v>60</v>
      </c>
      <c r="H2126" t="s">
        <v>42</v>
      </c>
      <c r="I2126" t="s">
        <v>43</v>
      </c>
      <c r="J2126" t="s">
        <v>84</v>
      </c>
      <c r="K2126" t="s">
        <v>56</v>
      </c>
      <c r="L2126">
        <v>4.2</v>
      </c>
      <c r="M2126" t="s">
        <v>151</v>
      </c>
      <c r="N2126">
        <f t="shared" si="132"/>
        <v>0</v>
      </c>
      <c r="O2126" t="s">
        <v>44</v>
      </c>
      <c r="P2126" t="s">
        <v>151</v>
      </c>
      <c r="Q2126">
        <f t="shared" si="133"/>
        <v>0</v>
      </c>
      <c r="R2126" t="s">
        <v>151</v>
      </c>
      <c r="S2126">
        <f t="shared" si="134"/>
        <v>0</v>
      </c>
      <c r="T2126">
        <v>22</v>
      </c>
      <c r="U2126" s="1">
        <f t="shared" si="135"/>
        <v>1320</v>
      </c>
      <c r="V2126" t="s">
        <v>27</v>
      </c>
      <c r="W2126" t="s">
        <v>57</v>
      </c>
      <c r="X2126">
        <f t="array" ref="X2126">IF(W2126="fortnightly",26, IF(W2126="monthly", 12, IF(W2126="weekly", 52, IF(W2126="quarterly", 4, IF(W2126="annually", 1, IF(W2126="bi-weekly", 104, IF(W2126="every 3 months", 4,)))))))</f>
        <v>4</v>
      </c>
    </row>
    <row r="2127" spans="1:24" x14ac:dyDescent="0.25">
      <c r="A2127">
        <v>2126</v>
      </c>
      <c r="B2127">
        <v>57</v>
      </c>
      <c r="C2127" t="str" cm="1">
        <f t="array" ref="C2127">_xlfn.IFS(B2127&lt;=19, "Teenagers", B2127&lt;=29, "Young Youth",B2127&lt;=64, "Adults", B2127&gt;=65, "Seniors")</f>
        <v>Adults</v>
      </c>
      <c r="D2127" t="s">
        <v>18</v>
      </c>
      <c r="E2127" t="s">
        <v>61</v>
      </c>
      <c r="F2127" t="s">
        <v>62</v>
      </c>
      <c r="G2127" s="1">
        <v>87</v>
      </c>
      <c r="H2127" t="s">
        <v>81</v>
      </c>
      <c r="I2127" t="s">
        <v>43</v>
      </c>
      <c r="J2127" t="s">
        <v>117</v>
      </c>
      <c r="K2127" t="s">
        <v>56</v>
      </c>
      <c r="L2127">
        <v>4.8</v>
      </c>
      <c r="M2127" t="s">
        <v>151</v>
      </c>
      <c r="N2127">
        <f t="shared" si="132"/>
        <v>0</v>
      </c>
      <c r="O2127" t="s">
        <v>73</v>
      </c>
      <c r="P2127" t="s">
        <v>151</v>
      </c>
      <c r="Q2127">
        <f t="shared" si="133"/>
        <v>0</v>
      </c>
      <c r="R2127" t="s">
        <v>151</v>
      </c>
      <c r="S2127">
        <f t="shared" si="134"/>
        <v>0</v>
      </c>
      <c r="T2127">
        <v>31</v>
      </c>
      <c r="U2127" s="1">
        <f t="shared" si="135"/>
        <v>2697</v>
      </c>
      <c r="V2127" t="s">
        <v>45</v>
      </c>
      <c r="W2127" t="s">
        <v>57</v>
      </c>
      <c r="X2127">
        <f t="array" ref="X2127">IF(W2127="fortnightly",26, IF(W2127="monthly", 12, IF(W2127="weekly", 52, IF(W2127="quarterly", 4, IF(W2127="annually", 1, IF(W2127="bi-weekly", 104, IF(W2127="every 3 months", 4,)))))))</f>
        <v>4</v>
      </c>
    </row>
    <row r="2128" spans="1:24" x14ac:dyDescent="0.25">
      <c r="A2128">
        <v>2127</v>
      </c>
      <c r="B2128">
        <v>63</v>
      </c>
      <c r="C2128" t="str" cm="1">
        <f t="array" ref="C2128">_xlfn.IFS(B2128&lt;=19, "Teenagers", B2128&lt;=29, "Young Youth",B2128&lt;=64, "Adults", B2128&gt;=65, "Seniors")</f>
        <v>Adults</v>
      </c>
      <c r="D2128" t="s">
        <v>18</v>
      </c>
      <c r="E2128" t="s">
        <v>70</v>
      </c>
      <c r="F2128" t="s">
        <v>41</v>
      </c>
      <c r="G2128" s="1">
        <v>38</v>
      </c>
      <c r="H2128" t="s">
        <v>89</v>
      </c>
      <c r="I2128" t="s">
        <v>91</v>
      </c>
      <c r="J2128" t="s">
        <v>135</v>
      </c>
      <c r="K2128" t="s">
        <v>24</v>
      </c>
      <c r="L2128">
        <v>4.0999999999999996</v>
      </c>
      <c r="M2128" t="s">
        <v>151</v>
      </c>
      <c r="N2128">
        <f t="shared" si="132"/>
        <v>0</v>
      </c>
      <c r="O2128" t="s">
        <v>26</v>
      </c>
      <c r="P2128" t="s">
        <v>151</v>
      </c>
      <c r="Q2128">
        <f t="shared" si="133"/>
        <v>0</v>
      </c>
      <c r="R2128" t="s">
        <v>151</v>
      </c>
      <c r="S2128">
        <f t="shared" si="134"/>
        <v>0</v>
      </c>
      <c r="T2128">
        <v>28</v>
      </c>
      <c r="U2128" s="1">
        <f t="shared" si="135"/>
        <v>1064</v>
      </c>
      <c r="V2128" t="s">
        <v>38</v>
      </c>
      <c r="W2128" t="s">
        <v>87</v>
      </c>
      <c r="X2128">
        <f t="array" ref="X2128">IF(W2128="fortnightly",26, IF(W2128="monthly", 12, IF(W2128="weekly", 52, IF(W2128="quarterly", 4, IF(W2128="annually", 1, IF(W2128="bi-weekly", 104, IF(W2128="every 3 months", 4,)))))))</f>
        <v>12</v>
      </c>
    </row>
    <row r="2129" spans="1:24" x14ac:dyDescent="0.25">
      <c r="A2129">
        <v>2128</v>
      </c>
      <c r="B2129">
        <v>70</v>
      </c>
      <c r="C2129" t="str" cm="1">
        <f t="array" ref="C2129">_xlfn.IFS(B2129&lt;=19, "Teenagers", B2129&lt;=29, "Young Youth",B2129&lt;=64, "Adults", B2129&gt;=65, "Seniors")</f>
        <v>Seniors</v>
      </c>
      <c r="D2129" t="s">
        <v>18</v>
      </c>
      <c r="E2129" t="s">
        <v>136</v>
      </c>
      <c r="F2129" t="s">
        <v>41</v>
      </c>
      <c r="G2129" s="1">
        <v>45</v>
      </c>
      <c r="H2129" t="s">
        <v>97</v>
      </c>
      <c r="I2129" t="s">
        <v>43</v>
      </c>
      <c r="J2129" t="s">
        <v>125</v>
      </c>
      <c r="K2129" t="s">
        <v>36</v>
      </c>
      <c r="L2129">
        <v>4.5</v>
      </c>
      <c r="M2129" t="s">
        <v>151</v>
      </c>
      <c r="N2129">
        <f t="shared" si="132"/>
        <v>0</v>
      </c>
      <c r="O2129" t="s">
        <v>69</v>
      </c>
      <c r="P2129" t="s">
        <v>151</v>
      </c>
      <c r="Q2129">
        <f t="shared" si="133"/>
        <v>0</v>
      </c>
      <c r="R2129" t="s">
        <v>151</v>
      </c>
      <c r="S2129">
        <f t="shared" si="134"/>
        <v>0</v>
      </c>
      <c r="T2129">
        <v>40</v>
      </c>
      <c r="U2129" s="1">
        <f t="shared" si="135"/>
        <v>1800</v>
      </c>
      <c r="V2129" t="s">
        <v>85</v>
      </c>
      <c r="W2129" t="s">
        <v>39</v>
      </c>
      <c r="X2129">
        <f t="array" ref="X2129">IF(W2129="fortnightly",26, IF(W2129="monthly", 12, IF(W2129="weekly", 52, IF(W2129="quarterly", 4, IF(W2129="annually", 1, IF(W2129="bi-weekly", 104, IF(W2129="every 3 months", 4,)))))))</f>
        <v>52</v>
      </c>
    </row>
    <row r="2130" spans="1:24" x14ac:dyDescent="0.25">
      <c r="A2130">
        <v>2129</v>
      </c>
      <c r="B2130">
        <v>62</v>
      </c>
      <c r="C2130" t="str" cm="1">
        <f t="array" ref="C2130">_xlfn.IFS(B2130&lt;=19, "Teenagers", B2130&lt;=29, "Young Youth",B2130&lt;=64, "Adults", B2130&gt;=65, "Seniors")</f>
        <v>Adults</v>
      </c>
      <c r="D2130" t="s">
        <v>18</v>
      </c>
      <c r="E2130" t="s">
        <v>61</v>
      </c>
      <c r="F2130" t="s">
        <v>62</v>
      </c>
      <c r="G2130" s="1">
        <v>47</v>
      </c>
      <c r="H2130" t="s">
        <v>129</v>
      </c>
      <c r="I2130" t="s">
        <v>22</v>
      </c>
      <c r="J2130" t="s">
        <v>108</v>
      </c>
      <c r="K2130" t="s">
        <v>56</v>
      </c>
      <c r="L2130">
        <v>2.7</v>
      </c>
      <c r="M2130" t="s">
        <v>151</v>
      </c>
      <c r="N2130">
        <f t="shared" si="132"/>
        <v>0</v>
      </c>
      <c r="O2130" t="s">
        <v>69</v>
      </c>
      <c r="P2130" t="s">
        <v>151</v>
      </c>
      <c r="Q2130">
        <f t="shared" si="133"/>
        <v>0</v>
      </c>
      <c r="R2130" t="s">
        <v>151</v>
      </c>
      <c r="S2130">
        <f t="shared" si="134"/>
        <v>0</v>
      </c>
      <c r="T2130">
        <v>21</v>
      </c>
      <c r="U2130" s="1">
        <f t="shared" si="135"/>
        <v>987</v>
      </c>
      <c r="V2130" t="s">
        <v>45</v>
      </c>
      <c r="W2130" t="s">
        <v>39</v>
      </c>
      <c r="X2130">
        <f t="array" ref="X2130">IF(W2130="fortnightly",26, IF(W2130="monthly", 12, IF(W2130="weekly", 52, IF(W2130="quarterly", 4, IF(W2130="annually", 1, IF(W2130="bi-weekly", 104, IF(W2130="every 3 months", 4,)))))))</f>
        <v>52</v>
      </c>
    </row>
    <row r="2131" spans="1:24" x14ac:dyDescent="0.25">
      <c r="A2131">
        <v>2130</v>
      </c>
      <c r="B2131">
        <v>40</v>
      </c>
      <c r="C2131" t="str" cm="1">
        <f t="array" ref="C2131">_xlfn.IFS(B2131&lt;=19, "Teenagers", B2131&lt;=29, "Young Youth",B2131&lt;=64, "Adults", B2131&gt;=65, "Seniors")</f>
        <v>Adults</v>
      </c>
      <c r="D2131" t="s">
        <v>18</v>
      </c>
      <c r="E2131" t="s">
        <v>86</v>
      </c>
      <c r="F2131" t="s">
        <v>20</v>
      </c>
      <c r="G2131" s="1">
        <v>57</v>
      </c>
      <c r="H2131" t="s">
        <v>147</v>
      </c>
      <c r="I2131" t="s">
        <v>22</v>
      </c>
      <c r="J2131" t="s">
        <v>120</v>
      </c>
      <c r="K2131" t="s">
        <v>56</v>
      </c>
      <c r="L2131">
        <v>2.8</v>
      </c>
      <c r="M2131" t="s">
        <v>151</v>
      </c>
      <c r="N2131">
        <f t="shared" si="132"/>
        <v>0</v>
      </c>
      <c r="O2131" t="s">
        <v>73</v>
      </c>
      <c r="P2131" t="s">
        <v>151</v>
      </c>
      <c r="Q2131">
        <f t="shared" si="133"/>
        <v>0</v>
      </c>
      <c r="R2131" t="s">
        <v>151</v>
      </c>
      <c r="S2131">
        <f t="shared" si="134"/>
        <v>0</v>
      </c>
      <c r="T2131">
        <v>12</v>
      </c>
      <c r="U2131" s="1">
        <f t="shared" si="135"/>
        <v>684</v>
      </c>
      <c r="V2131" t="s">
        <v>45</v>
      </c>
      <c r="W2131" t="s">
        <v>96</v>
      </c>
      <c r="X2131">
        <f t="array" ref="X2131">IF(W2131="fortnightly",26, IF(W2131="monthly", 12, IF(W2131="weekly", 52, IF(W2131="quarterly", 4, IF(W2131="annually", 1, IF(W2131="bi-weekly", 104, IF(W2131="every 3 months", 4,)))))))</f>
        <v>4</v>
      </c>
    </row>
    <row r="2132" spans="1:24" x14ac:dyDescent="0.25">
      <c r="A2132">
        <v>2131</v>
      </c>
      <c r="B2132">
        <v>25</v>
      </c>
      <c r="C2132" t="str" cm="1">
        <f t="array" ref="C2132">_xlfn.IFS(B2132&lt;=19, "Teenagers", B2132&lt;=29, "Young Youth",B2132&lt;=64, "Adults", B2132&gt;=65, "Seniors")</f>
        <v>Young Youth</v>
      </c>
      <c r="D2132" t="s">
        <v>18</v>
      </c>
      <c r="E2132" t="s">
        <v>131</v>
      </c>
      <c r="F2132" t="s">
        <v>66</v>
      </c>
      <c r="G2132" s="1">
        <v>68</v>
      </c>
      <c r="H2132" t="s">
        <v>116</v>
      </c>
      <c r="I2132" t="s">
        <v>22</v>
      </c>
      <c r="J2132" t="s">
        <v>82</v>
      </c>
      <c r="K2132" t="s">
        <v>52</v>
      </c>
      <c r="L2132">
        <v>3.7</v>
      </c>
      <c r="M2132" t="s">
        <v>151</v>
      </c>
      <c r="N2132">
        <f t="shared" si="132"/>
        <v>0</v>
      </c>
      <c r="O2132" t="s">
        <v>37</v>
      </c>
      <c r="P2132" t="s">
        <v>151</v>
      </c>
      <c r="Q2132">
        <f t="shared" si="133"/>
        <v>0</v>
      </c>
      <c r="R2132" t="s">
        <v>151</v>
      </c>
      <c r="S2132">
        <f t="shared" si="134"/>
        <v>0</v>
      </c>
      <c r="T2132">
        <v>33</v>
      </c>
      <c r="U2132" s="1">
        <f t="shared" si="135"/>
        <v>2244</v>
      </c>
      <c r="V2132" t="s">
        <v>38</v>
      </c>
      <c r="W2132" t="s">
        <v>48</v>
      </c>
      <c r="X2132">
        <f t="array" ref="X2132">IF(W2132="fortnightly",26, IF(W2132="monthly", 12, IF(W2132="weekly", 52, IF(W2132="quarterly", 4, IF(W2132="annually", 1, IF(W2132="bi-weekly", 104, IF(W2132="every 3 months", 4,)))))))</f>
        <v>1</v>
      </c>
    </row>
    <row r="2133" spans="1:24" x14ac:dyDescent="0.25">
      <c r="A2133">
        <v>2132</v>
      </c>
      <c r="B2133">
        <v>19</v>
      </c>
      <c r="C2133" t="str" cm="1">
        <f t="array" ref="C2133">_xlfn.IFS(B2133&lt;=19, "Teenagers", B2133&lt;=29, "Young Youth",B2133&lt;=64, "Adults", B2133&gt;=65, "Seniors")</f>
        <v>Teenagers</v>
      </c>
      <c r="D2133" t="s">
        <v>18</v>
      </c>
      <c r="E2133" t="s">
        <v>58</v>
      </c>
      <c r="F2133" t="s">
        <v>20</v>
      </c>
      <c r="G2133" s="1">
        <v>52</v>
      </c>
      <c r="H2133" t="s">
        <v>55</v>
      </c>
      <c r="I2133" t="s">
        <v>43</v>
      </c>
      <c r="J2133" t="s">
        <v>107</v>
      </c>
      <c r="K2133" t="s">
        <v>56</v>
      </c>
      <c r="L2133">
        <v>3.6</v>
      </c>
      <c r="M2133" t="s">
        <v>151</v>
      </c>
      <c r="N2133">
        <f t="shared" si="132"/>
        <v>0</v>
      </c>
      <c r="O2133" t="s">
        <v>26</v>
      </c>
      <c r="P2133" t="s">
        <v>151</v>
      </c>
      <c r="Q2133">
        <f t="shared" si="133"/>
        <v>0</v>
      </c>
      <c r="R2133" t="s">
        <v>151</v>
      </c>
      <c r="S2133">
        <f t="shared" si="134"/>
        <v>0</v>
      </c>
      <c r="T2133">
        <v>9</v>
      </c>
      <c r="U2133" s="1">
        <f t="shared" si="135"/>
        <v>468</v>
      </c>
      <c r="V2133" t="s">
        <v>74</v>
      </c>
      <c r="W2133" t="s">
        <v>28</v>
      </c>
      <c r="X2133">
        <f t="array" ref="X2133">IF(W2133="fortnightly",26, IF(W2133="monthly", 12, IF(W2133="weekly", 52, IF(W2133="quarterly", 4, IF(W2133="annually", 1, IF(W2133="bi-weekly", 104, IF(W2133="every 3 months", 4,)))))))</f>
        <v>26</v>
      </c>
    </row>
    <row r="2134" spans="1:24" x14ac:dyDescent="0.25">
      <c r="A2134">
        <v>2133</v>
      </c>
      <c r="B2134">
        <v>25</v>
      </c>
      <c r="C2134" t="str" cm="1">
        <f t="array" ref="C2134">_xlfn.IFS(B2134&lt;=19, "Teenagers", B2134&lt;=29, "Young Youth",B2134&lt;=64, "Adults", B2134&gt;=65, "Seniors")</f>
        <v>Young Youth</v>
      </c>
      <c r="D2134" t="s">
        <v>18</v>
      </c>
      <c r="E2134" t="s">
        <v>86</v>
      </c>
      <c r="F2134" t="s">
        <v>20</v>
      </c>
      <c r="G2134" s="1">
        <v>87</v>
      </c>
      <c r="H2134" t="s">
        <v>128</v>
      </c>
      <c r="I2134" t="s">
        <v>43</v>
      </c>
      <c r="J2134" t="s">
        <v>135</v>
      </c>
      <c r="K2134" t="s">
        <v>56</v>
      </c>
      <c r="L2134">
        <v>4.7</v>
      </c>
      <c r="M2134" t="s">
        <v>151</v>
      </c>
      <c r="N2134">
        <f t="shared" si="132"/>
        <v>0</v>
      </c>
      <c r="O2134" t="s">
        <v>69</v>
      </c>
      <c r="P2134" t="s">
        <v>151</v>
      </c>
      <c r="Q2134">
        <f t="shared" si="133"/>
        <v>0</v>
      </c>
      <c r="R2134" t="s">
        <v>151</v>
      </c>
      <c r="S2134">
        <f t="shared" si="134"/>
        <v>0</v>
      </c>
      <c r="T2134">
        <v>15</v>
      </c>
      <c r="U2134" s="1">
        <f t="shared" si="135"/>
        <v>1305</v>
      </c>
      <c r="V2134" t="s">
        <v>85</v>
      </c>
      <c r="W2134" t="s">
        <v>39</v>
      </c>
      <c r="X2134">
        <f t="array" ref="X2134">IF(W2134="fortnightly",26, IF(W2134="monthly", 12, IF(W2134="weekly", 52, IF(W2134="quarterly", 4, IF(W2134="annually", 1, IF(W2134="bi-weekly", 104, IF(W2134="every 3 months", 4,)))))))</f>
        <v>52</v>
      </c>
    </row>
    <row r="2135" spans="1:24" x14ac:dyDescent="0.25">
      <c r="A2135">
        <v>2134</v>
      </c>
      <c r="B2135">
        <v>21</v>
      </c>
      <c r="C2135" t="str" cm="1">
        <f t="array" ref="C2135">_xlfn.IFS(B2135&lt;=19, "Teenagers", B2135&lt;=29, "Young Youth",B2135&lt;=64, "Adults", B2135&gt;=65, "Seniors")</f>
        <v>Young Youth</v>
      </c>
      <c r="D2135" t="s">
        <v>18</v>
      </c>
      <c r="E2135" t="s">
        <v>123</v>
      </c>
      <c r="F2135" t="s">
        <v>66</v>
      </c>
      <c r="G2135" s="1">
        <v>34</v>
      </c>
      <c r="H2135" t="s">
        <v>30</v>
      </c>
      <c r="I2135" t="s">
        <v>43</v>
      </c>
      <c r="J2135" t="s">
        <v>77</v>
      </c>
      <c r="K2135" t="s">
        <v>52</v>
      </c>
      <c r="L2135">
        <v>3.8</v>
      </c>
      <c r="M2135" t="s">
        <v>151</v>
      </c>
      <c r="N2135">
        <f t="shared" si="132"/>
        <v>0</v>
      </c>
      <c r="O2135" t="s">
        <v>53</v>
      </c>
      <c r="P2135" t="s">
        <v>151</v>
      </c>
      <c r="Q2135">
        <f t="shared" si="133"/>
        <v>0</v>
      </c>
      <c r="R2135" t="s">
        <v>151</v>
      </c>
      <c r="S2135">
        <f t="shared" si="134"/>
        <v>0</v>
      </c>
      <c r="T2135">
        <v>13</v>
      </c>
      <c r="U2135" s="1">
        <f t="shared" si="135"/>
        <v>442</v>
      </c>
      <c r="V2135" t="s">
        <v>74</v>
      </c>
      <c r="W2135" t="s">
        <v>48</v>
      </c>
      <c r="X2135">
        <f t="array" ref="X2135">IF(W2135="fortnightly",26, IF(W2135="monthly", 12, IF(W2135="weekly", 52, IF(W2135="quarterly", 4, IF(W2135="annually", 1, IF(W2135="bi-weekly", 104, IF(W2135="every 3 months", 4,)))))))</f>
        <v>1</v>
      </c>
    </row>
    <row r="2136" spans="1:24" x14ac:dyDescent="0.25">
      <c r="A2136">
        <v>2135</v>
      </c>
      <c r="B2136">
        <v>55</v>
      </c>
      <c r="C2136" t="str" cm="1">
        <f t="array" ref="C2136">_xlfn.IFS(B2136&lt;=19, "Teenagers", B2136&lt;=29, "Young Youth",B2136&lt;=64, "Adults", B2136&gt;=65, "Seniors")</f>
        <v>Adults</v>
      </c>
      <c r="D2136" t="s">
        <v>18</v>
      </c>
      <c r="E2136" t="s">
        <v>40</v>
      </c>
      <c r="F2136" t="s">
        <v>41</v>
      </c>
      <c r="G2136" s="1">
        <v>41</v>
      </c>
      <c r="H2136" t="s">
        <v>140</v>
      </c>
      <c r="I2136" t="s">
        <v>91</v>
      </c>
      <c r="J2136" t="s">
        <v>31</v>
      </c>
      <c r="K2136" t="s">
        <v>24</v>
      </c>
      <c r="L2136">
        <v>2.9</v>
      </c>
      <c r="M2136" t="s">
        <v>151</v>
      </c>
      <c r="N2136">
        <f t="shared" si="132"/>
        <v>0</v>
      </c>
      <c r="O2136" t="s">
        <v>53</v>
      </c>
      <c r="P2136" t="s">
        <v>151</v>
      </c>
      <c r="Q2136">
        <f t="shared" si="133"/>
        <v>0</v>
      </c>
      <c r="R2136" t="s">
        <v>151</v>
      </c>
      <c r="S2136">
        <f t="shared" si="134"/>
        <v>0</v>
      </c>
      <c r="T2136">
        <v>35</v>
      </c>
      <c r="U2136" s="1">
        <f t="shared" si="135"/>
        <v>1435</v>
      </c>
      <c r="V2136" t="s">
        <v>38</v>
      </c>
      <c r="W2136" t="s">
        <v>28</v>
      </c>
      <c r="X2136">
        <f t="array" ref="X2136">IF(W2136="fortnightly",26, IF(W2136="monthly", 12, IF(W2136="weekly", 52, IF(W2136="quarterly", 4, IF(W2136="annually", 1, IF(W2136="bi-weekly", 104, IF(W2136="every 3 months", 4,)))))))</f>
        <v>26</v>
      </c>
    </row>
    <row r="2137" spans="1:24" x14ac:dyDescent="0.25">
      <c r="A2137">
        <v>2136</v>
      </c>
      <c r="B2137">
        <v>34</v>
      </c>
      <c r="C2137" t="str" cm="1">
        <f t="array" ref="C2137">_xlfn.IFS(B2137&lt;=19, "Teenagers", B2137&lt;=29, "Young Youth",B2137&lt;=64, "Adults", B2137&gt;=65, "Seniors")</f>
        <v>Adults</v>
      </c>
      <c r="D2137" t="s">
        <v>18</v>
      </c>
      <c r="E2137" t="s">
        <v>88</v>
      </c>
      <c r="F2137" t="s">
        <v>66</v>
      </c>
      <c r="G2137" s="1">
        <v>94</v>
      </c>
      <c r="H2137" t="s">
        <v>98</v>
      </c>
      <c r="I2137" t="s">
        <v>35</v>
      </c>
      <c r="J2137" t="s">
        <v>133</v>
      </c>
      <c r="K2137" t="s">
        <v>24</v>
      </c>
      <c r="L2137">
        <v>4.5999999999999996</v>
      </c>
      <c r="M2137" t="s">
        <v>151</v>
      </c>
      <c r="N2137">
        <f t="shared" si="132"/>
        <v>0</v>
      </c>
      <c r="O2137" t="s">
        <v>44</v>
      </c>
      <c r="P2137" t="s">
        <v>151</v>
      </c>
      <c r="Q2137">
        <f t="shared" si="133"/>
        <v>0</v>
      </c>
      <c r="R2137" t="s">
        <v>151</v>
      </c>
      <c r="S2137">
        <f t="shared" si="134"/>
        <v>0</v>
      </c>
      <c r="T2137">
        <v>1</v>
      </c>
      <c r="U2137" s="1">
        <f t="shared" si="135"/>
        <v>94</v>
      </c>
      <c r="V2137" t="s">
        <v>85</v>
      </c>
      <c r="W2137" t="s">
        <v>96</v>
      </c>
      <c r="X2137">
        <f t="array" ref="X2137">IF(W2137="fortnightly",26, IF(W2137="monthly", 12, IF(W2137="weekly", 52, IF(W2137="quarterly", 4, IF(W2137="annually", 1, IF(W2137="bi-weekly", 104, IF(W2137="every 3 months", 4,)))))))</f>
        <v>4</v>
      </c>
    </row>
    <row r="2138" spans="1:24" x14ac:dyDescent="0.25">
      <c r="A2138">
        <v>2137</v>
      </c>
      <c r="B2138">
        <v>47</v>
      </c>
      <c r="C2138" t="str" cm="1">
        <f t="array" ref="C2138">_xlfn.IFS(B2138&lt;=19, "Teenagers", B2138&lt;=29, "Young Youth",B2138&lt;=64, "Adults", B2138&gt;=65, "Seniors")</f>
        <v>Adults</v>
      </c>
      <c r="D2138" t="s">
        <v>18</v>
      </c>
      <c r="E2138" t="s">
        <v>88</v>
      </c>
      <c r="F2138" t="s">
        <v>66</v>
      </c>
      <c r="G2138" s="1">
        <v>93</v>
      </c>
      <c r="H2138" t="s">
        <v>83</v>
      </c>
      <c r="I2138" t="s">
        <v>43</v>
      </c>
      <c r="J2138" t="s">
        <v>107</v>
      </c>
      <c r="K2138" t="s">
        <v>52</v>
      </c>
      <c r="L2138">
        <v>2.8</v>
      </c>
      <c r="M2138" t="s">
        <v>151</v>
      </c>
      <c r="N2138">
        <f t="shared" si="132"/>
        <v>0</v>
      </c>
      <c r="O2138" t="s">
        <v>53</v>
      </c>
      <c r="P2138" t="s">
        <v>151</v>
      </c>
      <c r="Q2138">
        <f t="shared" si="133"/>
        <v>0</v>
      </c>
      <c r="R2138" t="s">
        <v>151</v>
      </c>
      <c r="S2138">
        <f t="shared" si="134"/>
        <v>0</v>
      </c>
      <c r="T2138">
        <v>25</v>
      </c>
      <c r="U2138" s="1">
        <f t="shared" si="135"/>
        <v>2325</v>
      </c>
      <c r="V2138" t="s">
        <v>74</v>
      </c>
      <c r="W2138" t="s">
        <v>28</v>
      </c>
      <c r="X2138">
        <f t="array" ref="X2138">IF(W2138="fortnightly",26, IF(W2138="monthly", 12, IF(W2138="weekly", 52, IF(W2138="quarterly", 4, IF(W2138="annually", 1, IF(W2138="bi-weekly", 104, IF(W2138="every 3 months", 4,)))))))</f>
        <v>26</v>
      </c>
    </row>
    <row r="2139" spans="1:24" x14ac:dyDescent="0.25">
      <c r="A2139">
        <v>2138</v>
      </c>
      <c r="B2139">
        <v>27</v>
      </c>
      <c r="C2139" t="str" cm="1">
        <f t="array" ref="C2139">_xlfn.IFS(B2139&lt;=19, "Teenagers", B2139&lt;=29, "Young Youth",B2139&lt;=64, "Adults", B2139&gt;=65, "Seniors")</f>
        <v>Young Youth</v>
      </c>
      <c r="D2139" t="s">
        <v>18</v>
      </c>
      <c r="E2139" t="s">
        <v>124</v>
      </c>
      <c r="F2139" t="s">
        <v>20</v>
      </c>
      <c r="G2139" s="1">
        <v>51</v>
      </c>
      <c r="H2139" t="s">
        <v>115</v>
      </c>
      <c r="I2139" t="s">
        <v>91</v>
      </c>
      <c r="J2139" t="s">
        <v>72</v>
      </c>
      <c r="K2139" t="s">
        <v>24</v>
      </c>
      <c r="L2139">
        <v>4.5999999999999996</v>
      </c>
      <c r="M2139" t="s">
        <v>151</v>
      </c>
      <c r="N2139">
        <f t="shared" si="132"/>
        <v>0</v>
      </c>
      <c r="O2139" t="s">
        <v>69</v>
      </c>
      <c r="P2139" t="s">
        <v>151</v>
      </c>
      <c r="Q2139">
        <f t="shared" si="133"/>
        <v>0</v>
      </c>
      <c r="R2139" t="s">
        <v>151</v>
      </c>
      <c r="S2139">
        <f t="shared" si="134"/>
        <v>0</v>
      </c>
      <c r="T2139">
        <v>20</v>
      </c>
      <c r="U2139" s="1">
        <f t="shared" si="135"/>
        <v>1020</v>
      </c>
      <c r="V2139" t="s">
        <v>38</v>
      </c>
      <c r="W2139" t="s">
        <v>96</v>
      </c>
      <c r="X2139">
        <f t="array" ref="X2139">IF(W2139="fortnightly",26, IF(W2139="monthly", 12, IF(W2139="weekly", 52, IF(W2139="quarterly", 4, IF(W2139="annually", 1, IF(W2139="bi-weekly", 104, IF(W2139="every 3 months", 4,)))))))</f>
        <v>4</v>
      </c>
    </row>
    <row r="2140" spans="1:24" x14ac:dyDescent="0.25">
      <c r="A2140">
        <v>2139</v>
      </c>
      <c r="B2140">
        <v>67</v>
      </c>
      <c r="C2140" t="str" cm="1">
        <f t="array" ref="C2140">_xlfn.IFS(B2140&lt;=19, "Teenagers", B2140&lt;=29, "Young Youth",B2140&lt;=64, "Adults", B2140&gt;=65, "Seniors")</f>
        <v>Seniors</v>
      </c>
      <c r="D2140" t="s">
        <v>18</v>
      </c>
      <c r="E2140" t="s">
        <v>29</v>
      </c>
      <c r="F2140" t="s">
        <v>20</v>
      </c>
      <c r="G2140" s="1">
        <v>42</v>
      </c>
      <c r="H2140" t="s">
        <v>90</v>
      </c>
      <c r="I2140" t="s">
        <v>43</v>
      </c>
      <c r="J2140" t="s">
        <v>84</v>
      </c>
      <c r="K2140" t="s">
        <v>56</v>
      </c>
      <c r="L2140">
        <v>2.8</v>
      </c>
      <c r="M2140" t="s">
        <v>151</v>
      </c>
      <c r="N2140">
        <f t="shared" si="132"/>
        <v>0</v>
      </c>
      <c r="O2140" t="s">
        <v>44</v>
      </c>
      <c r="P2140" t="s">
        <v>151</v>
      </c>
      <c r="Q2140">
        <f t="shared" si="133"/>
        <v>0</v>
      </c>
      <c r="R2140" t="s">
        <v>151</v>
      </c>
      <c r="S2140">
        <f t="shared" si="134"/>
        <v>0</v>
      </c>
      <c r="T2140">
        <v>36</v>
      </c>
      <c r="U2140" s="1">
        <f t="shared" si="135"/>
        <v>1512</v>
      </c>
      <c r="V2140" t="s">
        <v>27</v>
      </c>
      <c r="W2140" t="s">
        <v>57</v>
      </c>
      <c r="X2140">
        <f t="array" ref="X2140">IF(W2140="fortnightly",26, IF(W2140="monthly", 12, IF(W2140="weekly", 52, IF(W2140="quarterly", 4, IF(W2140="annually", 1, IF(W2140="bi-weekly", 104, IF(W2140="every 3 months", 4,)))))))</f>
        <v>4</v>
      </c>
    </row>
    <row r="2141" spans="1:24" x14ac:dyDescent="0.25">
      <c r="A2141">
        <v>2140</v>
      </c>
      <c r="B2141">
        <v>40</v>
      </c>
      <c r="C2141" t="str" cm="1">
        <f t="array" ref="C2141">_xlfn.IFS(B2141&lt;=19, "Teenagers", B2141&lt;=29, "Young Youth",B2141&lt;=64, "Adults", B2141&gt;=65, "Seniors")</f>
        <v>Adults</v>
      </c>
      <c r="D2141" t="s">
        <v>18</v>
      </c>
      <c r="E2141" t="s">
        <v>136</v>
      </c>
      <c r="F2141" t="s">
        <v>41</v>
      </c>
      <c r="G2141" s="1">
        <v>95</v>
      </c>
      <c r="H2141" t="s">
        <v>83</v>
      </c>
      <c r="I2141" t="s">
        <v>43</v>
      </c>
      <c r="J2141" t="s">
        <v>107</v>
      </c>
      <c r="K2141" t="s">
        <v>24</v>
      </c>
      <c r="L2141">
        <v>3</v>
      </c>
      <c r="M2141" t="s">
        <v>151</v>
      </c>
      <c r="N2141">
        <f t="shared" si="132"/>
        <v>0</v>
      </c>
      <c r="O2141" t="s">
        <v>37</v>
      </c>
      <c r="P2141" t="s">
        <v>151</v>
      </c>
      <c r="Q2141">
        <f t="shared" si="133"/>
        <v>0</v>
      </c>
      <c r="R2141" t="s">
        <v>151</v>
      </c>
      <c r="S2141">
        <f t="shared" si="134"/>
        <v>0</v>
      </c>
      <c r="T2141">
        <v>33</v>
      </c>
      <c r="U2141" s="1">
        <f t="shared" si="135"/>
        <v>3135</v>
      </c>
      <c r="V2141" t="s">
        <v>32</v>
      </c>
      <c r="W2141" t="s">
        <v>39</v>
      </c>
      <c r="X2141">
        <f t="array" ref="X2141">IF(W2141="fortnightly",26, IF(W2141="monthly", 12, IF(W2141="weekly", 52, IF(W2141="quarterly", 4, IF(W2141="annually", 1, IF(W2141="bi-weekly", 104, IF(W2141="every 3 months", 4,)))))))</f>
        <v>52</v>
      </c>
    </row>
    <row r="2142" spans="1:24" x14ac:dyDescent="0.25">
      <c r="A2142">
        <v>2141</v>
      </c>
      <c r="B2142">
        <v>53</v>
      </c>
      <c r="C2142" t="str" cm="1">
        <f t="array" ref="C2142">_xlfn.IFS(B2142&lt;=19, "Teenagers", B2142&lt;=29, "Young Youth",B2142&lt;=64, "Adults", B2142&gt;=65, "Seniors")</f>
        <v>Adults</v>
      </c>
      <c r="D2142" t="s">
        <v>18</v>
      </c>
      <c r="E2142" t="s">
        <v>65</v>
      </c>
      <c r="F2142" t="s">
        <v>66</v>
      </c>
      <c r="G2142" s="1">
        <v>90</v>
      </c>
      <c r="H2142" t="s">
        <v>129</v>
      </c>
      <c r="I2142" t="s">
        <v>43</v>
      </c>
      <c r="J2142" t="s">
        <v>109</v>
      </c>
      <c r="K2142" t="s">
        <v>56</v>
      </c>
      <c r="L2142">
        <v>3.7</v>
      </c>
      <c r="M2142" t="s">
        <v>151</v>
      </c>
      <c r="N2142">
        <f t="shared" si="132"/>
        <v>0</v>
      </c>
      <c r="O2142" t="s">
        <v>53</v>
      </c>
      <c r="P2142" t="s">
        <v>151</v>
      </c>
      <c r="Q2142">
        <f t="shared" si="133"/>
        <v>0</v>
      </c>
      <c r="R2142" t="s">
        <v>151</v>
      </c>
      <c r="S2142">
        <f t="shared" si="134"/>
        <v>0</v>
      </c>
      <c r="T2142">
        <v>36</v>
      </c>
      <c r="U2142" s="1">
        <f t="shared" si="135"/>
        <v>3240</v>
      </c>
      <c r="V2142" t="s">
        <v>32</v>
      </c>
      <c r="W2142" t="s">
        <v>28</v>
      </c>
      <c r="X2142">
        <f t="array" ref="X2142">IF(W2142="fortnightly",26, IF(W2142="monthly", 12, IF(W2142="weekly", 52, IF(W2142="quarterly", 4, IF(W2142="annually", 1, IF(W2142="bi-weekly", 104, IF(W2142="every 3 months", 4,)))))))</f>
        <v>26</v>
      </c>
    </row>
    <row r="2143" spans="1:24" x14ac:dyDescent="0.25">
      <c r="A2143">
        <v>2142</v>
      </c>
      <c r="B2143">
        <v>24</v>
      </c>
      <c r="C2143" t="str" cm="1">
        <f t="array" ref="C2143">_xlfn.IFS(B2143&lt;=19, "Teenagers", B2143&lt;=29, "Young Youth",B2143&lt;=64, "Adults", B2143&gt;=65, "Seniors")</f>
        <v>Young Youth</v>
      </c>
      <c r="D2143" t="s">
        <v>18</v>
      </c>
      <c r="E2143" t="s">
        <v>80</v>
      </c>
      <c r="F2143" t="s">
        <v>20</v>
      </c>
      <c r="G2143" s="1">
        <v>98</v>
      </c>
      <c r="H2143" t="s">
        <v>21</v>
      </c>
      <c r="I2143" t="s">
        <v>43</v>
      </c>
      <c r="J2143" t="s">
        <v>99</v>
      </c>
      <c r="K2143" t="s">
        <v>24</v>
      </c>
      <c r="L2143">
        <v>4.0999999999999996</v>
      </c>
      <c r="M2143" t="s">
        <v>151</v>
      </c>
      <c r="N2143">
        <f t="shared" si="132"/>
        <v>0</v>
      </c>
      <c r="O2143" t="s">
        <v>69</v>
      </c>
      <c r="P2143" t="s">
        <v>151</v>
      </c>
      <c r="Q2143">
        <f t="shared" si="133"/>
        <v>0</v>
      </c>
      <c r="R2143" t="s">
        <v>151</v>
      </c>
      <c r="S2143">
        <f t="shared" si="134"/>
        <v>0</v>
      </c>
      <c r="T2143">
        <v>32</v>
      </c>
      <c r="U2143" s="1">
        <f t="shared" si="135"/>
        <v>3136</v>
      </c>
      <c r="V2143" t="s">
        <v>45</v>
      </c>
      <c r="W2143" t="s">
        <v>48</v>
      </c>
      <c r="X2143">
        <f t="array" ref="X2143">IF(W2143="fortnightly",26, IF(W2143="monthly", 12, IF(W2143="weekly", 52, IF(W2143="quarterly", 4, IF(W2143="annually", 1, IF(W2143="bi-weekly", 104, IF(W2143="every 3 months", 4,)))))))</f>
        <v>1</v>
      </c>
    </row>
    <row r="2144" spans="1:24" x14ac:dyDescent="0.25">
      <c r="A2144">
        <v>2143</v>
      </c>
      <c r="B2144">
        <v>47</v>
      </c>
      <c r="C2144" t="str" cm="1">
        <f t="array" ref="C2144">_xlfn.IFS(B2144&lt;=19, "Teenagers", B2144&lt;=29, "Young Youth",B2144&lt;=64, "Adults", B2144&gt;=65, "Seniors")</f>
        <v>Adults</v>
      </c>
      <c r="D2144" t="s">
        <v>18</v>
      </c>
      <c r="E2144" t="s">
        <v>123</v>
      </c>
      <c r="F2144" t="s">
        <v>66</v>
      </c>
      <c r="G2144" s="1">
        <v>39</v>
      </c>
      <c r="H2144" t="s">
        <v>113</v>
      </c>
      <c r="I2144" t="s">
        <v>43</v>
      </c>
      <c r="J2144" t="s">
        <v>31</v>
      </c>
      <c r="K2144" t="s">
        <v>24</v>
      </c>
      <c r="L2144">
        <v>4.3</v>
      </c>
      <c r="M2144" t="s">
        <v>151</v>
      </c>
      <c r="N2144">
        <f t="shared" si="132"/>
        <v>0</v>
      </c>
      <c r="O2144" t="s">
        <v>44</v>
      </c>
      <c r="P2144" t="s">
        <v>151</v>
      </c>
      <c r="Q2144">
        <f t="shared" si="133"/>
        <v>0</v>
      </c>
      <c r="R2144" t="s">
        <v>151</v>
      </c>
      <c r="S2144">
        <f t="shared" si="134"/>
        <v>0</v>
      </c>
      <c r="T2144">
        <v>21</v>
      </c>
      <c r="U2144" s="1">
        <f t="shared" si="135"/>
        <v>819</v>
      </c>
      <c r="V2144" t="s">
        <v>27</v>
      </c>
      <c r="W2144" t="s">
        <v>57</v>
      </c>
      <c r="X2144">
        <f t="array" ref="X2144">IF(W2144="fortnightly",26, IF(W2144="monthly", 12, IF(W2144="weekly", 52, IF(W2144="quarterly", 4, IF(W2144="annually", 1, IF(W2144="bi-weekly", 104, IF(W2144="every 3 months", 4,)))))))</f>
        <v>4</v>
      </c>
    </row>
    <row r="2145" spans="1:24" x14ac:dyDescent="0.25">
      <c r="A2145">
        <v>2144</v>
      </c>
      <c r="B2145">
        <v>53</v>
      </c>
      <c r="C2145" t="str" cm="1">
        <f t="array" ref="C2145">_xlfn.IFS(B2145&lt;=19, "Teenagers", B2145&lt;=29, "Young Youth",B2145&lt;=64, "Adults", B2145&gt;=65, "Seniors")</f>
        <v>Adults</v>
      </c>
      <c r="D2145" t="s">
        <v>18</v>
      </c>
      <c r="E2145" t="s">
        <v>40</v>
      </c>
      <c r="F2145" t="s">
        <v>41</v>
      </c>
      <c r="G2145" s="1">
        <v>66</v>
      </c>
      <c r="H2145" t="s">
        <v>71</v>
      </c>
      <c r="I2145" t="s">
        <v>22</v>
      </c>
      <c r="J2145" t="s">
        <v>107</v>
      </c>
      <c r="K2145" t="s">
        <v>56</v>
      </c>
      <c r="L2145">
        <v>3.8</v>
      </c>
      <c r="M2145" t="s">
        <v>151</v>
      </c>
      <c r="N2145">
        <f t="shared" si="132"/>
        <v>0</v>
      </c>
      <c r="O2145" t="s">
        <v>44</v>
      </c>
      <c r="P2145" t="s">
        <v>151</v>
      </c>
      <c r="Q2145">
        <f t="shared" si="133"/>
        <v>0</v>
      </c>
      <c r="R2145" t="s">
        <v>151</v>
      </c>
      <c r="S2145">
        <f t="shared" si="134"/>
        <v>0</v>
      </c>
      <c r="T2145">
        <v>48</v>
      </c>
      <c r="U2145" s="1">
        <f t="shared" si="135"/>
        <v>3168</v>
      </c>
      <c r="V2145" t="s">
        <v>27</v>
      </c>
      <c r="W2145" t="s">
        <v>75</v>
      </c>
      <c r="X2145">
        <f t="array" ref="X2145">IF(W2145="fortnightly",26, IF(W2145="monthly", 12, IF(W2145="weekly", 52, IF(W2145="quarterly", 4, IF(W2145="annually", 1, IF(W2145="bi-weekly", 104, IF(W2145="every 3 months", 4,)))))))</f>
        <v>104</v>
      </c>
    </row>
    <row r="2146" spans="1:24" x14ac:dyDescent="0.25">
      <c r="A2146">
        <v>2145</v>
      </c>
      <c r="B2146">
        <v>47</v>
      </c>
      <c r="C2146" t="str" cm="1">
        <f t="array" ref="C2146">_xlfn.IFS(B2146&lt;=19, "Teenagers", B2146&lt;=29, "Young Youth",B2146&lt;=64, "Adults", B2146&gt;=65, "Seniors")</f>
        <v>Adults</v>
      </c>
      <c r="D2146" t="s">
        <v>18</v>
      </c>
      <c r="E2146" t="s">
        <v>70</v>
      </c>
      <c r="F2146" t="s">
        <v>41</v>
      </c>
      <c r="G2146" s="1">
        <v>23</v>
      </c>
      <c r="H2146" t="s">
        <v>127</v>
      </c>
      <c r="I2146" t="s">
        <v>22</v>
      </c>
      <c r="J2146" t="s">
        <v>120</v>
      </c>
      <c r="K2146" t="s">
        <v>24</v>
      </c>
      <c r="L2146">
        <v>3.7</v>
      </c>
      <c r="M2146" t="s">
        <v>151</v>
      </c>
      <c r="N2146">
        <f t="shared" si="132"/>
        <v>0</v>
      </c>
      <c r="O2146" t="s">
        <v>37</v>
      </c>
      <c r="P2146" t="s">
        <v>151</v>
      </c>
      <c r="Q2146">
        <f t="shared" si="133"/>
        <v>0</v>
      </c>
      <c r="R2146" t="s">
        <v>151</v>
      </c>
      <c r="S2146">
        <f t="shared" si="134"/>
        <v>0</v>
      </c>
      <c r="T2146">
        <v>25</v>
      </c>
      <c r="U2146" s="1">
        <f t="shared" si="135"/>
        <v>575</v>
      </c>
      <c r="V2146" t="s">
        <v>45</v>
      </c>
      <c r="W2146" t="s">
        <v>57</v>
      </c>
      <c r="X2146">
        <f t="array" ref="X2146">IF(W2146="fortnightly",26, IF(W2146="monthly", 12, IF(W2146="weekly", 52, IF(W2146="quarterly", 4, IF(W2146="annually", 1, IF(W2146="bi-weekly", 104, IF(W2146="every 3 months", 4,)))))))</f>
        <v>4</v>
      </c>
    </row>
    <row r="2147" spans="1:24" x14ac:dyDescent="0.25">
      <c r="A2147">
        <v>2146</v>
      </c>
      <c r="B2147">
        <v>38</v>
      </c>
      <c r="C2147" t="str" cm="1">
        <f t="array" ref="C2147">_xlfn.IFS(B2147&lt;=19, "Teenagers", B2147&lt;=29, "Young Youth",B2147&lt;=64, "Adults", B2147&gt;=65, "Seniors")</f>
        <v>Adults</v>
      </c>
      <c r="D2147" t="s">
        <v>18</v>
      </c>
      <c r="E2147" t="s">
        <v>86</v>
      </c>
      <c r="F2147" t="s">
        <v>20</v>
      </c>
      <c r="G2147" s="1">
        <v>73</v>
      </c>
      <c r="H2147" t="s">
        <v>138</v>
      </c>
      <c r="I2147" t="s">
        <v>35</v>
      </c>
      <c r="J2147" t="s">
        <v>51</v>
      </c>
      <c r="K2147" t="s">
        <v>24</v>
      </c>
      <c r="L2147">
        <v>4.8</v>
      </c>
      <c r="M2147" t="s">
        <v>151</v>
      </c>
      <c r="N2147">
        <f t="shared" si="132"/>
        <v>0</v>
      </c>
      <c r="O2147" t="s">
        <v>53</v>
      </c>
      <c r="P2147" t="s">
        <v>151</v>
      </c>
      <c r="Q2147">
        <f t="shared" si="133"/>
        <v>0</v>
      </c>
      <c r="R2147" t="s">
        <v>151</v>
      </c>
      <c r="S2147">
        <f t="shared" si="134"/>
        <v>0</v>
      </c>
      <c r="T2147">
        <v>32</v>
      </c>
      <c r="U2147" s="1">
        <f t="shared" si="135"/>
        <v>2336</v>
      </c>
      <c r="V2147" t="s">
        <v>45</v>
      </c>
      <c r="W2147" t="s">
        <v>48</v>
      </c>
      <c r="X2147">
        <f t="array" ref="X2147">IF(W2147="fortnightly",26, IF(W2147="monthly", 12, IF(W2147="weekly", 52, IF(W2147="quarterly", 4, IF(W2147="annually", 1, IF(W2147="bi-weekly", 104, IF(W2147="every 3 months", 4,)))))))</f>
        <v>1</v>
      </c>
    </row>
    <row r="2148" spans="1:24" x14ac:dyDescent="0.25">
      <c r="A2148">
        <v>2147</v>
      </c>
      <c r="B2148">
        <v>48</v>
      </c>
      <c r="C2148" t="str" cm="1">
        <f t="array" ref="C2148">_xlfn.IFS(B2148&lt;=19, "Teenagers", B2148&lt;=29, "Young Youth",B2148&lt;=64, "Adults", B2148&gt;=65, "Seniors")</f>
        <v>Adults</v>
      </c>
      <c r="D2148" t="s">
        <v>18</v>
      </c>
      <c r="E2148" t="s">
        <v>88</v>
      </c>
      <c r="F2148" t="s">
        <v>66</v>
      </c>
      <c r="G2148" s="1">
        <v>23</v>
      </c>
      <c r="H2148" t="s">
        <v>139</v>
      </c>
      <c r="I2148" t="s">
        <v>91</v>
      </c>
      <c r="J2148" t="s">
        <v>51</v>
      </c>
      <c r="K2148" t="s">
        <v>52</v>
      </c>
      <c r="L2148">
        <v>4.5999999999999996</v>
      </c>
      <c r="M2148" t="s">
        <v>151</v>
      </c>
      <c r="N2148">
        <f t="shared" si="132"/>
        <v>0</v>
      </c>
      <c r="O2148" t="s">
        <v>53</v>
      </c>
      <c r="P2148" t="s">
        <v>151</v>
      </c>
      <c r="Q2148">
        <f t="shared" si="133"/>
        <v>0</v>
      </c>
      <c r="R2148" t="s">
        <v>151</v>
      </c>
      <c r="S2148">
        <f t="shared" si="134"/>
        <v>0</v>
      </c>
      <c r="T2148">
        <v>45</v>
      </c>
      <c r="U2148" s="1">
        <f t="shared" si="135"/>
        <v>1035</v>
      </c>
      <c r="V2148" t="s">
        <v>45</v>
      </c>
      <c r="W2148" t="s">
        <v>96</v>
      </c>
      <c r="X2148">
        <f t="array" ref="X2148">IF(W2148="fortnightly",26, IF(W2148="monthly", 12, IF(W2148="weekly", 52, IF(W2148="quarterly", 4, IF(W2148="annually", 1, IF(W2148="bi-weekly", 104, IF(W2148="every 3 months", 4,)))))))</f>
        <v>4</v>
      </c>
    </row>
    <row r="2149" spans="1:24" x14ac:dyDescent="0.25">
      <c r="A2149">
        <v>2148</v>
      </c>
      <c r="B2149">
        <v>47</v>
      </c>
      <c r="C2149" t="str" cm="1">
        <f t="array" ref="C2149">_xlfn.IFS(B2149&lt;=19, "Teenagers", B2149&lt;=29, "Young Youth",B2149&lt;=64, "Adults", B2149&gt;=65, "Seniors")</f>
        <v>Adults</v>
      </c>
      <c r="D2149" t="s">
        <v>18</v>
      </c>
      <c r="E2149" t="s">
        <v>86</v>
      </c>
      <c r="F2149" t="s">
        <v>20</v>
      </c>
      <c r="G2149" s="1">
        <v>43</v>
      </c>
      <c r="H2149" t="s">
        <v>67</v>
      </c>
      <c r="I2149" t="s">
        <v>35</v>
      </c>
      <c r="J2149" t="s">
        <v>60</v>
      </c>
      <c r="K2149" t="s">
        <v>56</v>
      </c>
      <c r="L2149">
        <v>4.8</v>
      </c>
      <c r="M2149" t="s">
        <v>151</v>
      </c>
      <c r="N2149">
        <f t="shared" si="132"/>
        <v>0</v>
      </c>
      <c r="O2149" t="s">
        <v>53</v>
      </c>
      <c r="P2149" t="s">
        <v>151</v>
      </c>
      <c r="Q2149">
        <f t="shared" si="133"/>
        <v>0</v>
      </c>
      <c r="R2149" t="s">
        <v>151</v>
      </c>
      <c r="S2149">
        <f t="shared" si="134"/>
        <v>0</v>
      </c>
      <c r="T2149">
        <v>4</v>
      </c>
      <c r="U2149" s="1">
        <f t="shared" si="135"/>
        <v>172</v>
      </c>
      <c r="V2149" t="s">
        <v>32</v>
      </c>
      <c r="W2149" t="s">
        <v>28</v>
      </c>
      <c r="X2149">
        <f t="array" ref="X2149">IF(W2149="fortnightly",26, IF(W2149="monthly", 12, IF(W2149="weekly", 52, IF(W2149="quarterly", 4, IF(W2149="annually", 1, IF(W2149="bi-weekly", 104, IF(W2149="every 3 months", 4,)))))))</f>
        <v>26</v>
      </c>
    </row>
    <row r="2150" spans="1:24" x14ac:dyDescent="0.25">
      <c r="A2150">
        <v>2149</v>
      </c>
      <c r="B2150">
        <v>19</v>
      </c>
      <c r="C2150" t="str" cm="1">
        <f t="array" ref="C2150">_xlfn.IFS(B2150&lt;=19, "Teenagers", B2150&lt;=29, "Young Youth",B2150&lt;=64, "Adults", B2150&gt;=65, "Seniors")</f>
        <v>Teenagers</v>
      </c>
      <c r="D2150" t="s">
        <v>18</v>
      </c>
      <c r="E2150" t="s">
        <v>112</v>
      </c>
      <c r="F2150" t="s">
        <v>20</v>
      </c>
      <c r="G2150" s="1">
        <v>45</v>
      </c>
      <c r="H2150" t="s">
        <v>144</v>
      </c>
      <c r="I2150" t="s">
        <v>91</v>
      </c>
      <c r="J2150" t="s">
        <v>47</v>
      </c>
      <c r="K2150" t="s">
        <v>24</v>
      </c>
      <c r="L2150">
        <v>4.5999999999999996</v>
      </c>
      <c r="M2150" t="s">
        <v>151</v>
      </c>
      <c r="N2150">
        <f t="shared" si="132"/>
        <v>0</v>
      </c>
      <c r="O2150" t="s">
        <v>69</v>
      </c>
      <c r="P2150" t="s">
        <v>151</v>
      </c>
      <c r="Q2150">
        <f t="shared" si="133"/>
        <v>0</v>
      </c>
      <c r="R2150" t="s">
        <v>151</v>
      </c>
      <c r="S2150">
        <f t="shared" si="134"/>
        <v>0</v>
      </c>
      <c r="T2150">
        <v>19</v>
      </c>
      <c r="U2150" s="1">
        <f t="shared" si="135"/>
        <v>855</v>
      </c>
      <c r="V2150" t="s">
        <v>45</v>
      </c>
      <c r="W2150" t="s">
        <v>75</v>
      </c>
      <c r="X2150">
        <f t="array" ref="X2150">IF(W2150="fortnightly",26, IF(W2150="monthly", 12, IF(W2150="weekly", 52, IF(W2150="quarterly", 4, IF(W2150="annually", 1, IF(W2150="bi-weekly", 104, IF(W2150="every 3 months", 4,)))))))</f>
        <v>104</v>
      </c>
    </row>
    <row r="2151" spans="1:24" x14ac:dyDescent="0.25">
      <c r="A2151">
        <v>2150</v>
      </c>
      <c r="B2151">
        <v>38</v>
      </c>
      <c r="C2151" t="str" cm="1">
        <f t="array" ref="C2151">_xlfn.IFS(B2151&lt;=19, "Teenagers", B2151&lt;=29, "Young Youth",B2151&lt;=64, "Adults", B2151&gt;=65, "Seniors")</f>
        <v>Adults</v>
      </c>
      <c r="D2151" t="s">
        <v>18</v>
      </c>
      <c r="E2151" t="s">
        <v>40</v>
      </c>
      <c r="F2151" t="s">
        <v>41</v>
      </c>
      <c r="G2151" s="1">
        <v>21</v>
      </c>
      <c r="H2151" t="s">
        <v>76</v>
      </c>
      <c r="I2151" t="s">
        <v>22</v>
      </c>
      <c r="J2151" t="s">
        <v>120</v>
      </c>
      <c r="K2151" t="s">
        <v>24</v>
      </c>
      <c r="L2151">
        <v>4</v>
      </c>
      <c r="M2151" t="s">
        <v>151</v>
      </c>
      <c r="N2151">
        <f t="shared" si="132"/>
        <v>0</v>
      </c>
      <c r="O2151" t="s">
        <v>53</v>
      </c>
      <c r="P2151" t="s">
        <v>151</v>
      </c>
      <c r="Q2151">
        <f t="shared" si="133"/>
        <v>0</v>
      </c>
      <c r="R2151" t="s">
        <v>151</v>
      </c>
      <c r="S2151">
        <f t="shared" si="134"/>
        <v>0</v>
      </c>
      <c r="T2151">
        <v>1</v>
      </c>
      <c r="U2151" s="1">
        <f t="shared" si="135"/>
        <v>21</v>
      </c>
      <c r="V2151" t="s">
        <v>74</v>
      </c>
      <c r="W2151" t="s">
        <v>39</v>
      </c>
      <c r="X2151">
        <f t="array" ref="X2151">IF(W2151="fortnightly",26, IF(W2151="monthly", 12, IF(W2151="weekly", 52, IF(W2151="quarterly", 4, IF(W2151="annually", 1, IF(W2151="bi-weekly", 104, IF(W2151="every 3 months", 4,)))))))</f>
        <v>52</v>
      </c>
    </row>
    <row r="2152" spans="1:24" x14ac:dyDescent="0.25">
      <c r="A2152">
        <v>2151</v>
      </c>
      <c r="B2152">
        <v>57</v>
      </c>
      <c r="C2152" t="str" cm="1">
        <f t="array" ref="C2152">_xlfn.IFS(B2152&lt;=19, "Teenagers", B2152&lt;=29, "Young Youth",B2152&lt;=64, "Adults", B2152&gt;=65, "Seniors")</f>
        <v>Adults</v>
      </c>
      <c r="D2152" t="s">
        <v>18</v>
      </c>
      <c r="E2152" t="s">
        <v>54</v>
      </c>
      <c r="F2152" t="s">
        <v>20</v>
      </c>
      <c r="G2152" s="1">
        <v>40</v>
      </c>
      <c r="H2152" t="s">
        <v>114</v>
      </c>
      <c r="I2152" t="s">
        <v>43</v>
      </c>
      <c r="J2152" t="s">
        <v>120</v>
      </c>
      <c r="K2152" t="s">
        <v>36</v>
      </c>
      <c r="L2152">
        <v>2.6</v>
      </c>
      <c r="M2152" t="s">
        <v>151</v>
      </c>
      <c r="N2152">
        <f t="shared" si="132"/>
        <v>0</v>
      </c>
      <c r="O2152" t="s">
        <v>69</v>
      </c>
      <c r="P2152" t="s">
        <v>151</v>
      </c>
      <c r="Q2152">
        <f t="shared" si="133"/>
        <v>0</v>
      </c>
      <c r="R2152" t="s">
        <v>151</v>
      </c>
      <c r="S2152">
        <f t="shared" si="134"/>
        <v>0</v>
      </c>
      <c r="T2152">
        <v>12</v>
      </c>
      <c r="U2152" s="1">
        <f t="shared" si="135"/>
        <v>480</v>
      </c>
      <c r="V2152" t="s">
        <v>32</v>
      </c>
      <c r="W2152" t="s">
        <v>39</v>
      </c>
      <c r="X2152">
        <f t="array" ref="X2152">IF(W2152="fortnightly",26, IF(W2152="monthly", 12, IF(W2152="weekly", 52, IF(W2152="quarterly", 4, IF(W2152="annually", 1, IF(W2152="bi-weekly", 104, IF(W2152="every 3 months", 4,)))))))</f>
        <v>52</v>
      </c>
    </row>
    <row r="2153" spans="1:24" x14ac:dyDescent="0.25">
      <c r="A2153">
        <v>2152</v>
      </c>
      <c r="B2153">
        <v>70</v>
      </c>
      <c r="C2153" t="str" cm="1">
        <f t="array" ref="C2153">_xlfn.IFS(B2153&lt;=19, "Teenagers", B2153&lt;=29, "Young Youth",B2153&lt;=64, "Adults", B2153&gt;=65, "Seniors")</f>
        <v>Seniors</v>
      </c>
      <c r="D2153" t="s">
        <v>18</v>
      </c>
      <c r="E2153" t="s">
        <v>33</v>
      </c>
      <c r="F2153" t="s">
        <v>20</v>
      </c>
      <c r="G2153" s="1">
        <v>58</v>
      </c>
      <c r="H2153" t="s">
        <v>128</v>
      </c>
      <c r="I2153" t="s">
        <v>22</v>
      </c>
      <c r="J2153" t="s">
        <v>109</v>
      </c>
      <c r="K2153" t="s">
        <v>56</v>
      </c>
      <c r="L2153">
        <v>2.6</v>
      </c>
      <c r="M2153" t="s">
        <v>151</v>
      </c>
      <c r="N2153">
        <f t="shared" si="132"/>
        <v>0</v>
      </c>
      <c r="O2153" t="s">
        <v>69</v>
      </c>
      <c r="P2153" t="s">
        <v>151</v>
      </c>
      <c r="Q2153">
        <f t="shared" si="133"/>
        <v>0</v>
      </c>
      <c r="R2153" t="s">
        <v>151</v>
      </c>
      <c r="S2153">
        <f t="shared" si="134"/>
        <v>0</v>
      </c>
      <c r="T2153">
        <v>18</v>
      </c>
      <c r="U2153" s="1">
        <f t="shared" si="135"/>
        <v>1044</v>
      </c>
      <c r="V2153" t="s">
        <v>27</v>
      </c>
      <c r="W2153" t="s">
        <v>87</v>
      </c>
      <c r="X2153">
        <f t="array" ref="X2153">IF(W2153="fortnightly",26, IF(W2153="monthly", 12, IF(W2153="weekly", 52, IF(W2153="quarterly", 4, IF(W2153="annually", 1, IF(W2153="bi-weekly", 104, IF(W2153="every 3 months", 4,)))))))</f>
        <v>12</v>
      </c>
    </row>
    <row r="2154" spans="1:24" x14ac:dyDescent="0.25">
      <c r="A2154">
        <v>2153</v>
      </c>
      <c r="B2154">
        <v>38</v>
      </c>
      <c r="C2154" t="str" cm="1">
        <f t="array" ref="C2154">_xlfn.IFS(B2154&lt;=19, "Teenagers", B2154&lt;=29, "Young Youth",B2154&lt;=64, "Adults", B2154&gt;=65, "Seniors")</f>
        <v>Adults</v>
      </c>
      <c r="D2154" t="s">
        <v>18</v>
      </c>
      <c r="E2154" t="s">
        <v>58</v>
      </c>
      <c r="F2154" t="s">
        <v>20</v>
      </c>
      <c r="G2154" s="1">
        <v>48</v>
      </c>
      <c r="H2154" t="s">
        <v>126</v>
      </c>
      <c r="I2154" t="s">
        <v>22</v>
      </c>
      <c r="J2154" t="s">
        <v>135</v>
      </c>
      <c r="K2154" t="s">
        <v>52</v>
      </c>
      <c r="L2154">
        <v>4.5</v>
      </c>
      <c r="M2154" t="s">
        <v>151</v>
      </c>
      <c r="N2154">
        <f t="shared" si="132"/>
        <v>0</v>
      </c>
      <c r="O2154" t="s">
        <v>44</v>
      </c>
      <c r="P2154" t="s">
        <v>151</v>
      </c>
      <c r="Q2154">
        <f t="shared" si="133"/>
        <v>0</v>
      </c>
      <c r="R2154" t="s">
        <v>151</v>
      </c>
      <c r="S2154">
        <f t="shared" si="134"/>
        <v>0</v>
      </c>
      <c r="T2154">
        <v>43</v>
      </c>
      <c r="U2154" s="1">
        <f t="shared" si="135"/>
        <v>2064</v>
      </c>
      <c r="V2154" t="s">
        <v>74</v>
      </c>
      <c r="W2154" t="s">
        <v>75</v>
      </c>
      <c r="X2154">
        <f t="array" ref="X2154">IF(W2154="fortnightly",26, IF(W2154="monthly", 12, IF(W2154="weekly", 52, IF(W2154="quarterly", 4, IF(W2154="annually", 1, IF(W2154="bi-weekly", 104, IF(W2154="every 3 months", 4,)))))))</f>
        <v>104</v>
      </c>
    </row>
    <row r="2155" spans="1:24" x14ac:dyDescent="0.25">
      <c r="A2155">
        <v>2154</v>
      </c>
      <c r="B2155">
        <v>35</v>
      </c>
      <c r="C2155" t="str" cm="1">
        <f t="array" ref="C2155">_xlfn.IFS(B2155&lt;=19, "Teenagers", B2155&lt;=29, "Young Youth",B2155&lt;=64, "Adults", B2155&gt;=65, "Seniors")</f>
        <v>Adults</v>
      </c>
      <c r="D2155" t="s">
        <v>18</v>
      </c>
      <c r="E2155" t="s">
        <v>54</v>
      </c>
      <c r="F2155" t="s">
        <v>20</v>
      </c>
      <c r="G2155" s="1">
        <v>94</v>
      </c>
      <c r="H2155" t="s">
        <v>21</v>
      </c>
      <c r="I2155" t="s">
        <v>43</v>
      </c>
      <c r="J2155" t="s">
        <v>82</v>
      </c>
      <c r="K2155" t="s">
        <v>56</v>
      </c>
      <c r="L2155">
        <v>4.2</v>
      </c>
      <c r="M2155" t="s">
        <v>151</v>
      </c>
      <c r="N2155">
        <f t="shared" si="132"/>
        <v>0</v>
      </c>
      <c r="O2155" t="s">
        <v>37</v>
      </c>
      <c r="P2155" t="s">
        <v>151</v>
      </c>
      <c r="Q2155">
        <f t="shared" si="133"/>
        <v>0</v>
      </c>
      <c r="R2155" t="s">
        <v>151</v>
      </c>
      <c r="S2155">
        <f t="shared" si="134"/>
        <v>0</v>
      </c>
      <c r="T2155">
        <v>31</v>
      </c>
      <c r="U2155" s="1">
        <f t="shared" si="135"/>
        <v>2914</v>
      </c>
      <c r="V2155" t="s">
        <v>45</v>
      </c>
      <c r="W2155" t="s">
        <v>48</v>
      </c>
      <c r="X2155">
        <f t="array" ref="X2155">IF(W2155="fortnightly",26, IF(W2155="monthly", 12, IF(W2155="weekly", 52, IF(W2155="quarterly", 4, IF(W2155="annually", 1, IF(W2155="bi-weekly", 104, IF(W2155="every 3 months", 4,)))))))</f>
        <v>1</v>
      </c>
    </row>
    <row r="2156" spans="1:24" x14ac:dyDescent="0.25">
      <c r="A2156">
        <v>2155</v>
      </c>
      <c r="B2156">
        <v>46</v>
      </c>
      <c r="C2156" t="str" cm="1">
        <f t="array" ref="C2156">_xlfn.IFS(B2156&lt;=19, "Teenagers", B2156&lt;=29, "Young Youth",B2156&lt;=64, "Adults", B2156&gt;=65, "Seniors")</f>
        <v>Adults</v>
      </c>
      <c r="D2156" t="s">
        <v>18</v>
      </c>
      <c r="E2156" t="s">
        <v>118</v>
      </c>
      <c r="F2156" t="s">
        <v>66</v>
      </c>
      <c r="G2156" s="1">
        <v>74</v>
      </c>
      <c r="H2156" t="s">
        <v>50</v>
      </c>
      <c r="I2156" t="s">
        <v>43</v>
      </c>
      <c r="J2156" t="s">
        <v>82</v>
      </c>
      <c r="K2156" t="s">
        <v>36</v>
      </c>
      <c r="L2156">
        <v>3.4</v>
      </c>
      <c r="M2156" t="s">
        <v>151</v>
      </c>
      <c r="N2156">
        <f t="shared" si="132"/>
        <v>0</v>
      </c>
      <c r="O2156" t="s">
        <v>73</v>
      </c>
      <c r="P2156" t="s">
        <v>151</v>
      </c>
      <c r="Q2156">
        <f t="shared" si="133"/>
        <v>0</v>
      </c>
      <c r="R2156" t="s">
        <v>151</v>
      </c>
      <c r="S2156">
        <f t="shared" si="134"/>
        <v>0</v>
      </c>
      <c r="T2156">
        <v>33</v>
      </c>
      <c r="U2156" s="1">
        <f t="shared" si="135"/>
        <v>2442</v>
      </c>
      <c r="V2156" t="s">
        <v>32</v>
      </c>
      <c r="W2156" t="s">
        <v>96</v>
      </c>
      <c r="X2156">
        <f t="array" ref="X2156">IF(W2156="fortnightly",26, IF(W2156="monthly", 12, IF(W2156="weekly", 52, IF(W2156="quarterly", 4, IF(W2156="annually", 1, IF(W2156="bi-weekly", 104, IF(W2156="every 3 months", 4,)))))))</f>
        <v>4</v>
      </c>
    </row>
    <row r="2157" spans="1:24" x14ac:dyDescent="0.25">
      <c r="A2157">
        <v>2156</v>
      </c>
      <c r="B2157">
        <v>32</v>
      </c>
      <c r="C2157" t="str" cm="1">
        <f t="array" ref="C2157">_xlfn.IFS(B2157&lt;=19, "Teenagers", B2157&lt;=29, "Young Youth",B2157&lt;=64, "Adults", B2157&gt;=65, "Seniors")</f>
        <v>Adults</v>
      </c>
      <c r="D2157" t="s">
        <v>18</v>
      </c>
      <c r="E2157" t="s">
        <v>65</v>
      </c>
      <c r="F2157" t="s">
        <v>66</v>
      </c>
      <c r="G2157" s="1">
        <v>51</v>
      </c>
      <c r="H2157" t="s">
        <v>76</v>
      </c>
      <c r="I2157" t="s">
        <v>22</v>
      </c>
      <c r="J2157" t="s">
        <v>133</v>
      </c>
      <c r="K2157" t="s">
        <v>56</v>
      </c>
      <c r="L2157">
        <v>3.7</v>
      </c>
      <c r="M2157" t="s">
        <v>151</v>
      </c>
      <c r="N2157">
        <f t="shared" si="132"/>
        <v>0</v>
      </c>
      <c r="O2157" t="s">
        <v>73</v>
      </c>
      <c r="P2157" t="s">
        <v>151</v>
      </c>
      <c r="Q2157">
        <f t="shared" si="133"/>
        <v>0</v>
      </c>
      <c r="R2157" t="s">
        <v>151</v>
      </c>
      <c r="S2157">
        <f t="shared" si="134"/>
        <v>0</v>
      </c>
      <c r="T2157">
        <v>46</v>
      </c>
      <c r="U2157" s="1">
        <f t="shared" si="135"/>
        <v>2346</v>
      </c>
      <c r="V2157" t="s">
        <v>45</v>
      </c>
      <c r="W2157" t="s">
        <v>87</v>
      </c>
      <c r="X2157">
        <f t="array" ref="X2157">IF(W2157="fortnightly",26, IF(W2157="monthly", 12, IF(W2157="weekly", 52, IF(W2157="quarterly", 4, IF(W2157="annually", 1, IF(W2157="bi-weekly", 104, IF(W2157="every 3 months", 4,)))))))</f>
        <v>12</v>
      </c>
    </row>
    <row r="2158" spans="1:24" x14ac:dyDescent="0.25">
      <c r="A2158">
        <v>2157</v>
      </c>
      <c r="B2158">
        <v>38</v>
      </c>
      <c r="C2158" t="str" cm="1">
        <f t="array" ref="C2158">_xlfn.IFS(B2158&lt;=19, "Teenagers", B2158&lt;=29, "Young Youth",B2158&lt;=64, "Adults", B2158&gt;=65, "Seniors")</f>
        <v>Adults</v>
      </c>
      <c r="D2158" t="s">
        <v>18</v>
      </c>
      <c r="E2158" t="s">
        <v>86</v>
      </c>
      <c r="F2158" t="s">
        <v>20</v>
      </c>
      <c r="G2158" s="1">
        <v>83</v>
      </c>
      <c r="H2158" t="s">
        <v>67</v>
      </c>
      <c r="I2158" t="s">
        <v>43</v>
      </c>
      <c r="J2158" t="s">
        <v>31</v>
      </c>
      <c r="K2158" t="s">
        <v>24</v>
      </c>
      <c r="L2158">
        <v>3.6</v>
      </c>
      <c r="M2158" t="s">
        <v>151</v>
      </c>
      <c r="N2158">
        <f t="shared" si="132"/>
        <v>0</v>
      </c>
      <c r="O2158" t="s">
        <v>44</v>
      </c>
      <c r="P2158" t="s">
        <v>151</v>
      </c>
      <c r="Q2158">
        <f t="shared" si="133"/>
        <v>0</v>
      </c>
      <c r="R2158" t="s">
        <v>151</v>
      </c>
      <c r="S2158">
        <f t="shared" si="134"/>
        <v>0</v>
      </c>
      <c r="T2158">
        <v>41</v>
      </c>
      <c r="U2158" s="1">
        <f t="shared" si="135"/>
        <v>3403</v>
      </c>
      <c r="V2158" t="s">
        <v>85</v>
      </c>
      <c r="W2158" t="s">
        <v>75</v>
      </c>
      <c r="X2158">
        <f t="array" ref="X2158">IF(W2158="fortnightly",26, IF(W2158="monthly", 12, IF(W2158="weekly", 52, IF(W2158="quarterly", 4, IF(W2158="annually", 1, IF(W2158="bi-weekly", 104, IF(W2158="every 3 months", 4,)))))))</f>
        <v>104</v>
      </c>
    </row>
    <row r="2159" spans="1:24" x14ac:dyDescent="0.25">
      <c r="A2159">
        <v>2158</v>
      </c>
      <c r="B2159">
        <v>41</v>
      </c>
      <c r="C2159" t="str" cm="1">
        <f t="array" ref="C2159">_xlfn.IFS(B2159&lt;=19, "Teenagers", B2159&lt;=29, "Young Youth",B2159&lt;=64, "Adults", B2159&gt;=65, "Seniors")</f>
        <v>Adults</v>
      </c>
      <c r="D2159" t="s">
        <v>18</v>
      </c>
      <c r="E2159" t="s">
        <v>65</v>
      </c>
      <c r="F2159" t="s">
        <v>66</v>
      </c>
      <c r="G2159" s="1">
        <v>68</v>
      </c>
      <c r="H2159" t="s">
        <v>90</v>
      </c>
      <c r="I2159" t="s">
        <v>22</v>
      </c>
      <c r="J2159" t="s">
        <v>47</v>
      </c>
      <c r="K2159" t="s">
        <v>24</v>
      </c>
      <c r="L2159">
        <v>4</v>
      </c>
      <c r="M2159" t="s">
        <v>151</v>
      </c>
      <c r="N2159">
        <f t="shared" si="132"/>
        <v>0</v>
      </c>
      <c r="O2159" t="s">
        <v>44</v>
      </c>
      <c r="P2159" t="s">
        <v>151</v>
      </c>
      <c r="Q2159">
        <f t="shared" si="133"/>
        <v>0</v>
      </c>
      <c r="R2159" t="s">
        <v>151</v>
      </c>
      <c r="S2159">
        <f t="shared" si="134"/>
        <v>0</v>
      </c>
      <c r="T2159">
        <v>41</v>
      </c>
      <c r="U2159" s="1">
        <f t="shared" si="135"/>
        <v>2788</v>
      </c>
      <c r="V2159" t="s">
        <v>27</v>
      </c>
      <c r="W2159" t="s">
        <v>28</v>
      </c>
      <c r="X2159">
        <f t="array" ref="X2159">IF(W2159="fortnightly",26, IF(W2159="monthly", 12, IF(W2159="weekly", 52, IF(W2159="quarterly", 4, IF(W2159="annually", 1, IF(W2159="bi-weekly", 104, IF(W2159="every 3 months", 4,)))))))</f>
        <v>26</v>
      </c>
    </row>
    <row r="2160" spans="1:24" x14ac:dyDescent="0.25">
      <c r="A2160">
        <v>2159</v>
      </c>
      <c r="B2160">
        <v>19</v>
      </c>
      <c r="C2160" t="str" cm="1">
        <f t="array" ref="C2160">_xlfn.IFS(B2160&lt;=19, "Teenagers", B2160&lt;=29, "Young Youth",B2160&lt;=64, "Adults", B2160&gt;=65, "Seniors")</f>
        <v>Teenagers</v>
      </c>
      <c r="D2160" t="s">
        <v>18</v>
      </c>
      <c r="E2160" t="s">
        <v>142</v>
      </c>
      <c r="F2160" t="s">
        <v>66</v>
      </c>
      <c r="G2160" s="1">
        <v>84</v>
      </c>
      <c r="H2160" t="s">
        <v>34</v>
      </c>
      <c r="I2160" t="s">
        <v>91</v>
      </c>
      <c r="J2160" t="s">
        <v>77</v>
      </c>
      <c r="K2160" t="s">
        <v>36</v>
      </c>
      <c r="L2160">
        <v>4.5999999999999996</v>
      </c>
      <c r="M2160" t="s">
        <v>151</v>
      </c>
      <c r="N2160">
        <f t="shared" si="132"/>
        <v>0</v>
      </c>
      <c r="O2160" t="s">
        <v>53</v>
      </c>
      <c r="P2160" t="s">
        <v>151</v>
      </c>
      <c r="Q2160">
        <f t="shared" si="133"/>
        <v>0</v>
      </c>
      <c r="R2160" t="s">
        <v>151</v>
      </c>
      <c r="S2160">
        <f t="shared" si="134"/>
        <v>0</v>
      </c>
      <c r="T2160">
        <v>9</v>
      </c>
      <c r="U2160" s="1">
        <f t="shared" si="135"/>
        <v>756</v>
      </c>
      <c r="V2160" t="s">
        <v>74</v>
      </c>
      <c r="W2160" t="s">
        <v>28</v>
      </c>
      <c r="X2160">
        <f t="array" ref="X2160">IF(W2160="fortnightly",26, IF(W2160="monthly", 12, IF(W2160="weekly", 52, IF(W2160="quarterly", 4, IF(W2160="annually", 1, IF(W2160="bi-weekly", 104, IF(W2160="every 3 months", 4,)))))))</f>
        <v>26</v>
      </c>
    </row>
    <row r="2161" spans="1:24" x14ac:dyDescent="0.25">
      <c r="A2161">
        <v>2160</v>
      </c>
      <c r="B2161">
        <v>18</v>
      </c>
      <c r="C2161" t="str" cm="1">
        <f t="array" ref="C2161">_xlfn.IFS(B2161&lt;=19, "Teenagers", B2161&lt;=29, "Young Youth",B2161&lt;=64, "Adults", B2161&gt;=65, "Seniors")</f>
        <v>Teenagers</v>
      </c>
      <c r="D2161" t="s">
        <v>18</v>
      </c>
      <c r="E2161" t="s">
        <v>54</v>
      </c>
      <c r="F2161" t="s">
        <v>20</v>
      </c>
      <c r="G2161" s="1">
        <v>58</v>
      </c>
      <c r="H2161" t="s">
        <v>59</v>
      </c>
      <c r="I2161" t="s">
        <v>43</v>
      </c>
      <c r="J2161" t="s">
        <v>99</v>
      </c>
      <c r="K2161" t="s">
        <v>56</v>
      </c>
      <c r="L2161">
        <v>3</v>
      </c>
      <c r="M2161" t="s">
        <v>151</v>
      </c>
      <c r="N2161">
        <f t="shared" si="132"/>
        <v>0</v>
      </c>
      <c r="O2161" t="s">
        <v>37</v>
      </c>
      <c r="P2161" t="s">
        <v>151</v>
      </c>
      <c r="Q2161">
        <f t="shared" si="133"/>
        <v>0</v>
      </c>
      <c r="R2161" t="s">
        <v>151</v>
      </c>
      <c r="S2161">
        <f t="shared" si="134"/>
        <v>0</v>
      </c>
      <c r="T2161">
        <v>34</v>
      </c>
      <c r="U2161" s="1">
        <f t="shared" si="135"/>
        <v>1972</v>
      </c>
      <c r="V2161" t="s">
        <v>32</v>
      </c>
      <c r="W2161" t="s">
        <v>48</v>
      </c>
      <c r="X2161">
        <f t="array" ref="X2161">IF(W2161="fortnightly",26, IF(W2161="monthly", 12, IF(W2161="weekly", 52, IF(W2161="quarterly", 4, IF(W2161="annually", 1, IF(W2161="bi-weekly", 104, IF(W2161="every 3 months", 4,)))))))</f>
        <v>1</v>
      </c>
    </row>
    <row r="2162" spans="1:24" x14ac:dyDescent="0.25">
      <c r="A2162">
        <v>2161</v>
      </c>
      <c r="B2162">
        <v>45</v>
      </c>
      <c r="C2162" t="str" cm="1">
        <f t="array" ref="C2162">_xlfn.IFS(B2162&lt;=19, "Teenagers", B2162&lt;=29, "Young Youth",B2162&lt;=64, "Adults", B2162&gt;=65, "Seniors")</f>
        <v>Adults</v>
      </c>
      <c r="D2162" t="s">
        <v>18</v>
      </c>
      <c r="E2162" t="s">
        <v>19</v>
      </c>
      <c r="F2162" t="s">
        <v>20</v>
      </c>
      <c r="G2162" s="1">
        <v>92</v>
      </c>
      <c r="H2162" t="s">
        <v>63</v>
      </c>
      <c r="I2162" t="s">
        <v>22</v>
      </c>
      <c r="J2162" t="s">
        <v>60</v>
      </c>
      <c r="K2162" t="s">
        <v>24</v>
      </c>
      <c r="L2162">
        <v>3.3</v>
      </c>
      <c r="M2162" t="s">
        <v>151</v>
      </c>
      <c r="N2162">
        <f t="shared" si="132"/>
        <v>0</v>
      </c>
      <c r="O2162" t="s">
        <v>26</v>
      </c>
      <c r="P2162" t="s">
        <v>151</v>
      </c>
      <c r="Q2162">
        <f t="shared" si="133"/>
        <v>0</v>
      </c>
      <c r="R2162" t="s">
        <v>151</v>
      </c>
      <c r="S2162">
        <f t="shared" si="134"/>
        <v>0</v>
      </c>
      <c r="T2162">
        <v>21</v>
      </c>
      <c r="U2162" s="1">
        <f t="shared" si="135"/>
        <v>1932</v>
      </c>
      <c r="V2162" t="s">
        <v>45</v>
      </c>
      <c r="W2162" t="s">
        <v>48</v>
      </c>
      <c r="X2162">
        <f t="array" ref="X2162">IF(W2162="fortnightly",26, IF(W2162="monthly", 12, IF(W2162="weekly", 52, IF(W2162="quarterly", 4, IF(W2162="annually", 1, IF(W2162="bi-weekly", 104, IF(W2162="every 3 months", 4,)))))))</f>
        <v>1</v>
      </c>
    </row>
    <row r="2163" spans="1:24" x14ac:dyDescent="0.25">
      <c r="A2163">
        <v>2162</v>
      </c>
      <c r="B2163">
        <v>23</v>
      </c>
      <c r="C2163" t="str" cm="1">
        <f t="array" ref="C2163">_xlfn.IFS(B2163&lt;=19, "Teenagers", B2163&lt;=29, "Young Youth",B2163&lt;=64, "Adults", B2163&gt;=65, "Seniors")</f>
        <v>Young Youth</v>
      </c>
      <c r="D2163" t="s">
        <v>18</v>
      </c>
      <c r="E2163" t="s">
        <v>80</v>
      </c>
      <c r="F2163" t="s">
        <v>20</v>
      </c>
      <c r="G2163" s="1">
        <v>69</v>
      </c>
      <c r="H2163" t="s">
        <v>148</v>
      </c>
      <c r="I2163" t="s">
        <v>35</v>
      </c>
      <c r="J2163" t="s">
        <v>99</v>
      </c>
      <c r="K2163" t="s">
        <v>52</v>
      </c>
      <c r="L2163">
        <v>3.8</v>
      </c>
      <c r="M2163" t="s">
        <v>151</v>
      </c>
      <c r="N2163">
        <f t="shared" si="132"/>
        <v>0</v>
      </c>
      <c r="O2163" t="s">
        <v>26</v>
      </c>
      <c r="P2163" t="s">
        <v>151</v>
      </c>
      <c r="Q2163">
        <f t="shared" si="133"/>
        <v>0</v>
      </c>
      <c r="R2163" t="s">
        <v>151</v>
      </c>
      <c r="S2163">
        <f t="shared" si="134"/>
        <v>0</v>
      </c>
      <c r="T2163">
        <v>5</v>
      </c>
      <c r="U2163" s="1">
        <f t="shared" si="135"/>
        <v>345</v>
      </c>
      <c r="V2163" t="s">
        <v>85</v>
      </c>
      <c r="W2163" t="s">
        <v>28</v>
      </c>
      <c r="X2163">
        <f t="array" ref="X2163">IF(W2163="fortnightly",26, IF(W2163="monthly", 12, IF(W2163="weekly", 52, IF(W2163="quarterly", 4, IF(W2163="annually", 1, IF(W2163="bi-weekly", 104, IF(W2163="every 3 months", 4,)))))))</f>
        <v>26</v>
      </c>
    </row>
    <row r="2164" spans="1:24" x14ac:dyDescent="0.25">
      <c r="A2164">
        <v>2163</v>
      </c>
      <c r="B2164">
        <v>60</v>
      </c>
      <c r="C2164" t="str" cm="1">
        <f t="array" ref="C2164">_xlfn.IFS(B2164&lt;=19, "Teenagers", B2164&lt;=29, "Young Youth",B2164&lt;=64, "Adults", B2164&gt;=65, "Seniors")</f>
        <v>Adults</v>
      </c>
      <c r="D2164" t="s">
        <v>18</v>
      </c>
      <c r="E2164" t="s">
        <v>58</v>
      </c>
      <c r="F2164" t="s">
        <v>20</v>
      </c>
      <c r="G2164" s="1">
        <v>48</v>
      </c>
      <c r="H2164" t="s">
        <v>46</v>
      </c>
      <c r="I2164" t="s">
        <v>35</v>
      </c>
      <c r="J2164" t="s">
        <v>93</v>
      </c>
      <c r="K2164" t="s">
        <v>52</v>
      </c>
      <c r="L2164">
        <v>2.7</v>
      </c>
      <c r="M2164" t="s">
        <v>151</v>
      </c>
      <c r="N2164">
        <f t="shared" si="132"/>
        <v>0</v>
      </c>
      <c r="O2164" t="s">
        <v>37</v>
      </c>
      <c r="P2164" t="s">
        <v>151</v>
      </c>
      <c r="Q2164">
        <f t="shared" si="133"/>
        <v>0</v>
      </c>
      <c r="R2164" t="s">
        <v>151</v>
      </c>
      <c r="S2164">
        <f t="shared" si="134"/>
        <v>0</v>
      </c>
      <c r="T2164">
        <v>32</v>
      </c>
      <c r="U2164" s="1">
        <f t="shared" si="135"/>
        <v>1536</v>
      </c>
      <c r="V2164" t="s">
        <v>45</v>
      </c>
      <c r="W2164" t="s">
        <v>39</v>
      </c>
      <c r="X2164">
        <f t="array" ref="X2164">IF(W2164="fortnightly",26, IF(W2164="monthly", 12, IF(W2164="weekly", 52, IF(W2164="quarterly", 4, IF(W2164="annually", 1, IF(W2164="bi-weekly", 104, IF(W2164="every 3 months", 4,)))))))</f>
        <v>52</v>
      </c>
    </row>
    <row r="2165" spans="1:24" x14ac:dyDescent="0.25">
      <c r="A2165">
        <v>2164</v>
      </c>
      <c r="B2165">
        <v>52</v>
      </c>
      <c r="C2165" t="str" cm="1">
        <f t="array" ref="C2165">_xlfn.IFS(B2165&lt;=19, "Teenagers", B2165&lt;=29, "Young Youth",B2165&lt;=64, "Adults", B2165&gt;=65, "Seniors")</f>
        <v>Adults</v>
      </c>
      <c r="D2165" t="s">
        <v>18</v>
      </c>
      <c r="E2165" t="s">
        <v>70</v>
      </c>
      <c r="F2165" t="s">
        <v>41</v>
      </c>
      <c r="G2165" s="1">
        <v>60</v>
      </c>
      <c r="H2165" t="s">
        <v>83</v>
      </c>
      <c r="I2165" t="s">
        <v>22</v>
      </c>
      <c r="J2165" t="s">
        <v>23</v>
      </c>
      <c r="K2165" t="s">
        <v>36</v>
      </c>
      <c r="L2165">
        <v>4.5</v>
      </c>
      <c r="M2165" t="s">
        <v>151</v>
      </c>
      <c r="N2165">
        <f t="shared" si="132"/>
        <v>0</v>
      </c>
      <c r="O2165" t="s">
        <v>26</v>
      </c>
      <c r="P2165" t="s">
        <v>151</v>
      </c>
      <c r="Q2165">
        <f t="shared" si="133"/>
        <v>0</v>
      </c>
      <c r="R2165" t="s">
        <v>151</v>
      </c>
      <c r="S2165">
        <f t="shared" si="134"/>
        <v>0</v>
      </c>
      <c r="T2165">
        <v>44</v>
      </c>
      <c r="U2165" s="1">
        <f t="shared" si="135"/>
        <v>2640</v>
      </c>
      <c r="V2165" t="s">
        <v>74</v>
      </c>
      <c r="W2165" t="s">
        <v>87</v>
      </c>
      <c r="X2165">
        <f t="array" ref="X2165">IF(W2165="fortnightly",26, IF(W2165="monthly", 12, IF(W2165="weekly", 52, IF(W2165="quarterly", 4, IF(W2165="annually", 1, IF(W2165="bi-weekly", 104, IF(W2165="every 3 months", 4,)))))))</f>
        <v>12</v>
      </c>
    </row>
    <row r="2166" spans="1:24" x14ac:dyDescent="0.25">
      <c r="A2166">
        <v>2165</v>
      </c>
      <c r="B2166">
        <v>42</v>
      </c>
      <c r="C2166" t="str" cm="1">
        <f t="array" ref="C2166">_xlfn.IFS(B2166&lt;=19, "Teenagers", B2166&lt;=29, "Young Youth",B2166&lt;=64, "Adults", B2166&gt;=65, "Seniors")</f>
        <v>Adults</v>
      </c>
      <c r="D2166" t="s">
        <v>18</v>
      </c>
      <c r="E2166" t="s">
        <v>40</v>
      </c>
      <c r="F2166" t="s">
        <v>41</v>
      </c>
      <c r="G2166" s="1">
        <v>20</v>
      </c>
      <c r="H2166" t="s">
        <v>145</v>
      </c>
      <c r="I2166" t="s">
        <v>35</v>
      </c>
      <c r="J2166" t="s">
        <v>77</v>
      </c>
      <c r="K2166" t="s">
        <v>24</v>
      </c>
      <c r="L2166">
        <v>4.8</v>
      </c>
      <c r="M2166" t="s">
        <v>151</v>
      </c>
      <c r="N2166">
        <f t="shared" si="132"/>
        <v>0</v>
      </c>
      <c r="O2166" t="s">
        <v>44</v>
      </c>
      <c r="P2166" t="s">
        <v>151</v>
      </c>
      <c r="Q2166">
        <f t="shared" si="133"/>
        <v>0</v>
      </c>
      <c r="R2166" t="s">
        <v>151</v>
      </c>
      <c r="S2166">
        <f t="shared" si="134"/>
        <v>0</v>
      </c>
      <c r="T2166">
        <v>46</v>
      </c>
      <c r="U2166" s="1">
        <f t="shared" si="135"/>
        <v>920</v>
      </c>
      <c r="V2166" t="s">
        <v>45</v>
      </c>
      <c r="W2166" t="s">
        <v>75</v>
      </c>
      <c r="X2166">
        <f t="array" ref="X2166">IF(W2166="fortnightly",26, IF(W2166="monthly", 12, IF(W2166="weekly", 52, IF(W2166="quarterly", 4, IF(W2166="annually", 1, IF(W2166="bi-weekly", 104, IF(W2166="every 3 months", 4,)))))))</f>
        <v>104</v>
      </c>
    </row>
    <row r="2167" spans="1:24" x14ac:dyDescent="0.25">
      <c r="A2167">
        <v>2166</v>
      </c>
      <c r="B2167">
        <v>29</v>
      </c>
      <c r="C2167" t="str" cm="1">
        <f t="array" ref="C2167">_xlfn.IFS(B2167&lt;=19, "Teenagers", B2167&lt;=29, "Young Youth",B2167&lt;=64, "Adults", B2167&gt;=65, "Seniors")</f>
        <v>Young Youth</v>
      </c>
      <c r="D2167" t="s">
        <v>18</v>
      </c>
      <c r="E2167" t="s">
        <v>94</v>
      </c>
      <c r="F2167" t="s">
        <v>20</v>
      </c>
      <c r="G2167" s="1">
        <v>55</v>
      </c>
      <c r="H2167" t="s">
        <v>134</v>
      </c>
      <c r="I2167" t="s">
        <v>43</v>
      </c>
      <c r="J2167" t="s">
        <v>47</v>
      </c>
      <c r="K2167" t="s">
        <v>52</v>
      </c>
      <c r="L2167">
        <v>4.2</v>
      </c>
      <c r="M2167" t="s">
        <v>151</v>
      </c>
      <c r="N2167">
        <f t="shared" si="132"/>
        <v>0</v>
      </c>
      <c r="O2167" t="s">
        <v>26</v>
      </c>
      <c r="P2167" t="s">
        <v>151</v>
      </c>
      <c r="Q2167">
        <f t="shared" si="133"/>
        <v>0</v>
      </c>
      <c r="R2167" t="s">
        <v>151</v>
      </c>
      <c r="S2167">
        <f t="shared" si="134"/>
        <v>0</v>
      </c>
      <c r="T2167">
        <v>42</v>
      </c>
      <c r="U2167" s="1">
        <f t="shared" si="135"/>
        <v>2310</v>
      </c>
      <c r="V2167" t="s">
        <v>38</v>
      </c>
      <c r="W2167" t="s">
        <v>96</v>
      </c>
      <c r="X2167">
        <f t="array" ref="X2167">IF(W2167="fortnightly",26, IF(W2167="monthly", 12, IF(W2167="weekly", 52, IF(W2167="quarterly", 4, IF(W2167="annually", 1, IF(W2167="bi-weekly", 104, IF(W2167="every 3 months", 4,)))))))</f>
        <v>4</v>
      </c>
    </row>
    <row r="2168" spans="1:24" x14ac:dyDescent="0.25">
      <c r="A2168">
        <v>2167</v>
      </c>
      <c r="B2168">
        <v>31</v>
      </c>
      <c r="C2168" t="str" cm="1">
        <f t="array" ref="C2168">_xlfn.IFS(B2168&lt;=19, "Teenagers", B2168&lt;=29, "Young Youth",B2168&lt;=64, "Adults", B2168&gt;=65, "Seniors")</f>
        <v>Adults</v>
      </c>
      <c r="D2168" t="s">
        <v>18</v>
      </c>
      <c r="E2168" t="s">
        <v>101</v>
      </c>
      <c r="F2168" t="s">
        <v>62</v>
      </c>
      <c r="G2168" s="1">
        <v>88</v>
      </c>
      <c r="H2168" t="s">
        <v>126</v>
      </c>
      <c r="I2168" t="s">
        <v>35</v>
      </c>
      <c r="J2168" t="s">
        <v>72</v>
      </c>
      <c r="K2168" t="s">
        <v>36</v>
      </c>
      <c r="L2168">
        <v>3.5</v>
      </c>
      <c r="M2168" t="s">
        <v>151</v>
      </c>
      <c r="N2168">
        <f t="shared" si="132"/>
        <v>0</v>
      </c>
      <c r="O2168" t="s">
        <v>26</v>
      </c>
      <c r="P2168" t="s">
        <v>151</v>
      </c>
      <c r="Q2168">
        <f t="shared" si="133"/>
        <v>0</v>
      </c>
      <c r="R2168" t="s">
        <v>151</v>
      </c>
      <c r="S2168">
        <f t="shared" si="134"/>
        <v>0</v>
      </c>
      <c r="T2168">
        <v>50</v>
      </c>
      <c r="U2168" s="1">
        <f t="shared" si="135"/>
        <v>4400</v>
      </c>
      <c r="V2168" t="s">
        <v>38</v>
      </c>
      <c r="W2168" t="s">
        <v>75</v>
      </c>
      <c r="X2168">
        <f t="array" ref="X2168">IF(W2168="fortnightly",26, IF(W2168="monthly", 12, IF(W2168="weekly", 52, IF(W2168="quarterly", 4, IF(W2168="annually", 1, IF(W2168="bi-weekly", 104, IF(W2168="every 3 months", 4,)))))))</f>
        <v>104</v>
      </c>
    </row>
    <row r="2169" spans="1:24" x14ac:dyDescent="0.25">
      <c r="A2169">
        <v>2168</v>
      </c>
      <c r="B2169">
        <v>30</v>
      </c>
      <c r="C2169" t="str" cm="1">
        <f t="array" ref="C2169">_xlfn.IFS(B2169&lt;=19, "Teenagers", B2169&lt;=29, "Young Youth",B2169&lt;=64, "Adults", B2169&gt;=65, "Seniors")</f>
        <v>Adults</v>
      </c>
      <c r="D2169" t="s">
        <v>18</v>
      </c>
      <c r="E2169" t="s">
        <v>86</v>
      </c>
      <c r="F2169" t="s">
        <v>20</v>
      </c>
      <c r="G2169" s="1">
        <v>48</v>
      </c>
      <c r="H2169" t="s">
        <v>122</v>
      </c>
      <c r="I2169" t="s">
        <v>22</v>
      </c>
      <c r="J2169" t="s">
        <v>95</v>
      </c>
      <c r="K2169" t="s">
        <v>24</v>
      </c>
      <c r="L2169">
        <v>4.9000000000000004</v>
      </c>
      <c r="M2169" t="s">
        <v>151</v>
      </c>
      <c r="N2169">
        <f t="shared" si="132"/>
        <v>0</v>
      </c>
      <c r="O2169" t="s">
        <v>53</v>
      </c>
      <c r="P2169" t="s">
        <v>151</v>
      </c>
      <c r="Q2169">
        <f t="shared" si="133"/>
        <v>0</v>
      </c>
      <c r="R2169" t="s">
        <v>151</v>
      </c>
      <c r="S2169">
        <f t="shared" si="134"/>
        <v>0</v>
      </c>
      <c r="T2169">
        <v>33</v>
      </c>
      <c r="U2169" s="1">
        <f t="shared" si="135"/>
        <v>1584</v>
      </c>
      <c r="V2169" t="s">
        <v>27</v>
      </c>
      <c r="W2169" t="s">
        <v>28</v>
      </c>
      <c r="X2169">
        <f t="array" ref="X2169">IF(W2169="fortnightly",26, IF(W2169="monthly", 12, IF(W2169="weekly", 52, IF(W2169="quarterly", 4, IF(W2169="annually", 1, IF(W2169="bi-weekly", 104, IF(W2169="every 3 months", 4,)))))))</f>
        <v>26</v>
      </c>
    </row>
    <row r="2170" spans="1:24" x14ac:dyDescent="0.25">
      <c r="A2170">
        <v>2169</v>
      </c>
      <c r="B2170">
        <v>23</v>
      </c>
      <c r="C2170" t="str" cm="1">
        <f t="array" ref="C2170">_xlfn.IFS(B2170&lt;=19, "Teenagers", B2170&lt;=29, "Young Youth",B2170&lt;=64, "Adults", B2170&gt;=65, "Seniors")</f>
        <v>Young Youth</v>
      </c>
      <c r="D2170" t="s">
        <v>18</v>
      </c>
      <c r="E2170" t="s">
        <v>65</v>
      </c>
      <c r="F2170" t="s">
        <v>66</v>
      </c>
      <c r="G2170" s="1">
        <v>74</v>
      </c>
      <c r="H2170" t="s">
        <v>138</v>
      </c>
      <c r="I2170" t="s">
        <v>43</v>
      </c>
      <c r="J2170" t="s">
        <v>117</v>
      </c>
      <c r="K2170" t="s">
        <v>36</v>
      </c>
      <c r="L2170">
        <v>4.0999999999999996</v>
      </c>
      <c r="M2170" t="s">
        <v>151</v>
      </c>
      <c r="N2170">
        <f t="shared" si="132"/>
        <v>0</v>
      </c>
      <c r="O2170" t="s">
        <v>44</v>
      </c>
      <c r="P2170" t="s">
        <v>151</v>
      </c>
      <c r="Q2170">
        <f t="shared" si="133"/>
        <v>0</v>
      </c>
      <c r="R2170" t="s">
        <v>151</v>
      </c>
      <c r="S2170">
        <f t="shared" si="134"/>
        <v>0</v>
      </c>
      <c r="T2170">
        <v>32</v>
      </c>
      <c r="U2170" s="1">
        <f t="shared" si="135"/>
        <v>2368</v>
      </c>
      <c r="V2170" t="s">
        <v>32</v>
      </c>
      <c r="W2170" t="s">
        <v>57</v>
      </c>
      <c r="X2170">
        <f t="array" ref="X2170">IF(W2170="fortnightly",26, IF(W2170="monthly", 12, IF(W2170="weekly", 52, IF(W2170="quarterly", 4, IF(W2170="annually", 1, IF(W2170="bi-weekly", 104, IF(W2170="every 3 months", 4,)))))))</f>
        <v>4</v>
      </c>
    </row>
    <row r="2171" spans="1:24" x14ac:dyDescent="0.25">
      <c r="A2171">
        <v>2170</v>
      </c>
      <c r="B2171">
        <v>31</v>
      </c>
      <c r="C2171" t="str" cm="1">
        <f t="array" ref="C2171">_xlfn.IFS(B2171&lt;=19, "Teenagers", B2171&lt;=29, "Young Youth",B2171&lt;=64, "Adults", B2171&gt;=65, "Seniors")</f>
        <v>Adults</v>
      </c>
      <c r="D2171" t="s">
        <v>18</v>
      </c>
      <c r="E2171" t="s">
        <v>61</v>
      </c>
      <c r="F2171" t="s">
        <v>62</v>
      </c>
      <c r="G2171" s="1">
        <v>42</v>
      </c>
      <c r="H2171" t="s">
        <v>102</v>
      </c>
      <c r="I2171" t="s">
        <v>43</v>
      </c>
      <c r="J2171" t="s">
        <v>109</v>
      </c>
      <c r="K2171" t="s">
        <v>56</v>
      </c>
      <c r="L2171">
        <v>2.9</v>
      </c>
      <c r="M2171" t="s">
        <v>151</v>
      </c>
      <c r="N2171">
        <f t="shared" si="132"/>
        <v>0</v>
      </c>
      <c r="O2171" t="s">
        <v>44</v>
      </c>
      <c r="P2171" t="s">
        <v>151</v>
      </c>
      <c r="Q2171">
        <f t="shared" si="133"/>
        <v>0</v>
      </c>
      <c r="R2171" t="s">
        <v>151</v>
      </c>
      <c r="S2171">
        <f t="shared" si="134"/>
        <v>0</v>
      </c>
      <c r="T2171">
        <v>32</v>
      </c>
      <c r="U2171" s="1">
        <f t="shared" si="135"/>
        <v>1344</v>
      </c>
      <c r="V2171" t="s">
        <v>74</v>
      </c>
      <c r="W2171" t="s">
        <v>75</v>
      </c>
      <c r="X2171">
        <f t="array" ref="X2171">IF(W2171="fortnightly",26, IF(W2171="monthly", 12, IF(W2171="weekly", 52, IF(W2171="quarterly", 4, IF(W2171="annually", 1, IF(W2171="bi-weekly", 104, IF(W2171="every 3 months", 4,)))))))</f>
        <v>104</v>
      </c>
    </row>
    <row r="2172" spans="1:24" x14ac:dyDescent="0.25">
      <c r="A2172">
        <v>2171</v>
      </c>
      <c r="B2172">
        <v>40</v>
      </c>
      <c r="C2172" t="str" cm="1">
        <f t="array" ref="C2172">_xlfn.IFS(B2172&lt;=19, "Teenagers", B2172&lt;=29, "Young Youth",B2172&lt;=64, "Adults", B2172&gt;=65, "Seniors")</f>
        <v>Adults</v>
      </c>
      <c r="D2172" t="s">
        <v>18</v>
      </c>
      <c r="E2172" t="s">
        <v>29</v>
      </c>
      <c r="F2172" t="s">
        <v>20</v>
      </c>
      <c r="G2172" s="1">
        <v>32</v>
      </c>
      <c r="H2172" t="s">
        <v>130</v>
      </c>
      <c r="I2172" t="s">
        <v>43</v>
      </c>
      <c r="J2172" t="s">
        <v>47</v>
      </c>
      <c r="K2172" t="s">
        <v>56</v>
      </c>
      <c r="L2172">
        <v>4</v>
      </c>
      <c r="M2172" t="s">
        <v>151</v>
      </c>
      <c r="N2172">
        <f t="shared" si="132"/>
        <v>0</v>
      </c>
      <c r="O2172" t="s">
        <v>44</v>
      </c>
      <c r="P2172" t="s">
        <v>151</v>
      </c>
      <c r="Q2172">
        <f t="shared" si="133"/>
        <v>0</v>
      </c>
      <c r="R2172" t="s">
        <v>151</v>
      </c>
      <c r="S2172">
        <f t="shared" si="134"/>
        <v>0</v>
      </c>
      <c r="T2172">
        <v>37</v>
      </c>
      <c r="U2172" s="1">
        <f t="shared" si="135"/>
        <v>1184</v>
      </c>
      <c r="V2172" t="s">
        <v>27</v>
      </c>
      <c r="W2172" t="s">
        <v>96</v>
      </c>
      <c r="X2172">
        <f t="array" ref="X2172">IF(W2172="fortnightly",26, IF(W2172="monthly", 12, IF(W2172="weekly", 52, IF(W2172="quarterly", 4, IF(W2172="annually", 1, IF(W2172="bi-weekly", 104, IF(W2172="every 3 months", 4,)))))))</f>
        <v>4</v>
      </c>
    </row>
    <row r="2173" spans="1:24" x14ac:dyDescent="0.25">
      <c r="A2173">
        <v>2172</v>
      </c>
      <c r="B2173">
        <v>39</v>
      </c>
      <c r="C2173" t="str" cm="1">
        <f t="array" ref="C2173">_xlfn.IFS(B2173&lt;=19, "Teenagers", B2173&lt;=29, "Young Youth",B2173&lt;=64, "Adults", B2173&gt;=65, "Seniors")</f>
        <v>Adults</v>
      </c>
      <c r="D2173" t="s">
        <v>18</v>
      </c>
      <c r="E2173" t="s">
        <v>58</v>
      </c>
      <c r="F2173" t="s">
        <v>20</v>
      </c>
      <c r="G2173" s="1">
        <v>98</v>
      </c>
      <c r="H2173" t="s">
        <v>67</v>
      </c>
      <c r="I2173" t="s">
        <v>43</v>
      </c>
      <c r="J2173" t="s">
        <v>133</v>
      </c>
      <c r="K2173" t="s">
        <v>52</v>
      </c>
      <c r="L2173">
        <v>4.5999999999999996</v>
      </c>
      <c r="M2173" t="s">
        <v>151</v>
      </c>
      <c r="N2173">
        <f t="shared" si="132"/>
        <v>0</v>
      </c>
      <c r="O2173" t="s">
        <v>73</v>
      </c>
      <c r="P2173" t="s">
        <v>151</v>
      </c>
      <c r="Q2173">
        <f t="shared" si="133"/>
        <v>0</v>
      </c>
      <c r="R2173" t="s">
        <v>151</v>
      </c>
      <c r="S2173">
        <f t="shared" si="134"/>
        <v>0</v>
      </c>
      <c r="T2173">
        <v>9</v>
      </c>
      <c r="U2173" s="1">
        <f t="shared" si="135"/>
        <v>882</v>
      </c>
      <c r="V2173" t="s">
        <v>32</v>
      </c>
      <c r="W2173" t="s">
        <v>28</v>
      </c>
      <c r="X2173">
        <f t="array" ref="X2173">IF(W2173="fortnightly",26, IF(W2173="monthly", 12, IF(W2173="weekly", 52, IF(W2173="quarterly", 4, IF(W2173="annually", 1, IF(W2173="bi-weekly", 104, IF(W2173="every 3 months", 4,)))))))</f>
        <v>26</v>
      </c>
    </row>
    <row r="2174" spans="1:24" x14ac:dyDescent="0.25">
      <c r="A2174">
        <v>2173</v>
      </c>
      <c r="B2174">
        <v>28</v>
      </c>
      <c r="C2174" t="str" cm="1">
        <f t="array" ref="C2174">_xlfn.IFS(B2174&lt;=19, "Teenagers", B2174&lt;=29, "Young Youth",B2174&lt;=64, "Adults", B2174&gt;=65, "Seniors")</f>
        <v>Young Youth</v>
      </c>
      <c r="D2174" t="s">
        <v>18</v>
      </c>
      <c r="E2174" t="s">
        <v>86</v>
      </c>
      <c r="F2174" t="s">
        <v>20</v>
      </c>
      <c r="G2174" s="1">
        <v>89</v>
      </c>
      <c r="H2174" t="s">
        <v>42</v>
      </c>
      <c r="I2174" t="s">
        <v>35</v>
      </c>
      <c r="J2174" t="s">
        <v>92</v>
      </c>
      <c r="K2174" t="s">
        <v>56</v>
      </c>
      <c r="L2174">
        <v>2.8</v>
      </c>
      <c r="M2174" t="s">
        <v>151</v>
      </c>
      <c r="N2174">
        <f t="shared" si="132"/>
        <v>0</v>
      </c>
      <c r="O2174" t="s">
        <v>73</v>
      </c>
      <c r="P2174" t="s">
        <v>151</v>
      </c>
      <c r="Q2174">
        <f t="shared" si="133"/>
        <v>0</v>
      </c>
      <c r="R2174" t="s">
        <v>151</v>
      </c>
      <c r="S2174">
        <f t="shared" si="134"/>
        <v>0</v>
      </c>
      <c r="T2174">
        <v>6</v>
      </c>
      <c r="U2174" s="1">
        <f t="shared" si="135"/>
        <v>534</v>
      </c>
      <c r="V2174" t="s">
        <v>45</v>
      </c>
      <c r="W2174" t="s">
        <v>28</v>
      </c>
      <c r="X2174">
        <f t="array" ref="X2174">IF(W2174="fortnightly",26, IF(W2174="monthly", 12, IF(W2174="weekly", 52, IF(W2174="quarterly", 4, IF(W2174="annually", 1, IF(W2174="bi-weekly", 104, IF(W2174="every 3 months", 4,)))))))</f>
        <v>26</v>
      </c>
    </row>
    <row r="2175" spans="1:24" x14ac:dyDescent="0.25">
      <c r="A2175">
        <v>2174</v>
      </c>
      <c r="B2175">
        <v>23</v>
      </c>
      <c r="C2175" t="str" cm="1">
        <f t="array" ref="C2175">_xlfn.IFS(B2175&lt;=19, "Teenagers", B2175&lt;=29, "Young Youth",B2175&lt;=64, "Adults", B2175&gt;=65, "Seniors")</f>
        <v>Young Youth</v>
      </c>
      <c r="D2175" t="s">
        <v>18</v>
      </c>
      <c r="E2175" t="s">
        <v>142</v>
      </c>
      <c r="F2175" t="s">
        <v>66</v>
      </c>
      <c r="G2175" s="1">
        <v>97</v>
      </c>
      <c r="H2175" t="s">
        <v>78</v>
      </c>
      <c r="I2175" t="s">
        <v>35</v>
      </c>
      <c r="J2175" t="s">
        <v>108</v>
      </c>
      <c r="K2175" t="s">
        <v>52</v>
      </c>
      <c r="L2175">
        <v>5</v>
      </c>
      <c r="M2175" t="s">
        <v>151</v>
      </c>
      <c r="N2175">
        <f t="shared" si="132"/>
        <v>0</v>
      </c>
      <c r="O2175" t="s">
        <v>69</v>
      </c>
      <c r="P2175" t="s">
        <v>151</v>
      </c>
      <c r="Q2175">
        <f t="shared" si="133"/>
        <v>0</v>
      </c>
      <c r="R2175" t="s">
        <v>151</v>
      </c>
      <c r="S2175">
        <f t="shared" si="134"/>
        <v>0</v>
      </c>
      <c r="T2175">
        <v>36</v>
      </c>
      <c r="U2175" s="1">
        <f t="shared" si="135"/>
        <v>3492</v>
      </c>
      <c r="V2175" t="s">
        <v>27</v>
      </c>
      <c r="W2175" t="s">
        <v>57</v>
      </c>
      <c r="X2175">
        <f t="array" ref="X2175">IF(W2175="fortnightly",26, IF(W2175="monthly", 12, IF(W2175="weekly", 52, IF(W2175="quarterly", 4, IF(W2175="annually", 1, IF(W2175="bi-weekly", 104, IF(W2175="every 3 months", 4,)))))))</f>
        <v>4</v>
      </c>
    </row>
    <row r="2176" spans="1:24" x14ac:dyDescent="0.25">
      <c r="A2176">
        <v>2175</v>
      </c>
      <c r="B2176">
        <v>42</v>
      </c>
      <c r="C2176" t="str" cm="1">
        <f t="array" ref="C2176">_xlfn.IFS(B2176&lt;=19, "Teenagers", B2176&lt;=29, "Young Youth",B2176&lt;=64, "Adults", B2176&gt;=65, "Seniors")</f>
        <v>Adults</v>
      </c>
      <c r="D2176" t="s">
        <v>18</v>
      </c>
      <c r="E2176" t="s">
        <v>131</v>
      </c>
      <c r="F2176" t="s">
        <v>66</v>
      </c>
      <c r="G2176" s="1">
        <v>49</v>
      </c>
      <c r="H2176" t="s">
        <v>111</v>
      </c>
      <c r="I2176" t="s">
        <v>35</v>
      </c>
      <c r="J2176" t="s">
        <v>77</v>
      </c>
      <c r="K2176" t="s">
        <v>36</v>
      </c>
      <c r="L2176">
        <v>2.9</v>
      </c>
      <c r="M2176" t="s">
        <v>151</v>
      </c>
      <c r="N2176">
        <f t="shared" si="132"/>
        <v>0</v>
      </c>
      <c r="O2176" t="s">
        <v>73</v>
      </c>
      <c r="P2176" t="s">
        <v>151</v>
      </c>
      <c r="Q2176">
        <f t="shared" si="133"/>
        <v>0</v>
      </c>
      <c r="R2176" t="s">
        <v>151</v>
      </c>
      <c r="S2176">
        <f t="shared" si="134"/>
        <v>0</v>
      </c>
      <c r="T2176">
        <v>1</v>
      </c>
      <c r="U2176" s="1">
        <f t="shared" si="135"/>
        <v>49</v>
      </c>
      <c r="V2176" t="s">
        <v>32</v>
      </c>
      <c r="W2176" t="s">
        <v>48</v>
      </c>
      <c r="X2176">
        <f t="array" ref="X2176">IF(W2176="fortnightly",26, IF(W2176="monthly", 12, IF(W2176="weekly", 52, IF(W2176="quarterly", 4, IF(W2176="annually", 1, IF(W2176="bi-weekly", 104, IF(W2176="every 3 months", 4,)))))))</f>
        <v>1</v>
      </c>
    </row>
    <row r="2177" spans="1:24" x14ac:dyDescent="0.25">
      <c r="A2177">
        <v>2176</v>
      </c>
      <c r="B2177">
        <v>68</v>
      </c>
      <c r="C2177" t="str" cm="1">
        <f t="array" ref="C2177">_xlfn.IFS(B2177&lt;=19, "Teenagers", B2177&lt;=29, "Young Youth",B2177&lt;=64, "Adults", B2177&gt;=65, "Seniors")</f>
        <v>Seniors</v>
      </c>
      <c r="D2177" t="s">
        <v>18</v>
      </c>
      <c r="E2177" t="s">
        <v>80</v>
      </c>
      <c r="F2177" t="s">
        <v>20</v>
      </c>
      <c r="G2177" s="1">
        <v>50</v>
      </c>
      <c r="H2177" t="s">
        <v>144</v>
      </c>
      <c r="I2177" t="s">
        <v>43</v>
      </c>
      <c r="J2177" t="s">
        <v>64</v>
      </c>
      <c r="K2177" t="s">
        <v>36</v>
      </c>
      <c r="L2177">
        <v>3.3</v>
      </c>
      <c r="M2177" t="s">
        <v>151</v>
      </c>
      <c r="N2177">
        <f t="shared" si="132"/>
        <v>0</v>
      </c>
      <c r="O2177" t="s">
        <v>37</v>
      </c>
      <c r="P2177" t="s">
        <v>151</v>
      </c>
      <c r="Q2177">
        <f t="shared" si="133"/>
        <v>0</v>
      </c>
      <c r="R2177" t="s">
        <v>151</v>
      </c>
      <c r="S2177">
        <f t="shared" si="134"/>
        <v>0</v>
      </c>
      <c r="T2177">
        <v>48</v>
      </c>
      <c r="U2177" s="1">
        <f t="shared" si="135"/>
        <v>2400</v>
      </c>
      <c r="V2177" t="s">
        <v>38</v>
      </c>
      <c r="W2177" t="s">
        <v>28</v>
      </c>
      <c r="X2177">
        <f t="array" ref="X2177">IF(W2177="fortnightly",26, IF(W2177="monthly", 12, IF(W2177="weekly", 52, IF(W2177="quarterly", 4, IF(W2177="annually", 1, IF(W2177="bi-weekly", 104, IF(W2177="every 3 months", 4,)))))))</f>
        <v>26</v>
      </c>
    </row>
    <row r="2178" spans="1:24" x14ac:dyDescent="0.25">
      <c r="A2178">
        <v>2177</v>
      </c>
      <c r="B2178">
        <v>24</v>
      </c>
      <c r="C2178" t="str" cm="1">
        <f t="array" ref="C2178">_xlfn.IFS(B2178&lt;=19, "Teenagers", B2178&lt;=29, "Young Youth",B2178&lt;=64, "Adults", B2178&gt;=65, "Seniors")</f>
        <v>Young Youth</v>
      </c>
      <c r="D2178" t="s">
        <v>18</v>
      </c>
      <c r="E2178" t="s">
        <v>132</v>
      </c>
      <c r="F2178" t="s">
        <v>66</v>
      </c>
      <c r="G2178" s="1">
        <v>91</v>
      </c>
      <c r="H2178" t="s">
        <v>128</v>
      </c>
      <c r="I2178" t="s">
        <v>35</v>
      </c>
      <c r="J2178" t="s">
        <v>107</v>
      </c>
      <c r="K2178" t="s">
        <v>24</v>
      </c>
      <c r="L2178">
        <v>3.4</v>
      </c>
      <c r="M2178" t="s">
        <v>151</v>
      </c>
      <c r="N2178">
        <f t="shared" si="132"/>
        <v>0</v>
      </c>
      <c r="O2178" t="s">
        <v>69</v>
      </c>
      <c r="P2178" t="s">
        <v>151</v>
      </c>
      <c r="Q2178">
        <f t="shared" si="133"/>
        <v>0</v>
      </c>
      <c r="R2178" t="s">
        <v>151</v>
      </c>
      <c r="S2178">
        <f t="shared" si="134"/>
        <v>0</v>
      </c>
      <c r="T2178">
        <v>44</v>
      </c>
      <c r="U2178" s="1">
        <f t="shared" si="135"/>
        <v>4004</v>
      </c>
      <c r="V2178" t="s">
        <v>85</v>
      </c>
      <c r="W2178" t="s">
        <v>57</v>
      </c>
      <c r="X2178">
        <f t="array" ref="X2178">IF(W2178="fortnightly",26, IF(W2178="monthly", 12, IF(W2178="weekly", 52, IF(W2178="quarterly", 4, IF(W2178="annually", 1, IF(W2178="bi-weekly", 104, IF(W2178="every 3 months", 4,)))))))</f>
        <v>4</v>
      </c>
    </row>
    <row r="2179" spans="1:24" x14ac:dyDescent="0.25">
      <c r="A2179">
        <v>2178</v>
      </c>
      <c r="B2179">
        <v>24</v>
      </c>
      <c r="C2179" t="str" cm="1">
        <f t="array" ref="C2179">_xlfn.IFS(B2179&lt;=19, "Teenagers", B2179&lt;=29, "Young Youth",B2179&lt;=64, "Adults", B2179&gt;=65, "Seniors")</f>
        <v>Young Youth</v>
      </c>
      <c r="D2179" t="s">
        <v>18</v>
      </c>
      <c r="E2179" t="s">
        <v>142</v>
      </c>
      <c r="F2179" t="s">
        <v>66</v>
      </c>
      <c r="G2179" s="1">
        <v>93</v>
      </c>
      <c r="H2179" t="s">
        <v>55</v>
      </c>
      <c r="I2179" t="s">
        <v>91</v>
      </c>
      <c r="J2179" t="s">
        <v>95</v>
      </c>
      <c r="K2179" t="s">
        <v>24</v>
      </c>
      <c r="L2179">
        <v>3</v>
      </c>
      <c r="M2179" t="s">
        <v>151</v>
      </c>
      <c r="N2179">
        <f t="shared" ref="N2179:N2242" si="136">IF(M2179= "yes",1,IF( M2179="no",0,))</f>
        <v>0</v>
      </c>
      <c r="O2179" t="s">
        <v>26</v>
      </c>
      <c r="P2179" t="s">
        <v>151</v>
      </c>
      <c r="Q2179">
        <f t="shared" ref="Q2179:Q2242" si="137">IF(P2179= "yes",1,IF( P2179="no",0,))</f>
        <v>0</v>
      </c>
      <c r="R2179" t="s">
        <v>151</v>
      </c>
      <c r="S2179">
        <f t="shared" ref="S2179:S2242" si="138">IF(R2179= "yes",1,IF( R2179="no",0,))</f>
        <v>0</v>
      </c>
      <c r="T2179">
        <v>9</v>
      </c>
      <c r="U2179" s="1">
        <f t="shared" ref="U2179:U2242" si="139">G2179*T2179</f>
        <v>837</v>
      </c>
      <c r="V2179" t="s">
        <v>45</v>
      </c>
      <c r="W2179" t="s">
        <v>75</v>
      </c>
      <c r="X2179">
        <f t="array" ref="X2179">IF(W2179="fortnightly",26, IF(W2179="monthly", 12, IF(W2179="weekly", 52, IF(W2179="quarterly", 4, IF(W2179="annually", 1, IF(W2179="bi-weekly", 104, IF(W2179="every 3 months", 4,)))))))</f>
        <v>104</v>
      </c>
    </row>
    <row r="2180" spans="1:24" x14ac:dyDescent="0.25">
      <c r="A2180">
        <v>2179</v>
      </c>
      <c r="B2180">
        <v>21</v>
      </c>
      <c r="C2180" t="str" cm="1">
        <f t="array" ref="C2180">_xlfn.IFS(B2180&lt;=19, "Teenagers", B2180&lt;=29, "Young Youth",B2180&lt;=64, "Adults", B2180&gt;=65, "Seniors")</f>
        <v>Young Youth</v>
      </c>
      <c r="D2180" t="s">
        <v>18</v>
      </c>
      <c r="E2180" t="s">
        <v>105</v>
      </c>
      <c r="F2180" t="s">
        <v>66</v>
      </c>
      <c r="G2180" s="1">
        <v>98</v>
      </c>
      <c r="H2180" t="s">
        <v>102</v>
      </c>
      <c r="I2180" t="s">
        <v>43</v>
      </c>
      <c r="J2180" t="s">
        <v>79</v>
      </c>
      <c r="K2180" t="s">
        <v>52</v>
      </c>
      <c r="L2180">
        <v>4.7</v>
      </c>
      <c r="M2180" t="s">
        <v>151</v>
      </c>
      <c r="N2180">
        <f t="shared" si="136"/>
        <v>0</v>
      </c>
      <c r="O2180" t="s">
        <v>53</v>
      </c>
      <c r="P2180" t="s">
        <v>151</v>
      </c>
      <c r="Q2180">
        <f t="shared" si="137"/>
        <v>0</v>
      </c>
      <c r="R2180" t="s">
        <v>151</v>
      </c>
      <c r="S2180">
        <f t="shared" si="138"/>
        <v>0</v>
      </c>
      <c r="T2180">
        <v>32</v>
      </c>
      <c r="U2180" s="1">
        <f t="shared" si="139"/>
        <v>3136</v>
      </c>
      <c r="V2180" t="s">
        <v>27</v>
      </c>
      <c r="W2180" t="s">
        <v>48</v>
      </c>
      <c r="X2180">
        <f t="array" ref="X2180">IF(W2180="fortnightly",26, IF(W2180="monthly", 12, IF(W2180="weekly", 52, IF(W2180="quarterly", 4, IF(W2180="annually", 1, IF(W2180="bi-weekly", 104, IF(W2180="every 3 months", 4,)))))))</f>
        <v>1</v>
      </c>
    </row>
    <row r="2181" spans="1:24" x14ac:dyDescent="0.25">
      <c r="A2181">
        <v>2180</v>
      </c>
      <c r="B2181">
        <v>49</v>
      </c>
      <c r="C2181" t="str" cm="1">
        <f t="array" ref="C2181">_xlfn.IFS(B2181&lt;=19, "Teenagers", B2181&lt;=29, "Young Youth",B2181&lt;=64, "Adults", B2181&gt;=65, "Seniors")</f>
        <v>Adults</v>
      </c>
      <c r="D2181" t="s">
        <v>18</v>
      </c>
      <c r="E2181" t="s">
        <v>124</v>
      </c>
      <c r="F2181" t="s">
        <v>20</v>
      </c>
      <c r="G2181" s="1">
        <v>82</v>
      </c>
      <c r="H2181" t="s">
        <v>78</v>
      </c>
      <c r="I2181" t="s">
        <v>22</v>
      </c>
      <c r="J2181" t="s">
        <v>92</v>
      </c>
      <c r="K2181" t="s">
        <v>56</v>
      </c>
      <c r="L2181">
        <v>2.9</v>
      </c>
      <c r="M2181" t="s">
        <v>151</v>
      </c>
      <c r="N2181">
        <f t="shared" si="136"/>
        <v>0</v>
      </c>
      <c r="O2181" t="s">
        <v>44</v>
      </c>
      <c r="P2181" t="s">
        <v>151</v>
      </c>
      <c r="Q2181">
        <f t="shared" si="137"/>
        <v>0</v>
      </c>
      <c r="R2181" t="s">
        <v>151</v>
      </c>
      <c r="S2181">
        <f t="shared" si="138"/>
        <v>0</v>
      </c>
      <c r="T2181">
        <v>14</v>
      </c>
      <c r="U2181" s="1">
        <f t="shared" si="139"/>
        <v>1148</v>
      </c>
      <c r="V2181" t="s">
        <v>45</v>
      </c>
      <c r="W2181" t="s">
        <v>87</v>
      </c>
      <c r="X2181">
        <f t="array" ref="X2181">IF(W2181="fortnightly",26, IF(W2181="monthly", 12, IF(W2181="weekly", 52, IF(W2181="quarterly", 4, IF(W2181="annually", 1, IF(W2181="bi-weekly", 104, IF(W2181="every 3 months", 4,)))))))</f>
        <v>12</v>
      </c>
    </row>
    <row r="2182" spans="1:24" x14ac:dyDescent="0.25">
      <c r="A2182">
        <v>2181</v>
      </c>
      <c r="B2182">
        <v>41</v>
      </c>
      <c r="C2182" t="str" cm="1">
        <f t="array" ref="C2182">_xlfn.IFS(B2182&lt;=19, "Teenagers", B2182&lt;=29, "Young Youth",B2182&lt;=64, "Adults", B2182&gt;=65, "Seniors")</f>
        <v>Adults</v>
      </c>
      <c r="D2182" t="s">
        <v>18</v>
      </c>
      <c r="E2182" t="s">
        <v>61</v>
      </c>
      <c r="F2182" t="s">
        <v>62</v>
      </c>
      <c r="G2182" s="1">
        <v>37</v>
      </c>
      <c r="H2182" t="s">
        <v>138</v>
      </c>
      <c r="I2182" t="s">
        <v>43</v>
      </c>
      <c r="J2182" t="s">
        <v>133</v>
      </c>
      <c r="K2182" t="s">
        <v>52</v>
      </c>
      <c r="L2182">
        <v>4.0999999999999996</v>
      </c>
      <c r="M2182" t="s">
        <v>151</v>
      </c>
      <c r="N2182">
        <f t="shared" si="136"/>
        <v>0</v>
      </c>
      <c r="O2182" t="s">
        <v>73</v>
      </c>
      <c r="P2182" t="s">
        <v>151</v>
      </c>
      <c r="Q2182">
        <f t="shared" si="137"/>
        <v>0</v>
      </c>
      <c r="R2182" t="s">
        <v>151</v>
      </c>
      <c r="S2182">
        <f t="shared" si="138"/>
        <v>0</v>
      </c>
      <c r="T2182">
        <v>43</v>
      </c>
      <c r="U2182" s="1">
        <f t="shared" si="139"/>
        <v>1591</v>
      </c>
      <c r="V2182" t="s">
        <v>32</v>
      </c>
      <c r="W2182" t="s">
        <v>57</v>
      </c>
      <c r="X2182">
        <f t="array" ref="X2182">IF(W2182="fortnightly",26, IF(W2182="monthly", 12, IF(W2182="weekly", 52, IF(W2182="quarterly", 4, IF(W2182="annually", 1, IF(W2182="bi-weekly", 104, IF(W2182="every 3 months", 4,)))))))</f>
        <v>4</v>
      </c>
    </row>
    <row r="2183" spans="1:24" x14ac:dyDescent="0.25">
      <c r="A2183">
        <v>2182</v>
      </c>
      <c r="B2183">
        <v>22</v>
      </c>
      <c r="C2183" t="str" cm="1">
        <f t="array" ref="C2183">_xlfn.IFS(B2183&lt;=19, "Teenagers", B2183&lt;=29, "Young Youth",B2183&lt;=64, "Adults", B2183&gt;=65, "Seniors")</f>
        <v>Young Youth</v>
      </c>
      <c r="D2183" t="s">
        <v>18</v>
      </c>
      <c r="E2183" t="s">
        <v>65</v>
      </c>
      <c r="F2183" t="s">
        <v>66</v>
      </c>
      <c r="G2183" s="1">
        <v>63</v>
      </c>
      <c r="H2183" t="s">
        <v>76</v>
      </c>
      <c r="I2183" t="s">
        <v>43</v>
      </c>
      <c r="J2183" t="s">
        <v>93</v>
      </c>
      <c r="K2183" t="s">
        <v>56</v>
      </c>
      <c r="L2183">
        <v>3.2</v>
      </c>
      <c r="M2183" t="s">
        <v>151</v>
      </c>
      <c r="N2183">
        <f t="shared" si="136"/>
        <v>0</v>
      </c>
      <c r="O2183" t="s">
        <v>37</v>
      </c>
      <c r="P2183" t="s">
        <v>151</v>
      </c>
      <c r="Q2183">
        <f t="shared" si="137"/>
        <v>0</v>
      </c>
      <c r="R2183" t="s">
        <v>151</v>
      </c>
      <c r="S2183">
        <f t="shared" si="138"/>
        <v>0</v>
      </c>
      <c r="T2183">
        <v>32</v>
      </c>
      <c r="U2183" s="1">
        <f t="shared" si="139"/>
        <v>2016</v>
      </c>
      <c r="V2183" t="s">
        <v>74</v>
      </c>
      <c r="W2183" t="s">
        <v>75</v>
      </c>
      <c r="X2183">
        <f t="array" ref="X2183">IF(W2183="fortnightly",26, IF(W2183="monthly", 12, IF(W2183="weekly", 52, IF(W2183="quarterly", 4, IF(W2183="annually", 1, IF(W2183="bi-weekly", 104, IF(W2183="every 3 months", 4,)))))))</f>
        <v>104</v>
      </c>
    </row>
    <row r="2184" spans="1:24" x14ac:dyDescent="0.25">
      <c r="A2184">
        <v>2183</v>
      </c>
      <c r="B2184">
        <v>42</v>
      </c>
      <c r="C2184" t="str" cm="1">
        <f t="array" ref="C2184">_xlfn.IFS(B2184&lt;=19, "Teenagers", B2184&lt;=29, "Young Youth",B2184&lt;=64, "Adults", B2184&gt;=65, "Seniors")</f>
        <v>Adults</v>
      </c>
      <c r="D2184" t="s">
        <v>18</v>
      </c>
      <c r="E2184" t="s">
        <v>19</v>
      </c>
      <c r="F2184" t="s">
        <v>20</v>
      </c>
      <c r="G2184" s="1">
        <v>99</v>
      </c>
      <c r="H2184" t="s">
        <v>129</v>
      </c>
      <c r="I2184" t="s">
        <v>43</v>
      </c>
      <c r="J2184" t="s">
        <v>31</v>
      </c>
      <c r="K2184" t="s">
        <v>24</v>
      </c>
      <c r="L2184">
        <v>2.7</v>
      </c>
      <c r="M2184" t="s">
        <v>151</v>
      </c>
      <c r="N2184">
        <f t="shared" si="136"/>
        <v>0</v>
      </c>
      <c r="O2184" t="s">
        <v>73</v>
      </c>
      <c r="P2184" t="s">
        <v>151</v>
      </c>
      <c r="Q2184">
        <f t="shared" si="137"/>
        <v>0</v>
      </c>
      <c r="R2184" t="s">
        <v>151</v>
      </c>
      <c r="S2184">
        <f t="shared" si="138"/>
        <v>0</v>
      </c>
      <c r="T2184">
        <v>26</v>
      </c>
      <c r="U2184" s="1">
        <f t="shared" si="139"/>
        <v>2574</v>
      </c>
      <c r="V2184" t="s">
        <v>27</v>
      </c>
      <c r="W2184" t="s">
        <v>75</v>
      </c>
      <c r="X2184">
        <f t="array" ref="X2184">IF(W2184="fortnightly",26, IF(W2184="monthly", 12, IF(W2184="weekly", 52, IF(W2184="quarterly", 4, IF(W2184="annually", 1, IF(W2184="bi-weekly", 104, IF(W2184="every 3 months", 4,)))))))</f>
        <v>104</v>
      </c>
    </row>
    <row r="2185" spans="1:24" x14ac:dyDescent="0.25">
      <c r="A2185">
        <v>2184</v>
      </c>
      <c r="B2185">
        <v>30</v>
      </c>
      <c r="C2185" t="str" cm="1">
        <f t="array" ref="C2185">_xlfn.IFS(B2185&lt;=19, "Teenagers", B2185&lt;=29, "Young Youth",B2185&lt;=64, "Adults", B2185&gt;=65, "Seniors")</f>
        <v>Adults</v>
      </c>
      <c r="D2185" t="s">
        <v>18</v>
      </c>
      <c r="E2185" t="s">
        <v>58</v>
      </c>
      <c r="F2185" t="s">
        <v>20</v>
      </c>
      <c r="G2185" s="1">
        <v>37</v>
      </c>
      <c r="H2185" t="s">
        <v>110</v>
      </c>
      <c r="I2185" t="s">
        <v>43</v>
      </c>
      <c r="J2185" t="s">
        <v>31</v>
      </c>
      <c r="K2185" t="s">
        <v>36</v>
      </c>
      <c r="L2185">
        <v>4.7</v>
      </c>
      <c r="M2185" t="s">
        <v>151</v>
      </c>
      <c r="N2185">
        <f t="shared" si="136"/>
        <v>0</v>
      </c>
      <c r="O2185" t="s">
        <v>73</v>
      </c>
      <c r="P2185" t="s">
        <v>151</v>
      </c>
      <c r="Q2185">
        <f t="shared" si="137"/>
        <v>0</v>
      </c>
      <c r="R2185" t="s">
        <v>151</v>
      </c>
      <c r="S2185">
        <f t="shared" si="138"/>
        <v>0</v>
      </c>
      <c r="T2185">
        <v>2</v>
      </c>
      <c r="U2185" s="1">
        <f t="shared" si="139"/>
        <v>74</v>
      </c>
      <c r="V2185" t="s">
        <v>32</v>
      </c>
      <c r="W2185" t="s">
        <v>87</v>
      </c>
      <c r="X2185">
        <f t="array" ref="X2185">IF(W2185="fortnightly",26, IF(W2185="monthly", 12, IF(W2185="weekly", 52, IF(W2185="quarterly", 4, IF(W2185="annually", 1, IF(W2185="bi-weekly", 104, IF(W2185="every 3 months", 4,)))))))</f>
        <v>12</v>
      </c>
    </row>
    <row r="2186" spans="1:24" x14ac:dyDescent="0.25">
      <c r="A2186">
        <v>2185</v>
      </c>
      <c r="B2186">
        <v>38</v>
      </c>
      <c r="C2186" t="str" cm="1">
        <f t="array" ref="C2186">_xlfn.IFS(B2186&lt;=19, "Teenagers", B2186&lt;=29, "Young Youth",B2186&lt;=64, "Adults", B2186&gt;=65, "Seniors")</f>
        <v>Adults</v>
      </c>
      <c r="D2186" t="s">
        <v>18</v>
      </c>
      <c r="E2186" t="s">
        <v>70</v>
      </c>
      <c r="F2186" t="s">
        <v>41</v>
      </c>
      <c r="G2186" s="1">
        <v>34</v>
      </c>
      <c r="H2186" t="s">
        <v>106</v>
      </c>
      <c r="I2186" t="s">
        <v>35</v>
      </c>
      <c r="J2186" t="s">
        <v>79</v>
      </c>
      <c r="K2186" t="s">
        <v>36</v>
      </c>
      <c r="L2186">
        <v>3.2</v>
      </c>
      <c r="M2186" t="s">
        <v>151</v>
      </c>
      <c r="N2186">
        <f t="shared" si="136"/>
        <v>0</v>
      </c>
      <c r="O2186" t="s">
        <v>37</v>
      </c>
      <c r="P2186" t="s">
        <v>151</v>
      </c>
      <c r="Q2186">
        <f t="shared" si="137"/>
        <v>0</v>
      </c>
      <c r="R2186" t="s">
        <v>151</v>
      </c>
      <c r="S2186">
        <f t="shared" si="138"/>
        <v>0</v>
      </c>
      <c r="T2186">
        <v>16</v>
      </c>
      <c r="U2186" s="1">
        <f t="shared" si="139"/>
        <v>544</v>
      </c>
      <c r="V2186" t="s">
        <v>45</v>
      </c>
      <c r="W2186" t="s">
        <v>96</v>
      </c>
      <c r="X2186">
        <f t="array" ref="X2186">IF(W2186="fortnightly",26, IF(W2186="monthly", 12, IF(W2186="weekly", 52, IF(W2186="quarterly", 4, IF(W2186="annually", 1, IF(W2186="bi-weekly", 104, IF(W2186="every 3 months", 4,)))))))</f>
        <v>4</v>
      </c>
    </row>
    <row r="2187" spans="1:24" x14ac:dyDescent="0.25">
      <c r="A2187">
        <v>2186</v>
      </c>
      <c r="B2187">
        <v>40</v>
      </c>
      <c r="C2187" t="str" cm="1">
        <f t="array" ref="C2187">_xlfn.IFS(B2187&lt;=19, "Teenagers", B2187&lt;=29, "Young Youth",B2187&lt;=64, "Adults", B2187&gt;=65, "Seniors")</f>
        <v>Adults</v>
      </c>
      <c r="D2187" t="s">
        <v>18</v>
      </c>
      <c r="E2187" t="s">
        <v>58</v>
      </c>
      <c r="F2187" t="s">
        <v>20</v>
      </c>
      <c r="G2187" s="1">
        <v>32</v>
      </c>
      <c r="H2187" t="s">
        <v>97</v>
      </c>
      <c r="I2187" t="s">
        <v>43</v>
      </c>
      <c r="J2187" t="s">
        <v>82</v>
      </c>
      <c r="K2187" t="s">
        <v>24</v>
      </c>
      <c r="L2187">
        <v>2.5</v>
      </c>
      <c r="M2187" t="s">
        <v>151</v>
      </c>
      <c r="N2187">
        <f t="shared" si="136"/>
        <v>0</v>
      </c>
      <c r="O2187" t="s">
        <v>26</v>
      </c>
      <c r="P2187" t="s">
        <v>151</v>
      </c>
      <c r="Q2187">
        <f t="shared" si="137"/>
        <v>0</v>
      </c>
      <c r="R2187" t="s">
        <v>151</v>
      </c>
      <c r="S2187">
        <f t="shared" si="138"/>
        <v>0</v>
      </c>
      <c r="T2187">
        <v>50</v>
      </c>
      <c r="U2187" s="1">
        <f t="shared" si="139"/>
        <v>1600</v>
      </c>
      <c r="V2187" t="s">
        <v>85</v>
      </c>
      <c r="W2187" t="s">
        <v>96</v>
      </c>
      <c r="X2187">
        <f t="array" ref="X2187">IF(W2187="fortnightly",26, IF(W2187="monthly", 12, IF(W2187="weekly", 52, IF(W2187="quarterly", 4, IF(W2187="annually", 1, IF(W2187="bi-weekly", 104, IF(W2187="every 3 months", 4,)))))))</f>
        <v>4</v>
      </c>
    </row>
    <row r="2188" spans="1:24" x14ac:dyDescent="0.25">
      <c r="A2188">
        <v>2187</v>
      </c>
      <c r="B2188">
        <v>55</v>
      </c>
      <c r="C2188" t="str" cm="1">
        <f t="array" ref="C2188">_xlfn.IFS(B2188&lt;=19, "Teenagers", B2188&lt;=29, "Young Youth",B2188&lt;=64, "Adults", B2188&gt;=65, "Seniors")</f>
        <v>Adults</v>
      </c>
      <c r="D2188" t="s">
        <v>18</v>
      </c>
      <c r="E2188" t="s">
        <v>40</v>
      </c>
      <c r="F2188" t="s">
        <v>41</v>
      </c>
      <c r="G2188" s="1">
        <v>23</v>
      </c>
      <c r="H2188" t="s">
        <v>129</v>
      </c>
      <c r="I2188" t="s">
        <v>91</v>
      </c>
      <c r="J2188" t="s">
        <v>84</v>
      </c>
      <c r="K2188" t="s">
        <v>24</v>
      </c>
      <c r="L2188">
        <v>4.3</v>
      </c>
      <c r="M2188" t="s">
        <v>151</v>
      </c>
      <c r="N2188">
        <f t="shared" si="136"/>
        <v>0</v>
      </c>
      <c r="O2188" t="s">
        <v>44</v>
      </c>
      <c r="P2188" t="s">
        <v>151</v>
      </c>
      <c r="Q2188">
        <f t="shared" si="137"/>
        <v>0</v>
      </c>
      <c r="R2188" t="s">
        <v>151</v>
      </c>
      <c r="S2188">
        <f t="shared" si="138"/>
        <v>0</v>
      </c>
      <c r="T2188">
        <v>6</v>
      </c>
      <c r="U2188" s="1">
        <f t="shared" si="139"/>
        <v>138</v>
      </c>
      <c r="V2188" t="s">
        <v>45</v>
      </c>
      <c r="W2188" t="s">
        <v>96</v>
      </c>
      <c r="X2188">
        <f t="array" ref="X2188">IF(W2188="fortnightly",26, IF(W2188="monthly", 12, IF(W2188="weekly", 52, IF(W2188="quarterly", 4, IF(W2188="annually", 1, IF(W2188="bi-weekly", 104, IF(W2188="every 3 months", 4,)))))))</f>
        <v>4</v>
      </c>
    </row>
    <row r="2189" spans="1:24" x14ac:dyDescent="0.25">
      <c r="A2189">
        <v>2188</v>
      </c>
      <c r="B2189">
        <v>37</v>
      </c>
      <c r="C2189" t="str" cm="1">
        <f t="array" ref="C2189">_xlfn.IFS(B2189&lt;=19, "Teenagers", B2189&lt;=29, "Young Youth",B2189&lt;=64, "Adults", B2189&gt;=65, "Seniors")</f>
        <v>Adults</v>
      </c>
      <c r="D2189" t="s">
        <v>18</v>
      </c>
      <c r="E2189" t="s">
        <v>19</v>
      </c>
      <c r="F2189" t="s">
        <v>20</v>
      </c>
      <c r="G2189" s="1">
        <v>78</v>
      </c>
      <c r="H2189" t="s">
        <v>134</v>
      </c>
      <c r="I2189" t="s">
        <v>43</v>
      </c>
      <c r="J2189" t="s">
        <v>82</v>
      </c>
      <c r="K2189" t="s">
        <v>36</v>
      </c>
      <c r="L2189">
        <v>4.4000000000000004</v>
      </c>
      <c r="M2189" t="s">
        <v>151</v>
      </c>
      <c r="N2189">
        <f t="shared" si="136"/>
        <v>0</v>
      </c>
      <c r="O2189" t="s">
        <v>37</v>
      </c>
      <c r="P2189" t="s">
        <v>151</v>
      </c>
      <c r="Q2189">
        <f t="shared" si="137"/>
        <v>0</v>
      </c>
      <c r="R2189" t="s">
        <v>151</v>
      </c>
      <c r="S2189">
        <f t="shared" si="138"/>
        <v>0</v>
      </c>
      <c r="T2189">
        <v>20</v>
      </c>
      <c r="U2189" s="1">
        <f t="shared" si="139"/>
        <v>1560</v>
      </c>
      <c r="V2189" t="s">
        <v>45</v>
      </c>
      <c r="W2189" t="s">
        <v>48</v>
      </c>
      <c r="X2189">
        <f t="array" ref="X2189">IF(W2189="fortnightly",26, IF(W2189="monthly", 12, IF(W2189="weekly", 52, IF(W2189="quarterly", 4, IF(W2189="annually", 1, IF(W2189="bi-weekly", 104, IF(W2189="every 3 months", 4,)))))))</f>
        <v>1</v>
      </c>
    </row>
    <row r="2190" spans="1:24" x14ac:dyDescent="0.25">
      <c r="A2190">
        <v>2189</v>
      </c>
      <c r="B2190">
        <v>41</v>
      </c>
      <c r="C2190" t="str" cm="1">
        <f t="array" ref="C2190">_xlfn.IFS(B2190&lt;=19, "Teenagers", B2190&lt;=29, "Young Youth",B2190&lt;=64, "Adults", B2190&gt;=65, "Seniors")</f>
        <v>Adults</v>
      </c>
      <c r="D2190" t="s">
        <v>18</v>
      </c>
      <c r="E2190" t="s">
        <v>61</v>
      </c>
      <c r="F2190" t="s">
        <v>62</v>
      </c>
      <c r="G2190" s="1">
        <v>54</v>
      </c>
      <c r="H2190" t="s">
        <v>98</v>
      </c>
      <c r="I2190" t="s">
        <v>43</v>
      </c>
      <c r="J2190" t="s">
        <v>109</v>
      </c>
      <c r="K2190" t="s">
        <v>24</v>
      </c>
      <c r="L2190">
        <v>4.7</v>
      </c>
      <c r="M2190" t="s">
        <v>151</v>
      </c>
      <c r="N2190">
        <f t="shared" si="136"/>
        <v>0</v>
      </c>
      <c r="O2190" t="s">
        <v>44</v>
      </c>
      <c r="P2190" t="s">
        <v>151</v>
      </c>
      <c r="Q2190">
        <f t="shared" si="137"/>
        <v>0</v>
      </c>
      <c r="R2190" t="s">
        <v>151</v>
      </c>
      <c r="S2190">
        <f t="shared" si="138"/>
        <v>0</v>
      </c>
      <c r="T2190">
        <v>9</v>
      </c>
      <c r="U2190" s="1">
        <f t="shared" si="139"/>
        <v>486</v>
      </c>
      <c r="V2190" t="s">
        <v>38</v>
      </c>
      <c r="W2190" t="s">
        <v>39</v>
      </c>
      <c r="X2190">
        <f t="array" ref="X2190">IF(W2190="fortnightly",26, IF(W2190="monthly", 12, IF(W2190="weekly", 52, IF(W2190="quarterly", 4, IF(W2190="annually", 1, IF(W2190="bi-weekly", 104, IF(W2190="every 3 months", 4,)))))))</f>
        <v>52</v>
      </c>
    </row>
    <row r="2191" spans="1:24" x14ac:dyDescent="0.25">
      <c r="A2191">
        <v>2190</v>
      </c>
      <c r="B2191">
        <v>38</v>
      </c>
      <c r="C2191" t="str" cm="1">
        <f t="array" ref="C2191">_xlfn.IFS(B2191&lt;=19, "Teenagers", B2191&lt;=29, "Young Youth",B2191&lt;=64, "Adults", B2191&gt;=65, "Seniors")</f>
        <v>Adults</v>
      </c>
      <c r="D2191" t="s">
        <v>18</v>
      </c>
      <c r="E2191" t="s">
        <v>19</v>
      </c>
      <c r="F2191" t="s">
        <v>20</v>
      </c>
      <c r="G2191" s="1">
        <v>94</v>
      </c>
      <c r="H2191" t="s">
        <v>149</v>
      </c>
      <c r="I2191" t="s">
        <v>91</v>
      </c>
      <c r="J2191" t="s">
        <v>109</v>
      </c>
      <c r="K2191" t="s">
        <v>56</v>
      </c>
      <c r="L2191">
        <v>4</v>
      </c>
      <c r="M2191" t="s">
        <v>151</v>
      </c>
      <c r="N2191">
        <f t="shared" si="136"/>
        <v>0</v>
      </c>
      <c r="O2191" t="s">
        <v>26</v>
      </c>
      <c r="P2191" t="s">
        <v>151</v>
      </c>
      <c r="Q2191">
        <f t="shared" si="137"/>
        <v>0</v>
      </c>
      <c r="R2191" t="s">
        <v>151</v>
      </c>
      <c r="S2191">
        <f t="shared" si="138"/>
        <v>0</v>
      </c>
      <c r="T2191">
        <v>47</v>
      </c>
      <c r="U2191" s="1">
        <f t="shared" si="139"/>
        <v>4418</v>
      </c>
      <c r="V2191" t="s">
        <v>38</v>
      </c>
      <c r="W2191" t="s">
        <v>75</v>
      </c>
      <c r="X2191">
        <f t="array" ref="X2191">IF(W2191="fortnightly",26, IF(W2191="monthly", 12, IF(W2191="weekly", 52, IF(W2191="quarterly", 4, IF(W2191="annually", 1, IF(W2191="bi-weekly", 104, IF(W2191="every 3 months", 4,)))))))</f>
        <v>104</v>
      </c>
    </row>
    <row r="2192" spans="1:24" x14ac:dyDescent="0.25">
      <c r="A2192">
        <v>2191</v>
      </c>
      <c r="B2192">
        <v>42</v>
      </c>
      <c r="C2192" t="str" cm="1">
        <f t="array" ref="C2192">_xlfn.IFS(B2192&lt;=19, "Teenagers", B2192&lt;=29, "Young Youth",B2192&lt;=64, "Adults", B2192&gt;=65, "Seniors")</f>
        <v>Adults</v>
      </c>
      <c r="D2192" t="s">
        <v>18</v>
      </c>
      <c r="E2192" t="s">
        <v>132</v>
      </c>
      <c r="F2192" t="s">
        <v>66</v>
      </c>
      <c r="G2192" s="1">
        <v>75</v>
      </c>
      <c r="H2192" t="s">
        <v>119</v>
      </c>
      <c r="I2192" t="s">
        <v>35</v>
      </c>
      <c r="J2192" t="s">
        <v>31</v>
      </c>
      <c r="K2192" t="s">
        <v>36</v>
      </c>
      <c r="L2192">
        <v>4.5999999999999996</v>
      </c>
      <c r="M2192" t="s">
        <v>151</v>
      </c>
      <c r="N2192">
        <f t="shared" si="136"/>
        <v>0</v>
      </c>
      <c r="O2192" t="s">
        <v>26</v>
      </c>
      <c r="P2192" t="s">
        <v>151</v>
      </c>
      <c r="Q2192">
        <f t="shared" si="137"/>
        <v>0</v>
      </c>
      <c r="R2192" t="s">
        <v>151</v>
      </c>
      <c r="S2192">
        <f t="shared" si="138"/>
        <v>0</v>
      </c>
      <c r="T2192">
        <v>33</v>
      </c>
      <c r="U2192" s="1">
        <f t="shared" si="139"/>
        <v>2475</v>
      </c>
      <c r="V2192" t="s">
        <v>38</v>
      </c>
      <c r="W2192" t="s">
        <v>48</v>
      </c>
      <c r="X2192">
        <f t="array" ref="X2192">IF(W2192="fortnightly",26, IF(W2192="monthly", 12, IF(W2192="weekly", 52, IF(W2192="quarterly", 4, IF(W2192="annually", 1, IF(W2192="bi-weekly", 104, IF(W2192="every 3 months", 4,)))))))</f>
        <v>1</v>
      </c>
    </row>
    <row r="2193" spans="1:24" x14ac:dyDescent="0.25">
      <c r="A2193">
        <v>2192</v>
      </c>
      <c r="B2193">
        <v>26</v>
      </c>
      <c r="C2193" t="str" cm="1">
        <f t="array" ref="C2193">_xlfn.IFS(B2193&lt;=19, "Teenagers", B2193&lt;=29, "Young Youth",B2193&lt;=64, "Adults", B2193&gt;=65, "Seniors")</f>
        <v>Young Youth</v>
      </c>
      <c r="D2193" t="s">
        <v>18</v>
      </c>
      <c r="E2193" t="s">
        <v>19</v>
      </c>
      <c r="F2193" t="s">
        <v>20</v>
      </c>
      <c r="G2193" s="1">
        <v>69</v>
      </c>
      <c r="H2193" t="s">
        <v>137</v>
      </c>
      <c r="I2193" t="s">
        <v>35</v>
      </c>
      <c r="J2193" t="s">
        <v>31</v>
      </c>
      <c r="K2193" t="s">
        <v>52</v>
      </c>
      <c r="L2193">
        <v>3.8</v>
      </c>
      <c r="M2193" t="s">
        <v>151</v>
      </c>
      <c r="N2193">
        <f t="shared" si="136"/>
        <v>0</v>
      </c>
      <c r="O2193" t="s">
        <v>44</v>
      </c>
      <c r="P2193" t="s">
        <v>151</v>
      </c>
      <c r="Q2193">
        <f t="shared" si="137"/>
        <v>0</v>
      </c>
      <c r="R2193" t="s">
        <v>151</v>
      </c>
      <c r="S2193">
        <f t="shared" si="138"/>
        <v>0</v>
      </c>
      <c r="T2193">
        <v>46</v>
      </c>
      <c r="U2193" s="1">
        <f t="shared" si="139"/>
        <v>3174</v>
      </c>
      <c r="V2193" t="s">
        <v>32</v>
      </c>
      <c r="W2193" t="s">
        <v>75</v>
      </c>
      <c r="X2193">
        <f t="array" ref="X2193">IF(W2193="fortnightly",26, IF(W2193="monthly", 12, IF(W2193="weekly", 52, IF(W2193="quarterly", 4, IF(W2193="annually", 1, IF(W2193="bi-weekly", 104, IF(W2193="every 3 months", 4,)))))))</f>
        <v>104</v>
      </c>
    </row>
    <row r="2194" spans="1:24" x14ac:dyDescent="0.25">
      <c r="A2194">
        <v>2193</v>
      </c>
      <c r="B2194">
        <v>41</v>
      </c>
      <c r="C2194" t="str" cm="1">
        <f t="array" ref="C2194">_xlfn.IFS(B2194&lt;=19, "Teenagers", B2194&lt;=29, "Young Youth",B2194&lt;=64, "Adults", B2194&gt;=65, "Seniors")</f>
        <v>Adults</v>
      </c>
      <c r="D2194" t="s">
        <v>18</v>
      </c>
      <c r="E2194" t="s">
        <v>118</v>
      </c>
      <c r="F2194" t="s">
        <v>66</v>
      </c>
      <c r="G2194" s="1">
        <v>35</v>
      </c>
      <c r="H2194" t="s">
        <v>140</v>
      </c>
      <c r="I2194" t="s">
        <v>22</v>
      </c>
      <c r="J2194" t="s">
        <v>133</v>
      </c>
      <c r="K2194" t="s">
        <v>24</v>
      </c>
      <c r="L2194">
        <v>3.2</v>
      </c>
      <c r="M2194" t="s">
        <v>151</v>
      </c>
      <c r="N2194">
        <f t="shared" si="136"/>
        <v>0</v>
      </c>
      <c r="O2194" t="s">
        <v>44</v>
      </c>
      <c r="P2194" t="s">
        <v>151</v>
      </c>
      <c r="Q2194">
        <f t="shared" si="137"/>
        <v>0</v>
      </c>
      <c r="R2194" t="s">
        <v>151</v>
      </c>
      <c r="S2194">
        <f t="shared" si="138"/>
        <v>0</v>
      </c>
      <c r="T2194">
        <v>9</v>
      </c>
      <c r="U2194" s="1">
        <f t="shared" si="139"/>
        <v>315</v>
      </c>
      <c r="V2194" t="s">
        <v>38</v>
      </c>
      <c r="W2194" t="s">
        <v>87</v>
      </c>
      <c r="X2194">
        <f t="array" ref="X2194">IF(W2194="fortnightly",26, IF(W2194="monthly", 12, IF(W2194="weekly", 52, IF(W2194="quarterly", 4, IF(W2194="annually", 1, IF(W2194="bi-weekly", 104, IF(W2194="every 3 months", 4,)))))))</f>
        <v>12</v>
      </c>
    </row>
    <row r="2195" spans="1:24" x14ac:dyDescent="0.25">
      <c r="A2195">
        <v>2194</v>
      </c>
      <c r="B2195">
        <v>27</v>
      </c>
      <c r="C2195" t="str" cm="1">
        <f t="array" ref="C2195">_xlfn.IFS(B2195&lt;=19, "Teenagers", B2195&lt;=29, "Young Youth",B2195&lt;=64, "Adults", B2195&gt;=65, "Seniors")</f>
        <v>Young Youth</v>
      </c>
      <c r="D2195" t="s">
        <v>18</v>
      </c>
      <c r="E2195" t="s">
        <v>54</v>
      </c>
      <c r="F2195" t="s">
        <v>20</v>
      </c>
      <c r="G2195" s="1">
        <v>78</v>
      </c>
      <c r="H2195" t="s">
        <v>98</v>
      </c>
      <c r="I2195" t="s">
        <v>22</v>
      </c>
      <c r="J2195" t="s">
        <v>47</v>
      </c>
      <c r="K2195" t="s">
        <v>36</v>
      </c>
      <c r="L2195">
        <v>5</v>
      </c>
      <c r="M2195" t="s">
        <v>151</v>
      </c>
      <c r="N2195">
        <f t="shared" si="136"/>
        <v>0</v>
      </c>
      <c r="O2195" t="s">
        <v>26</v>
      </c>
      <c r="P2195" t="s">
        <v>151</v>
      </c>
      <c r="Q2195">
        <f t="shared" si="137"/>
        <v>0</v>
      </c>
      <c r="R2195" t="s">
        <v>151</v>
      </c>
      <c r="S2195">
        <f t="shared" si="138"/>
        <v>0</v>
      </c>
      <c r="T2195">
        <v>8</v>
      </c>
      <c r="U2195" s="1">
        <f t="shared" si="139"/>
        <v>624</v>
      </c>
      <c r="V2195" t="s">
        <v>45</v>
      </c>
      <c r="W2195" t="s">
        <v>87</v>
      </c>
      <c r="X2195">
        <f t="array" ref="X2195">IF(W2195="fortnightly",26, IF(W2195="monthly", 12, IF(W2195="weekly", 52, IF(W2195="quarterly", 4, IF(W2195="annually", 1, IF(W2195="bi-weekly", 104, IF(W2195="every 3 months", 4,)))))))</f>
        <v>12</v>
      </c>
    </row>
    <row r="2196" spans="1:24" x14ac:dyDescent="0.25">
      <c r="A2196">
        <v>2195</v>
      </c>
      <c r="B2196">
        <v>61</v>
      </c>
      <c r="C2196" t="str" cm="1">
        <f t="array" ref="C2196">_xlfn.IFS(B2196&lt;=19, "Teenagers", B2196&lt;=29, "Young Youth",B2196&lt;=64, "Adults", B2196&gt;=65, "Seniors")</f>
        <v>Adults</v>
      </c>
      <c r="D2196" t="s">
        <v>18</v>
      </c>
      <c r="E2196" t="s">
        <v>124</v>
      </c>
      <c r="F2196" t="s">
        <v>20</v>
      </c>
      <c r="G2196" s="1">
        <v>29</v>
      </c>
      <c r="H2196" t="s">
        <v>21</v>
      </c>
      <c r="I2196" t="s">
        <v>43</v>
      </c>
      <c r="J2196" t="s">
        <v>64</v>
      </c>
      <c r="K2196" t="s">
        <v>52</v>
      </c>
      <c r="L2196">
        <v>3.5</v>
      </c>
      <c r="M2196" t="s">
        <v>151</v>
      </c>
      <c r="N2196">
        <f t="shared" si="136"/>
        <v>0</v>
      </c>
      <c r="O2196" t="s">
        <v>53</v>
      </c>
      <c r="P2196" t="s">
        <v>151</v>
      </c>
      <c r="Q2196">
        <f t="shared" si="137"/>
        <v>0</v>
      </c>
      <c r="R2196" t="s">
        <v>151</v>
      </c>
      <c r="S2196">
        <f t="shared" si="138"/>
        <v>0</v>
      </c>
      <c r="T2196">
        <v>48</v>
      </c>
      <c r="U2196" s="1">
        <f t="shared" si="139"/>
        <v>1392</v>
      </c>
      <c r="V2196" t="s">
        <v>74</v>
      </c>
      <c r="W2196" t="s">
        <v>57</v>
      </c>
      <c r="X2196">
        <f t="array" ref="X2196">IF(W2196="fortnightly",26, IF(W2196="monthly", 12, IF(W2196="weekly", 52, IF(W2196="quarterly", 4, IF(W2196="annually", 1, IF(W2196="bi-weekly", 104, IF(W2196="every 3 months", 4,)))))))</f>
        <v>4</v>
      </c>
    </row>
    <row r="2197" spans="1:24" x14ac:dyDescent="0.25">
      <c r="A2197">
        <v>2196</v>
      </c>
      <c r="B2197">
        <v>58</v>
      </c>
      <c r="C2197" t="str" cm="1">
        <f t="array" ref="C2197">_xlfn.IFS(B2197&lt;=19, "Teenagers", B2197&lt;=29, "Young Youth",B2197&lt;=64, "Adults", B2197&gt;=65, "Seniors")</f>
        <v>Adults</v>
      </c>
      <c r="D2197" t="s">
        <v>18</v>
      </c>
      <c r="E2197" t="s">
        <v>33</v>
      </c>
      <c r="F2197" t="s">
        <v>20</v>
      </c>
      <c r="G2197" s="1">
        <v>62</v>
      </c>
      <c r="H2197" t="s">
        <v>83</v>
      </c>
      <c r="I2197" t="s">
        <v>43</v>
      </c>
      <c r="J2197" t="s">
        <v>109</v>
      </c>
      <c r="K2197" t="s">
        <v>56</v>
      </c>
      <c r="L2197">
        <v>3.7</v>
      </c>
      <c r="M2197" t="s">
        <v>151</v>
      </c>
      <c r="N2197">
        <f t="shared" si="136"/>
        <v>0</v>
      </c>
      <c r="O2197" t="s">
        <v>44</v>
      </c>
      <c r="P2197" t="s">
        <v>151</v>
      </c>
      <c r="Q2197">
        <f t="shared" si="137"/>
        <v>0</v>
      </c>
      <c r="R2197" t="s">
        <v>151</v>
      </c>
      <c r="S2197">
        <f t="shared" si="138"/>
        <v>0</v>
      </c>
      <c r="T2197">
        <v>2</v>
      </c>
      <c r="U2197" s="1">
        <f t="shared" si="139"/>
        <v>124</v>
      </c>
      <c r="V2197" t="s">
        <v>32</v>
      </c>
      <c r="W2197" t="s">
        <v>87</v>
      </c>
      <c r="X2197">
        <f t="array" ref="X2197">IF(W2197="fortnightly",26, IF(W2197="monthly", 12, IF(W2197="weekly", 52, IF(W2197="quarterly", 4, IF(W2197="annually", 1, IF(W2197="bi-weekly", 104, IF(W2197="every 3 months", 4,)))))))</f>
        <v>12</v>
      </c>
    </row>
    <row r="2198" spans="1:24" x14ac:dyDescent="0.25">
      <c r="A2198">
        <v>2197</v>
      </c>
      <c r="B2198">
        <v>25</v>
      </c>
      <c r="C2198" t="str" cm="1">
        <f t="array" ref="C2198">_xlfn.IFS(B2198&lt;=19, "Teenagers", B2198&lt;=29, "Young Youth",B2198&lt;=64, "Adults", B2198&gt;=65, "Seniors")</f>
        <v>Young Youth</v>
      </c>
      <c r="D2198" t="s">
        <v>18</v>
      </c>
      <c r="E2198" t="s">
        <v>80</v>
      </c>
      <c r="F2198" t="s">
        <v>20</v>
      </c>
      <c r="G2198" s="1">
        <v>58</v>
      </c>
      <c r="H2198" t="s">
        <v>128</v>
      </c>
      <c r="I2198" t="s">
        <v>43</v>
      </c>
      <c r="J2198" t="s">
        <v>23</v>
      </c>
      <c r="K2198" t="s">
        <v>36</v>
      </c>
      <c r="L2198">
        <v>4.8</v>
      </c>
      <c r="M2198" t="s">
        <v>151</v>
      </c>
      <c r="N2198">
        <f t="shared" si="136"/>
        <v>0</v>
      </c>
      <c r="O2198" t="s">
        <v>44</v>
      </c>
      <c r="P2198" t="s">
        <v>151</v>
      </c>
      <c r="Q2198">
        <f t="shared" si="137"/>
        <v>0</v>
      </c>
      <c r="R2198" t="s">
        <v>151</v>
      </c>
      <c r="S2198">
        <f t="shared" si="138"/>
        <v>0</v>
      </c>
      <c r="T2198">
        <v>31</v>
      </c>
      <c r="U2198" s="1">
        <f t="shared" si="139"/>
        <v>1798</v>
      </c>
      <c r="V2198" t="s">
        <v>45</v>
      </c>
      <c r="W2198" t="s">
        <v>39</v>
      </c>
      <c r="X2198">
        <f t="array" ref="X2198">IF(W2198="fortnightly",26, IF(W2198="monthly", 12, IF(W2198="weekly", 52, IF(W2198="quarterly", 4, IF(W2198="annually", 1, IF(W2198="bi-weekly", 104, IF(W2198="every 3 months", 4,)))))))</f>
        <v>52</v>
      </c>
    </row>
    <row r="2199" spans="1:24" x14ac:dyDescent="0.25">
      <c r="A2199">
        <v>2198</v>
      </c>
      <c r="B2199">
        <v>33</v>
      </c>
      <c r="C2199" t="str" cm="1">
        <f t="array" ref="C2199">_xlfn.IFS(B2199&lt;=19, "Teenagers", B2199&lt;=29, "Young Youth",B2199&lt;=64, "Adults", B2199&gt;=65, "Seniors")</f>
        <v>Adults</v>
      </c>
      <c r="D2199" t="s">
        <v>18</v>
      </c>
      <c r="E2199" t="s">
        <v>136</v>
      </c>
      <c r="F2199" t="s">
        <v>41</v>
      </c>
      <c r="G2199" s="1">
        <v>88</v>
      </c>
      <c r="H2199" t="s">
        <v>137</v>
      </c>
      <c r="I2199" t="s">
        <v>43</v>
      </c>
      <c r="J2199" t="s">
        <v>125</v>
      </c>
      <c r="K2199" t="s">
        <v>52</v>
      </c>
      <c r="L2199">
        <v>3.7</v>
      </c>
      <c r="M2199" t="s">
        <v>151</v>
      </c>
      <c r="N2199">
        <f t="shared" si="136"/>
        <v>0</v>
      </c>
      <c r="O2199" t="s">
        <v>69</v>
      </c>
      <c r="P2199" t="s">
        <v>151</v>
      </c>
      <c r="Q2199">
        <f t="shared" si="137"/>
        <v>0</v>
      </c>
      <c r="R2199" t="s">
        <v>151</v>
      </c>
      <c r="S2199">
        <f t="shared" si="138"/>
        <v>0</v>
      </c>
      <c r="T2199">
        <v>40</v>
      </c>
      <c r="U2199" s="1">
        <f t="shared" si="139"/>
        <v>3520</v>
      </c>
      <c r="V2199" t="s">
        <v>27</v>
      </c>
      <c r="W2199" t="s">
        <v>87</v>
      </c>
      <c r="X2199">
        <f t="array" ref="X2199">IF(W2199="fortnightly",26, IF(W2199="monthly", 12, IF(W2199="weekly", 52, IF(W2199="quarterly", 4, IF(W2199="annually", 1, IF(W2199="bi-weekly", 104, IF(W2199="every 3 months", 4,)))))))</f>
        <v>12</v>
      </c>
    </row>
    <row r="2200" spans="1:24" x14ac:dyDescent="0.25">
      <c r="A2200">
        <v>2199</v>
      </c>
      <c r="B2200">
        <v>57</v>
      </c>
      <c r="C2200" t="str" cm="1">
        <f t="array" ref="C2200">_xlfn.IFS(B2200&lt;=19, "Teenagers", B2200&lt;=29, "Young Youth",B2200&lt;=64, "Adults", B2200&gt;=65, "Seniors")</f>
        <v>Adults</v>
      </c>
      <c r="D2200" t="s">
        <v>18</v>
      </c>
      <c r="E2200" t="s">
        <v>118</v>
      </c>
      <c r="F2200" t="s">
        <v>66</v>
      </c>
      <c r="G2200" s="1">
        <v>80</v>
      </c>
      <c r="H2200" t="s">
        <v>83</v>
      </c>
      <c r="I2200" t="s">
        <v>22</v>
      </c>
      <c r="J2200" t="s">
        <v>47</v>
      </c>
      <c r="K2200" t="s">
        <v>52</v>
      </c>
      <c r="L2200">
        <v>3.5</v>
      </c>
      <c r="M2200" t="s">
        <v>151</v>
      </c>
      <c r="N2200">
        <f t="shared" si="136"/>
        <v>0</v>
      </c>
      <c r="O2200" t="s">
        <v>37</v>
      </c>
      <c r="P2200" t="s">
        <v>151</v>
      </c>
      <c r="Q2200">
        <f t="shared" si="137"/>
        <v>0</v>
      </c>
      <c r="R2200" t="s">
        <v>151</v>
      </c>
      <c r="S2200">
        <f t="shared" si="138"/>
        <v>0</v>
      </c>
      <c r="T2200">
        <v>35</v>
      </c>
      <c r="U2200" s="1">
        <f t="shared" si="139"/>
        <v>2800</v>
      </c>
      <c r="V2200" t="s">
        <v>27</v>
      </c>
      <c r="W2200" t="s">
        <v>87</v>
      </c>
      <c r="X2200">
        <f t="array" ref="X2200">IF(W2200="fortnightly",26, IF(W2200="monthly", 12, IF(W2200="weekly", 52, IF(W2200="quarterly", 4, IF(W2200="annually", 1, IF(W2200="bi-weekly", 104, IF(W2200="every 3 months", 4,)))))))</f>
        <v>12</v>
      </c>
    </row>
    <row r="2201" spans="1:24" x14ac:dyDescent="0.25">
      <c r="A2201">
        <v>2200</v>
      </c>
      <c r="B2201">
        <v>39</v>
      </c>
      <c r="C2201" t="str" cm="1">
        <f t="array" ref="C2201">_xlfn.IFS(B2201&lt;=19, "Teenagers", B2201&lt;=29, "Young Youth",B2201&lt;=64, "Adults", B2201&gt;=65, "Seniors")</f>
        <v>Adults</v>
      </c>
      <c r="D2201" t="s">
        <v>18</v>
      </c>
      <c r="E2201" t="s">
        <v>118</v>
      </c>
      <c r="F2201" t="s">
        <v>66</v>
      </c>
      <c r="G2201" s="1">
        <v>47</v>
      </c>
      <c r="H2201" t="s">
        <v>97</v>
      </c>
      <c r="I2201" t="s">
        <v>43</v>
      </c>
      <c r="J2201" t="s">
        <v>31</v>
      </c>
      <c r="K2201" t="s">
        <v>52</v>
      </c>
      <c r="L2201">
        <v>4.9000000000000004</v>
      </c>
      <c r="M2201" t="s">
        <v>151</v>
      </c>
      <c r="N2201">
        <f t="shared" si="136"/>
        <v>0</v>
      </c>
      <c r="O2201" t="s">
        <v>73</v>
      </c>
      <c r="P2201" t="s">
        <v>151</v>
      </c>
      <c r="Q2201">
        <f t="shared" si="137"/>
        <v>0</v>
      </c>
      <c r="R2201" t="s">
        <v>151</v>
      </c>
      <c r="S2201">
        <f t="shared" si="138"/>
        <v>0</v>
      </c>
      <c r="T2201">
        <v>40</v>
      </c>
      <c r="U2201" s="1">
        <f t="shared" si="139"/>
        <v>1880</v>
      </c>
      <c r="V2201" t="s">
        <v>85</v>
      </c>
      <c r="W2201" t="s">
        <v>87</v>
      </c>
      <c r="X2201">
        <f t="array" ref="X2201">IF(W2201="fortnightly",26, IF(W2201="monthly", 12, IF(W2201="weekly", 52, IF(W2201="quarterly", 4, IF(W2201="annually", 1, IF(W2201="bi-weekly", 104, IF(W2201="every 3 months", 4,)))))))</f>
        <v>12</v>
      </c>
    </row>
    <row r="2202" spans="1:24" x14ac:dyDescent="0.25">
      <c r="A2202">
        <v>2201</v>
      </c>
      <c r="B2202">
        <v>60</v>
      </c>
      <c r="C2202" t="str" cm="1">
        <f t="array" ref="C2202">_xlfn.IFS(B2202&lt;=19, "Teenagers", B2202&lt;=29, "Young Youth",B2202&lt;=64, "Adults", B2202&gt;=65, "Seniors")</f>
        <v>Adults</v>
      </c>
      <c r="D2202" t="s">
        <v>18</v>
      </c>
      <c r="E2202" t="s">
        <v>142</v>
      </c>
      <c r="F2202" t="s">
        <v>66</v>
      </c>
      <c r="G2202" s="1">
        <v>51</v>
      </c>
      <c r="H2202" t="s">
        <v>50</v>
      </c>
      <c r="I2202" t="s">
        <v>22</v>
      </c>
      <c r="J2202" t="s">
        <v>60</v>
      </c>
      <c r="K2202" t="s">
        <v>52</v>
      </c>
      <c r="L2202">
        <v>4.7</v>
      </c>
      <c r="M2202" t="s">
        <v>151</v>
      </c>
      <c r="N2202">
        <f t="shared" si="136"/>
        <v>0</v>
      </c>
      <c r="O2202" t="s">
        <v>44</v>
      </c>
      <c r="P2202" t="s">
        <v>151</v>
      </c>
      <c r="Q2202">
        <f t="shared" si="137"/>
        <v>0</v>
      </c>
      <c r="R2202" t="s">
        <v>151</v>
      </c>
      <c r="S2202">
        <f t="shared" si="138"/>
        <v>0</v>
      </c>
      <c r="T2202">
        <v>27</v>
      </c>
      <c r="U2202" s="1">
        <f t="shared" si="139"/>
        <v>1377</v>
      </c>
      <c r="V2202" t="s">
        <v>85</v>
      </c>
      <c r="W2202" t="s">
        <v>96</v>
      </c>
      <c r="X2202">
        <f t="array" ref="X2202">IF(W2202="fortnightly",26, IF(W2202="monthly", 12, IF(W2202="weekly", 52, IF(W2202="quarterly", 4, IF(W2202="annually", 1, IF(W2202="bi-weekly", 104, IF(W2202="every 3 months", 4,)))))))</f>
        <v>4</v>
      </c>
    </row>
    <row r="2203" spans="1:24" x14ac:dyDescent="0.25">
      <c r="A2203">
        <v>2202</v>
      </c>
      <c r="B2203">
        <v>39</v>
      </c>
      <c r="C2203" t="str" cm="1">
        <f t="array" ref="C2203">_xlfn.IFS(B2203&lt;=19, "Teenagers", B2203&lt;=29, "Young Youth",B2203&lt;=64, "Adults", B2203&gt;=65, "Seniors")</f>
        <v>Adults</v>
      </c>
      <c r="D2203" t="s">
        <v>18</v>
      </c>
      <c r="E2203" t="s">
        <v>94</v>
      </c>
      <c r="F2203" t="s">
        <v>20</v>
      </c>
      <c r="G2203" s="1">
        <v>25</v>
      </c>
      <c r="H2203" t="s">
        <v>122</v>
      </c>
      <c r="I2203" t="s">
        <v>22</v>
      </c>
      <c r="J2203" t="s">
        <v>99</v>
      </c>
      <c r="K2203" t="s">
        <v>36</v>
      </c>
      <c r="L2203">
        <v>4.9000000000000004</v>
      </c>
      <c r="M2203" t="s">
        <v>151</v>
      </c>
      <c r="N2203">
        <f t="shared" si="136"/>
        <v>0</v>
      </c>
      <c r="O2203" t="s">
        <v>69</v>
      </c>
      <c r="P2203" t="s">
        <v>151</v>
      </c>
      <c r="Q2203">
        <f t="shared" si="137"/>
        <v>0</v>
      </c>
      <c r="R2203" t="s">
        <v>151</v>
      </c>
      <c r="S2203">
        <f t="shared" si="138"/>
        <v>0</v>
      </c>
      <c r="T2203">
        <v>10</v>
      </c>
      <c r="U2203" s="1">
        <f t="shared" si="139"/>
        <v>250</v>
      </c>
      <c r="V2203" t="s">
        <v>27</v>
      </c>
      <c r="W2203" t="s">
        <v>48</v>
      </c>
      <c r="X2203">
        <f t="array" ref="X2203">IF(W2203="fortnightly",26, IF(W2203="monthly", 12, IF(W2203="weekly", 52, IF(W2203="quarterly", 4, IF(W2203="annually", 1, IF(W2203="bi-weekly", 104, IF(W2203="every 3 months", 4,)))))))</f>
        <v>1</v>
      </c>
    </row>
    <row r="2204" spans="1:24" x14ac:dyDescent="0.25">
      <c r="A2204">
        <v>2203</v>
      </c>
      <c r="B2204">
        <v>42</v>
      </c>
      <c r="C2204" t="str" cm="1">
        <f t="array" ref="C2204">_xlfn.IFS(B2204&lt;=19, "Teenagers", B2204&lt;=29, "Young Youth",B2204&lt;=64, "Adults", B2204&gt;=65, "Seniors")</f>
        <v>Adults</v>
      </c>
      <c r="D2204" t="s">
        <v>18</v>
      </c>
      <c r="E2204" t="s">
        <v>80</v>
      </c>
      <c r="F2204" t="s">
        <v>20</v>
      </c>
      <c r="G2204" s="1">
        <v>36</v>
      </c>
      <c r="H2204" t="s">
        <v>89</v>
      </c>
      <c r="I2204" t="s">
        <v>43</v>
      </c>
      <c r="J2204" t="s">
        <v>107</v>
      </c>
      <c r="K2204" t="s">
        <v>52</v>
      </c>
      <c r="L2204">
        <v>4.3</v>
      </c>
      <c r="M2204" t="s">
        <v>151</v>
      </c>
      <c r="N2204">
        <f t="shared" si="136"/>
        <v>0</v>
      </c>
      <c r="O2204" t="s">
        <v>44</v>
      </c>
      <c r="P2204" t="s">
        <v>151</v>
      </c>
      <c r="Q2204">
        <f t="shared" si="137"/>
        <v>0</v>
      </c>
      <c r="R2204" t="s">
        <v>151</v>
      </c>
      <c r="S2204">
        <f t="shared" si="138"/>
        <v>0</v>
      </c>
      <c r="T2204">
        <v>23</v>
      </c>
      <c r="U2204" s="1">
        <f t="shared" si="139"/>
        <v>828</v>
      </c>
      <c r="V2204" t="s">
        <v>38</v>
      </c>
      <c r="W2204" t="s">
        <v>39</v>
      </c>
      <c r="X2204">
        <f t="array" ref="X2204">IF(W2204="fortnightly",26, IF(W2204="monthly", 12, IF(W2204="weekly", 52, IF(W2204="quarterly", 4, IF(W2204="annually", 1, IF(W2204="bi-weekly", 104, IF(W2204="every 3 months", 4,)))))))</f>
        <v>52</v>
      </c>
    </row>
    <row r="2205" spans="1:24" x14ac:dyDescent="0.25">
      <c r="A2205">
        <v>2204</v>
      </c>
      <c r="B2205">
        <v>53</v>
      </c>
      <c r="C2205" t="str" cm="1">
        <f t="array" ref="C2205">_xlfn.IFS(B2205&lt;=19, "Teenagers", B2205&lt;=29, "Young Youth",B2205&lt;=64, "Adults", B2205&gt;=65, "Seniors")</f>
        <v>Adults</v>
      </c>
      <c r="D2205" t="s">
        <v>18</v>
      </c>
      <c r="E2205" t="s">
        <v>80</v>
      </c>
      <c r="F2205" t="s">
        <v>20</v>
      </c>
      <c r="G2205" s="1">
        <v>79</v>
      </c>
      <c r="H2205" t="s">
        <v>42</v>
      </c>
      <c r="I2205" t="s">
        <v>43</v>
      </c>
      <c r="J2205" t="s">
        <v>125</v>
      </c>
      <c r="K2205" t="s">
        <v>24</v>
      </c>
      <c r="L2205">
        <v>3.1</v>
      </c>
      <c r="M2205" t="s">
        <v>151</v>
      </c>
      <c r="N2205">
        <f t="shared" si="136"/>
        <v>0</v>
      </c>
      <c r="O2205" t="s">
        <v>37</v>
      </c>
      <c r="P2205" t="s">
        <v>151</v>
      </c>
      <c r="Q2205">
        <f t="shared" si="137"/>
        <v>0</v>
      </c>
      <c r="R2205" t="s">
        <v>151</v>
      </c>
      <c r="S2205">
        <f t="shared" si="138"/>
        <v>0</v>
      </c>
      <c r="T2205">
        <v>32</v>
      </c>
      <c r="U2205" s="1">
        <f t="shared" si="139"/>
        <v>2528</v>
      </c>
      <c r="V2205" t="s">
        <v>32</v>
      </c>
      <c r="W2205" t="s">
        <v>57</v>
      </c>
      <c r="X2205">
        <f t="array" ref="X2205">IF(W2205="fortnightly",26, IF(W2205="monthly", 12, IF(W2205="weekly", 52, IF(W2205="quarterly", 4, IF(W2205="annually", 1, IF(W2205="bi-weekly", 104, IF(W2205="every 3 months", 4,)))))))</f>
        <v>4</v>
      </c>
    </row>
    <row r="2206" spans="1:24" x14ac:dyDescent="0.25">
      <c r="A2206">
        <v>2205</v>
      </c>
      <c r="B2206">
        <v>20</v>
      </c>
      <c r="C2206" t="str" cm="1">
        <f t="array" ref="C2206">_xlfn.IFS(B2206&lt;=19, "Teenagers", B2206&lt;=29, "Young Youth",B2206&lt;=64, "Adults", B2206&gt;=65, "Seniors")</f>
        <v>Young Youth</v>
      </c>
      <c r="D2206" t="s">
        <v>18</v>
      </c>
      <c r="E2206" t="s">
        <v>33</v>
      </c>
      <c r="F2206" t="s">
        <v>20</v>
      </c>
      <c r="G2206" s="1">
        <v>41</v>
      </c>
      <c r="H2206" t="s">
        <v>46</v>
      </c>
      <c r="I2206" t="s">
        <v>35</v>
      </c>
      <c r="J2206" t="s">
        <v>92</v>
      </c>
      <c r="K2206" t="s">
        <v>24</v>
      </c>
      <c r="L2206">
        <v>3.4</v>
      </c>
      <c r="M2206" t="s">
        <v>151</v>
      </c>
      <c r="N2206">
        <f t="shared" si="136"/>
        <v>0</v>
      </c>
      <c r="O2206" t="s">
        <v>69</v>
      </c>
      <c r="P2206" t="s">
        <v>151</v>
      </c>
      <c r="Q2206">
        <f t="shared" si="137"/>
        <v>0</v>
      </c>
      <c r="R2206" t="s">
        <v>151</v>
      </c>
      <c r="S2206">
        <f t="shared" si="138"/>
        <v>0</v>
      </c>
      <c r="T2206">
        <v>6</v>
      </c>
      <c r="U2206" s="1">
        <f t="shared" si="139"/>
        <v>246</v>
      </c>
      <c r="V2206" t="s">
        <v>85</v>
      </c>
      <c r="W2206" t="s">
        <v>87</v>
      </c>
      <c r="X2206">
        <f t="array" ref="X2206">IF(W2206="fortnightly",26, IF(W2206="monthly", 12, IF(W2206="weekly", 52, IF(W2206="quarterly", 4, IF(W2206="annually", 1, IF(W2206="bi-weekly", 104, IF(W2206="every 3 months", 4,)))))))</f>
        <v>12</v>
      </c>
    </row>
    <row r="2207" spans="1:24" x14ac:dyDescent="0.25">
      <c r="A2207">
        <v>2206</v>
      </c>
      <c r="B2207">
        <v>46</v>
      </c>
      <c r="C2207" t="str" cm="1">
        <f t="array" ref="C2207">_xlfn.IFS(B2207&lt;=19, "Teenagers", B2207&lt;=29, "Young Youth",B2207&lt;=64, "Adults", B2207&gt;=65, "Seniors")</f>
        <v>Adults</v>
      </c>
      <c r="D2207" t="s">
        <v>18</v>
      </c>
      <c r="E2207" t="s">
        <v>29</v>
      </c>
      <c r="F2207" t="s">
        <v>20</v>
      </c>
      <c r="G2207" s="1">
        <v>68</v>
      </c>
      <c r="H2207" t="s">
        <v>113</v>
      </c>
      <c r="I2207" t="s">
        <v>91</v>
      </c>
      <c r="J2207" t="s">
        <v>107</v>
      </c>
      <c r="K2207" t="s">
        <v>56</v>
      </c>
      <c r="L2207">
        <v>2.7</v>
      </c>
      <c r="M2207" t="s">
        <v>151</v>
      </c>
      <c r="N2207">
        <f t="shared" si="136"/>
        <v>0</v>
      </c>
      <c r="O2207" t="s">
        <v>26</v>
      </c>
      <c r="P2207" t="s">
        <v>151</v>
      </c>
      <c r="Q2207">
        <f t="shared" si="137"/>
        <v>0</v>
      </c>
      <c r="R2207" t="s">
        <v>151</v>
      </c>
      <c r="S2207">
        <f t="shared" si="138"/>
        <v>0</v>
      </c>
      <c r="T2207">
        <v>27</v>
      </c>
      <c r="U2207" s="1">
        <f t="shared" si="139"/>
        <v>1836</v>
      </c>
      <c r="V2207" t="s">
        <v>45</v>
      </c>
      <c r="W2207" t="s">
        <v>39</v>
      </c>
      <c r="X2207">
        <f t="array" ref="X2207">IF(W2207="fortnightly",26, IF(W2207="monthly", 12, IF(W2207="weekly", 52, IF(W2207="quarterly", 4, IF(W2207="annually", 1, IF(W2207="bi-weekly", 104, IF(W2207="every 3 months", 4,)))))))</f>
        <v>52</v>
      </c>
    </row>
    <row r="2208" spans="1:24" x14ac:dyDescent="0.25">
      <c r="A2208">
        <v>2207</v>
      </c>
      <c r="B2208">
        <v>46</v>
      </c>
      <c r="C2208" t="str" cm="1">
        <f t="array" ref="C2208">_xlfn.IFS(B2208&lt;=19, "Teenagers", B2208&lt;=29, "Young Youth",B2208&lt;=64, "Adults", B2208&gt;=65, "Seniors")</f>
        <v>Adults</v>
      </c>
      <c r="D2208" t="s">
        <v>18</v>
      </c>
      <c r="E2208" t="s">
        <v>40</v>
      </c>
      <c r="F2208" t="s">
        <v>41</v>
      </c>
      <c r="G2208" s="1">
        <v>51</v>
      </c>
      <c r="H2208" t="s">
        <v>114</v>
      </c>
      <c r="I2208" t="s">
        <v>22</v>
      </c>
      <c r="J2208" t="s">
        <v>95</v>
      </c>
      <c r="K2208" t="s">
        <v>36</v>
      </c>
      <c r="L2208">
        <v>2.6</v>
      </c>
      <c r="M2208" t="s">
        <v>151</v>
      </c>
      <c r="N2208">
        <f t="shared" si="136"/>
        <v>0</v>
      </c>
      <c r="O2208" t="s">
        <v>73</v>
      </c>
      <c r="P2208" t="s">
        <v>151</v>
      </c>
      <c r="Q2208">
        <f t="shared" si="137"/>
        <v>0</v>
      </c>
      <c r="R2208" t="s">
        <v>151</v>
      </c>
      <c r="S2208">
        <f t="shared" si="138"/>
        <v>0</v>
      </c>
      <c r="T2208">
        <v>25</v>
      </c>
      <c r="U2208" s="1">
        <f t="shared" si="139"/>
        <v>1275</v>
      </c>
      <c r="V2208" t="s">
        <v>74</v>
      </c>
      <c r="W2208" t="s">
        <v>28</v>
      </c>
      <c r="X2208">
        <f t="array" ref="X2208">IF(W2208="fortnightly",26, IF(W2208="monthly", 12, IF(W2208="weekly", 52, IF(W2208="quarterly", 4, IF(W2208="annually", 1, IF(W2208="bi-weekly", 104, IF(W2208="every 3 months", 4,)))))))</f>
        <v>26</v>
      </c>
    </row>
    <row r="2209" spans="1:24" x14ac:dyDescent="0.25">
      <c r="A2209">
        <v>2208</v>
      </c>
      <c r="B2209">
        <v>69</v>
      </c>
      <c r="C2209" t="str" cm="1">
        <f t="array" ref="C2209">_xlfn.IFS(B2209&lt;=19, "Teenagers", B2209&lt;=29, "Young Youth",B2209&lt;=64, "Adults", B2209&gt;=65, "Seniors")</f>
        <v>Seniors</v>
      </c>
      <c r="D2209" t="s">
        <v>18</v>
      </c>
      <c r="E2209" t="s">
        <v>65</v>
      </c>
      <c r="F2209" t="s">
        <v>66</v>
      </c>
      <c r="G2209" s="1">
        <v>38</v>
      </c>
      <c r="H2209" t="s">
        <v>129</v>
      </c>
      <c r="I2209" t="s">
        <v>43</v>
      </c>
      <c r="J2209" t="s">
        <v>23</v>
      </c>
      <c r="K2209" t="s">
        <v>56</v>
      </c>
      <c r="L2209">
        <v>2.9</v>
      </c>
      <c r="M2209" t="s">
        <v>151</v>
      </c>
      <c r="N2209">
        <f t="shared" si="136"/>
        <v>0</v>
      </c>
      <c r="O2209" t="s">
        <v>44</v>
      </c>
      <c r="P2209" t="s">
        <v>151</v>
      </c>
      <c r="Q2209">
        <f t="shared" si="137"/>
        <v>0</v>
      </c>
      <c r="R2209" t="s">
        <v>151</v>
      </c>
      <c r="S2209">
        <f t="shared" si="138"/>
        <v>0</v>
      </c>
      <c r="T2209">
        <v>11</v>
      </c>
      <c r="U2209" s="1">
        <f t="shared" si="139"/>
        <v>418</v>
      </c>
      <c r="V2209" t="s">
        <v>38</v>
      </c>
      <c r="W2209" t="s">
        <v>48</v>
      </c>
      <c r="X2209">
        <f t="array" ref="X2209">IF(W2209="fortnightly",26, IF(W2209="monthly", 12, IF(W2209="weekly", 52, IF(W2209="quarterly", 4, IF(W2209="annually", 1, IF(W2209="bi-weekly", 104, IF(W2209="every 3 months", 4,)))))))</f>
        <v>1</v>
      </c>
    </row>
    <row r="2210" spans="1:24" x14ac:dyDescent="0.25">
      <c r="A2210">
        <v>2209</v>
      </c>
      <c r="B2210">
        <v>28</v>
      </c>
      <c r="C2210" t="str" cm="1">
        <f t="array" ref="C2210">_xlfn.IFS(B2210&lt;=19, "Teenagers", B2210&lt;=29, "Young Youth",B2210&lt;=64, "Adults", B2210&gt;=65, "Seniors")</f>
        <v>Young Youth</v>
      </c>
      <c r="D2210" t="s">
        <v>18</v>
      </c>
      <c r="E2210" t="s">
        <v>118</v>
      </c>
      <c r="F2210" t="s">
        <v>66</v>
      </c>
      <c r="G2210" s="1">
        <v>46</v>
      </c>
      <c r="H2210" t="s">
        <v>111</v>
      </c>
      <c r="I2210" t="s">
        <v>91</v>
      </c>
      <c r="J2210" t="s">
        <v>82</v>
      </c>
      <c r="K2210" t="s">
        <v>52</v>
      </c>
      <c r="L2210">
        <v>2.7</v>
      </c>
      <c r="M2210" t="s">
        <v>151</v>
      </c>
      <c r="N2210">
        <f t="shared" si="136"/>
        <v>0</v>
      </c>
      <c r="O2210" t="s">
        <v>69</v>
      </c>
      <c r="P2210" t="s">
        <v>151</v>
      </c>
      <c r="Q2210">
        <f t="shared" si="137"/>
        <v>0</v>
      </c>
      <c r="R2210" t="s">
        <v>151</v>
      </c>
      <c r="S2210">
        <f t="shared" si="138"/>
        <v>0</v>
      </c>
      <c r="T2210">
        <v>23</v>
      </c>
      <c r="U2210" s="1">
        <f t="shared" si="139"/>
        <v>1058</v>
      </c>
      <c r="V2210" t="s">
        <v>45</v>
      </c>
      <c r="W2210" t="s">
        <v>87</v>
      </c>
      <c r="X2210">
        <f t="array" ref="X2210">IF(W2210="fortnightly",26, IF(W2210="monthly", 12, IF(W2210="weekly", 52, IF(W2210="quarterly", 4, IF(W2210="annually", 1, IF(W2210="bi-weekly", 104, IF(W2210="every 3 months", 4,)))))))</f>
        <v>12</v>
      </c>
    </row>
    <row r="2211" spans="1:24" x14ac:dyDescent="0.25">
      <c r="A2211">
        <v>2210</v>
      </c>
      <c r="B2211">
        <v>42</v>
      </c>
      <c r="C2211" t="str" cm="1">
        <f t="array" ref="C2211">_xlfn.IFS(B2211&lt;=19, "Teenagers", B2211&lt;=29, "Young Youth",B2211&lt;=64, "Adults", B2211&gt;=65, "Seniors")</f>
        <v>Adults</v>
      </c>
      <c r="D2211" t="s">
        <v>18</v>
      </c>
      <c r="E2211" t="s">
        <v>40</v>
      </c>
      <c r="F2211" t="s">
        <v>41</v>
      </c>
      <c r="G2211" s="1">
        <v>20</v>
      </c>
      <c r="H2211" t="s">
        <v>139</v>
      </c>
      <c r="I2211" t="s">
        <v>91</v>
      </c>
      <c r="J2211" t="s">
        <v>117</v>
      </c>
      <c r="K2211" t="s">
        <v>52</v>
      </c>
      <c r="L2211">
        <v>4.5</v>
      </c>
      <c r="M2211" t="s">
        <v>151</v>
      </c>
      <c r="N2211">
        <f t="shared" si="136"/>
        <v>0</v>
      </c>
      <c r="O2211" t="s">
        <v>69</v>
      </c>
      <c r="P2211" t="s">
        <v>151</v>
      </c>
      <c r="Q2211">
        <f t="shared" si="137"/>
        <v>0</v>
      </c>
      <c r="R2211" t="s">
        <v>151</v>
      </c>
      <c r="S2211">
        <f t="shared" si="138"/>
        <v>0</v>
      </c>
      <c r="T2211">
        <v>44</v>
      </c>
      <c r="U2211" s="1">
        <f t="shared" si="139"/>
        <v>880</v>
      </c>
      <c r="V2211" t="s">
        <v>74</v>
      </c>
      <c r="W2211" t="s">
        <v>57</v>
      </c>
      <c r="X2211">
        <f t="array" ref="X2211">IF(W2211="fortnightly",26, IF(W2211="monthly", 12, IF(W2211="weekly", 52, IF(W2211="quarterly", 4, IF(W2211="annually", 1, IF(W2211="bi-weekly", 104, IF(W2211="every 3 months", 4,)))))))</f>
        <v>4</v>
      </c>
    </row>
    <row r="2212" spans="1:24" x14ac:dyDescent="0.25">
      <c r="A2212">
        <v>2211</v>
      </c>
      <c r="B2212">
        <v>30</v>
      </c>
      <c r="C2212" t="str" cm="1">
        <f t="array" ref="C2212">_xlfn.IFS(B2212&lt;=19, "Teenagers", B2212&lt;=29, "Young Youth",B2212&lt;=64, "Adults", B2212&gt;=65, "Seniors")</f>
        <v>Adults</v>
      </c>
      <c r="D2212" t="s">
        <v>18</v>
      </c>
      <c r="E2212" t="s">
        <v>88</v>
      </c>
      <c r="F2212" t="s">
        <v>66</v>
      </c>
      <c r="G2212" s="1">
        <v>25</v>
      </c>
      <c r="H2212" t="s">
        <v>140</v>
      </c>
      <c r="I2212" t="s">
        <v>43</v>
      </c>
      <c r="J2212" t="s">
        <v>120</v>
      </c>
      <c r="K2212" t="s">
        <v>52</v>
      </c>
      <c r="L2212">
        <v>3.1</v>
      </c>
      <c r="M2212" t="s">
        <v>151</v>
      </c>
      <c r="N2212">
        <f t="shared" si="136"/>
        <v>0</v>
      </c>
      <c r="O2212" t="s">
        <v>73</v>
      </c>
      <c r="P2212" t="s">
        <v>151</v>
      </c>
      <c r="Q2212">
        <f t="shared" si="137"/>
        <v>0</v>
      </c>
      <c r="R2212" t="s">
        <v>151</v>
      </c>
      <c r="S2212">
        <f t="shared" si="138"/>
        <v>0</v>
      </c>
      <c r="T2212">
        <v>35</v>
      </c>
      <c r="U2212" s="1">
        <f t="shared" si="139"/>
        <v>875</v>
      </c>
      <c r="V2212" t="s">
        <v>45</v>
      </c>
      <c r="W2212" t="s">
        <v>28</v>
      </c>
      <c r="X2212">
        <f t="array" ref="X2212">IF(W2212="fortnightly",26, IF(W2212="monthly", 12, IF(W2212="weekly", 52, IF(W2212="quarterly", 4, IF(W2212="annually", 1, IF(W2212="bi-weekly", 104, IF(W2212="every 3 months", 4,)))))))</f>
        <v>26</v>
      </c>
    </row>
    <row r="2213" spans="1:24" x14ac:dyDescent="0.25">
      <c r="A2213">
        <v>2212</v>
      </c>
      <c r="B2213">
        <v>50</v>
      </c>
      <c r="C2213" t="str" cm="1">
        <f t="array" ref="C2213">_xlfn.IFS(B2213&lt;=19, "Teenagers", B2213&lt;=29, "Young Youth",B2213&lt;=64, "Adults", B2213&gt;=65, "Seniors")</f>
        <v>Adults</v>
      </c>
      <c r="D2213" t="s">
        <v>18</v>
      </c>
      <c r="E2213" t="s">
        <v>29</v>
      </c>
      <c r="F2213" t="s">
        <v>20</v>
      </c>
      <c r="G2213" s="1">
        <v>89</v>
      </c>
      <c r="H2213" t="s">
        <v>30</v>
      </c>
      <c r="I2213" t="s">
        <v>22</v>
      </c>
      <c r="J2213" t="s">
        <v>72</v>
      </c>
      <c r="K2213" t="s">
        <v>24</v>
      </c>
      <c r="L2213">
        <v>3.2</v>
      </c>
      <c r="M2213" t="s">
        <v>151</v>
      </c>
      <c r="N2213">
        <f t="shared" si="136"/>
        <v>0</v>
      </c>
      <c r="O2213" t="s">
        <v>37</v>
      </c>
      <c r="P2213" t="s">
        <v>151</v>
      </c>
      <c r="Q2213">
        <f t="shared" si="137"/>
        <v>0</v>
      </c>
      <c r="R2213" t="s">
        <v>151</v>
      </c>
      <c r="S2213">
        <f t="shared" si="138"/>
        <v>0</v>
      </c>
      <c r="T2213">
        <v>45</v>
      </c>
      <c r="U2213" s="1">
        <f t="shared" si="139"/>
        <v>4005</v>
      </c>
      <c r="V2213" t="s">
        <v>85</v>
      </c>
      <c r="W2213" t="s">
        <v>96</v>
      </c>
      <c r="X2213">
        <f t="array" ref="X2213">IF(W2213="fortnightly",26, IF(W2213="monthly", 12, IF(W2213="weekly", 52, IF(W2213="quarterly", 4, IF(W2213="annually", 1, IF(W2213="bi-weekly", 104, IF(W2213="every 3 months", 4,)))))))</f>
        <v>4</v>
      </c>
    </row>
    <row r="2214" spans="1:24" x14ac:dyDescent="0.25">
      <c r="A2214">
        <v>2213</v>
      </c>
      <c r="B2214">
        <v>59</v>
      </c>
      <c r="C2214" t="str" cm="1">
        <f t="array" ref="C2214">_xlfn.IFS(B2214&lt;=19, "Teenagers", B2214&lt;=29, "Young Youth",B2214&lt;=64, "Adults", B2214&gt;=65, "Seniors")</f>
        <v>Adults</v>
      </c>
      <c r="D2214" t="s">
        <v>18</v>
      </c>
      <c r="E2214" t="s">
        <v>94</v>
      </c>
      <c r="F2214" t="s">
        <v>20</v>
      </c>
      <c r="G2214" s="1">
        <v>77</v>
      </c>
      <c r="H2214" t="s">
        <v>144</v>
      </c>
      <c r="I2214" t="s">
        <v>43</v>
      </c>
      <c r="J2214" t="s">
        <v>109</v>
      </c>
      <c r="K2214" t="s">
        <v>24</v>
      </c>
      <c r="L2214">
        <v>3.3</v>
      </c>
      <c r="M2214" t="s">
        <v>151</v>
      </c>
      <c r="N2214">
        <f t="shared" si="136"/>
        <v>0</v>
      </c>
      <c r="O2214" t="s">
        <v>44</v>
      </c>
      <c r="P2214" t="s">
        <v>151</v>
      </c>
      <c r="Q2214">
        <f t="shared" si="137"/>
        <v>0</v>
      </c>
      <c r="R2214" t="s">
        <v>151</v>
      </c>
      <c r="S2214">
        <f t="shared" si="138"/>
        <v>0</v>
      </c>
      <c r="T2214">
        <v>22</v>
      </c>
      <c r="U2214" s="1">
        <f t="shared" si="139"/>
        <v>1694</v>
      </c>
      <c r="V2214" t="s">
        <v>74</v>
      </c>
      <c r="W2214" t="s">
        <v>57</v>
      </c>
      <c r="X2214">
        <f t="array" ref="X2214">IF(W2214="fortnightly",26, IF(W2214="monthly", 12, IF(W2214="weekly", 52, IF(W2214="quarterly", 4, IF(W2214="annually", 1, IF(W2214="bi-weekly", 104, IF(W2214="every 3 months", 4,)))))))</f>
        <v>4</v>
      </c>
    </row>
    <row r="2215" spans="1:24" x14ac:dyDescent="0.25">
      <c r="A2215">
        <v>2214</v>
      </c>
      <c r="B2215">
        <v>54</v>
      </c>
      <c r="C2215" t="str" cm="1">
        <f t="array" ref="C2215">_xlfn.IFS(B2215&lt;=19, "Teenagers", B2215&lt;=29, "Young Youth",B2215&lt;=64, "Adults", B2215&gt;=65, "Seniors")</f>
        <v>Adults</v>
      </c>
      <c r="D2215" t="s">
        <v>18</v>
      </c>
      <c r="E2215" t="s">
        <v>123</v>
      </c>
      <c r="F2215" t="s">
        <v>66</v>
      </c>
      <c r="G2215" s="1">
        <v>94</v>
      </c>
      <c r="H2215" t="s">
        <v>76</v>
      </c>
      <c r="I2215" t="s">
        <v>43</v>
      </c>
      <c r="J2215" t="s">
        <v>31</v>
      </c>
      <c r="K2215" t="s">
        <v>56</v>
      </c>
      <c r="L2215">
        <v>2.9</v>
      </c>
      <c r="M2215" t="s">
        <v>151</v>
      </c>
      <c r="N2215">
        <f t="shared" si="136"/>
        <v>0</v>
      </c>
      <c r="O2215" t="s">
        <v>26</v>
      </c>
      <c r="P2215" t="s">
        <v>151</v>
      </c>
      <c r="Q2215">
        <f t="shared" si="137"/>
        <v>0</v>
      </c>
      <c r="R2215" t="s">
        <v>151</v>
      </c>
      <c r="S2215">
        <f t="shared" si="138"/>
        <v>0</v>
      </c>
      <c r="T2215">
        <v>18</v>
      </c>
      <c r="U2215" s="1">
        <f t="shared" si="139"/>
        <v>1692</v>
      </c>
      <c r="V2215" t="s">
        <v>85</v>
      </c>
      <c r="W2215" t="s">
        <v>57</v>
      </c>
      <c r="X2215">
        <f t="array" ref="X2215">IF(W2215="fortnightly",26, IF(W2215="monthly", 12, IF(W2215="weekly", 52, IF(W2215="quarterly", 4, IF(W2215="annually", 1, IF(W2215="bi-weekly", 104, IF(W2215="every 3 months", 4,)))))))</f>
        <v>4</v>
      </c>
    </row>
    <row r="2216" spans="1:24" x14ac:dyDescent="0.25">
      <c r="A2216">
        <v>2215</v>
      </c>
      <c r="B2216">
        <v>50</v>
      </c>
      <c r="C2216" t="str" cm="1">
        <f t="array" ref="C2216">_xlfn.IFS(B2216&lt;=19, "Teenagers", B2216&lt;=29, "Young Youth",B2216&lt;=64, "Adults", B2216&gt;=65, "Seniors")</f>
        <v>Adults</v>
      </c>
      <c r="D2216" t="s">
        <v>18</v>
      </c>
      <c r="E2216" t="s">
        <v>132</v>
      </c>
      <c r="F2216" t="s">
        <v>66</v>
      </c>
      <c r="G2216" s="1">
        <v>100</v>
      </c>
      <c r="H2216" t="s">
        <v>134</v>
      </c>
      <c r="I2216" t="s">
        <v>22</v>
      </c>
      <c r="J2216" t="s">
        <v>79</v>
      </c>
      <c r="K2216" t="s">
        <v>56</v>
      </c>
      <c r="L2216">
        <v>4.0999999999999996</v>
      </c>
      <c r="M2216" t="s">
        <v>151</v>
      </c>
      <c r="N2216">
        <f t="shared" si="136"/>
        <v>0</v>
      </c>
      <c r="O2216" t="s">
        <v>53</v>
      </c>
      <c r="P2216" t="s">
        <v>151</v>
      </c>
      <c r="Q2216">
        <f t="shared" si="137"/>
        <v>0</v>
      </c>
      <c r="R2216" t="s">
        <v>151</v>
      </c>
      <c r="S2216">
        <f t="shared" si="138"/>
        <v>0</v>
      </c>
      <c r="T2216">
        <v>20</v>
      </c>
      <c r="U2216" s="1">
        <f t="shared" si="139"/>
        <v>2000</v>
      </c>
      <c r="V2216" t="s">
        <v>85</v>
      </c>
      <c r="W2216" t="s">
        <v>39</v>
      </c>
      <c r="X2216">
        <f t="array" ref="X2216">IF(W2216="fortnightly",26, IF(W2216="monthly", 12, IF(W2216="weekly", 52, IF(W2216="quarterly", 4, IF(W2216="annually", 1, IF(W2216="bi-weekly", 104, IF(W2216="every 3 months", 4,)))))))</f>
        <v>52</v>
      </c>
    </row>
    <row r="2217" spans="1:24" x14ac:dyDescent="0.25">
      <c r="A2217">
        <v>2216</v>
      </c>
      <c r="B2217">
        <v>25</v>
      </c>
      <c r="C2217" t="str" cm="1">
        <f t="array" ref="C2217">_xlfn.IFS(B2217&lt;=19, "Teenagers", B2217&lt;=29, "Young Youth",B2217&lt;=64, "Adults", B2217&gt;=65, "Seniors")</f>
        <v>Young Youth</v>
      </c>
      <c r="D2217" t="s">
        <v>18</v>
      </c>
      <c r="E2217" t="s">
        <v>40</v>
      </c>
      <c r="F2217" t="s">
        <v>41</v>
      </c>
      <c r="G2217" s="1">
        <v>96</v>
      </c>
      <c r="H2217" t="s">
        <v>63</v>
      </c>
      <c r="I2217" t="s">
        <v>43</v>
      </c>
      <c r="J2217" t="s">
        <v>125</v>
      </c>
      <c r="K2217" t="s">
        <v>24</v>
      </c>
      <c r="L2217">
        <v>2.7</v>
      </c>
      <c r="M2217" t="s">
        <v>151</v>
      </c>
      <c r="N2217">
        <f t="shared" si="136"/>
        <v>0</v>
      </c>
      <c r="O2217" t="s">
        <v>26</v>
      </c>
      <c r="P2217" t="s">
        <v>151</v>
      </c>
      <c r="Q2217">
        <f t="shared" si="137"/>
        <v>0</v>
      </c>
      <c r="R2217" t="s">
        <v>151</v>
      </c>
      <c r="S2217">
        <f t="shared" si="138"/>
        <v>0</v>
      </c>
      <c r="T2217">
        <v>28</v>
      </c>
      <c r="U2217" s="1">
        <f t="shared" si="139"/>
        <v>2688</v>
      </c>
      <c r="V2217" t="s">
        <v>38</v>
      </c>
      <c r="W2217" t="s">
        <v>28</v>
      </c>
      <c r="X2217">
        <f t="array" ref="X2217">IF(W2217="fortnightly",26, IF(W2217="monthly", 12, IF(W2217="weekly", 52, IF(W2217="quarterly", 4, IF(W2217="annually", 1, IF(W2217="bi-weekly", 104, IF(W2217="every 3 months", 4,)))))))</f>
        <v>26</v>
      </c>
    </row>
    <row r="2218" spans="1:24" x14ac:dyDescent="0.25">
      <c r="A2218">
        <v>2217</v>
      </c>
      <c r="B2218">
        <v>41</v>
      </c>
      <c r="C2218" t="str" cm="1">
        <f t="array" ref="C2218">_xlfn.IFS(B2218&lt;=19, "Teenagers", B2218&lt;=29, "Young Youth",B2218&lt;=64, "Adults", B2218&gt;=65, "Seniors")</f>
        <v>Adults</v>
      </c>
      <c r="D2218" t="s">
        <v>18</v>
      </c>
      <c r="E2218" t="s">
        <v>94</v>
      </c>
      <c r="F2218" t="s">
        <v>20</v>
      </c>
      <c r="G2218" s="1">
        <v>36</v>
      </c>
      <c r="H2218" t="s">
        <v>128</v>
      </c>
      <c r="I2218" t="s">
        <v>91</v>
      </c>
      <c r="J2218" t="s">
        <v>64</v>
      </c>
      <c r="K2218" t="s">
        <v>24</v>
      </c>
      <c r="L2218">
        <v>4</v>
      </c>
      <c r="M2218" t="s">
        <v>151</v>
      </c>
      <c r="N2218">
        <f t="shared" si="136"/>
        <v>0</v>
      </c>
      <c r="O2218" t="s">
        <v>73</v>
      </c>
      <c r="P2218" t="s">
        <v>151</v>
      </c>
      <c r="Q2218">
        <f t="shared" si="137"/>
        <v>0</v>
      </c>
      <c r="R2218" t="s">
        <v>151</v>
      </c>
      <c r="S2218">
        <f t="shared" si="138"/>
        <v>0</v>
      </c>
      <c r="T2218">
        <v>15</v>
      </c>
      <c r="U2218" s="1">
        <f t="shared" si="139"/>
        <v>540</v>
      </c>
      <c r="V2218" t="s">
        <v>27</v>
      </c>
      <c r="W2218" t="s">
        <v>75</v>
      </c>
      <c r="X2218">
        <f t="array" ref="X2218">IF(W2218="fortnightly",26, IF(W2218="monthly", 12, IF(W2218="weekly", 52, IF(W2218="quarterly", 4, IF(W2218="annually", 1, IF(W2218="bi-weekly", 104, IF(W2218="every 3 months", 4,)))))))</f>
        <v>104</v>
      </c>
    </row>
    <row r="2219" spans="1:24" x14ac:dyDescent="0.25">
      <c r="A2219">
        <v>2218</v>
      </c>
      <c r="B2219">
        <v>35</v>
      </c>
      <c r="C2219" t="str" cm="1">
        <f t="array" ref="C2219">_xlfn.IFS(B2219&lt;=19, "Teenagers", B2219&lt;=29, "Young Youth",B2219&lt;=64, "Adults", B2219&gt;=65, "Seniors")</f>
        <v>Adults</v>
      </c>
      <c r="D2219" t="s">
        <v>18</v>
      </c>
      <c r="E2219" t="s">
        <v>105</v>
      </c>
      <c r="F2219" t="s">
        <v>66</v>
      </c>
      <c r="G2219" s="1">
        <v>27</v>
      </c>
      <c r="H2219" t="s">
        <v>115</v>
      </c>
      <c r="I2219" t="s">
        <v>91</v>
      </c>
      <c r="J2219" t="s">
        <v>107</v>
      </c>
      <c r="K2219" t="s">
        <v>56</v>
      </c>
      <c r="L2219">
        <v>2.6</v>
      </c>
      <c r="M2219" t="s">
        <v>151</v>
      </c>
      <c r="N2219">
        <f t="shared" si="136"/>
        <v>0</v>
      </c>
      <c r="O2219" t="s">
        <v>73</v>
      </c>
      <c r="P2219" t="s">
        <v>151</v>
      </c>
      <c r="Q2219">
        <f t="shared" si="137"/>
        <v>0</v>
      </c>
      <c r="R2219" t="s">
        <v>151</v>
      </c>
      <c r="S2219">
        <f t="shared" si="138"/>
        <v>0</v>
      </c>
      <c r="T2219">
        <v>42</v>
      </c>
      <c r="U2219" s="1">
        <f t="shared" si="139"/>
        <v>1134</v>
      </c>
      <c r="V2219" t="s">
        <v>74</v>
      </c>
      <c r="W2219" t="s">
        <v>28</v>
      </c>
      <c r="X2219">
        <f t="array" ref="X2219">IF(W2219="fortnightly",26, IF(W2219="monthly", 12, IF(W2219="weekly", 52, IF(W2219="quarterly", 4, IF(W2219="annually", 1, IF(W2219="bi-weekly", 104, IF(W2219="every 3 months", 4,)))))))</f>
        <v>26</v>
      </c>
    </row>
    <row r="2220" spans="1:24" x14ac:dyDescent="0.25">
      <c r="A2220">
        <v>2219</v>
      </c>
      <c r="B2220">
        <v>67</v>
      </c>
      <c r="C2220" t="str" cm="1">
        <f t="array" ref="C2220">_xlfn.IFS(B2220&lt;=19, "Teenagers", B2220&lt;=29, "Young Youth",B2220&lt;=64, "Adults", B2220&gt;=65, "Seniors")</f>
        <v>Seniors</v>
      </c>
      <c r="D2220" t="s">
        <v>18</v>
      </c>
      <c r="E2220" t="s">
        <v>88</v>
      </c>
      <c r="F2220" t="s">
        <v>66</v>
      </c>
      <c r="G2220" s="1">
        <v>67</v>
      </c>
      <c r="H2220" t="s">
        <v>134</v>
      </c>
      <c r="I2220" t="s">
        <v>43</v>
      </c>
      <c r="J2220" t="s">
        <v>135</v>
      </c>
      <c r="K2220" t="s">
        <v>24</v>
      </c>
      <c r="L2220">
        <v>3.5</v>
      </c>
      <c r="M2220" t="s">
        <v>151</v>
      </c>
      <c r="N2220">
        <f t="shared" si="136"/>
        <v>0</v>
      </c>
      <c r="O2220" t="s">
        <v>73</v>
      </c>
      <c r="P2220" t="s">
        <v>151</v>
      </c>
      <c r="Q2220">
        <f t="shared" si="137"/>
        <v>0</v>
      </c>
      <c r="R2220" t="s">
        <v>151</v>
      </c>
      <c r="S2220">
        <f t="shared" si="138"/>
        <v>0</v>
      </c>
      <c r="T2220">
        <v>20</v>
      </c>
      <c r="U2220" s="1">
        <f t="shared" si="139"/>
        <v>1340</v>
      </c>
      <c r="V2220" t="s">
        <v>85</v>
      </c>
      <c r="W2220" t="s">
        <v>57</v>
      </c>
      <c r="X2220">
        <f t="array" ref="X2220">IF(W2220="fortnightly",26, IF(W2220="monthly", 12, IF(W2220="weekly", 52, IF(W2220="quarterly", 4, IF(W2220="annually", 1, IF(W2220="bi-weekly", 104, IF(W2220="every 3 months", 4,)))))))</f>
        <v>4</v>
      </c>
    </row>
    <row r="2221" spans="1:24" x14ac:dyDescent="0.25">
      <c r="A2221">
        <v>2220</v>
      </c>
      <c r="B2221">
        <v>33</v>
      </c>
      <c r="C2221" t="str" cm="1">
        <f t="array" ref="C2221">_xlfn.IFS(B2221&lt;=19, "Teenagers", B2221&lt;=29, "Young Youth",B2221&lt;=64, "Adults", B2221&gt;=65, "Seniors")</f>
        <v>Adults</v>
      </c>
      <c r="D2221" t="s">
        <v>18</v>
      </c>
      <c r="E2221" t="s">
        <v>19</v>
      </c>
      <c r="F2221" t="s">
        <v>20</v>
      </c>
      <c r="G2221" s="1">
        <v>91</v>
      </c>
      <c r="H2221" t="s">
        <v>147</v>
      </c>
      <c r="I2221" t="s">
        <v>35</v>
      </c>
      <c r="J2221" t="s">
        <v>72</v>
      </c>
      <c r="K2221" t="s">
        <v>56</v>
      </c>
      <c r="L2221">
        <v>2.8</v>
      </c>
      <c r="M2221" t="s">
        <v>151</v>
      </c>
      <c r="N2221">
        <f t="shared" si="136"/>
        <v>0</v>
      </c>
      <c r="O2221" t="s">
        <v>73</v>
      </c>
      <c r="P2221" t="s">
        <v>151</v>
      </c>
      <c r="Q2221">
        <f t="shared" si="137"/>
        <v>0</v>
      </c>
      <c r="R2221" t="s">
        <v>151</v>
      </c>
      <c r="S2221">
        <f t="shared" si="138"/>
        <v>0</v>
      </c>
      <c r="T2221">
        <v>16</v>
      </c>
      <c r="U2221" s="1">
        <f t="shared" si="139"/>
        <v>1456</v>
      </c>
      <c r="V2221" t="s">
        <v>74</v>
      </c>
      <c r="W2221" t="s">
        <v>28</v>
      </c>
      <c r="X2221">
        <f t="array" ref="X2221">IF(W2221="fortnightly",26, IF(W2221="monthly", 12, IF(W2221="weekly", 52, IF(W2221="quarterly", 4, IF(W2221="annually", 1, IF(W2221="bi-weekly", 104, IF(W2221="every 3 months", 4,)))))))</f>
        <v>26</v>
      </c>
    </row>
    <row r="2222" spans="1:24" x14ac:dyDescent="0.25">
      <c r="A2222">
        <v>2221</v>
      </c>
      <c r="B2222">
        <v>19</v>
      </c>
      <c r="C2222" t="str" cm="1">
        <f t="array" ref="C2222">_xlfn.IFS(B2222&lt;=19, "Teenagers", B2222&lt;=29, "Young Youth",B2222&lt;=64, "Adults", B2222&gt;=65, "Seniors")</f>
        <v>Teenagers</v>
      </c>
      <c r="D2222" t="s">
        <v>18</v>
      </c>
      <c r="E2222" t="s">
        <v>132</v>
      </c>
      <c r="F2222" t="s">
        <v>66</v>
      </c>
      <c r="G2222" s="1">
        <v>62</v>
      </c>
      <c r="H2222" t="s">
        <v>50</v>
      </c>
      <c r="I2222" t="s">
        <v>91</v>
      </c>
      <c r="J2222" t="s">
        <v>117</v>
      </c>
      <c r="K2222" t="s">
        <v>56</v>
      </c>
      <c r="L2222">
        <v>4.5</v>
      </c>
      <c r="M2222" t="s">
        <v>151</v>
      </c>
      <c r="N2222">
        <f t="shared" si="136"/>
        <v>0</v>
      </c>
      <c r="O2222" t="s">
        <v>73</v>
      </c>
      <c r="P2222" t="s">
        <v>151</v>
      </c>
      <c r="Q2222">
        <f t="shared" si="137"/>
        <v>0</v>
      </c>
      <c r="R2222" t="s">
        <v>151</v>
      </c>
      <c r="S2222">
        <f t="shared" si="138"/>
        <v>0</v>
      </c>
      <c r="T2222">
        <v>47</v>
      </c>
      <c r="U2222" s="1">
        <f t="shared" si="139"/>
        <v>2914</v>
      </c>
      <c r="V2222" t="s">
        <v>32</v>
      </c>
      <c r="W2222" t="s">
        <v>48</v>
      </c>
      <c r="X2222">
        <f t="array" ref="X2222">IF(W2222="fortnightly",26, IF(W2222="monthly", 12, IF(W2222="weekly", 52, IF(W2222="quarterly", 4, IF(W2222="annually", 1, IF(W2222="bi-weekly", 104, IF(W2222="every 3 months", 4,)))))))</f>
        <v>1</v>
      </c>
    </row>
    <row r="2223" spans="1:24" x14ac:dyDescent="0.25">
      <c r="A2223">
        <v>2222</v>
      </c>
      <c r="B2223">
        <v>25</v>
      </c>
      <c r="C2223" t="str" cm="1">
        <f t="array" ref="C2223">_xlfn.IFS(B2223&lt;=19, "Teenagers", B2223&lt;=29, "Young Youth",B2223&lt;=64, "Adults", B2223&gt;=65, "Seniors")</f>
        <v>Young Youth</v>
      </c>
      <c r="D2223" t="s">
        <v>18</v>
      </c>
      <c r="E2223" t="s">
        <v>58</v>
      </c>
      <c r="F2223" t="s">
        <v>20</v>
      </c>
      <c r="G2223" s="1">
        <v>88</v>
      </c>
      <c r="H2223" t="s">
        <v>110</v>
      </c>
      <c r="I2223" t="s">
        <v>91</v>
      </c>
      <c r="J2223" t="s">
        <v>51</v>
      </c>
      <c r="K2223" t="s">
        <v>56</v>
      </c>
      <c r="L2223">
        <v>3</v>
      </c>
      <c r="M2223" t="s">
        <v>151</v>
      </c>
      <c r="N2223">
        <f t="shared" si="136"/>
        <v>0</v>
      </c>
      <c r="O2223" t="s">
        <v>37</v>
      </c>
      <c r="P2223" t="s">
        <v>151</v>
      </c>
      <c r="Q2223">
        <f t="shared" si="137"/>
        <v>0</v>
      </c>
      <c r="R2223" t="s">
        <v>151</v>
      </c>
      <c r="S2223">
        <f t="shared" si="138"/>
        <v>0</v>
      </c>
      <c r="T2223">
        <v>34</v>
      </c>
      <c r="U2223" s="1">
        <f t="shared" si="139"/>
        <v>2992</v>
      </c>
      <c r="V2223" t="s">
        <v>38</v>
      </c>
      <c r="W2223" t="s">
        <v>48</v>
      </c>
      <c r="X2223">
        <f t="array" ref="X2223">IF(W2223="fortnightly",26, IF(W2223="monthly", 12, IF(W2223="weekly", 52, IF(W2223="quarterly", 4, IF(W2223="annually", 1, IF(W2223="bi-weekly", 104, IF(W2223="every 3 months", 4,)))))))</f>
        <v>1</v>
      </c>
    </row>
    <row r="2224" spans="1:24" x14ac:dyDescent="0.25">
      <c r="A2224">
        <v>2223</v>
      </c>
      <c r="B2224">
        <v>32</v>
      </c>
      <c r="C2224" t="str" cm="1">
        <f t="array" ref="C2224">_xlfn.IFS(B2224&lt;=19, "Teenagers", B2224&lt;=29, "Young Youth",B2224&lt;=64, "Adults", B2224&gt;=65, "Seniors")</f>
        <v>Adults</v>
      </c>
      <c r="D2224" t="s">
        <v>18</v>
      </c>
      <c r="E2224" t="s">
        <v>94</v>
      </c>
      <c r="F2224" t="s">
        <v>20</v>
      </c>
      <c r="G2224" s="1">
        <v>66</v>
      </c>
      <c r="H2224" t="s">
        <v>141</v>
      </c>
      <c r="I2224" t="s">
        <v>43</v>
      </c>
      <c r="J2224" t="s">
        <v>84</v>
      </c>
      <c r="K2224" t="s">
        <v>52</v>
      </c>
      <c r="L2224">
        <v>4.4000000000000004</v>
      </c>
      <c r="M2224" t="s">
        <v>151</v>
      </c>
      <c r="N2224">
        <f t="shared" si="136"/>
        <v>0</v>
      </c>
      <c r="O2224" t="s">
        <v>73</v>
      </c>
      <c r="P2224" t="s">
        <v>151</v>
      </c>
      <c r="Q2224">
        <f t="shared" si="137"/>
        <v>0</v>
      </c>
      <c r="R2224" t="s">
        <v>151</v>
      </c>
      <c r="S2224">
        <f t="shared" si="138"/>
        <v>0</v>
      </c>
      <c r="T2224">
        <v>30</v>
      </c>
      <c r="U2224" s="1">
        <f t="shared" si="139"/>
        <v>1980</v>
      </c>
      <c r="V2224" t="s">
        <v>38</v>
      </c>
      <c r="W2224" t="s">
        <v>39</v>
      </c>
      <c r="X2224">
        <f t="array" ref="X2224">IF(W2224="fortnightly",26, IF(W2224="monthly", 12, IF(W2224="weekly", 52, IF(W2224="quarterly", 4, IF(W2224="annually", 1, IF(W2224="bi-weekly", 104, IF(W2224="every 3 months", 4,)))))))</f>
        <v>52</v>
      </c>
    </row>
    <row r="2225" spans="1:24" x14ac:dyDescent="0.25">
      <c r="A2225">
        <v>2224</v>
      </c>
      <c r="B2225">
        <v>30</v>
      </c>
      <c r="C2225" t="str" cm="1">
        <f t="array" ref="C2225">_xlfn.IFS(B2225&lt;=19, "Teenagers", B2225&lt;=29, "Young Youth",B2225&lt;=64, "Adults", B2225&gt;=65, "Seniors")</f>
        <v>Adults</v>
      </c>
      <c r="D2225" t="s">
        <v>18</v>
      </c>
      <c r="E2225" t="s">
        <v>40</v>
      </c>
      <c r="F2225" t="s">
        <v>41</v>
      </c>
      <c r="G2225" s="1">
        <v>65</v>
      </c>
      <c r="H2225" t="s">
        <v>110</v>
      </c>
      <c r="I2225" t="s">
        <v>43</v>
      </c>
      <c r="J2225" t="s">
        <v>23</v>
      </c>
      <c r="K2225" t="s">
        <v>56</v>
      </c>
      <c r="L2225">
        <v>4.7</v>
      </c>
      <c r="M2225" t="s">
        <v>151</v>
      </c>
      <c r="N2225">
        <f t="shared" si="136"/>
        <v>0</v>
      </c>
      <c r="O2225" t="s">
        <v>44</v>
      </c>
      <c r="P2225" t="s">
        <v>151</v>
      </c>
      <c r="Q2225">
        <f t="shared" si="137"/>
        <v>0</v>
      </c>
      <c r="R2225" t="s">
        <v>151</v>
      </c>
      <c r="S2225">
        <f t="shared" si="138"/>
        <v>0</v>
      </c>
      <c r="T2225">
        <v>5</v>
      </c>
      <c r="U2225" s="1">
        <f t="shared" si="139"/>
        <v>325</v>
      </c>
      <c r="V2225" t="s">
        <v>45</v>
      </c>
      <c r="W2225" t="s">
        <v>57</v>
      </c>
      <c r="X2225">
        <f t="array" ref="X2225">IF(W2225="fortnightly",26, IF(W2225="monthly", 12, IF(W2225="weekly", 52, IF(W2225="quarterly", 4, IF(W2225="annually", 1, IF(W2225="bi-weekly", 104, IF(W2225="every 3 months", 4,)))))))</f>
        <v>4</v>
      </c>
    </row>
    <row r="2226" spans="1:24" x14ac:dyDescent="0.25">
      <c r="A2226">
        <v>2225</v>
      </c>
      <c r="B2226">
        <v>18</v>
      </c>
      <c r="C2226" t="str" cm="1">
        <f t="array" ref="C2226">_xlfn.IFS(B2226&lt;=19, "Teenagers", B2226&lt;=29, "Young Youth",B2226&lt;=64, "Adults", B2226&gt;=65, "Seniors")</f>
        <v>Teenagers</v>
      </c>
      <c r="D2226" t="s">
        <v>18</v>
      </c>
      <c r="E2226" t="s">
        <v>142</v>
      </c>
      <c r="F2226" t="s">
        <v>66</v>
      </c>
      <c r="G2226" s="1">
        <v>25</v>
      </c>
      <c r="H2226" t="s">
        <v>144</v>
      </c>
      <c r="I2226" t="s">
        <v>22</v>
      </c>
      <c r="J2226" t="s">
        <v>60</v>
      </c>
      <c r="K2226" t="s">
        <v>24</v>
      </c>
      <c r="L2226">
        <v>4.3</v>
      </c>
      <c r="M2226" t="s">
        <v>151</v>
      </c>
      <c r="N2226">
        <f t="shared" si="136"/>
        <v>0</v>
      </c>
      <c r="O2226" t="s">
        <v>53</v>
      </c>
      <c r="P2226" t="s">
        <v>151</v>
      </c>
      <c r="Q2226">
        <f t="shared" si="137"/>
        <v>0</v>
      </c>
      <c r="R2226" t="s">
        <v>151</v>
      </c>
      <c r="S2226">
        <f t="shared" si="138"/>
        <v>0</v>
      </c>
      <c r="T2226">
        <v>38</v>
      </c>
      <c r="U2226" s="1">
        <f t="shared" si="139"/>
        <v>950</v>
      </c>
      <c r="V2226" t="s">
        <v>32</v>
      </c>
      <c r="W2226" t="s">
        <v>57</v>
      </c>
      <c r="X2226">
        <f t="array" ref="X2226">IF(W2226="fortnightly",26, IF(W2226="monthly", 12, IF(W2226="weekly", 52, IF(W2226="quarterly", 4, IF(W2226="annually", 1, IF(W2226="bi-weekly", 104, IF(W2226="every 3 months", 4,)))))))</f>
        <v>4</v>
      </c>
    </row>
    <row r="2227" spans="1:24" x14ac:dyDescent="0.25">
      <c r="A2227">
        <v>2226</v>
      </c>
      <c r="B2227">
        <v>38</v>
      </c>
      <c r="C2227" t="str" cm="1">
        <f t="array" ref="C2227">_xlfn.IFS(B2227&lt;=19, "Teenagers", B2227&lt;=29, "Young Youth",B2227&lt;=64, "Adults", B2227&gt;=65, "Seniors")</f>
        <v>Adults</v>
      </c>
      <c r="D2227" t="s">
        <v>18</v>
      </c>
      <c r="E2227" t="s">
        <v>132</v>
      </c>
      <c r="F2227" t="s">
        <v>66</v>
      </c>
      <c r="G2227" s="1">
        <v>64</v>
      </c>
      <c r="H2227" t="s">
        <v>148</v>
      </c>
      <c r="I2227" t="s">
        <v>35</v>
      </c>
      <c r="J2227" t="s">
        <v>77</v>
      </c>
      <c r="K2227" t="s">
        <v>36</v>
      </c>
      <c r="L2227">
        <v>4.8</v>
      </c>
      <c r="M2227" t="s">
        <v>151</v>
      </c>
      <c r="N2227">
        <f t="shared" si="136"/>
        <v>0</v>
      </c>
      <c r="O2227" t="s">
        <v>37</v>
      </c>
      <c r="P2227" t="s">
        <v>151</v>
      </c>
      <c r="Q2227">
        <f t="shared" si="137"/>
        <v>0</v>
      </c>
      <c r="R2227" t="s">
        <v>151</v>
      </c>
      <c r="S2227">
        <f t="shared" si="138"/>
        <v>0</v>
      </c>
      <c r="T2227">
        <v>18</v>
      </c>
      <c r="U2227" s="1">
        <f t="shared" si="139"/>
        <v>1152</v>
      </c>
      <c r="V2227" t="s">
        <v>38</v>
      </c>
      <c r="W2227" t="s">
        <v>48</v>
      </c>
      <c r="X2227">
        <f t="array" ref="X2227">IF(W2227="fortnightly",26, IF(W2227="monthly", 12, IF(W2227="weekly", 52, IF(W2227="quarterly", 4, IF(W2227="annually", 1, IF(W2227="bi-weekly", 104, IF(W2227="every 3 months", 4,)))))))</f>
        <v>1</v>
      </c>
    </row>
    <row r="2228" spans="1:24" x14ac:dyDescent="0.25">
      <c r="A2228">
        <v>2227</v>
      </c>
      <c r="B2228">
        <v>22</v>
      </c>
      <c r="C2228" t="str" cm="1">
        <f t="array" ref="C2228">_xlfn.IFS(B2228&lt;=19, "Teenagers", B2228&lt;=29, "Young Youth",B2228&lt;=64, "Adults", B2228&gt;=65, "Seniors")</f>
        <v>Young Youth</v>
      </c>
      <c r="D2228" t="s">
        <v>18</v>
      </c>
      <c r="E2228" t="s">
        <v>54</v>
      </c>
      <c r="F2228" t="s">
        <v>20</v>
      </c>
      <c r="G2228" s="1">
        <v>72</v>
      </c>
      <c r="H2228" t="s">
        <v>67</v>
      </c>
      <c r="I2228" t="s">
        <v>22</v>
      </c>
      <c r="J2228" t="s">
        <v>143</v>
      </c>
      <c r="K2228" t="s">
        <v>36</v>
      </c>
      <c r="L2228">
        <v>4.8</v>
      </c>
      <c r="M2228" t="s">
        <v>151</v>
      </c>
      <c r="N2228">
        <f t="shared" si="136"/>
        <v>0</v>
      </c>
      <c r="O2228" t="s">
        <v>73</v>
      </c>
      <c r="P2228" t="s">
        <v>151</v>
      </c>
      <c r="Q2228">
        <f t="shared" si="137"/>
        <v>0</v>
      </c>
      <c r="R2228" t="s">
        <v>151</v>
      </c>
      <c r="S2228">
        <f t="shared" si="138"/>
        <v>0</v>
      </c>
      <c r="T2228">
        <v>28</v>
      </c>
      <c r="U2228" s="1">
        <f t="shared" si="139"/>
        <v>2016</v>
      </c>
      <c r="V2228" t="s">
        <v>32</v>
      </c>
      <c r="W2228" t="s">
        <v>48</v>
      </c>
      <c r="X2228">
        <f t="array" ref="X2228">IF(W2228="fortnightly",26, IF(W2228="monthly", 12, IF(W2228="weekly", 52, IF(W2228="quarterly", 4, IF(W2228="annually", 1, IF(W2228="bi-weekly", 104, IF(W2228="every 3 months", 4,)))))))</f>
        <v>1</v>
      </c>
    </row>
    <row r="2229" spans="1:24" x14ac:dyDescent="0.25">
      <c r="A2229">
        <v>2228</v>
      </c>
      <c r="B2229">
        <v>40</v>
      </c>
      <c r="C2229" t="str" cm="1">
        <f t="array" ref="C2229">_xlfn.IFS(B2229&lt;=19, "Teenagers", B2229&lt;=29, "Young Youth",B2229&lt;=64, "Adults", B2229&gt;=65, "Seniors")</f>
        <v>Adults</v>
      </c>
      <c r="D2229" t="s">
        <v>18</v>
      </c>
      <c r="E2229" t="s">
        <v>118</v>
      </c>
      <c r="F2229" t="s">
        <v>66</v>
      </c>
      <c r="G2229" s="1">
        <v>74</v>
      </c>
      <c r="H2229" t="s">
        <v>148</v>
      </c>
      <c r="I2229" t="s">
        <v>35</v>
      </c>
      <c r="J2229" t="s">
        <v>23</v>
      </c>
      <c r="K2229" t="s">
        <v>52</v>
      </c>
      <c r="L2229">
        <v>4.4000000000000004</v>
      </c>
      <c r="M2229" t="s">
        <v>151</v>
      </c>
      <c r="N2229">
        <f t="shared" si="136"/>
        <v>0</v>
      </c>
      <c r="O2229" t="s">
        <v>44</v>
      </c>
      <c r="P2229" t="s">
        <v>151</v>
      </c>
      <c r="Q2229">
        <f t="shared" si="137"/>
        <v>0</v>
      </c>
      <c r="R2229" t="s">
        <v>151</v>
      </c>
      <c r="S2229">
        <f t="shared" si="138"/>
        <v>0</v>
      </c>
      <c r="T2229">
        <v>42</v>
      </c>
      <c r="U2229" s="1">
        <f t="shared" si="139"/>
        <v>3108</v>
      </c>
      <c r="V2229" t="s">
        <v>38</v>
      </c>
      <c r="W2229" t="s">
        <v>28</v>
      </c>
      <c r="X2229">
        <f t="array" ref="X2229">IF(W2229="fortnightly",26, IF(W2229="monthly", 12, IF(W2229="weekly", 52, IF(W2229="quarterly", 4, IF(W2229="annually", 1, IF(W2229="bi-weekly", 104, IF(W2229="every 3 months", 4,)))))))</f>
        <v>26</v>
      </c>
    </row>
    <row r="2230" spans="1:24" x14ac:dyDescent="0.25">
      <c r="A2230">
        <v>2229</v>
      </c>
      <c r="B2230">
        <v>54</v>
      </c>
      <c r="C2230" t="str" cm="1">
        <f t="array" ref="C2230">_xlfn.IFS(B2230&lt;=19, "Teenagers", B2230&lt;=29, "Young Youth",B2230&lt;=64, "Adults", B2230&gt;=65, "Seniors")</f>
        <v>Adults</v>
      </c>
      <c r="D2230" t="s">
        <v>18</v>
      </c>
      <c r="E2230" t="s">
        <v>142</v>
      </c>
      <c r="F2230" t="s">
        <v>66</v>
      </c>
      <c r="G2230" s="1">
        <v>50</v>
      </c>
      <c r="H2230" t="s">
        <v>110</v>
      </c>
      <c r="I2230" t="s">
        <v>43</v>
      </c>
      <c r="J2230" t="s">
        <v>95</v>
      </c>
      <c r="K2230" t="s">
        <v>56</v>
      </c>
      <c r="L2230">
        <v>3.7</v>
      </c>
      <c r="M2230" t="s">
        <v>151</v>
      </c>
      <c r="N2230">
        <f t="shared" si="136"/>
        <v>0</v>
      </c>
      <c r="O2230" t="s">
        <v>37</v>
      </c>
      <c r="P2230" t="s">
        <v>151</v>
      </c>
      <c r="Q2230">
        <f t="shared" si="137"/>
        <v>0</v>
      </c>
      <c r="R2230" t="s">
        <v>151</v>
      </c>
      <c r="S2230">
        <f t="shared" si="138"/>
        <v>0</v>
      </c>
      <c r="T2230">
        <v>5</v>
      </c>
      <c r="U2230" s="1">
        <f t="shared" si="139"/>
        <v>250</v>
      </c>
      <c r="V2230" t="s">
        <v>38</v>
      </c>
      <c r="W2230" t="s">
        <v>39</v>
      </c>
      <c r="X2230">
        <f t="array" ref="X2230">IF(W2230="fortnightly",26, IF(W2230="monthly", 12, IF(W2230="weekly", 52, IF(W2230="quarterly", 4, IF(W2230="annually", 1, IF(W2230="bi-weekly", 104, IF(W2230="every 3 months", 4,)))))))</f>
        <v>52</v>
      </c>
    </row>
    <row r="2231" spans="1:24" x14ac:dyDescent="0.25">
      <c r="A2231">
        <v>2230</v>
      </c>
      <c r="B2231">
        <v>70</v>
      </c>
      <c r="C2231" t="str" cm="1">
        <f t="array" ref="C2231">_xlfn.IFS(B2231&lt;=19, "Teenagers", B2231&lt;=29, "Young Youth",B2231&lt;=64, "Adults", B2231&gt;=65, "Seniors")</f>
        <v>Seniors</v>
      </c>
      <c r="D2231" t="s">
        <v>18</v>
      </c>
      <c r="E2231" t="s">
        <v>94</v>
      </c>
      <c r="F2231" t="s">
        <v>20</v>
      </c>
      <c r="G2231" s="1">
        <v>97</v>
      </c>
      <c r="H2231" t="s">
        <v>147</v>
      </c>
      <c r="I2231" t="s">
        <v>43</v>
      </c>
      <c r="J2231" t="s">
        <v>64</v>
      </c>
      <c r="K2231" t="s">
        <v>56</v>
      </c>
      <c r="L2231">
        <v>3.9</v>
      </c>
      <c r="M2231" t="s">
        <v>151</v>
      </c>
      <c r="N2231">
        <f t="shared" si="136"/>
        <v>0</v>
      </c>
      <c r="O2231" t="s">
        <v>26</v>
      </c>
      <c r="P2231" t="s">
        <v>151</v>
      </c>
      <c r="Q2231">
        <f t="shared" si="137"/>
        <v>0</v>
      </c>
      <c r="R2231" t="s">
        <v>151</v>
      </c>
      <c r="S2231">
        <f t="shared" si="138"/>
        <v>0</v>
      </c>
      <c r="T2231">
        <v>50</v>
      </c>
      <c r="U2231" s="1">
        <f t="shared" si="139"/>
        <v>4850</v>
      </c>
      <c r="V2231" t="s">
        <v>27</v>
      </c>
      <c r="W2231" t="s">
        <v>87</v>
      </c>
      <c r="X2231">
        <f t="array" ref="X2231">IF(W2231="fortnightly",26, IF(W2231="monthly", 12, IF(W2231="weekly", 52, IF(W2231="quarterly", 4, IF(W2231="annually", 1, IF(W2231="bi-weekly", 104, IF(W2231="every 3 months", 4,)))))))</f>
        <v>12</v>
      </c>
    </row>
    <row r="2232" spans="1:24" x14ac:dyDescent="0.25">
      <c r="A2232">
        <v>2231</v>
      </c>
      <c r="B2232">
        <v>52</v>
      </c>
      <c r="C2232" t="str" cm="1">
        <f t="array" ref="C2232">_xlfn.IFS(B2232&lt;=19, "Teenagers", B2232&lt;=29, "Young Youth",B2232&lt;=64, "Adults", B2232&gt;=65, "Seniors")</f>
        <v>Adults</v>
      </c>
      <c r="D2232" t="s">
        <v>18</v>
      </c>
      <c r="E2232" t="s">
        <v>49</v>
      </c>
      <c r="F2232" t="s">
        <v>41</v>
      </c>
      <c r="G2232" s="1">
        <v>36</v>
      </c>
      <c r="H2232" t="s">
        <v>111</v>
      </c>
      <c r="I2232" t="s">
        <v>35</v>
      </c>
      <c r="J2232" t="s">
        <v>84</v>
      </c>
      <c r="K2232" t="s">
        <v>36</v>
      </c>
      <c r="L2232">
        <v>3.8</v>
      </c>
      <c r="M2232" t="s">
        <v>151</v>
      </c>
      <c r="N2232">
        <f t="shared" si="136"/>
        <v>0</v>
      </c>
      <c r="O2232" t="s">
        <v>26</v>
      </c>
      <c r="P2232" t="s">
        <v>151</v>
      </c>
      <c r="Q2232">
        <f t="shared" si="137"/>
        <v>0</v>
      </c>
      <c r="R2232" t="s">
        <v>151</v>
      </c>
      <c r="S2232">
        <f t="shared" si="138"/>
        <v>0</v>
      </c>
      <c r="T2232">
        <v>33</v>
      </c>
      <c r="U2232" s="1">
        <f t="shared" si="139"/>
        <v>1188</v>
      </c>
      <c r="V2232" t="s">
        <v>27</v>
      </c>
      <c r="W2232" t="s">
        <v>28</v>
      </c>
      <c r="X2232">
        <f t="array" ref="X2232">IF(W2232="fortnightly",26, IF(W2232="monthly", 12, IF(W2232="weekly", 52, IF(W2232="quarterly", 4, IF(W2232="annually", 1, IF(W2232="bi-weekly", 104, IF(W2232="every 3 months", 4,)))))))</f>
        <v>26</v>
      </c>
    </row>
    <row r="2233" spans="1:24" x14ac:dyDescent="0.25">
      <c r="A2233">
        <v>2232</v>
      </c>
      <c r="B2233">
        <v>34</v>
      </c>
      <c r="C2233" t="str" cm="1">
        <f t="array" ref="C2233">_xlfn.IFS(B2233&lt;=19, "Teenagers", B2233&lt;=29, "Young Youth",B2233&lt;=64, "Adults", B2233&gt;=65, "Seniors")</f>
        <v>Adults</v>
      </c>
      <c r="D2233" t="s">
        <v>18</v>
      </c>
      <c r="E2233" t="s">
        <v>101</v>
      </c>
      <c r="F2233" t="s">
        <v>62</v>
      </c>
      <c r="G2233" s="1">
        <v>49</v>
      </c>
      <c r="H2233" t="s">
        <v>139</v>
      </c>
      <c r="I2233" t="s">
        <v>43</v>
      </c>
      <c r="J2233" t="s">
        <v>117</v>
      </c>
      <c r="K2233" t="s">
        <v>56</v>
      </c>
      <c r="L2233">
        <v>4.0999999999999996</v>
      </c>
      <c r="M2233" t="s">
        <v>151</v>
      </c>
      <c r="N2233">
        <f t="shared" si="136"/>
        <v>0</v>
      </c>
      <c r="O2233" t="s">
        <v>73</v>
      </c>
      <c r="P2233" t="s">
        <v>151</v>
      </c>
      <c r="Q2233">
        <f t="shared" si="137"/>
        <v>0</v>
      </c>
      <c r="R2233" t="s">
        <v>151</v>
      </c>
      <c r="S2233">
        <f t="shared" si="138"/>
        <v>0</v>
      </c>
      <c r="T2233">
        <v>1</v>
      </c>
      <c r="U2233" s="1">
        <f t="shared" si="139"/>
        <v>49</v>
      </c>
      <c r="V2233" t="s">
        <v>38</v>
      </c>
      <c r="W2233" t="s">
        <v>39</v>
      </c>
      <c r="X2233">
        <f t="array" ref="X2233">IF(W2233="fortnightly",26, IF(W2233="monthly", 12, IF(W2233="weekly", 52, IF(W2233="quarterly", 4, IF(W2233="annually", 1, IF(W2233="bi-weekly", 104, IF(W2233="every 3 months", 4,)))))))</f>
        <v>52</v>
      </c>
    </row>
    <row r="2234" spans="1:24" x14ac:dyDescent="0.25">
      <c r="A2234">
        <v>2233</v>
      </c>
      <c r="B2234">
        <v>65</v>
      </c>
      <c r="C2234" t="str" cm="1">
        <f t="array" ref="C2234">_xlfn.IFS(B2234&lt;=19, "Teenagers", B2234&lt;=29, "Young Youth",B2234&lt;=64, "Adults", B2234&gt;=65, "Seniors")</f>
        <v>Seniors</v>
      </c>
      <c r="D2234" t="s">
        <v>18</v>
      </c>
      <c r="E2234" t="s">
        <v>70</v>
      </c>
      <c r="F2234" t="s">
        <v>41</v>
      </c>
      <c r="G2234" s="1">
        <v>64</v>
      </c>
      <c r="H2234" t="s">
        <v>97</v>
      </c>
      <c r="I2234" t="s">
        <v>22</v>
      </c>
      <c r="J2234" t="s">
        <v>92</v>
      </c>
      <c r="K2234" t="s">
        <v>36</v>
      </c>
      <c r="L2234">
        <v>4</v>
      </c>
      <c r="M2234" t="s">
        <v>151</v>
      </c>
      <c r="N2234">
        <f t="shared" si="136"/>
        <v>0</v>
      </c>
      <c r="O2234" t="s">
        <v>73</v>
      </c>
      <c r="P2234" t="s">
        <v>151</v>
      </c>
      <c r="Q2234">
        <f t="shared" si="137"/>
        <v>0</v>
      </c>
      <c r="R2234" t="s">
        <v>151</v>
      </c>
      <c r="S2234">
        <f t="shared" si="138"/>
        <v>0</v>
      </c>
      <c r="T2234">
        <v>14</v>
      </c>
      <c r="U2234" s="1">
        <f t="shared" si="139"/>
        <v>896</v>
      </c>
      <c r="V2234" t="s">
        <v>32</v>
      </c>
      <c r="W2234" t="s">
        <v>28</v>
      </c>
      <c r="X2234">
        <f t="array" ref="X2234">IF(W2234="fortnightly",26, IF(W2234="monthly", 12, IF(W2234="weekly", 52, IF(W2234="quarterly", 4, IF(W2234="annually", 1, IF(W2234="bi-weekly", 104, IF(W2234="every 3 months", 4,)))))))</f>
        <v>26</v>
      </c>
    </row>
    <row r="2235" spans="1:24" x14ac:dyDescent="0.25">
      <c r="A2235">
        <v>2234</v>
      </c>
      <c r="B2235">
        <v>38</v>
      </c>
      <c r="C2235" t="str" cm="1">
        <f t="array" ref="C2235">_xlfn.IFS(B2235&lt;=19, "Teenagers", B2235&lt;=29, "Young Youth",B2235&lt;=64, "Adults", B2235&gt;=65, "Seniors")</f>
        <v>Adults</v>
      </c>
      <c r="D2235" t="s">
        <v>18</v>
      </c>
      <c r="E2235" t="s">
        <v>19</v>
      </c>
      <c r="F2235" t="s">
        <v>20</v>
      </c>
      <c r="G2235" s="1">
        <v>31</v>
      </c>
      <c r="H2235" t="s">
        <v>102</v>
      </c>
      <c r="I2235" t="s">
        <v>91</v>
      </c>
      <c r="J2235" t="s">
        <v>23</v>
      </c>
      <c r="K2235" t="s">
        <v>52</v>
      </c>
      <c r="L2235">
        <v>4.5</v>
      </c>
      <c r="M2235" t="s">
        <v>151</v>
      </c>
      <c r="N2235">
        <f t="shared" si="136"/>
        <v>0</v>
      </c>
      <c r="O2235" t="s">
        <v>26</v>
      </c>
      <c r="P2235" t="s">
        <v>151</v>
      </c>
      <c r="Q2235">
        <f t="shared" si="137"/>
        <v>0</v>
      </c>
      <c r="R2235" t="s">
        <v>151</v>
      </c>
      <c r="S2235">
        <f t="shared" si="138"/>
        <v>0</v>
      </c>
      <c r="T2235">
        <v>48</v>
      </c>
      <c r="U2235" s="1">
        <f t="shared" si="139"/>
        <v>1488</v>
      </c>
      <c r="V2235" t="s">
        <v>38</v>
      </c>
      <c r="W2235" t="s">
        <v>87</v>
      </c>
      <c r="X2235">
        <f t="array" ref="X2235">IF(W2235="fortnightly",26, IF(W2235="monthly", 12, IF(W2235="weekly", 52, IF(W2235="quarterly", 4, IF(W2235="annually", 1, IF(W2235="bi-weekly", 104, IF(W2235="every 3 months", 4,)))))))</f>
        <v>12</v>
      </c>
    </row>
    <row r="2236" spans="1:24" x14ac:dyDescent="0.25">
      <c r="A2236">
        <v>2235</v>
      </c>
      <c r="B2236">
        <v>35</v>
      </c>
      <c r="C2236" t="str" cm="1">
        <f t="array" ref="C2236">_xlfn.IFS(B2236&lt;=19, "Teenagers", B2236&lt;=29, "Young Youth",B2236&lt;=64, "Adults", B2236&gt;=65, "Seniors")</f>
        <v>Adults</v>
      </c>
      <c r="D2236" t="s">
        <v>18</v>
      </c>
      <c r="E2236" t="s">
        <v>136</v>
      </c>
      <c r="F2236" t="s">
        <v>41</v>
      </c>
      <c r="G2236" s="1">
        <v>66</v>
      </c>
      <c r="H2236" t="s">
        <v>81</v>
      </c>
      <c r="I2236" t="s">
        <v>35</v>
      </c>
      <c r="J2236" t="s">
        <v>133</v>
      </c>
      <c r="K2236" t="s">
        <v>24</v>
      </c>
      <c r="L2236">
        <v>4</v>
      </c>
      <c r="M2236" t="s">
        <v>151</v>
      </c>
      <c r="N2236">
        <f t="shared" si="136"/>
        <v>0</v>
      </c>
      <c r="O2236" t="s">
        <v>26</v>
      </c>
      <c r="P2236" t="s">
        <v>151</v>
      </c>
      <c r="Q2236">
        <f t="shared" si="137"/>
        <v>0</v>
      </c>
      <c r="R2236" t="s">
        <v>151</v>
      </c>
      <c r="S2236">
        <f t="shared" si="138"/>
        <v>0</v>
      </c>
      <c r="T2236">
        <v>26</v>
      </c>
      <c r="U2236" s="1">
        <f t="shared" si="139"/>
        <v>1716</v>
      </c>
      <c r="V2236" t="s">
        <v>32</v>
      </c>
      <c r="W2236" t="s">
        <v>39</v>
      </c>
      <c r="X2236">
        <f t="array" ref="X2236">IF(W2236="fortnightly",26, IF(W2236="monthly", 12, IF(W2236="weekly", 52, IF(W2236="quarterly", 4, IF(W2236="annually", 1, IF(W2236="bi-weekly", 104, IF(W2236="every 3 months", 4,)))))))</f>
        <v>52</v>
      </c>
    </row>
    <row r="2237" spans="1:24" x14ac:dyDescent="0.25">
      <c r="A2237">
        <v>2236</v>
      </c>
      <c r="B2237">
        <v>40</v>
      </c>
      <c r="C2237" t="str" cm="1">
        <f t="array" ref="C2237">_xlfn.IFS(B2237&lt;=19, "Teenagers", B2237&lt;=29, "Young Youth",B2237&lt;=64, "Adults", B2237&gt;=65, "Seniors")</f>
        <v>Adults</v>
      </c>
      <c r="D2237" t="s">
        <v>18</v>
      </c>
      <c r="E2237" t="s">
        <v>124</v>
      </c>
      <c r="F2237" t="s">
        <v>20</v>
      </c>
      <c r="G2237" s="1">
        <v>82</v>
      </c>
      <c r="H2237" t="s">
        <v>114</v>
      </c>
      <c r="I2237" t="s">
        <v>43</v>
      </c>
      <c r="J2237" t="s">
        <v>23</v>
      </c>
      <c r="K2237" t="s">
        <v>36</v>
      </c>
      <c r="L2237">
        <v>4.5</v>
      </c>
      <c r="M2237" t="s">
        <v>151</v>
      </c>
      <c r="N2237">
        <f t="shared" si="136"/>
        <v>0</v>
      </c>
      <c r="O2237" t="s">
        <v>69</v>
      </c>
      <c r="P2237" t="s">
        <v>151</v>
      </c>
      <c r="Q2237">
        <f t="shared" si="137"/>
        <v>0</v>
      </c>
      <c r="R2237" t="s">
        <v>151</v>
      </c>
      <c r="S2237">
        <f t="shared" si="138"/>
        <v>0</v>
      </c>
      <c r="T2237">
        <v>44</v>
      </c>
      <c r="U2237" s="1">
        <f t="shared" si="139"/>
        <v>3608</v>
      </c>
      <c r="V2237" t="s">
        <v>38</v>
      </c>
      <c r="W2237" t="s">
        <v>48</v>
      </c>
      <c r="X2237">
        <f t="array" ref="X2237">IF(W2237="fortnightly",26, IF(W2237="monthly", 12, IF(W2237="weekly", 52, IF(W2237="quarterly", 4, IF(W2237="annually", 1, IF(W2237="bi-weekly", 104, IF(W2237="every 3 months", 4,)))))))</f>
        <v>1</v>
      </c>
    </row>
    <row r="2238" spans="1:24" x14ac:dyDescent="0.25">
      <c r="A2238">
        <v>2237</v>
      </c>
      <c r="B2238">
        <v>23</v>
      </c>
      <c r="C2238" t="str" cm="1">
        <f t="array" ref="C2238">_xlfn.IFS(B2238&lt;=19, "Teenagers", B2238&lt;=29, "Young Youth",B2238&lt;=64, "Adults", B2238&gt;=65, "Seniors")</f>
        <v>Young Youth</v>
      </c>
      <c r="D2238" t="s">
        <v>18</v>
      </c>
      <c r="E2238" t="s">
        <v>112</v>
      </c>
      <c r="F2238" t="s">
        <v>20</v>
      </c>
      <c r="G2238" s="1">
        <v>88</v>
      </c>
      <c r="H2238" t="s">
        <v>59</v>
      </c>
      <c r="I2238" t="s">
        <v>43</v>
      </c>
      <c r="J2238" t="s">
        <v>133</v>
      </c>
      <c r="K2238" t="s">
        <v>24</v>
      </c>
      <c r="L2238">
        <v>2.7</v>
      </c>
      <c r="M2238" t="s">
        <v>151</v>
      </c>
      <c r="N2238">
        <f t="shared" si="136"/>
        <v>0</v>
      </c>
      <c r="O2238" t="s">
        <v>53</v>
      </c>
      <c r="P2238" t="s">
        <v>151</v>
      </c>
      <c r="Q2238">
        <f t="shared" si="137"/>
        <v>0</v>
      </c>
      <c r="R2238" t="s">
        <v>151</v>
      </c>
      <c r="S2238">
        <f t="shared" si="138"/>
        <v>0</v>
      </c>
      <c r="T2238">
        <v>18</v>
      </c>
      <c r="U2238" s="1">
        <f t="shared" si="139"/>
        <v>1584</v>
      </c>
      <c r="V2238" t="s">
        <v>85</v>
      </c>
      <c r="W2238" t="s">
        <v>28</v>
      </c>
      <c r="X2238">
        <f t="array" ref="X2238">IF(W2238="fortnightly",26, IF(W2238="monthly", 12, IF(W2238="weekly", 52, IF(W2238="quarterly", 4, IF(W2238="annually", 1, IF(W2238="bi-weekly", 104, IF(W2238="every 3 months", 4,)))))))</f>
        <v>26</v>
      </c>
    </row>
    <row r="2239" spans="1:24" x14ac:dyDescent="0.25">
      <c r="A2239">
        <v>2238</v>
      </c>
      <c r="B2239">
        <v>45</v>
      </c>
      <c r="C2239" t="str" cm="1">
        <f t="array" ref="C2239">_xlfn.IFS(B2239&lt;=19, "Teenagers", B2239&lt;=29, "Young Youth",B2239&lt;=64, "Adults", B2239&gt;=65, "Seniors")</f>
        <v>Adults</v>
      </c>
      <c r="D2239" t="s">
        <v>18</v>
      </c>
      <c r="E2239" t="s">
        <v>40</v>
      </c>
      <c r="F2239" t="s">
        <v>41</v>
      </c>
      <c r="G2239" s="1">
        <v>34</v>
      </c>
      <c r="H2239" t="s">
        <v>89</v>
      </c>
      <c r="I2239" t="s">
        <v>35</v>
      </c>
      <c r="J2239" t="s">
        <v>93</v>
      </c>
      <c r="K2239" t="s">
        <v>52</v>
      </c>
      <c r="L2239">
        <v>3.8</v>
      </c>
      <c r="M2239" t="s">
        <v>151</v>
      </c>
      <c r="N2239">
        <f t="shared" si="136"/>
        <v>0</v>
      </c>
      <c r="O2239" t="s">
        <v>44</v>
      </c>
      <c r="P2239" t="s">
        <v>151</v>
      </c>
      <c r="Q2239">
        <f t="shared" si="137"/>
        <v>0</v>
      </c>
      <c r="R2239" t="s">
        <v>151</v>
      </c>
      <c r="S2239">
        <f t="shared" si="138"/>
        <v>0</v>
      </c>
      <c r="T2239">
        <v>31</v>
      </c>
      <c r="U2239" s="1">
        <f t="shared" si="139"/>
        <v>1054</v>
      </c>
      <c r="V2239" t="s">
        <v>27</v>
      </c>
      <c r="W2239" t="s">
        <v>96</v>
      </c>
      <c r="X2239">
        <f t="array" ref="X2239">IF(W2239="fortnightly",26, IF(W2239="monthly", 12, IF(W2239="weekly", 52, IF(W2239="quarterly", 4, IF(W2239="annually", 1, IF(W2239="bi-weekly", 104, IF(W2239="every 3 months", 4,)))))))</f>
        <v>4</v>
      </c>
    </row>
    <row r="2240" spans="1:24" x14ac:dyDescent="0.25">
      <c r="A2240">
        <v>2239</v>
      </c>
      <c r="B2240">
        <v>40</v>
      </c>
      <c r="C2240" t="str" cm="1">
        <f t="array" ref="C2240">_xlfn.IFS(B2240&lt;=19, "Teenagers", B2240&lt;=29, "Young Youth",B2240&lt;=64, "Adults", B2240&gt;=65, "Seniors")</f>
        <v>Adults</v>
      </c>
      <c r="D2240" t="s">
        <v>18</v>
      </c>
      <c r="E2240" t="s">
        <v>49</v>
      </c>
      <c r="F2240" t="s">
        <v>41</v>
      </c>
      <c r="G2240" s="1">
        <v>84</v>
      </c>
      <c r="H2240" t="s">
        <v>102</v>
      </c>
      <c r="I2240" t="s">
        <v>22</v>
      </c>
      <c r="J2240" t="s">
        <v>117</v>
      </c>
      <c r="K2240" t="s">
        <v>24</v>
      </c>
      <c r="L2240">
        <v>3.8</v>
      </c>
      <c r="M2240" t="s">
        <v>151</v>
      </c>
      <c r="N2240">
        <f t="shared" si="136"/>
        <v>0</v>
      </c>
      <c r="O2240" t="s">
        <v>53</v>
      </c>
      <c r="P2240" t="s">
        <v>151</v>
      </c>
      <c r="Q2240">
        <f t="shared" si="137"/>
        <v>0</v>
      </c>
      <c r="R2240" t="s">
        <v>151</v>
      </c>
      <c r="S2240">
        <f t="shared" si="138"/>
        <v>0</v>
      </c>
      <c r="T2240">
        <v>18</v>
      </c>
      <c r="U2240" s="1">
        <f t="shared" si="139"/>
        <v>1512</v>
      </c>
      <c r="V2240" t="s">
        <v>85</v>
      </c>
      <c r="W2240" t="s">
        <v>39</v>
      </c>
      <c r="X2240">
        <f t="array" ref="X2240">IF(W2240="fortnightly",26, IF(W2240="monthly", 12, IF(W2240="weekly", 52, IF(W2240="quarterly", 4, IF(W2240="annually", 1, IF(W2240="bi-weekly", 104, IF(W2240="every 3 months", 4,)))))))</f>
        <v>52</v>
      </c>
    </row>
    <row r="2241" spans="1:24" x14ac:dyDescent="0.25">
      <c r="A2241">
        <v>2240</v>
      </c>
      <c r="B2241">
        <v>42</v>
      </c>
      <c r="C2241" t="str" cm="1">
        <f t="array" ref="C2241">_xlfn.IFS(B2241&lt;=19, "Teenagers", B2241&lt;=29, "Young Youth",B2241&lt;=64, "Adults", B2241&gt;=65, "Seniors")</f>
        <v>Adults</v>
      </c>
      <c r="D2241" t="s">
        <v>18</v>
      </c>
      <c r="E2241" t="s">
        <v>105</v>
      </c>
      <c r="F2241" t="s">
        <v>66</v>
      </c>
      <c r="G2241" s="1">
        <v>96</v>
      </c>
      <c r="H2241" t="s">
        <v>89</v>
      </c>
      <c r="I2241" t="s">
        <v>22</v>
      </c>
      <c r="J2241" t="s">
        <v>125</v>
      </c>
      <c r="K2241" t="s">
        <v>52</v>
      </c>
      <c r="L2241">
        <v>3.8</v>
      </c>
      <c r="M2241" t="s">
        <v>151</v>
      </c>
      <c r="N2241">
        <f t="shared" si="136"/>
        <v>0</v>
      </c>
      <c r="O2241" t="s">
        <v>69</v>
      </c>
      <c r="P2241" t="s">
        <v>151</v>
      </c>
      <c r="Q2241">
        <f t="shared" si="137"/>
        <v>0</v>
      </c>
      <c r="R2241" t="s">
        <v>151</v>
      </c>
      <c r="S2241">
        <f t="shared" si="138"/>
        <v>0</v>
      </c>
      <c r="T2241">
        <v>41</v>
      </c>
      <c r="U2241" s="1">
        <f t="shared" si="139"/>
        <v>3936</v>
      </c>
      <c r="V2241" t="s">
        <v>38</v>
      </c>
      <c r="W2241" t="s">
        <v>96</v>
      </c>
      <c r="X2241">
        <f t="array" ref="X2241">IF(W2241="fortnightly",26, IF(W2241="monthly", 12, IF(W2241="weekly", 52, IF(W2241="quarterly", 4, IF(W2241="annually", 1, IF(W2241="bi-weekly", 104, IF(W2241="every 3 months", 4,)))))))</f>
        <v>4</v>
      </c>
    </row>
    <row r="2242" spans="1:24" x14ac:dyDescent="0.25">
      <c r="A2242">
        <v>2241</v>
      </c>
      <c r="B2242">
        <v>57</v>
      </c>
      <c r="C2242" t="str" cm="1">
        <f t="array" ref="C2242">_xlfn.IFS(B2242&lt;=19, "Teenagers", B2242&lt;=29, "Young Youth",B2242&lt;=64, "Adults", B2242&gt;=65, "Seniors")</f>
        <v>Adults</v>
      </c>
      <c r="D2242" t="s">
        <v>18</v>
      </c>
      <c r="E2242" t="s">
        <v>40</v>
      </c>
      <c r="F2242" t="s">
        <v>41</v>
      </c>
      <c r="G2242" s="1">
        <v>71</v>
      </c>
      <c r="H2242" t="s">
        <v>98</v>
      </c>
      <c r="I2242" t="s">
        <v>22</v>
      </c>
      <c r="J2242" t="s">
        <v>95</v>
      </c>
      <c r="K2242" t="s">
        <v>24</v>
      </c>
      <c r="L2242">
        <v>4.3</v>
      </c>
      <c r="M2242" t="s">
        <v>151</v>
      </c>
      <c r="N2242">
        <f t="shared" si="136"/>
        <v>0</v>
      </c>
      <c r="O2242" t="s">
        <v>44</v>
      </c>
      <c r="P2242" t="s">
        <v>151</v>
      </c>
      <c r="Q2242">
        <f t="shared" si="137"/>
        <v>0</v>
      </c>
      <c r="R2242" t="s">
        <v>151</v>
      </c>
      <c r="S2242">
        <f t="shared" si="138"/>
        <v>0</v>
      </c>
      <c r="T2242">
        <v>18</v>
      </c>
      <c r="U2242" s="1">
        <f t="shared" si="139"/>
        <v>1278</v>
      </c>
      <c r="V2242" t="s">
        <v>85</v>
      </c>
      <c r="W2242" t="s">
        <v>96</v>
      </c>
      <c r="X2242">
        <f t="array" ref="X2242">IF(W2242="fortnightly",26, IF(W2242="monthly", 12, IF(W2242="weekly", 52, IF(W2242="quarterly", 4, IF(W2242="annually", 1, IF(W2242="bi-weekly", 104, IF(W2242="every 3 months", 4,)))))))</f>
        <v>4</v>
      </c>
    </row>
    <row r="2243" spans="1:24" x14ac:dyDescent="0.25">
      <c r="A2243">
        <v>2242</v>
      </c>
      <c r="B2243">
        <v>18</v>
      </c>
      <c r="C2243" t="str" cm="1">
        <f t="array" ref="C2243">_xlfn.IFS(B2243&lt;=19, "Teenagers", B2243&lt;=29, "Young Youth",B2243&lt;=64, "Adults", B2243&gt;=65, "Seniors")</f>
        <v>Teenagers</v>
      </c>
      <c r="D2243" t="s">
        <v>18</v>
      </c>
      <c r="E2243" t="s">
        <v>101</v>
      </c>
      <c r="F2243" t="s">
        <v>62</v>
      </c>
      <c r="G2243" s="1">
        <v>77</v>
      </c>
      <c r="H2243" t="s">
        <v>127</v>
      </c>
      <c r="I2243" t="s">
        <v>43</v>
      </c>
      <c r="J2243" t="s">
        <v>72</v>
      </c>
      <c r="K2243" t="s">
        <v>52</v>
      </c>
      <c r="L2243">
        <v>3.5</v>
      </c>
      <c r="M2243" t="s">
        <v>151</v>
      </c>
      <c r="N2243">
        <f t="shared" ref="N2243:N2306" si="140">IF(M2243= "yes",1,IF( M2243="no",0,))</f>
        <v>0</v>
      </c>
      <c r="O2243" t="s">
        <v>37</v>
      </c>
      <c r="P2243" t="s">
        <v>151</v>
      </c>
      <c r="Q2243">
        <f t="shared" ref="Q2243:Q2306" si="141">IF(P2243= "yes",1,IF( P2243="no",0,))</f>
        <v>0</v>
      </c>
      <c r="R2243" t="s">
        <v>151</v>
      </c>
      <c r="S2243">
        <f t="shared" ref="S2243:S2306" si="142">IF(R2243= "yes",1,IF( R2243="no",0,))</f>
        <v>0</v>
      </c>
      <c r="T2243">
        <v>3</v>
      </c>
      <c r="U2243" s="1">
        <f t="shared" ref="U2243:U2306" si="143">G2243*T2243</f>
        <v>231</v>
      </c>
      <c r="V2243" t="s">
        <v>74</v>
      </c>
      <c r="W2243" t="s">
        <v>75</v>
      </c>
      <c r="X2243">
        <f t="array" ref="X2243">IF(W2243="fortnightly",26, IF(W2243="monthly", 12, IF(W2243="weekly", 52, IF(W2243="quarterly", 4, IF(W2243="annually", 1, IF(W2243="bi-weekly", 104, IF(W2243="every 3 months", 4,)))))))</f>
        <v>104</v>
      </c>
    </row>
    <row r="2244" spans="1:24" x14ac:dyDescent="0.25">
      <c r="A2244">
        <v>2243</v>
      </c>
      <c r="B2244">
        <v>18</v>
      </c>
      <c r="C2244" t="str" cm="1">
        <f t="array" ref="C2244">_xlfn.IFS(B2244&lt;=19, "Teenagers", B2244&lt;=29, "Young Youth",B2244&lt;=64, "Adults", B2244&gt;=65, "Seniors")</f>
        <v>Teenagers</v>
      </c>
      <c r="D2244" t="s">
        <v>18</v>
      </c>
      <c r="E2244" t="s">
        <v>86</v>
      </c>
      <c r="F2244" t="s">
        <v>20</v>
      </c>
      <c r="G2244" s="1">
        <v>66</v>
      </c>
      <c r="H2244" t="s">
        <v>106</v>
      </c>
      <c r="I2244" t="s">
        <v>43</v>
      </c>
      <c r="J2244" t="s">
        <v>120</v>
      </c>
      <c r="K2244" t="s">
        <v>36</v>
      </c>
      <c r="L2244">
        <v>3.8</v>
      </c>
      <c r="M2244" t="s">
        <v>151</v>
      </c>
      <c r="N2244">
        <f t="shared" si="140"/>
        <v>0</v>
      </c>
      <c r="O2244" t="s">
        <v>44</v>
      </c>
      <c r="P2244" t="s">
        <v>151</v>
      </c>
      <c r="Q2244">
        <f t="shared" si="141"/>
        <v>0</v>
      </c>
      <c r="R2244" t="s">
        <v>151</v>
      </c>
      <c r="S2244">
        <f t="shared" si="142"/>
        <v>0</v>
      </c>
      <c r="T2244">
        <v>5</v>
      </c>
      <c r="U2244" s="1">
        <f t="shared" si="143"/>
        <v>330</v>
      </c>
      <c r="V2244" t="s">
        <v>38</v>
      </c>
      <c r="W2244" t="s">
        <v>75</v>
      </c>
      <c r="X2244">
        <f t="array" ref="X2244">IF(W2244="fortnightly",26, IF(W2244="monthly", 12, IF(W2244="weekly", 52, IF(W2244="quarterly", 4, IF(W2244="annually", 1, IF(W2244="bi-weekly", 104, IF(W2244="every 3 months", 4,)))))))</f>
        <v>104</v>
      </c>
    </row>
    <row r="2245" spans="1:24" x14ac:dyDescent="0.25">
      <c r="A2245">
        <v>2244</v>
      </c>
      <c r="B2245">
        <v>56</v>
      </c>
      <c r="C2245" t="str" cm="1">
        <f t="array" ref="C2245">_xlfn.IFS(B2245&lt;=19, "Teenagers", B2245&lt;=29, "Young Youth",B2245&lt;=64, "Adults", B2245&gt;=65, "Seniors")</f>
        <v>Adults</v>
      </c>
      <c r="D2245" t="s">
        <v>18</v>
      </c>
      <c r="E2245" t="s">
        <v>54</v>
      </c>
      <c r="F2245" t="s">
        <v>20</v>
      </c>
      <c r="G2245" s="1">
        <v>21</v>
      </c>
      <c r="H2245" t="s">
        <v>34</v>
      </c>
      <c r="I2245" t="s">
        <v>43</v>
      </c>
      <c r="J2245" t="s">
        <v>84</v>
      </c>
      <c r="K2245" t="s">
        <v>24</v>
      </c>
      <c r="L2245">
        <v>3.7</v>
      </c>
      <c r="M2245" t="s">
        <v>151</v>
      </c>
      <c r="N2245">
        <f t="shared" si="140"/>
        <v>0</v>
      </c>
      <c r="O2245" t="s">
        <v>69</v>
      </c>
      <c r="P2245" t="s">
        <v>151</v>
      </c>
      <c r="Q2245">
        <f t="shared" si="141"/>
        <v>0</v>
      </c>
      <c r="R2245" t="s">
        <v>151</v>
      </c>
      <c r="S2245">
        <f t="shared" si="142"/>
        <v>0</v>
      </c>
      <c r="T2245">
        <v>13</v>
      </c>
      <c r="U2245" s="1">
        <f t="shared" si="143"/>
        <v>273</v>
      </c>
      <c r="V2245" t="s">
        <v>85</v>
      </c>
      <c r="W2245" t="s">
        <v>48</v>
      </c>
      <c r="X2245">
        <f t="array" ref="X2245">IF(W2245="fortnightly",26, IF(W2245="monthly", 12, IF(W2245="weekly", 52, IF(W2245="quarterly", 4, IF(W2245="annually", 1, IF(W2245="bi-weekly", 104, IF(W2245="every 3 months", 4,)))))))</f>
        <v>1</v>
      </c>
    </row>
    <row r="2246" spans="1:24" x14ac:dyDescent="0.25">
      <c r="A2246">
        <v>2245</v>
      </c>
      <c r="B2246">
        <v>35</v>
      </c>
      <c r="C2246" t="str" cm="1">
        <f t="array" ref="C2246">_xlfn.IFS(B2246&lt;=19, "Teenagers", B2246&lt;=29, "Young Youth",B2246&lt;=64, "Adults", B2246&gt;=65, "Seniors")</f>
        <v>Adults</v>
      </c>
      <c r="D2246" t="s">
        <v>18</v>
      </c>
      <c r="E2246" t="s">
        <v>58</v>
      </c>
      <c r="F2246" t="s">
        <v>20</v>
      </c>
      <c r="G2246" s="1">
        <v>37</v>
      </c>
      <c r="H2246" t="s">
        <v>130</v>
      </c>
      <c r="I2246" t="s">
        <v>43</v>
      </c>
      <c r="J2246" t="s">
        <v>79</v>
      </c>
      <c r="K2246" t="s">
        <v>52</v>
      </c>
      <c r="L2246">
        <v>4.8</v>
      </c>
      <c r="M2246" t="s">
        <v>151</v>
      </c>
      <c r="N2246">
        <f t="shared" si="140"/>
        <v>0</v>
      </c>
      <c r="O2246" t="s">
        <v>69</v>
      </c>
      <c r="P2246" t="s">
        <v>151</v>
      </c>
      <c r="Q2246">
        <f t="shared" si="141"/>
        <v>0</v>
      </c>
      <c r="R2246" t="s">
        <v>151</v>
      </c>
      <c r="S2246">
        <f t="shared" si="142"/>
        <v>0</v>
      </c>
      <c r="T2246">
        <v>22</v>
      </c>
      <c r="U2246" s="1">
        <f t="shared" si="143"/>
        <v>814</v>
      </c>
      <c r="V2246" t="s">
        <v>45</v>
      </c>
      <c r="W2246" t="s">
        <v>48</v>
      </c>
      <c r="X2246">
        <f t="array" ref="X2246">IF(W2246="fortnightly",26, IF(W2246="monthly", 12, IF(W2246="weekly", 52, IF(W2246="quarterly", 4, IF(W2246="annually", 1, IF(W2246="bi-weekly", 104, IF(W2246="every 3 months", 4,)))))))</f>
        <v>1</v>
      </c>
    </row>
    <row r="2247" spans="1:24" x14ac:dyDescent="0.25">
      <c r="A2247">
        <v>2246</v>
      </c>
      <c r="B2247">
        <v>49</v>
      </c>
      <c r="C2247" t="str" cm="1">
        <f t="array" ref="C2247">_xlfn.IFS(B2247&lt;=19, "Teenagers", B2247&lt;=29, "Young Youth",B2247&lt;=64, "Adults", B2247&gt;=65, "Seniors")</f>
        <v>Adults</v>
      </c>
      <c r="D2247" t="s">
        <v>18</v>
      </c>
      <c r="E2247" t="s">
        <v>124</v>
      </c>
      <c r="F2247" t="s">
        <v>20</v>
      </c>
      <c r="G2247" s="1">
        <v>90</v>
      </c>
      <c r="H2247" t="s">
        <v>78</v>
      </c>
      <c r="I2247" t="s">
        <v>22</v>
      </c>
      <c r="J2247" t="s">
        <v>23</v>
      </c>
      <c r="K2247" t="s">
        <v>56</v>
      </c>
      <c r="L2247">
        <v>4.9000000000000004</v>
      </c>
      <c r="M2247" t="s">
        <v>151</v>
      </c>
      <c r="N2247">
        <f t="shared" si="140"/>
        <v>0</v>
      </c>
      <c r="O2247" t="s">
        <v>37</v>
      </c>
      <c r="P2247" t="s">
        <v>151</v>
      </c>
      <c r="Q2247">
        <f t="shared" si="141"/>
        <v>0</v>
      </c>
      <c r="R2247" t="s">
        <v>151</v>
      </c>
      <c r="S2247">
        <f t="shared" si="142"/>
        <v>0</v>
      </c>
      <c r="T2247">
        <v>45</v>
      </c>
      <c r="U2247" s="1">
        <f t="shared" si="143"/>
        <v>4050</v>
      </c>
      <c r="V2247" t="s">
        <v>45</v>
      </c>
      <c r="W2247" t="s">
        <v>28</v>
      </c>
      <c r="X2247">
        <f t="array" ref="X2247">IF(W2247="fortnightly",26, IF(W2247="monthly", 12, IF(W2247="weekly", 52, IF(W2247="quarterly", 4, IF(W2247="annually", 1, IF(W2247="bi-weekly", 104, IF(W2247="every 3 months", 4,)))))))</f>
        <v>26</v>
      </c>
    </row>
    <row r="2248" spans="1:24" x14ac:dyDescent="0.25">
      <c r="A2248">
        <v>2247</v>
      </c>
      <c r="B2248">
        <v>49</v>
      </c>
      <c r="C2248" t="str" cm="1">
        <f t="array" ref="C2248">_xlfn.IFS(B2248&lt;=19, "Teenagers", B2248&lt;=29, "Young Youth",B2248&lt;=64, "Adults", B2248&gt;=65, "Seniors")</f>
        <v>Adults</v>
      </c>
      <c r="D2248" t="s">
        <v>18</v>
      </c>
      <c r="E2248" t="s">
        <v>101</v>
      </c>
      <c r="F2248" t="s">
        <v>62</v>
      </c>
      <c r="G2248" s="1">
        <v>96</v>
      </c>
      <c r="H2248" t="s">
        <v>76</v>
      </c>
      <c r="I2248" t="s">
        <v>43</v>
      </c>
      <c r="J2248" t="s">
        <v>108</v>
      </c>
      <c r="K2248" t="s">
        <v>56</v>
      </c>
      <c r="L2248">
        <v>4.3</v>
      </c>
      <c r="M2248" t="s">
        <v>151</v>
      </c>
      <c r="N2248">
        <f t="shared" si="140"/>
        <v>0</v>
      </c>
      <c r="O2248" t="s">
        <v>73</v>
      </c>
      <c r="P2248" t="s">
        <v>151</v>
      </c>
      <c r="Q2248">
        <f t="shared" si="141"/>
        <v>0</v>
      </c>
      <c r="R2248" t="s">
        <v>151</v>
      </c>
      <c r="S2248">
        <f t="shared" si="142"/>
        <v>0</v>
      </c>
      <c r="T2248">
        <v>39</v>
      </c>
      <c r="U2248" s="1">
        <f t="shared" si="143"/>
        <v>3744</v>
      </c>
      <c r="V2248" t="s">
        <v>45</v>
      </c>
      <c r="W2248" t="s">
        <v>96</v>
      </c>
      <c r="X2248">
        <f t="array" ref="X2248">IF(W2248="fortnightly",26, IF(W2248="monthly", 12, IF(W2248="weekly", 52, IF(W2248="quarterly", 4, IF(W2248="annually", 1, IF(W2248="bi-weekly", 104, IF(W2248="every 3 months", 4,)))))))</f>
        <v>4</v>
      </c>
    </row>
    <row r="2249" spans="1:24" x14ac:dyDescent="0.25">
      <c r="A2249">
        <v>2248</v>
      </c>
      <c r="B2249">
        <v>34</v>
      </c>
      <c r="C2249" t="str" cm="1">
        <f t="array" ref="C2249">_xlfn.IFS(B2249&lt;=19, "Teenagers", B2249&lt;=29, "Young Youth",B2249&lt;=64, "Adults", B2249&gt;=65, "Seniors")</f>
        <v>Adults</v>
      </c>
      <c r="D2249" t="s">
        <v>18</v>
      </c>
      <c r="E2249" t="s">
        <v>105</v>
      </c>
      <c r="F2249" t="s">
        <v>66</v>
      </c>
      <c r="G2249" s="1">
        <v>37</v>
      </c>
      <c r="H2249" t="s">
        <v>102</v>
      </c>
      <c r="I2249" t="s">
        <v>22</v>
      </c>
      <c r="J2249" t="s">
        <v>84</v>
      </c>
      <c r="K2249" t="s">
        <v>52</v>
      </c>
      <c r="L2249">
        <v>4.4000000000000004</v>
      </c>
      <c r="M2249" t="s">
        <v>151</v>
      </c>
      <c r="N2249">
        <f t="shared" si="140"/>
        <v>0</v>
      </c>
      <c r="O2249" t="s">
        <v>44</v>
      </c>
      <c r="P2249" t="s">
        <v>151</v>
      </c>
      <c r="Q2249">
        <f t="shared" si="141"/>
        <v>0</v>
      </c>
      <c r="R2249" t="s">
        <v>151</v>
      </c>
      <c r="S2249">
        <f t="shared" si="142"/>
        <v>0</v>
      </c>
      <c r="T2249">
        <v>18</v>
      </c>
      <c r="U2249" s="1">
        <f t="shared" si="143"/>
        <v>666</v>
      </c>
      <c r="V2249" t="s">
        <v>27</v>
      </c>
      <c r="W2249" t="s">
        <v>48</v>
      </c>
      <c r="X2249">
        <f t="array" ref="X2249">IF(W2249="fortnightly",26, IF(W2249="monthly", 12, IF(W2249="weekly", 52, IF(W2249="quarterly", 4, IF(W2249="annually", 1, IF(W2249="bi-weekly", 104, IF(W2249="every 3 months", 4,)))))))</f>
        <v>1</v>
      </c>
    </row>
    <row r="2250" spans="1:24" x14ac:dyDescent="0.25">
      <c r="A2250">
        <v>2249</v>
      </c>
      <c r="B2250">
        <v>63</v>
      </c>
      <c r="C2250" t="str" cm="1">
        <f t="array" ref="C2250">_xlfn.IFS(B2250&lt;=19, "Teenagers", B2250&lt;=29, "Young Youth",B2250&lt;=64, "Adults", B2250&gt;=65, "Seniors")</f>
        <v>Adults</v>
      </c>
      <c r="D2250" t="s">
        <v>18</v>
      </c>
      <c r="E2250" t="s">
        <v>112</v>
      </c>
      <c r="F2250" t="s">
        <v>20</v>
      </c>
      <c r="G2250" s="1">
        <v>66</v>
      </c>
      <c r="H2250" t="s">
        <v>42</v>
      </c>
      <c r="I2250" t="s">
        <v>43</v>
      </c>
      <c r="J2250" t="s">
        <v>82</v>
      </c>
      <c r="K2250" t="s">
        <v>24</v>
      </c>
      <c r="L2250">
        <v>3.4</v>
      </c>
      <c r="M2250" t="s">
        <v>151</v>
      </c>
      <c r="N2250">
        <f t="shared" si="140"/>
        <v>0</v>
      </c>
      <c r="O2250" t="s">
        <v>37</v>
      </c>
      <c r="P2250" t="s">
        <v>151</v>
      </c>
      <c r="Q2250">
        <f t="shared" si="141"/>
        <v>0</v>
      </c>
      <c r="R2250" t="s">
        <v>151</v>
      </c>
      <c r="S2250">
        <f t="shared" si="142"/>
        <v>0</v>
      </c>
      <c r="T2250">
        <v>19</v>
      </c>
      <c r="U2250" s="1">
        <f t="shared" si="143"/>
        <v>1254</v>
      </c>
      <c r="V2250" t="s">
        <v>45</v>
      </c>
      <c r="W2250" t="s">
        <v>28</v>
      </c>
      <c r="X2250">
        <f t="array" ref="X2250">IF(W2250="fortnightly",26, IF(W2250="monthly", 12, IF(W2250="weekly", 52, IF(W2250="quarterly", 4, IF(W2250="annually", 1, IF(W2250="bi-weekly", 104, IF(W2250="every 3 months", 4,)))))))</f>
        <v>26</v>
      </c>
    </row>
    <row r="2251" spans="1:24" x14ac:dyDescent="0.25">
      <c r="A2251">
        <v>2250</v>
      </c>
      <c r="B2251">
        <v>42</v>
      </c>
      <c r="C2251" t="str" cm="1">
        <f t="array" ref="C2251">_xlfn.IFS(B2251&lt;=19, "Teenagers", B2251&lt;=29, "Young Youth",B2251&lt;=64, "Adults", B2251&gt;=65, "Seniors")</f>
        <v>Adults</v>
      </c>
      <c r="D2251" t="s">
        <v>18</v>
      </c>
      <c r="E2251" t="s">
        <v>142</v>
      </c>
      <c r="F2251" t="s">
        <v>66</v>
      </c>
      <c r="G2251" s="1">
        <v>45</v>
      </c>
      <c r="H2251" t="s">
        <v>50</v>
      </c>
      <c r="I2251" t="s">
        <v>91</v>
      </c>
      <c r="J2251" t="s">
        <v>125</v>
      </c>
      <c r="K2251" t="s">
        <v>36</v>
      </c>
      <c r="L2251">
        <v>4.3</v>
      </c>
      <c r="M2251" t="s">
        <v>151</v>
      </c>
      <c r="N2251">
        <f t="shared" si="140"/>
        <v>0</v>
      </c>
      <c r="O2251" t="s">
        <v>44</v>
      </c>
      <c r="P2251" t="s">
        <v>151</v>
      </c>
      <c r="Q2251">
        <f t="shared" si="141"/>
        <v>0</v>
      </c>
      <c r="R2251" t="s">
        <v>151</v>
      </c>
      <c r="S2251">
        <f t="shared" si="142"/>
        <v>0</v>
      </c>
      <c r="T2251">
        <v>29</v>
      </c>
      <c r="U2251" s="1">
        <f t="shared" si="143"/>
        <v>1305</v>
      </c>
      <c r="V2251" t="s">
        <v>85</v>
      </c>
      <c r="W2251" t="s">
        <v>39</v>
      </c>
      <c r="X2251">
        <f t="array" ref="X2251">IF(W2251="fortnightly",26, IF(W2251="monthly", 12, IF(W2251="weekly", 52, IF(W2251="quarterly", 4, IF(W2251="annually", 1, IF(W2251="bi-weekly", 104, IF(W2251="every 3 months", 4,)))))))</f>
        <v>52</v>
      </c>
    </row>
    <row r="2252" spans="1:24" x14ac:dyDescent="0.25">
      <c r="A2252">
        <v>2251</v>
      </c>
      <c r="B2252">
        <v>41</v>
      </c>
      <c r="C2252" t="str" cm="1">
        <f t="array" ref="C2252">_xlfn.IFS(B2252&lt;=19, "Teenagers", B2252&lt;=29, "Young Youth",B2252&lt;=64, "Adults", B2252&gt;=65, "Seniors")</f>
        <v>Adults</v>
      </c>
      <c r="D2252" t="s">
        <v>18</v>
      </c>
      <c r="E2252" t="s">
        <v>70</v>
      </c>
      <c r="F2252" t="s">
        <v>41</v>
      </c>
      <c r="G2252" s="1">
        <v>89</v>
      </c>
      <c r="H2252" t="s">
        <v>111</v>
      </c>
      <c r="I2252" t="s">
        <v>22</v>
      </c>
      <c r="J2252" t="s">
        <v>68</v>
      </c>
      <c r="K2252" t="s">
        <v>52</v>
      </c>
      <c r="L2252">
        <v>4.5999999999999996</v>
      </c>
      <c r="M2252" t="s">
        <v>151</v>
      </c>
      <c r="N2252">
        <f t="shared" si="140"/>
        <v>0</v>
      </c>
      <c r="O2252" t="s">
        <v>73</v>
      </c>
      <c r="P2252" t="s">
        <v>151</v>
      </c>
      <c r="Q2252">
        <f t="shared" si="141"/>
        <v>0</v>
      </c>
      <c r="R2252" t="s">
        <v>151</v>
      </c>
      <c r="S2252">
        <f t="shared" si="142"/>
        <v>0</v>
      </c>
      <c r="T2252">
        <v>19</v>
      </c>
      <c r="U2252" s="1">
        <f t="shared" si="143"/>
        <v>1691</v>
      </c>
      <c r="V2252" t="s">
        <v>38</v>
      </c>
      <c r="W2252" t="s">
        <v>39</v>
      </c>
      <c r="X2252">
        <f t="array" ref="X2252">IF(W2252="fortnightly",26, IF(W2252="monthly", 12, IF(W2252="weekly", 52, IF(W2252="quarterly", 4, IF(W2252="annually", 1, IF(W2252="bi-weekly", 104, IF(W2252="every 3 months", 4,)))))))</f>
        <v>52</v>
      </c>
    </row>
    <row r="2253" spans="1:24" x14ac:dyDescent="0.25">
      <c r="A2253">
        <v>2252</v>
      </c>
      <c r="B2253">
        <v>26</v>
      </c>
      <c r="C2253" t="str" cm="1">
        <f t="array" ref="C2253">_xlfn.IFS(B2253&lt;=19, "Teenagers", B2253&lt;=29, "Young Youth",B2253&lt;=64, "Adults", B2253&gt;=65, "Seniors")</f>
        <v>Young Youth</v>
      </c>
      <c r="D2253" t="s">
        <v>18</v>
      </c>
      <c r="E2253" t="s">
        <v>70</v>
      </c>
      <c r="F2253" t="s">
        <v>41</v>
      </c>
      <c r="G2253" s="1">
        <v>94</v>
      </c>
      <c r="H2253" t="s">
        <v>140</v>
      </c>
      <c r="I2253" t="s">
        <v>22</v>
      </c>
      <c r="J2253" t="s">
        <v>79</v>
      </c>
      <c r="K2253" t="s">
        <v>56</v>
      </c>
      <c r="L2253">
        <v>3.8</v>
      </c>
      <c r="M2253" t="s">
        <v>151</v>
      </c>
      <c r="N2253">
        <f t="shared" si="140"/>
        <v>0</v>
      </c>
      <c r="O2253" t="s">
        <v>37</v>
      </c>
      <c r="P2253" t="s">
        <v>151</v>
      </c>
      <c r="Q2253">
        <f t="shared" si="141"/>
        <v>0</v>
      </c>
      <c r="R2253" t="s">
        <v>151</v>
      </c>
      <c r="S2253">
        <f t="shared" si="142"/>
        <v>0</v>
      </c>
      <c r="T2253">
        <v>22</v>
      </c>
      <c r="U2253" s="1">
        <f t="shared" si="143"/>
        <v>2068</v>
      </c>
      <c r="V2253" t="s">
        <v>85</v>
      </c>
      <c r="W2253" t="s">
        <v>87</v>
      </c>
      <c r="X2253">
        <f t="array" ref="X2253">IF(W2253="fortnightly",26, IF(W2253="monthly", 12, IF(W2253="weekly", 52, IF(W2253="quarterly", 4, IF(W2253="annually", 1, IF(W2253="bi-weekly", 104, IF(W2253="every 3 months", 4,)))))))</f>
        <v>12</v>
      </c>
    </row>
    <row r="2254" spans="1:24" x14ac:dyDescent="0.25">
      <c r="A2254">
        <v>2253</v>
      </c>
      <c r="B2254">
        <v>48</v>
      </c>
      <c r="C2254" t="str" cm="1">
        <f t="array" ref="C2254">_xlfn.IFS(B2254&lt;=19, "Teenagers", B2254&lt;=29, "Young Youth",B2254&lt;=64, "Adults", B2254&gt;=65, "Seniors")</f>
        <v>Adults</v>
      </c>
      <c r="D2254" t="s">
        <v>18</v>
      </c>
      <c r="E2254" t="s">
        <v>70</v>
      </c>
      <c r="F2254" t="s">
        <v>41</v>
      </c>
      <c r="G2254" s="1">
        <v>96</v>
      </c>
      <c r="H2254" t="s">
        <v>144</v>
      </c>
      <c r="I2254" t="s">
        <v>35</v>
      </c>
      <c r="J2254" t="s">
        <v>31</v>
      </c>
      <c r="K2254" t="s">
        <v>52</v>
      </c>
      <c r="L2254">
        <v>3.9</v>
      </c>
      <c r="M2254" t="s">
        <v>151</v>
      </c>
      <c r="N2254">
        <f t="shared" si="140"/>
        <v>0</v>
      </c>
      <c r="O2254" t="s">
        <v>26</v>
      </c>
      <c r="P2254" t="s">
        <v>151</v>
      </c>
      <c r="Q2254">
        <f t="shared" si="141"/>
        <v>0</v>
      </c>
      <c r="R2254" t="s">
        <v>151</v>
      </c>
      <c r="S2254">
        <f t="shared" si="142"/>
        <v>0</v>
      </c>
      <c r="T2254">
        <v>21</v>
      </c>
      <c r="U2254" s="1">
        <f t="shared" si="143"/>
        <v>2016</v>
      </c>
      <c r="V2254" t="s">
        <v>74</v>
      </c>
      <c r="W2254" t="s">
        <v>48</v>
      </c>
      <c r="X2254">
        <f t="array" ref="X2254">IF(W2254="fortnightly",26, IF(W2254="monthly", 12, IF(W2254="weekly", 52, IF(W2254="quarterly", 4, IF(W2254="annually", 1, IF(W2254="bi-weekly", 104, IF(W2254="every 3 months", 4,)))))))</f>
        <v>1</v>
      </c>
    </row>
    <row r="2255" spans="1:24" x14ac:dyDescent="0.25">
      <c r="A2255">
        <v>2254</v>
      </c>
      <c r="B2255">
        <v>62</v>
      </c>
      <c r="C2255" t="str" cm="1">
        <f t="array" ref="C2255">_xlfn.IFS(B2255&lt;=19, "Teenagers", B2255&lt;=29, "Young Youth",B2255&lt;=64, "Adults", B2255&gt;=65, "Seniors")</f>
        <v>Adults</v>
      </c>
      <c r="D2255" t="s">
        <v>18</v>
      </c>
      <c r="E2255" t="s">
        <v>103</v>
      </c>
      <c r="F2255" t="s">
        <v>20</v>
      </c>
      <c r="G2255" s="1">
        <v>31</v>
      </c>
      <c r="H2255" t="s">
        <v>100</v>
      </c>
      <c r="I2255" t="s">
        <v>43</v>
      </c>
      <c r="J2255" t="s">
        <v>109</v>
      </c>
      <c r="K2255" t="s">
        <v>36</v>
      </c>
      <c r="L2255">
        <v>2.6</v>
      </c>
      <c r="M2255" t="s">
        <v>151</v>
      </c>
      <c r="N2255">
        <f t="shared" si="140"/>
        <v>0</v>
      </c>
      <c r="O2255" t="s">
        <v>73</v>
      </c>
      <c r="P2255" t="s">
        <v>151</v>
      </c>
      <c r="Q2255">
        <f t="shared" si="141"/>
        <v>0</v>
      </c>
      <c r="R2255" t="s">
        <v>151</v>
      </c>
      <c r="S2255">
        <f t="shared" si="142"/>
        <v>0</v>
      </c>
      <c r="T2255">
        <v>22</v>
      </c>
      <c r="U2255" s="1">
        <f t="shared" si="143"/>
        <v>682</v>
      </c>
      <c r="V2255" t="s">
        <v>45</v>
      </c>
      <c r="W2255" t="s">
        <v>87</v>
      </c>
      <c r="X2255">
        <f t="array" ref="X2255">IF(W2255="fortnightly",26, IF(W2255="monthly", 12, IF(W2255="weekly", 52, IF(W2255="quarterly", 4, IF(W2255="annually", 1, IF(W2255="bi-weekly", 104, IF(W2255="every 3 months", 4,)))))))</f>
        <v>12</v>
      </c>
    </row>
    <row r="2256" spans="1:24" x14ac:dyDescent="0.25">
      <c r="A2256">
        <v>2255</v>
      </c>
      <c r="B2256">
        <v>24</v>
      </c>
      <c r="C2256" t="str" cm="1">
        <f t="array" ref="C2256">_xlfn.IFS(B2256&lt;=19, "Teenagers", B2256&lt;=29, "Young Youth",B2256&lt;=64, "Adults", B2256&gt;=65, "Seniors")</f>
        <v>Young Youth</v>
      </c>
      <c r="D2256" t="s">
        <v>18</v>
      </c>
      <c r="E2256" t="s">
        <v>132</v>
      </c>
      <c r="F2256" t="s">
        <v>66</v>
      </c>
      <c r="G2256" s="1">
        <v>79</v>
      </c>
      <c r="H2256" t="s">
        <v>113</v>
      </c>
      <c r="I2256" t="s">
        <v>43</v>
      </c>
      <c r="J2256" t="s">
        <v>79</v>
      </c>
      <c r="K2256" t="s">
        <v>24</v>
      </c>
      <c r="L2256">
        <v>4.2</v>
      </c>
      <c r="M2256" t="s">
        <v>151</v>
      </c>
      <c r="N2256">
        <f t="shared" si="140"/>
        <v>0</v>
      </c>
      <c r="O2256" t="s">
        <v>73</v>
      </c>
      <c r="P2256" t="s">
        <v>151</v>
      </c>
      <c r="Q2256">
        <f t="shared" si="141"/>
        <v>0</v>
      </c>
      <c r="R2256" t="s">
        <v>151</v>
      </c>
      <c r="S2256">
        <f t="shared" si="142"/>
        <v>0</v>
      </c>
      <c r="T2256">
        <v>44</v>
      </c>
      <c r="U2256" s="1">
        <f t="shared" si="143"/>
        <v>3476</v>
      </c>
      <c r="V2256" t="s">
        <v>45</v>
      </c>
      <c r="W2256" t="s">
        <v>96</v>
      </c>
      <c r="X2256">
        <f t="array" ref="X2256">IF(W2256="fortnightly",26, IF(W2256="monthly", 12, IF(W2256="weekly", 52, IF(W2256="quarterly", 4, IF(W2256="annually", 1, IF(W2256="bi-weekly", 104, IF(W2256="every 3 months", 4,)))))))</f>
        <v>4</v>
      </c>
    </row>
    <row r="2257" spans="1:24" x14ac:dyDescent="0.25">
      <c r="A2257">
        <v>2256</v>
      </c>
      <c r="B2257">
        <v>48</v>
      </c>
      <c r="C2257" t="str" cm="1">
        <f t="array" ref="C2257">_xlfn.IFS(B2257&lt;=19, "Teenagers", B2257&lt;=29, "Young Youth",B2257&lt;=64, "Adults", B2257&gt;=65, "Seniors")</f>
        <v>Adults</v>
      </c>
      <c r="D2257" t="s">
        <v>18</v>
      </c>
      <c r="E2257" t="s">
        <v>61</v>
      </c>
      <c r="F2257" t="s">
        <v>62</v>
      </c>
      <c r="G2257" s="1">
        <v>39</v>
      </c>
      <c r="H2257" t="s">
        <v>150</v>
      </c>
      <c r="I2257" t="s">
        <v>22</v>
      </c>
      <c r="J2257" t="s">
        <v>84</v>
      </c>
      <c r="K2257" t="s">
        <v>36</v>
      </c>
      <c r="L2257">
        <v>4.5999999999999996</v>
      </c>
      <c r="M2257" t="s">
        <v>151</v>
      </c>
      <c r="N2257">
        <f t="shared" si="140"/>
        <v>0</v>
      </c>
      <c r="O2257" t="s">
        <v>73</v>
      </c>
      <c r="P2257" t="s">
        <v>151</v>
      </c>
      <c r="Q2257">
        <f t="shared" si="141"/>
        <v>0</v>
      </c>
      <c r="R2257" t="s">
        <v>151</v>
      </c>
      <c r="S2257">
        <f t="shared" si="142"/>
        <v>0</v>
      </c>
      <c r="T2257">
        <v>42</v>
      </c>
      <c r="U2257" s="1">
        <f t="shared" si="143"/>
        <v>1638</v>
      </c>
      <c r="V2257" t="s">
        <v>74</v>
      </c>
      <c r="W2257" t="s">
        <v>57</v>
      </c>
      <c r="X2257">
        <f t="array" ref="X2257">IF(W2257="fortnightly",26, IF(W2257="monthly", 12, IF(W2257="weekly", 52, IF(W2257="quarterly", 4, IF(W2257="annually", 1, IF(W2257="bi-weekly", 104, IF(W2257="every 3 months", 4,)))))))</f>
        <v>4</v>
      </c>
    </row>
    <row r="2258" spans="1:24" x14ac:dyDescent="0.25">
      <c r="A2258">
        <v>2257</v>
      </c>
      <c r="B2258">
        <v>31</v>
      </c>
      <c r="C2258" t="str" cm="1">
        <f t="array" ref="C2258">_xlfn.IFS(B2258&lt;=19, "Teenagers", B2258&lt;=29, "Young Youth",B2258&lt;=64, "Adults", B2258&gt;=65, "Seniors")</f>
        <v>Adults</v>
      </c>
      <c r="D2258" t="s">
        <v>18</v>
      </c>
      <c r="E2258" t="s">
        <v>19</v>
      </c>
      <c r="F2258" t="s">
        <v>20</v>
      </c>
      <c r="G2258" s="1">
        <v>22</v>
      </c>
      <c r="H2258" t="s">
        <v>98</v>
      </c>
      <c r="I2258" t="s">
        <v>43</v>
      </c>
      <c r="J2258" t="s">
        <v>47</v>
      </c>
      <c r="K2258" t="s">
        <v>56</v>
      </c>
      <c r="L2258">
        <v>5</v>
      </c>
      <c r="M2258" t="s">
        <v>151</v>
      </c>
      <c r="N2258">
        <f t="shared" si="140"/>
        <v>0</v>
      </c>
      <c r="O2258" t="s">
        <v>53</v>
      </c>
      <c r="P2258" t="s">
        <v>151</v>
      </c>
      <c r="Q2258">
        <f t="shared" si="141"/>
        <v>0</v>
      </c>
      <c r="R2258" t="s">
        <v>151</v>
      </c>
      <c r="S2258">
        <f t="shared" si="142"/>
        <v>0</v>
      </c>
      <c r="T2258">
        <v>33</v>
      </c>
      <c r="U2258" s="1">
        <f t="shared" si="143"/>
        <v>726</v>
      </c>
      <c r="V2258" t="s">
        <v>38</v>
      </c>
      <c r="W2258" t="s">
        <v>57</v>
      </c>
      <c r="X2258">
        <f t="array" ref="X2258">IF(W2258="fortnightly",26, IF(W2258="monthly", 12, IF(W2258="weekly", 52, IF(W2258="quarterly", 4, IF(W2258="annually", 1, IF(W2258="bi-weekly", 104, IF(W2258="every 3 months", 4,)))))))</f>
        <v>4</v>
      </c>
    </row>
    <row r="2259" spans="1:24" x14ac:dyDescent="0.25">
      <c r="A2259">
        <v>2258</v>
      </c>
      <c r="B2259">
        <v>41</v>
      </c>
      <c r="C2259" t="str" cm="1">
        <f t="array" ref="C2259">_xlfn.IFS(B2259&lt;=19, "Teenagers", B2259&lt;=29, "Young Youth",B2259&lt;=64, "Adults", B2259&gt;=65, "Seniors")</f>
        <v>Adults</v>
      </c>
      <c r="D2259" t="s">
        <v>18</v>
      </c>
      <c r="E2259" t="s">
        <v>86</v>
      </c>
      <c r="F2259" t="s">
        <v>20</v>
      </c>
      <c r="G2259" s="1">
        <v>32</v>
      </c>
      <c r="H2259" t="s">
        <v>121</v>
      </c>
      <c r="I2259" t="s">
        <v>22</v>
      </c>
      <c r="J2259" t="s">
        <v>77</v>
      </c>
      <c r="K2259" t="s">
        <v>56</v>
      </c>
      <c r="L2259">
        <v>4.2</v>
      </c>
      <c r="M2259" t="s">
        <v>151</v>
      </c>
      <c r="N2259">
        <f t="shared" si="140"/>
        <v>0</v>
      </c>
      <c r="O2259" t="s">
        <v>53</v>
      </c>
      <c r="P2259" t="s">
        <v>151</v>
      </c>
      <c r="Q2259">
        <f t="shared" si="141"/>
        <v>0</v>
      </c>
      <c r="R2259" t="s">
        <v>151</v>
      </c>
      <c r="S2259">
        <f t="shared" si="142"/>
        <v>0</v>
      </c>
      <c r="T2259">
        <v>6</v>
      </c>
      <c r="U2259" s="1">
        <f t="shared" si="143"/>
        <v>192</v>
      </c>
      <c r="V2259" t="s">
        <v>74</v>
      </c>
      <c r="W2259" t="s">
        <v>48</v>
      </c>
      <c r="X2259">
        <f t="array" ref="X2259">IF(W2259="fortnightly",26, IF(W2259="monthly", 12, IF(W2259="weekly", 52, IF(W2259="quarterly", 4, IF(W2259="annually", 1, IF(W2259="bi-weekly", 104, IF(W2259="every 3 months", 4,)))))))</f>
        <v>1</v>
      </c>
    </row>
    <row r="2260" spans="1:24" x14ac:dyDescent="0.25">
      <c r="A2260">
        <v>2259</v>
      </c>
      <c r="B2260">
        <v>24</v>
      </c>
      <c r="C2260" t="str" cm="1">
        <f t="array" ref="C2260">_xlfn.IFS(B2260&lt;=19, "Teenagers", B2260&lt;=29, "Young Youth",B2260&lt;=64, "Adults", B2260&gt;=65, "Seniors")</f>
        <v>Young Youth</v>
      </c>
      <c r="D2260" t="s">
        <v>18</v>
      </c>
      <c r="E2260" t="s">
        <v>112</v>
      </c>
      <c r="F2260" t="s">
        <v>20</v>
      </c>
      <c r="G2260" s="1">
        <v>71</v>
      </c>
      <c r="H2260" t="s">
        <v>122</v>
      </c>
      <c r="I2260" t="s">
        <v>22</v>
      </c>
      <c r="J2260" t="s">
        <v>108</v>
      </c>
      <c r="K2260" t="s">
        <v>24</v>
      </c>
      <c r="L2260">
        <v>4.3</v>
      </c>
      <c r="M2260" t="s">
        <v>151</v>
      </c>
      <c r="N2260">
        <f t="shared" si="140"/>
        <v>0</v>
      </c>
      <c r="O2260" t="s">
        <v>73</v>
      </c>
      <c r="P2260" t="s">
        <v>151</v>
      </c>
      <c r="Q2260">
        <f t="shared" si="141"/>
        <v>0</v>
      </c>
      <c r="R2260" t="s">
        <v>151</v>
      </c>
      <c r="S2260">
        <f t="shared" si="142"/>
        <v>0</v>
      </c>
      <c r="T2260">
        <v>44</v>
      </c>
      <c r="U2260" s="1">
        <f t="shared" si="143"/>
        <v>3124</v>
      </c>
      <c r="V2260" t="s">
        <v>38</v>
      </c>
      <c r="W2260" t="s">
        <v>96</v>
      </c>
      <c r="X2260">
        <f t="array" ref="X2260">IF(W2260="fortnightly",26, IF(W2260="monthly", 12, IF(W2260="weekly", 52, IF(W2260="quarterly", 4, IF(W2260="annually", 1, IF(W2260="bi-weekly", 104, IF(W2260="every 3 months", 4,)))))))</f>
        <v>4</v>
      </c>
    </row>
    <row r="2261" spans="1:24" x14ac:dyDescent="0.25">
      <c r="A2261">
        <v>2260</v>
      </c>
      <c r="B2261">
        <v>60</v>
      </c>
      <c r="C2261" t="str" cm="1">
        <f t="array" ref="C2261">_xlfn.IFS(B2261&lt;=19, "Teenagers", B2261&lt;=29, "Young Youth",B2261&lt;=64, "Adults", B2261&gt;=65, "Seniors")</f>
        <v>Adults</v>
      </c>
      <c r="D2261" t="s">
        <v>18</v>
      </c>
      <c r="E2261" t="s">
        <v>33</v>
      </c>
      <c r="F2261" t="s">
        <v>20</v>
      </c>
      <c r="G2261" s="1">
        <v>96</v>
      </c>
      <c r="H2261" t="s">
        <v>102</v>
      </c>
      <c r="I2261" t="s">
        <v>91</v>
      </c>
      <c r="J2261" t="s">
        <v>117</v>
      </c>
      <c r="K2261" t="s">
        <v>36</v>
      </c>
      <c r="L2261">
        <v>3.3</v>
      </c>
      <c r="M2261" t="s">
        <v>151</v>
      </c>
      <c r="N2261">
        <f t="shared" si="140"/>
        <v>0</v>
      </c>
      <c r="O2261" t="s">
        <v>37</v>
      </c>
      <c r="P2261" t="s">
        <v>151</v>
      </c>
      <c r="Q2261">
        <f t="shared" si="141"/>
        <v>0</v>
      </c>
      <c r="R2261" t="s">
        <v>151</v>
      </c>
      <c r="S2261">
        <f t="shared" si="142"/>
        <v>0</v>
      </c>
      <c r="T2261">
        <v>24</v>
      </c>
      <c r="U2261" s="1">
        <f t="shared" si="143"/>
        <v>2304</v>
      </c>
      <c r="V2261" t="s">
        <v>32</v>
      </c>
      <c r="W2261" t="s">
        <v>48</v>
      </c>
      <c r="X2261">
        <f t="array" ref="X2261">IF(W2261="fortnightly",26, IF(W2261="monthly", 12, IF(W2261="weekly", 52, IF(W2261="quarterly", 4, IF(W2261="annually", 1, IF(W2261="bi-weekly", 104, IF(W2261="every 3 months", 4,)))))))</f>
        <v>1</v>
      </c>
    </row>
    <row r="2262" spans="1:24" x14ac:dyDescent="0.25">
      <c r="A2262">
        <v>2261</v>
      </c>
      <c r="B2262">
        <v>38</v>
      </c>
      <c r="C2262" t="str" cm="1">
        <f t="array" ref="C2262">_xlfn.IFS(B2262&lt;=19, "Teenagers", B2262&lt;=29, "Young Youth",B2262&lt;=64, "Adults", B2262&gt;=65, "Seniors")</f>
        <v>Adults</v>
      </c>
      <c r="D2262" t="s">
        <v>18</v>
      </c>
      <c r="E2262" t="s">
        <v>118</v>
      </c>
      <c r="F2262" t="s">
        <v>66</v>
      </c>
      <c r="G2262" s="1">
        <v>82</v>
      </c>
      <c r="H2262" t="s">
        <v>67</v>
      </c>
      <c r="I2262" t="s">
        <v>43</v>
      </c>
      <c r="J2262" t="s">
        <v>143</v>
      </c>
      <c r="K2262" t="s">
        <v>56</v>
      </c>
      <c r="L2262">
        <v>4.9000000000000004</v>
      </c>
      <c r="M2262" t="s">
        <v>151</v>
      </c>
      <c r="N2262">
        <f t="shared" si="140"/>
        <v>0</v>
      </c>
      <c r="O2262" t="s">
        <v>26</v>
      </c>
      <c r="P2262" t="s">
        <v>151</v>
      </c>
      <c r="Q2262">
        <f t="shared" si="141"/>
        <v>0</v>
      </c>
      <c r="R2262" t="s">
        <v>151</v>
      </c>
      <c r="S2262">
        <f t="shared" si="142"/>
        <v>0</v>
      </c>
      <c r="T2262">
        <v>16</v>
      </c>
      <c r="U2262" s="1">
        <f t="shared" si="143"/>
        <v>1312</v>
      </c>
      <c r="V2262" t="s">
        <v>45</v>
      </c>
      <c r="W2262" t="s">
        <v>57</v>
      </c>
      <c r="X2262">
        <f t="array" ref="X2262">IF(W2262="fortnightly",26, IF(W2262="monthly", 12, IF(W2262="weekly", 52, IF(W2262="quarterly", 4, IF(W2262="annually", 1, IF(W2262="bi-weekly", 104, IF(W2262="every 3 months", 4,)))))))</f>
        <v>4</v>
      </c>
    </row>
    <row r="2263" spans="1:24" x14ac:dyDescent="0.25">
      <c r="A2263">
        <v>2262</v>
      </c>
      <c r="B2263">
        <v>58</v>
      </c>
      <c r="C2263" t="str" cm="1">
        <f t="array" ref="C2263">_xlfn.IFS(B2263&lt;=19, "Teenagers", B2263&lt;=29, "Young Youth",B2263&lt;=64, "Adults", B2263&gt;=65, "Seniors")</f>
        <v>Adults</v>
      </c>
      <c r="D2263" t="s">
        <v>18</v>
      </c>
      <c r="E2263" t="s">
        <v>131</v>
      </c>
      <c r="F2263" t="s">
        <v>66</v>
      </c>
      <c r="G2263" s="1">
        <v>76</v>
      </c>
      <c r="H2263" t="s">
        <v>130</v>
      </c>
      <c r="I2263" t="s">
        <v>22</v>
      </c>
      <c r="J2263" t="s">
        <v>79</v>
      </c>
      <c r="K2263" t="s">
        <v>36</v>
      </c>
      <c r="L2263">
        <v>4.4000000000000004</v>
      </c>
      <c r="M2263" t="s">
        <v>151</v>
      </c>
      <c r="N2263">
        <f t="shared" si="140"/>
        <v>0</v>
      </c>
      <c r="O2263" t="s">
        <v>53</v>
      </c>
      <c r="P2263" t="s">
        <v>151</v>
      </c>
      <c r="Q2263">
        <f t="shared" si="141"/>
        <v>0</v>
      </c>
      <c r="R2263" t="s">
        <v>151</v>
      </c>
      <c r="S2263">
        <f t="shared" si="142"/>
        <v>0</v>
      </c>
      <c r="T2263">
        <v>12</v>
      </c>
      <c r="U2263" s="1">
        <f t="shared" si="143"/>
        <v>912</v>
      </c>
      <c r="V2263" t="s">
        <v>74</v>
      </c>
      <c r="W2263" t="s">
        <v>28</v>
      </c>
      <c r="X2263">
        <f t="array" ref="X2263">IF(W2263="fortnightly",26, IF(W2263="monthly", 12, IF(W2263="weekly", 52, IF(W2263="quarterly", 4, IF(W2263="annually", 1, IF(W2263="bi-weekly", 104, IF(W2263="every 3 months", 4,)))))))</f>
        <v>26</v>
      </c>
    </row>
    <row r="2264" spans="1:24" x14ac:dyDescent="0.25">
      <c r="A2264">
        <v>2263</v>
      </c>
      <c r="B2264">
        <v>53</v>
      </c>
      <c r="C2264" t="str" cm="1">
        <f t="array" ref="C2264">_xlfn.IFS(B2264&lt;=19, "Teenagers", B2264&lt;=29, "Young Youth",B2264&lt;=64, "Adults", B2264&gt;=65, "Seniors")</f>
        <v>Adults</v>
      </c>
      <c r="D2264" t="s">
        <v>18</v>
      </c>
      <c r="E2264" t="s">
        <v>131</v>
      </c>
      <c r="F2264" t="s">
        <v>66</v>
      </c>
      <c r="G2264" s="1">
        <v>22</v>
      </c>
      <c r="H2264" t="s">
        <v>116</v>
      </c>
      <c r="I2264" t="s">
        <v>43</v>
      </c>
      <c r="J2264" t="s">
        <v>95</v>
      </c>
      <c r="K2264" t="s">
        <v>24</v>
      </c>
      <c r="L2264">
        <v>3.1</v>
      </c>
      <c r="M2264" t="s">
        <v>151</v>
      </c>
      <c r="N2264">
        <f t="shared" si="140"/>
        <v>0</v>
      </c>
      <c r="O2264" t="s">
        <v>69</v>
      </c>
      <c r="P2264" t="s">
        <v>151</v>
      </c>
      <c r="Q2264">
        <f t="shared" si="141"/>
        <v>0</v>
      </c>
      <c r="R2264" t="s">
        <v>151</v>
      </c>
      <c r="S2264">
        <f t="shared" si="142"/>
        <v>0</v>
      </c>
      <c r="T2264">
        <v>50</v>
      </c>
      <c r="U2264" s="1">
        <f t="shared" si="143"/>
        <v>1100</v>
      </c>
      <c r="V2264" t="s">
        <v>45</v>
      </c>
      <c r="W2264" t="s">
        <v>87</v>
      </c>
      <c r="X2264">
        <f t="array" ref="X2264">IF(W2264="fortnightly",26, IF(W2264="monthly", 12, IF(W2264="weekly", 52, IF(W2264="quarterly", 4, IF(W2264="annually", 1, IF(W2264="bi-weekly", 104, IF(W2264="every 3 months", 4,)))))))</f>
        <v>12</v>
      </c>
    </row>
    <row r="2265" spans="1:24" x14ac:dyDescent="0.25">
      <c r="A2265">
        <v>2264</v>
      </c>
      <c r="B2265">
        <v>44</v>
      </c>
      <c r="C2265" t="str" cm="1">
        <f t="array" ref="C2265">_xlfn.IFS(B2265&lt;=19, "Teenagers", B2265&lt;=29, "Young Youth",B2265&lt;=64, "Adults", B2265&gt;=65, "Seniors")</f>
        <v>Adults</v>
      </c>
      <c r="D2265" t="s">
        <v>18</v>
      </c>
      <c r="E2265" t="s">
        <v>118</v>
      </c>
      <c r="F2265" t="s">
        <v>66</v>
      </c>
      <c r="G2265" s="1">
        <v>40</v>
      </c>
      <c r="H2265" t="s">
        <v>115</v>
      </c>
      <c r="I2265" t="s">
        <v>91</v>
      </c>
      <c r="J2265" t="s">
        <v>95</v>
      </c>
      <c r="K2265" t="s">
        <v>24</v>
      </c>
      <c r="L2265">
        <v>3.5</v>
      </c>
      <c r="M2265" t="s">
        <v>151</v>
      </c>
      <c r="N2265">
        <f t="shared" si="140"/>
        <v>0</v>
      </c>
      <c r="O2265" t="s">
        <v>73</v>
      </c>
      <c r="P2265" t="s">
        <v>151</v>
      </c>
      <c r="Q2265">
        <f t="shared" si="141"/>
        <v>0</v>
      </c>
      <c r="R2265" t="s">
        <v>151</v>
      </c>
      <c r="S2265">
        <f t="shared" si="142"/>
        <v>0</v>
      </c>
      <c r="T2265">
        <v>42</v>
      </c>
      <c r="U2265" s="1">
        <f t="shared" si="143"/>
        <v>1680</v>
      </c>
      <c r="V2265" t="s">
        <v>32</v>
      </c>
      <c r="W2265" t="s">
        <v>57</v>
      </c>
      <c r="X2265">
        <f t="array" ref="X2265">IF(W2265="fortnightly",26, IF(W2265="monthly", 12, IF(W2265="weekly", 52, IF(W2265="quarterly", 4, IF(W2265="annually", 1, IF(W2265="bi-weekly", 104, IF(W2265="every 3 months", 4,)))))))</f>
        <v>4</v>
      </c>
    </row>
    <row r="2266" spans="1:24" x14ac:dyDescent="0.25">
      <c r="A2266">
        <v>2265</v>
      </c>
      <c r="B2266">
        <v>51</v>
      </c>
      <c r="C2266" t="str" cm="1">
        <f t="array" ref="C2266">_xlfn.IFS(B2266&lt;=19, "Teenagers", B2266&lt;=29, "Young Youth",B2266&lt;=64, "Adults", B2266&gt;=65, "Seniors")</f>
        <v>Adults</v>
      </c>
      <c r="D2266" t="s">
        <v>18</v>
      </c>
      <c r="E2266" t="s">
        <v>123</v>
      </c>
      <c r="F2266" t="s">
        <v>66</v>
      </c>
      <c r="G2266" s="1">
        <v>92</v>
      </c>
      <c r="H2266" t="s">
        <v>113</v>
      </c>
      <c r="I2266" t="s">
        <v>43</v>
      </c>
      <c r="J2266" t="s">
        <v>47</v>
      </c>
      <c r="K2266" t="s">
        <v>52</v>
      </c>
      <c r="L2266">
        <v>3.9</v>
      </c>
      <c r="M2266" t="s">
        <v>151</v>
      </c>
      <c r="N2266">
        <f t="shared" si="140"/>
        <v>0</v>
      </c>
      <c r="O2266" t="s">
        <v>69</v>
      </c>
      <c r="P2266" t="s">
        <v>151</v>
      </c>
      <c r="Q2266">
        <f t="shared" si="141"/>
        <v>0</v>
      </c>
      <c r="R2266" t="s">
        <v>151</v>
      </c>
      <c r="S2266">
        <f t="shared" si="142"/>
        <v>0</v>
      </c>
      <c r="T2266">
        <v>50</v>
      </c>
      <c r="U2266" s="1">
        <f t="shared" si="143"/>
        <v>4600</v>
      </c>
      <c r="V2266" t="s">
        <v>45</v>
      </c>
      <c r="W2266" t="s">
        <v>87</v>
      </c>
      <c r="X2266">
        <f t="array" ref="X2266">IF(W2266="fortnightly",26, IF(W2266="monthly", 12, IF(W2266="weekly", 52, IF(W2266="quarterly", 4, IF(W2266="annually", 1, IF(W2266="bi-weekly", 104, IF(W2266="every 3 months", 4,)))))))</f>
        <v>12</v>
      </c>
    </row>
    <row r="2267" spans="1:24" x14ac:dyDescent="0.25">
      <c r="A2267">
        <v>2266</v>
      </c>
      <c r="B2267">
        <v>36</v>
      </c>
      <c r="C2267" t="str" cm="1">
        <f t="array" ref="C2267">_xlfn.IFS(B2267&lt;=19, "Teenagers", B2267&lt;=29, "Young Youth",B2267&lt;=64, "Adults", B2267&gt;=65, "Seniors")</f>
        <v>Adults</v>
      </c>
      <c r="D2267" t="s">
        <v>18</v>
      </c>
      <c r="E2267" t="s">
        <v>61</v>
      </c>
      <c r="F2267" t="s">
        <v>62</v>
      </c>
      <c r="G2267" s="1">
        <v>94</v>
      </c>
      <c r="H2267" t="s">
        <v>55</v>
      </c>
      <c r="I2267" t="s">
        <v>91</v>
      </c>
      <c r="J2267" t="s">
        <v>133</v>
      </c>
      <c r="K2267" t="s">
        <v>56</v>
      </c>
      <c r="L2267">
        <v>3.9</v>
      </c>
      <c r="M2267" t="s">
        <v>151</v>
      </c>
      <c r="N2267">
        <f t="shared" si="140"/>
        <v>0</v>
      </c>
      <c r="O2267" t="s">
        <v>73</v>
      </c>
      <c r="P2267" t="s">
        <v>151</v>
      </c>
      <c r="Q2267">
        <f t="shared" si="141"/>
        <v>0</v>
      </c>
      <c r="R2267" t="s">
        <v>151</v>
      </c>
      <c r="S2267">
        <f t="shared" si="142"/>
        <v>0</v>
      </c>
      <c r="T2267">
        <v>10</v>
      </c>
      <c r="U2267" s="1">
        <f t="shared" si="143"/>
        <v>940</v>
      </c>
      <c r="V2267" t="s">
        <v>45</v>
      </c>
      <c r="W2267" t="s">
        <v>57</v>
      </c>
      <c r="X2267">
        <f t="array" ref="X2267">IF(W2267="fortnightly",26, IF(W2267="monthly", 12, IF(W2267="weekly", 52, IF(W2267="quarterly", 4, IF(W2267="annually", 1, IF(W2267="bi-weekly", 104, IF(W2267="every 3 months", 4,)))))))</f>
        <v>4</v>
      </c>
    </row>
    <row r="2268" spans="1:24" x14ac:dyDescent="0.25">
      <c r="A2268">
        <v>2267</v>
      </c>
      <c r="B2268">
        <v>20</v>
      </c>
      <c r="C2268" t="str" cm="1">
        <f t="array" ref="C2268">_xlfn.IFS(B2268&lt;=19, "Teenagers", B2268&lt;=29, "Young Youth",B2268&lt;=64, "Adults", B2268&gt;=65, "Seniors")</f>
        <v>Young Youth</v>
      </c>
      <c r="D2268" t="s">
        <v>18</v>
      </c>
      <c r="E2268" t="s">
        <v>80</v>
      </c>
      <c r="F2268" t="s">
        <v>20</v>
      </c>
      <c r="G2268" s="1">
        <v>44</v>
      </c>
      <c r="H2268" t="s">
        <v>67</v>
      </c>
      <c r="I2268" t="s">
        <v>43</v>
      </c>
      <c r="J2268" t="s">
        <v>133</v>
      </c>
      <c r="K2268" t="s">
        <v>56</v>
      </c>
      <c r="L2268">
        <v>4.3</v>
      </c>
      <c r="M2268" t="s">
        <v>151</v>
      </c>
      <c r="N2268">
        <f t="shared" si="140"/>
        <v>0</v>
      </c>
      <c r="O2268" t="s">
        <v>73</v>
      </c>
      <c r="P2268" t="s">
        <v>151</v>
      </c>
      <c r="Q2268">
        <f t="shared" si="141"/>
        <v>0</v>
      </c>
      <c r="R2268" t="s">
        <v>151</v>
      </c>
      <c r="S2268">
        <f t="shared" si="142"/>
        <v>0</v>
      </c>
      <c r="T2268">
        <v>32</v>
      </c>
      <c r="U2268" s="1">
        <f t="shared" si="143"/>
        <v>1408</v>
      </c>
      <c r="V2268" t="s">
        <v>85</v>
      </c>
      <c r="W2268" t="s">
        <v>39</v>
      </c>
      <c r="X2268">
        <f t="array" ref="X2268">IF(W2268="fortnightly",26, IF(W2268="monthly", 12, IF(W2268="weekly", 52, IF(W2268="quarterly", 4, IF(W2268="annually", 1, IF(W2268="bi-weekly", 104, IF(W2268="every 3 months", 4,)))))))</f>
        <v>52</v>
      </c>
    </row>
    <row r="2269" spans="1:24" x14ac:dyDescent="0.25">
      <c r="A2269">
        <v>2268</v>
      </c>
      <c r="B2269">
        <v>32</v>
      </c>
      <c r="C2269" t="str" cm="1">
        <f t="array" ref="C2269">_xlfn.IFS(B2269&lt;=19, "Teenagers", B2269&lt;=29, "Young Youth",B2269&lt;=64, "Adults", B2269&gt;=65, "Seniors")</f>
        <v>Adults</v>
      </c>
      <c r="D2269" t="s">
        <v>18</v>
      </c>
      <c r="E2269" t="s">
        <v>142</v>
      </c>
      <c r="F2269" t="s">
        <v>66</v>
      </c>
      <c r="G2269" s="1">
        <v>49</v>
      </c>
      <c r="H2269" t="s">
        <v>21</v>
      </c>
      <c r="I2269" t="s">
        <v>35</v>
      </c>
      <c r="J2269" t="s">
        <v>143</v>
      </c>
      <c r="K2269" t="s">
        <v>36</v>
      </c>
      <c r="L2269">
        <v>3.8</v>
      </c>
      <c r="M2269" t="s">
        <v>151</v>
      </c>
      <c r="N2269">
        <f t="shared" si="140"/>
        <v>0</v>
      </c>
      <c r="O2269" t="s">
        <v>26</v>
      </c>
      <c r="P2269" t="s">
        <v>151</v>
      </c>
      <c r="Q2269">
        <f t="shared" si="141"/>
        <v>0</v>
      </c>
      <c r="R2269" t="s">
        <v>151</v>
      </c>
      <c r="S2269">
        <f t="shared" si="142"/>
        <v>0</v>
      </c>
      <c r="T2269">
        <v>37</v>
      </c>
      <c r="U2269" s="1">
        <f t="shared" si="143"/>
        <v>1813</v>
      </c>
      <c r="V2269" t="s">
        <v>27</v>
      </c>
      <c r="W2269" t="s">
        <v>39</v>
      </c>
      <c r="X2269">
        <f t="array" ref="X2269">IF(W2269="fortnightly",26, IF(W2269="monthly", 12, IF(W2269="weekly", 52, IF(W2269="quarterly", 4, IF(W2269="annually", 1, IF(W2269="bi-weekly", 104, IF(W2269="every 3 months", 4,)))))))</f>
        <v>52</v>
      </c>
    </row>
    <row r="2270" spans="1:24" x14ac:dyDescent="0.25">
      <c r="A2270">
        <v>2269</v>
      </c>
      <c r="B2270">
        <v>66</v>
      </c>
      <c r="C2270" t="str" cm="1">
        <f t="array" ref="C2270">_xlfn.IFS(B2270&lt;=19, "Teenagers", B2270&lt;=29, "Young Youth",B2270&lt;=64, "Adults", B2270&gt;=65, "Seniors")</f>
        <v>Seniors</v>
      </c>
      <c r="D2270" t="s">
        <v>18</v>
      </c>
      <c r="E2270" t="s">
        <v>29</v>
      </c>
      <c r="F2270" t="s">
        <v>20</v>
      </c>
      <c r="G2270" s="1">
        <v>26</v>
      </c>
      <c r="H2270" t="s">
        <v>141</v>
      </c>
      <c r="I2270" t="s">
        <v>22</v>
      </c>
      <c r="J2270" t="s">
        <v>60</v>
      </c>
      <c r="K2270" t="s">
        <v>36</v>
      </c>
      <c r="L2270">
        <v>2.7</v>
      </c>
      <c r="M2270" t="s">
        <v>151</v>
      </c>
      <c r="N2270">
        <f t="shared" si="140"/>
        <v>0</v>
      </c>
      <c r="O2270" t="s">
        <v>69</v>
      </c>
      <c r="P2270" t="s">
        <v>151</v>
      </c>
      <c r="Q2270">
        <f t="shared" si="141"/>
        <v>0</v>
      </c>
      <c r="R2270" t="s">
        <v>151</v>
      </c>
      <c r="S2270">
        <f t="shared" si="142"/>
        <v>0</v>
      </c>
      <c r="T2270">
        <v>15</v>
      </c>
      <c r="U2270" s="1">
        <f t="shared" si="143"/>
        <v>390</v>
      </c>
      <c r="V2270" t="s">
        <v>74</v>
      </c>
      <c r="W2270" t="s">
        <v>87</v>
      </c>
      <c r="X2270">
        <f t="array" ref="X2270">IF(W2270="fortnightly",26, IF(W2270="monthly", 12, IF(W2270="weekly", 52, IF(W2270="quarterly", 4, IF(W2270="annually", 1, IF(W2270="bi-weekly", 104, IF(W2270="every 3 months", 4,)))))))</f>
        <v>12</v>
      </c>
    </row>
    <row r="2271" spans="1:24" x14ac:dyDescent="0.25">
      <c r="A2271">
        <v>2270</v>
      </c>
      <c r="B2271">
        <v>49</v>
      </c>
      <c r="C2271" t="str" cm="1">
        <f t="array" ref="C2271">_xlfn.IFS(B2271&lt;=19, "Teenagers", B2271&lt;=29, "Young Youth",B2271&lt;=64, "Adults", B2271&gt;=65, "Seniors")</f>
        <v>Adults</v>
      </c>
      <c r="D2271" t="s">
        <v>18</v>
      </c>
      <c r="E2271" t="s">
        <v>86</v>
      </c>
      <c r="F2271" t="s">
        <v>20</v>
      </c>
      <c r="G2271" s="1">
        <v>38</v>
      </c>
      <c r="H2271" t="s">
        <v>21</v>
      </c>
      <c r="I2271" t="s">
        <v>43</v>
      </c>
      <c r="J2271" t="s">
        <v>133</v>
      </c>
      <c r="K2271" t="s">
        <v>56</v>
      </c>
      <c r="L2271">
        <v>4.4000000000000004</v>
      </c>
      <c r="M2271" t="s">
        <v>151</v>
      </c>
      <c r="N2271">
        <f t="shared" si="140"/>
        <v>0</v>
      </c>
      <c r="O2271" t="s">
        <v>73</v>
      </c>
      <c r="P2271" t="s">
        <v>151</v>
      </c>
      <c r="Q2271">
        <f t="shared" si="141"/>
        <v>0</v>
      </c>
      <c r="R2271" t="s">
        <v>151</v>
      </c>
      <c r="S2271">
        <f t="shared" si="142"/>
        <v>0</v>
      </c>
      <c r="T2271">
        <v>27</v>
      </c>
      <c r="U2271" s="1">
        <f t="shared" si="143"/>
        <v>1026</v>
      </c>
      <c r="V2271" t="s">
        <v>38</v>
      </c>
      <c r="W2271" t="s">
        <v>48</v>
      </c>
      <c r="X2271">
        <f t="array" ref="X2271">IF(W2271="fortnightly",26, IF(W2271="monthly", 12, IF(W2271="weekly", 52, IF(W2271="quarterly", 4, IF(W2271="annually", 1, IF(W2271="bi-weekly", 104, IF(W2271="every 3 months", 4,)))))))</f>
        <v>1</v>
      </c>
    </row>
    <row r="2272" spans="1:24" x14ac:dyDescent="0.25">
      <c r="A2272">
        <v>2271</v>
      </c>
      <c r="B2272">
        <v>27</v>
      </c>
      <c r="C2272" t="str" cm="1">
        <f t="array" ref="C2272">_xlfn.IFS(B2272&lt;=19, "Teenagers", B2272&lt;=29, "Young Youth",B2272&lt;=64, "Adults", B2272&gt;=65, "Seniors")</f>
        <v>Young Youth</v>
      </c>
      <c r="D2272" t="s">
        <v>18</v>
      </c>
      <c r="E2272" t="s">
        <v>19</v>
      </c>
      <c r="F2272" t="s">
        <v>20</v>
      </c>
      <c r="G2272" s="1">
        <v>72</v>
      </c>
      <c r="H2272" t="s">
        <v>141</v>
      </c>
      <c r="I2272" t="s">
        <v>22</v>
      </c>
      <c r="J2272" t="s">
        <v>72</v>
      </c>
      <c r="K2272" t="s">
        <v>36</v>
      </c>
      <c r="L2272">
        <v>3.5</v>
      </c>
      <c r="M2272" t="s">
        <v>151</v>
      </c>
      <c r="N2272">
        <f t="shared" si="140"/>
        <v>0</v>
      </c>
      <c r="O2272" t="s">
        <v>26</v>
      </c>
      <c r="P2272" t="s">
        <v>151</v>
      </c>
      <c r="Q2272">
        <f t="shared" si="141"/>
        <v>0</v>
      </c>
      <c r="R2272" t="s">
        <v>151</v>
      </c>
      <c r="S2272">
        <f t="shared" si="142"/>
        <v>0</v>
      </c>
      <c r="T2272">
        <v>7</v>
      </c>
      <c r="U2272" s="1">
        <f t="shared" si="143"/>
        <v>504</v>
      </c>
      <c r="V2272" t="s">
        <v>27</v>
      </c>
      <c r="W2272" t="s">
        <v>39</v>
      </c>
      <c r="X2272">
        <f t="array" ref="X2272">IF(W2272="fortnightly",26, IF(W2272="monthly", 12, IF(W2272="weekly", 52, IF(W2272="quarterly", 4, IF(W2272="annually", 1, IF(W2272="bi-weekly", 104, IF(W2272="every 3 months", 4,)))))))</f>
        <v>52</v>
      </c>
    </row>
    <row r="2273" spans="1:24" x14ac:dyDescent="0.25">
      <c r="A2273">
        <v>2272</v>
      </c>
      <c r="B2273">
        <v>29</v>
      </c>
      <c r="C2273" t="str" cm="1">
        <f t="array" ref="C2273">_xlfn.IFS(B2273&lt;=19, "Teenagers", B2273&lt;=29, "Young Youth",B2273&lt;=64, "Adults", B2273&gt;=65, "Seniors")</f>
        <v>Young Youth</v>
      </c>
      <c r="D2273" t="s">
        <v>18</v>
      </c>
      <c r="E2273" t="s">
        <v>80</v>
      </c>
      <c r="F2273" t="s">
        <v>20</v>
      </c>
      <c r="G2273" s="1">
        <v>99</v>
      </c>
      <c r="H2273" t="s">
        <v>119</v>
      </c>
      <c r="I2273" t="s">
        <v>43</v>
      </c>
      <c r="J2273" t="s">
        <v>95</v>
      </c>
      <c r="K2273" t="s">
        <v>52</v>
      </c>
      <c r="L2273">
        <v>3.4</v>
      </c>
      <c r="M2273" t="s">
        <v>151</v>
      </c>
      <c r="N2273">
        <f t="shared" si="140"/>
        <v>0</v>
      </c>
      <c r="O2273" t="s">
        <v>37</v>
      </c>
      <c r="P2273" t="s">
        <v>151</v>
      </c>
      <c r="Q2273">
        <f t="shared" si="141"/>
        <v>0</v>
      </c>
      <c r="R2273" t="s">
        <v>151</v>
      </c>
      <c r="S2273">
        <f t="shared" si="142"/>
        <v>0</v>
      </c>
      <c r="T2273">
        <v>49</v>
      </c>
      <c r="U2273" s="1">
        <f t="shared" si="143"/>
        <v>4851</v>
      </c>
      <c r="V2273" t="s">
        <v>45</v>
      </c>
      <c r="W2273" t="s">
        <v>57</v>
      </c>
      <c r="X2273">
        <f t="array" ref="X2273">IF(W2273="fortnightly",26, IF(W2273="monthly", 12, IF(W2273="weekly", 52, IF(W2273="quarterly", 4, IF(W2273="annually", 1, IF(W2273="bi-weekly", 104, IF(W2273="every 3 months", 4,)))))))</f>
        <v>4</v>
      </c>
    </row>
    <row r="2274" spans="1:24" x14ac:dyDescent="0.25">
      <c r="A2274">
        <v>2273</v>
      </c>
      <c r="B2274">
        <v>29</v>
      </c>
      <c r="C2274" t="str" cm="1">
        <f t="array" ref="C2274">_xlfn.IFS(B2274&lt;=19, "Teenagers", B2274&lt;=29, "Young Youth",B2274&lt;=64, "Adults", B2274&gt;=65, "Seniors")</f>
        <v>Young Youth</v>
      </c>
      <c r="D2274" t="s">
        <v>18</v>
      </c>
      <c r="E2274" t="s">
        <v>101</v>
      </c>
      <c r="F2274" t="s">
        <v>62</v>
      </c>
      <c r="G2274" s="1">
        <v>38</v>
      </c>
      <c r="H2274" t="s">
        <v>30</v>
      </c>
      <c r="I2274" t="s">
        <v>22</v>
      </c>
      <c r="J2274" t="s">
        <v>60</v>
      </c>
      <c r="K2274" t="s">
        <v>36</v>
      </c>
      <c r="L2274">
        <v>4</v>
      </c>
      <c r="M2274" t="s">
        <v>151</v>
      </c>
      <c r="N2274">
        <f t="shared" si="140"/>
        <v>0</v>
      </c>
      <c r="O2274" t="s">
        <v>53</v>
      </c>
      <c r="P2274" t="s">
        <v>151</v>
      </c>
      <c r="Q2274">
        <f t="shared" si="141"/>
        <v>0</v>
      </c>
      <c r="R2274" t="s">
        <v>151</v>
      </c>
      <c r="S2274">
        <f t="shared" si="142"/>
        <v>0</v>
      </c>
      <c r="T2274">
        <v>44</v>
      </c>
      <c r="U2274" s="1">
        <f t="shared" si="143"/>
        <v>1672</v>
      </c>
      <c r="V2274" t="s">
        <v>45</v>
      </c>
      <c r="W2274" t="s">
        <v>87</v>
      </c>
      <c r="X2274">
        <f t="array" ref="X2274">IF(W2274="fortnightly",26, IF(W2274="monthly", 12, IF(W2274="weekly", 52, IF(W2274="quarterly", 4, IF(W2274="annually", 1, IF(W2274="bi-weekly", 104, IF(W2274="every 3 months", 4,)))))))</f>
        <v>12</v>
      </c>
    </row>
    <row r="2275" spans="1:24" x14ac:dyDescent="0.25">
      <c r="A2275">
        <v>2274</v>
      </c>
      <c r="B2275">
        <v>55</v>
      </c>
      <c r="C2275" t="str" cm="1">
        <f t="array" ref="C2275">_xlfn.IFS(B2275&lt;=19, "Teenagers", B2275&lt;=29, "Young Youth",B2275&lt;=64, "Adults", B2275&gt;=65, "Seniors")</f>
        <v>Adults</v>
      </c>
      <c r="D2275" t="s">
        <v>18</v>
      </c>
      <c r="E2275" t="s">
        <v>61</v>
      </c>
      <c r="F2275" t="s">
        <v>62</v>
      </c>
      <c r="G2275" s="1">
        <v>96</v>
      </c>
      <c r="H2275" t="s">
        <v>129</v>
      </c>
      <c r="I2275" t="s">
        <v>22</v>
      </c>
      <c r="J2275" t="s">
        <v>64</v>
      </c>
      <c r="K2275" t="s">
        <v>24</v>
      </c>
      <c r="L2275">
        <v>4.8</v>
      </c>
      <c r="M2275" t="s">
        <v>151</v>
      </c>
      <c r="N2275">
        <f t="shared" si="140"/>
        <v>0</v>
      </c>
      <c r="O2275" t="s">
        <v>26</v>
      </c>
      <c r="P2275" t="s">
        <v>151</v>
      </c>
      <c r="Q2275">
        <f t="shared" si="141"/>
        <v>0</v>
      </c>
      <c r="R2275" t="s">
        <v>151</v>
      </c>
      <c r="S2275">
        <f t="shared" si="142"/>
        <v>0</v>
      </c>
      <c r="T2275">
        <v>13</v>
      </c>
      <c r="U2275" s="1">
        <f t="shared" si="143"/>
        <v>1248</v>
      </c>
      <c r="V2275" t="s">
        <v>45</v>
      </c>
      <c r="W2275" t="s">
        <v>75</v>
      </c>
      <c r="X2275">
        <f t="array" ref="X2275">IF(W2275="fortnightly",26, IF(W2275="monthly", 12, IF(W2275="weekly", 52, IF(W2275="quarterly", 4, IF(W2275="annually", 1, IF(W2275="bi-weekly", 104, IF(W2275="every 3 months", 4,)))))))</f>
        <v>104</v>
      </c>
    </row>
    <row r="2276" spans="1:24" x14ac:dyDescent="0.25">
      <c r="A2276">
        <v>2275</v>
      </c>
      <c r="B2276">
        <v>57</v>
      </c>
      <c r="C2276" t="str" cm="1">
        <f t="array" ref="C2276">_xlfn.IFS(B2276&lt;=19, "Teenagers", B2276&lt;=29, "Young Youth",B2276&lt;=64, "Adults", B2276&gt;=65, "Seniors")</f>
        <v>Adults</v>
      </c>
      <c r="D2276" t="s">
        <v>18</v>
      </c>
      <c r="E2276" t="s">
        <v>80</v>
      </c>
      <c r="F2276" t="s">
        <v>20</v>
      </c>
      <c r="G2276" s="1">
        <v>27</v>
      </c>
      <c r="H2276" t="s">
        <v>83</v>
      </c>
      <c r="I2276" t="s">
        <v>22</v>
      </c>
      <c r="J2276" t="s">
        <v>47</v>
      </c>
      <c r="K2276" t="s">
        <v>36</v>
      </c>
      <c r="L2276">
        <v>4.5</v>
      </c>
      <c r="M2276" t="s">
        <v>151</v>
      </c>
      <c r="N2276">
        <f t="shared" si="140"/>
        <v>0</v>
      </c>
      <c r="O2276" t="s">
        <v>44</v>
      </c>
      <c r="P2276" t="s">
        <v>151</v>
      </c>
      <c r="Q2276">
        <f t="shared" si="141"/>
        <v>0</v>
      </c>
      <c r="R2276" t="s">
        <v>151</v>
      </c>
      <c r="S2276">
        <f t="shared" si="142"/>
        <v>0</v>
      </c>
      <c r="T2276">
        <v>38</v>
      </c>
      <c r="U2276" s="1">
        <f t="shared" si="143"/>
        <v>1026</v>
      </c>
      <c r="V2276" t="s">
        <v>45</v>
      </c>
      <c r="W2276" t="s">
        <v>28</v>
      </c>
      <c r="X2276">
        <f t="array" ref="X2276">IF(W2276="fortnightly",26, IF(W2276="monthly", 12, IF(W2276="weekly", 52, IF(W2276="quarterly", 4, IF(W2276="annually", 1, IF(W2276="bi-weekly", 104, IF(W2276="every 3 months", 4,)))))))</f>
        <v>26</v>
      </c>
    </row>
    <row r="2277" spans="1:24" x14ac:dyDescent="0.25">
      <c r="A2277">
        <v>2276</v>
      </c>
      <c r="B2277">
        <v>29</v>
      </c>
      <c r="C2277" t="str" cm="1">
        <f t="array" ref="C2277">_xlfn.IFS(B2277&lt;=19, "Teenagers", B2277&lt;=29, "Young Youth",B2277&lt;=64, "Adults", B2277&gt;=65, "Seniors")</f>
        <v>Young Youth</v>
      </c>
      <c r="D2277" t="s">
        <v>18</v>
      </c>
      <c r="E2277" t="s">
        <v>58</v>
      </c>
      <c r="F2277" t="s">
        <v>20</v>
      </c>
      <c r="G2277" s="1">
        <v>24</v>
      </c>
      <c r="H2277" t="s">
        <v>100</v>
      </c>
      <c r="I2277" t="s">
        <v>43</v>
      </c>
      <c r="J2277" t="s">
        <v>23</v>
      </c>
      <c r="K2277" t="s">
        <v>24</v>
      </c>
      <c r="L2277">
        <v>4.4000000000000004</v>
      </c>
      <c r="M2277" t="s">
        <v>151</v>
      </c>
      <c r="N2277">
        <f t="shared" si="140"/>
        <v>0</v>
      </c>
      <c r="O2277" t="s">
        <v>53</v>
      </c>
      <c r="P2277" t="s">
        <v>151</v>
      </c>
      <c r="Q2277">
        <f t="shared" si="141"/>
        <v>0</v>
      </c>
      <c r="R2277" t="s">
        <v>151</v>
      </c>
      <c r="S2277">
        <f t="shared" si="142"/>
        <v>0</v>
      </c>
      <c r="T2277">
        <v>10</v>
      </c>
      <c r="U2277" s="1">
        <f t="shared" si="143"/>
        <v>240</v>
      </c>
      <c r="V2277" t="s">
        <v>85</v>
      </c>
      <c r="W2277" t="s">
        <v>39</v>
      </c>
      <c r="X2277">
        <f t="array" ref="X2277">IF(W2277="fortnightly",26, IF(W2277="monthly", 12, IF(W2277="weekly", 52, IF(W2277="quarterly", 4, IF(W2277="annually", 1, IF(W2277="bi-weekly", 104, IF(W2277="every 3 months", 4,)))))))</f>
        <v>52</v>
      </c>
    </row>
    <row r="2278" spans="1:24" x14ac:dyDescent="0.25">
      <c r="A2278">
        <v>2277</v>
      </c>
      <c r="B2278">
        <v>31</v>
      </c>
      <c r="C2278" t="str" cm="1">
        <f t="array" ref="C2278">_xlfn.IFS(B2278&lt;=19, "Teenagers", B2278&lt;=29, "Young Youth",B2278&lt;=64, "Adults", B2278&gt;=65, "Seniors")</f>
        <v>Adults</v>
      </c>
      <c r="D2278" t="s">
        <v>18</v>
      </c>
      <c r="E2278" t="s">
        <v>33</v>
      </c>
      <c r="F2278" t="s">
        <v>20</v>
      </c>
      <c r="G2278" s="1">
        <v>82</v>
      </c>
      <c r="H2278" t="s">
        <v>50</v>
      </c>
      <c r="I2278" t="s">
        <v>22</v>
      </c>
      <c r="J2278" t="s">
        <v>107</v>
      </c>
      <c r="K2278" t="s">
        <v>52</v>
      </c>
      <c r="L2278">
        <v>4.0999999999999996</v>
      </c>
      <c r="M2278" t="s">
        <v>151</v>
      </c>
      <c r="N2278">
        <f t="shared" si="140"/>
        <v>0</v>
      </c>
      <c r="O2278" t="s">
        <v>69</v>
      </c>
      <c r="P2278" t="s">
        <v>151</v>
      </c>
      <c r="Q2278">
        <f t="shared" si="141"/>
        <v>0</v>
      </c>
      <c r="R2278" t="s">
        <v>151</v>
      </c>
      <c r="S2278">
        <f t="shared" si="142"/>
        <v>0</v>
      </c>
      <c r="T2278">
        <v>25</v>
      </c>
      <c r="U2278" s="1">
        <f t="shared" si="143"/>
        <v>2050</v>
      </c>
      <c r="V2278" t="s">
        <v>85</v>
      </c>
      <c r="W2278" t="s">
        <v>39</v>
      </c>
      <c r="X2278">
        <f t="array" ref="X2278">IF(W2278="fortnightly",26, IF(W2278="monthly", 12, IF(W2278="weekly", 52, IF(W2278="quarterly", 4, IF(W2278="annually", 1, IF(W2278="bi-weekly", 104, IF(W2278="every 3 months", 4,)))))))</f>
        <v>52</v>
      </c>
    </row>
    <row r="2279" spans="1:24" x14ac:dyDescent="0.25">
      <c r="A2279">
        <v>2278</v>
      </c>
      <c r="B2279">
        <v>25</v>
      </c>
      <c r="C2279" t="str" cm="1">
        <f t="array" ref="C2279">_xlfn.IFS(B2279&lt;=19, "Teenagers", B2279&lt;=29, "Young Youth",B2279&lt;=64, "Adults", B2279&gt;=65, "Seniors")</f>
        <v>Young Youth</v>
      </c>
      <c r="D2279" t="s">
        <v>18</v>
      </c>
      <c r="E2279" t="s">
        <v>123</v>
      </c>
      <c r="F2279" t="s">
        <v>66</v>
      </c>
      <c r="G2279" s="1">
        <v>56</v>
      </c>
      <c r="H2279" t="s">
        <v>89</v>
      </c>
      <c r="I2279" t="s">
        <v>43</v>
      </c>
      <c r="J2279" t="s">
        <v>117</v>
      </c>
      <c r="K2279" t="s">
        <v>52</v>
      </c>
      <c r="L2279">
        <v>4.5999999999999996</v>
      </c>
      <c r="M2279" t="s">
        <v>151</v>
      </c>
      <c r="N2279">
        <f t="shared" si="140"/>
        <v>0</v>
      </c>
      <c r="O2279" t="s">
        <v>44</v>
      </c>
      <c r="P2279" t="s">
        <v>151</v>
      </c>
      <c r="Q2279">
        <f t="shared" si="141"/>
        <v>0</v>
      </c>
      <c r="R2279" t="s">
        <v>151</v>
      </c>
      <c r="S2279">
        <f t="shared" si="142"/>
        <v>0</v>
      </c>
      <c r="T2279">
        <v>18</v>
      </c>
      <c r="U2279" s="1">
        <f t="shared" si="143"/>
        <v>1008</v>
      </c>
      <c r="V2279" t="s">
        <v>38</v>
      </c>
      <c r="W2279" t="s">
        <v>57</v>
      </c>
      <c r="X2279">
        <f t="array" ref="X2279">IF(W2279="fortnightly",26, IF(W2279="monthly", 12, IF(W2279="weekly", 52, IF(W2279="quarterly", 4, IF(W2279="annually", 1, IF(W2279="bi-weekly", 104, IF(W2279="every 3 months", 4,)))))))</f>
        <v>4</v>
      </c>
    </row>
    <row r="2280" spans="1:24" x14ac:dyDescent="0.25">
      <c r="A2280">
        <v>2279</v>
      </c>
      <c r="B2280">
        <v>61</v>
      </c>
      <c r="C2280" t="str" cm="1">
        <f t="array" ref="C2280">_xlfn.IFS(B2280&lt;=19, "Teenagers", B2280&lt;=29, "Young Youth",B2280&lt;=64, "Adults", B2280&gt;=65, "Seniors")</f>
        <v>Adults</v>
      </c>
      <c r="D2280" t="s">
        <v>18</v>
      </c>
      <c r="E2280" t="s">
        <v>142</v>
      </c>
      <c r="F2280" t="s">
        <v>66</v>
      </c>
      <c r="G2280" s="1">
        <v>25</v>
      </c>
      <c r="H2280" t="s">
        <v>127</v>
      </c>
      <c r="I2280" t="s">
        <v>43</v>
      </c>
      <c r="J2280" t="s">
        <v>31</v>
      </c>
      <c r="K2280" t="s">
        <v>56</v>
      </c>
      <c r="L2280">
        <v>3.8</v>
      </c>
      <c r="M2280" t="s">
        <v>151</v>
      </c>
      <c r="N2280">
        <f t="shared" si="140"/>
        <v>0</v>
      </c>
      <c r="O2280" t="s">
        <v>73</v>
      </c>
      <c r="P2280" t="s">
        <v>151</v>
      </c>
      <c r="Q2280">
        <f t="shared" si="141"/>
        <v>0</v>
      </c>
      <c r="R2280" t="s">
        <v>151</v>
      </c>
      <c r="S2280">
        <f t="shared" si="142"/>
        <v>0</v>
      </c>
      <c r="T2280">
        <v>6</v>
      </c>
      <c r="U2280" s="1">
        <f t="shared" si="143"/>
        <v>150</v>
      </c>
      <c r="V2280" t="s">
        <v>32</v>
      </c>
      <c r="W2280" t="s">
        <v>96</v>
      </c>
      <c r="X2280">
        <f t="array" ref="X2280">IF(W2280="fortnightly",26, IF(W2280="monthly", 12, IF(W2280="weekly", 52, IF(W2280="quarterly", 4, IF(W2280="annually", 1, IF(W2280="bi-weekly", 104, IF(W2280="every 3 months", 4,)))))))</f>
        <v>4</v>
      </c>
    </row>
    <row r="2281" spans="1:24" x14ac:dyDescent="0.25">
      <c r="A2281">
        <v>2280</v>
      </c>
      <c r="B2281">
        <v>53</v>
      </c>
      <c r="C2281" t="str" cm="1">
        <f t="array" ref="C2281">_xlfn.IFS(B2281&lt;=19, "Teenagers", B2281&lt;=29, "Young Youth",B2281&lt;=64, "Adults", B2281&gt;=65, "Seniors")</f>
        <v>Adults</v>
      </c>
      <c r="D2281" t="s">
        <v>18</v>
      </c>
      <c r="E2281" t="s">
        <v>49</v>
      </c>
      <c r="F2281" t="s">
        <v>41</v>
      </c>
      <c r="G2281" s="1">
        <v>67</v>
      </c>
      <c r="H2281" t="s">
        <v>63</v>
      </c>
      <c r="I2281" t="s">
        <v>22</v>
      </c>
      <c r="J2281" t="s">
        <v>125</v>
      </c>
      <c r="K2281" t="s">
        <v>36</v>
      </c>
      <c r="L2281">
        <v>2.9</v>
      </c>
      <c r="M2281" t="s">
        <v>151</v>
      </c>
      <c r="N2281">
        <f t="shared" si="140"/>
        <v>0</v>
      </c>
      <c r="O2281" t="s">
        <v>37</v>
      </c>
      <c r="P2281" t="s">
        <v>151</v>
      </c>
      <c r="Q2281">
        <f t="shared" si="141"/>
        <v>0</v>
      </c>
      <c r="R2281" t="s">
        <v>151</v>
      </c>
      <c r="S2281">
        <f t="shared" si="142"/>
        <v>0</v>
      </c>
      <c r="T2281">
        <v>35</v>
      </c>
      <c r="U2281" s="1">
        <f t="shared" si="143"/>
        <v>2345</v>
      </c>
      <c r="V2281" t="s">
        <v>74</v>
      </c>
      <c r="W2281" t="s">
        <v>57</v>
      </c>
      <c r="X2281">
        <f t="array" ref="X2281">IF(W2281="fortnightly",26, IF(W2281="monthly", 12, IF(W2281="weekly", 52, IF(W2281="quarterly", 4, IF(W2281="annually", 1, IF(W2281="bi-weekly", 104, IF(W2281="every 3 months", 4,)))))))</f>
        <v>4</v>
      </c>
    </row>
    <row r="2282" spans="1:24" x14ac:dyDescent="0.25">
      <c r="A2282">
        <v>2281</v>
      </c>
      <c r="B2282">
        <v>22</v>
      </c>
      <c r="C2282" t="str" cm="1">
        <f t="array" ref="C2282">_xlfn.IFS(B2282&lt;=19, "Teenagers", B2282&lt;=29, "Young Youth",B2282&lt;=64, "Adults", B2282&gt;=65, "Seniors")</f>
        <v>Young Youth</v>
      </c>
      <c r="D2282" t="s">
        <v>18</v>
      </c>
      <c r="E2282" t="s">
        <v>70</v>
      </c>
      <c r="F2282" t="s">
        <v>41</v>
      </c>
      <c r="G2282" s="1">
        <v>21</v>
      </c>
      <c r="H2282" t="s">
        <v>21</v>
      </c>
      <c r="I2282" t="s">
        <v>43</v>
      </c>
      <c r="J2282" t="s">
        <v>107</v>
      </c>
      <c r="K2282" t="s">
        <v>52</v>
      </c>
      <c r="L2282">
        <v>2.8</v>
      </c>
      <c r="M2282" t="s">
        <v>151</v>
      </c>
      <c r="N2282">
        <f t="shared" si="140"/>
        <v>0</v>
      </c>
      <c r="O2282" t="s">
        <v>53</v>
      </c>
      <c r="P2282" t="s">
        <v>151</v>
      </c>
      <c r="Q2282">
        <f t="shared" si="141"/>
        <v>0</v>
      </c>
      <c r="R2282" t="s">
        <v>151</v>
      </c>
      <c r="S2282">
        <f t="shared" si="142"/>
        <v>0</v>
      </c>
      <c r="T2282">
        <v>31</v>
      </c>
      <c r="U2282" s="1">
        <f t="shared" si="143"/>
        <v>651</v>
      </c>
      <c r="V2282" t="s">
        <v>38</v>
      </c>
      <c r="W2282" t="s">
        <v>28</v>
      </c>
      <c r="X2282">
        <f t="array" ref="X2282">IF(W2282="fortnightly",26, IF(W2282="monthly", 12, IF(W2282="weekly", 52, IF(W2282="quarterly", 4, IF(W2282="annually", 1, IF(W2282="bi-weekly", 104, IF(W2282="every 3 months", 4,)))))))</f>
        <v>26</v>
      </c>
    </row>
    <row r="2283" spans="1:24" x14ac:dyDescent="0.25">
      <c r="A2283">
        <v>2282</v>
      </c>
      <c r="B2283">
        <v>28</v>
      </c>
      <c r="C2283" t="str" cm="1">
        <f t="array" ref="C2283">_xlfn.IFS(B2283&lt;=19, "Teenagers", B2283&lt;=29, "Young Youth",B2283&lt;=64, "Adults", B2283&gt;=65, "Seniors")</f>
        <v>Young Youth</v>
      </c>
      <c r="D2283" t="s">
        <v>18</v>
      </c>
      <c r="E2283" t="s">
        <v>103</v>
      </c>
      <c r="F2283" t="s">
        <v>20</v>
      </c>
      <c r="G2283" s="1">
        <v>27</v>
      </c>
      <c r="H2283" t="s">
        <v>110</v>
      </c>
      <c r="I2283" t="s">
        <v>91</v>
      </c>
      <c r="J2283" t="s">
        <v>31</v>
      </c>
      <c r="K2283" t="s">
        <v>52</v>
      </c>
      <c r="L2283">
        <v>3</v>
      </c>
      <c r="M2283" t="s">
        <v>151</v>
      </c>
      <c r="N2283">
        <f t="shared" si="140"/>
        <v>0</v>
      </c>
      <c r="O2283" t="s">
        <v>73</v>
      </c>
      <c r="P2283" t="s">
        <v>151</v>
      </c>
      <c r="Q2283">
        <f t="shared" si="141"/>
        <v>0</v>
      </c>
      <c r="R2283" t="s">
        <v>151</v>
      </c>
      <c r="S2283">
        <f t="shared" si="142"/>
        <v>0</v>
      </c>
      <c r="T2283">
        <v>41</v>
      </c>
      <c r="U2283" s="1">
        <f t="shared" si="143"/>
        <v>1107</v>
      </c>
      <c r="V2283" t="s">
        <v>74</v>
      </c>
      <c r="W2283" t="s">
        <v>48</v>
      </c>
      <c r="X2283">
        <f t="array" ref="X2283">IF(W2283="fortnightly",26, IF(W2283="monthly", 12, IF(W2283="weekly", 52, IF(W2283="quarterly", 4, IF(W2283="annually", 1, IF(W2283="bi-weekly", 104, IF(W2283="every 3 months", 4,)))))))</f>
        <v>1</v>
      </c>
    </row>
    <row r="2284" spans="1:24" x14ac:dyDescent="0.25">
      <c r="A2284">
        <v>2283</v>
      </c>
      <c r="B2284">
        <v>18</v>
      </c>
      <c r="C2284" t="str" cm="1">
        <f t="array" ref="C2284">_xlfn.IFS(B2284&lt;=19, "Teenagers", B2284&lt;=29, "Young Youth",B2284&lt;=64, "Adults", B2284&gt;=65, "Seniors")</f>
        <v>Teenagers</v>
      </c>
      <c r="D2284" t="s">
        <v>18</v>
      </c>
      <c r="E2284" t="s">
        <v>49</v>
      </c>
      <c r="F2284" t="s">
        <v>41</v>
      </c>
      <c r="G2284" s="1">
        <v>97</v>
      </c>
      <c r="H2284" t="s">
        <v>134</v>
      </c>
      <c r="I2284" t="s">
        <v>35</v>
      </c>
      <c r="J2284" t="s">
        <v>107</v>
      </c>
      <c r="K2284" t="s">
        <v>56</v>
      </c>
      <c r="L2284">
        <v>4.2</v>
      </c>
      <c r="M2284" t="s">
        <v>151</v>
      </c>
      <c r="N2284">
        <f t="shared" si="140"/>
        <v>0</v>
      </c>
      <c r="O2284" t="s">
        <v>69</v>
      </c>
      <c r="P2284" t="s">
        <v>151</v>
      </c>
      <c r="Q2284">
        <f t="shared" si="141"/>
        <v>0</v>
      </c>
      <c r="R2284" t="s">
        <v>151</v>
      </c>
      <c r="S2284">
        <f t="shared" si="142"/>
        <v>0</v>
      </c>
      <c r="T2284">
        <v>8</v>
      </c>
      <c r="U2284" s="1">
        <f t="shared" si="143"/>
        <v>776</v>
      </c>
      <c r="V2284" t="s">
        <v>38</v>
      </c>
      <c r="W2284" t="s">
        <v>48</v>
      </c>
      <c r="X2284">
        <f t="array" ref="X2284">IF(W2284="fortnightly",26, IF(W2284="monthly", 12, IF(W2284="weekly", 52, IF(W2284="quarterly", 4, IF(W2284="annually", 1, IF(W2284="bi-weekly", 104, IF(W2284="every 3 months", 4,)))))))</f>
        <v>1</v>
      </c>
    </row>
    <row r="2285" spans="1:24" x14ac:dyDescent="0.25">
      <c r="A2285">
        <v>2284</v>
      </c>
      <c r="B2285">
        <v>44</v>
      </c>
      <c r="C2285" t="str" cm="1">
        <f t="array" ref="C2285">_xlfn.IFS(B2285&lt;=19, "Teenagers", B2285&lt;=29, "Young Youth",B2285&lt;=64, "Adults", B2285&gt;=65, "Seniors")</f>
        <v>Adults</v>
      </c>
      <c r="D2285" t="s">
        <v>18</v>
      </c>
      <c r="E2285" t="s">
        <v>65</v>
      </c>
      <c r="F2285" t="s">
        <v>66</v>
      </c>
      <c r="G2285" s="1">
        <v>45</v>
      </c>
      <c r="H2285" t="s">
        <v>122</v>
      </c>
      <c r="I2285" t="s">
        <v>35</v>
      </c>
      <c r="J2285" t="s">
        <v>93</v>
      </c>
      <c r="K2285" t="s">
        <v>24</v>
      </c>
      <c r="L2285">
        <v>4.0999999999999996</v>
      </c>
      <c r="M2285" t="s">
        <v>151</v>
      </c>
      <c r="N2285">
        <f t="shared" si="140"/>
        <v>0</v>
      </c>
      <c r="O2285" t="s">
        <v>37</v>
      </c>
      <c r="P2285" t="s">
        <v>151</v>
      </c>
      <c r="Q2285">
        <f t="shared" si="141"/>
        <v>0</v>
      </c>
      <c r="R2285" t="s">
        <v>151</v>
      </c>
      <c r="S2285">
        <f t="shared" si="142"/>
        <v>0</v>
      </c>
      <c r="T2285">
        <v>34</v>
      </c>
      <c r="U2285" s="1">
        <f t="shared" si="143"/>
        <v>1530</v>
      </c>
      <c r="V2285" t="s">
        <v>38</v>
      </c>
      <c r="W2285" t="s">
        <v>28</v>
      </c>
      <c r="X2285">
        <f t="array" ref="X2285">IF(W2285="fortnightly",26, IF(W2285="monthly", 12, IF(W2285="weekly", 52, IF(W2285="quarterly", 4, IF(W2285="annually", 1, IF(W2285="bi-weekly", 104, IF(W2285="every 3 months", 4,)))))))</f>
        <v>26</v>
      </c>
    </row>
    <row r="2286" spans="1:24" x14ac:dyDescent="0.25">
      <c r="A2286">
        <v>2285</v>
      </c>
      <c r="B2286">
        <v>32</v>
      </c>
      <c r="C2286" t="str" cm="1">
        <f t="array" ref="C2286">_xlfn.IFS(B2286&lt;=19, "Teenagers", B2286&lt;=29, "Young Youth",B2286&lt;=64, "Adults", B2286&gt;=65, "Seniors")</f>
        <v>Adults</v>
      </c>
      <c r="D2286" t="s">
        <v>18</v>
      </c>
      <c r="E2286" t="s">
        <v>19</v>
      </c>
      <c r="F2286" t="s">
        <v>20</v>
      </c>
      <c r="G2286" s="1">
        <v>63</v>
      </c>
      <c r="H2286" t="s">
        <v>145</v>
      </c>
      <c r="I2286" t="s">
        <v>91</v>
      </c>
      <c r="J2286" t="s">
        <v>93</v>
      </c>
      <c r="K2286" t="s">
        <v>56</v>
      </c>
      <c r="L2286">
        <v>4.0999999999999996</v>
      </c>
      <c r="M2286" t="s">
        <v>151</v>
      </c>
      <c r="N2286">
        <f t="shared" si="140"/>
        <v>0</v>
      </c>
      <c r="O2286" t="s">
        <v>26</v>
      </c>
      <c r="P2286" t="s">
        <v>151</v>
      </c>
      <c r="Q2286">
        <f t="shared" si="141"/>
        <v>0</v>
      </c>
      <c r="R2286" t="s">
        <v>151</v>
      </c>
      <c r="S2286">
        <f t="shared" si="142"/>
        <v>0</v>
      </c>
      <c r="T2286">
        <v>20</v>
      </c>
      <c r="U2286" s="1">
        <f t="shared" si="143"/>
        <v>1260</v>
      </c>
      <c r="V2286" t="s">
        <v>27</v>
      </c>
      <c r="W2286" t="s">
        <v>48</v>
      </c>
      <c r="X2286">
        <f t="array" ref="X2286">IF(W2286="fortnightly",26, IF(W2286="monthly", 12, IF(W2286="weekly", 52, IF(W2286="quarterly", 4, IF(W2286="annually", 1, IF(W2286="bi-weekly", 104, IF(W2286="every 3 months", 4,)))))))</f>
        <v>1</v>
      </c>
    </row>
    <row r="2287" spans="1:24" x14ac:dyDescent="0.25">
      <c r="A2287">
        <v>2286</v>
      </c>
      <c r="B2287">
        <v>34</v>
      </c>
      <c r="C2287" t="str" cm="1">
        <f t="array" ref="C2287">_xlfn.IFS(B2287&lt;=19, "Teenagers", B2287&lt;=29, "Young Youth",B2287&lt;=64, "Adults", B2287&gt;=65, "Seniors")</f>
        <v>Adults</v>
      </c>
      <c r="D2287" t="s">
        <v>18</v>
      </c>
      <c r="E2287" t="s">
        <v>132</v>
      </c>
      <c r="F2287" t="s">
        <v>66</v>
      </c>
      <c r="G2287" s="1">
        <v>100</v>
      </c>
      <c r="H2287" t="s">
        <v>150</v>
      </c>
      <c r="I2287" t="s">
        <v>22</v>
      </c>
      <c r="J2287" t="s">
        <v>68</v>
      </c>
      <c r="K2287" t="s">
        <v>52</v>
      </c>
      <c r="L2287">
        <v>4.5999999999999996</v>
      </c>
      <c r="M2287" t="s">
        <v>151</v>
      </c>
      <c r="N2287">
        <f t="shared" si="140"/>
        <v>0</v>
      </c>
      <c r="O2287" t="s">
        <v>69</v>
      </c>
      <c r="P2287" t="s">
        <v>151</v>
      </c>
      <c r="Q2287">
        <f t="shared" si="141"/>
        <v>0</v>
      </c>
      <c r="R2287" t="s">
        <v>151</v>
      </c>
      <c r="S2287">
        <f t="shared" si="142"/>
        <v>0</v>
      </c>
      <c r="T2287">
        <v>38</v>
      </c>
      <c r="U2287" s="1">
        <f t="shared" si="143"/>
        <v>3800</v>
      </c>
      <c r="V2287" t="s">
        <v>45</v>
      </c>
      <c r="W2287" t="s">
        <v>96</v>
      </c>
      <c r="X2287">
        <f t="array" ref="X2287">IF(W2287="fortnightly",26, IF(W2287="monthly", 12, IF(W2287="weekly", 52, IF(W2287="quarterly", 4, IF(W2287="annually", 1, IF(W2287="bi-weekly", 104, IF(W2287="every 3 months", 4,)))))))</f>
        <v>4</v>
      </c>
    </row>
    <row r="2288" spans="1:24" x14ac:dyDescent="0.25">
      <c r="A2288">
        <v>2287</v>
      </c>
      <c r="B2288">
        <v>67</v>
      </c>
      <c r="C2288" t="str" cm="1">
        <f t="array" ref="C2288">_xlfn.IFS(B2288&lt;=19, "Teenagers", B2288&lt;=29, "Young Youth",B2288&lt;=64, "Adults", B2288&gt;=65, "Seniors")</f>
        <v>Seniors</v>
      </c>
      <c r="D2288" t="s">
        <v>18</v>
      </c>
      <c r="E2288" t="s">
        <v>124</v>
      </c>
      <c r="F2288" t="s">
        <v>20</v>
      </c>
      <c r="G2288" s="1">
        <v>38</v>
      </c>
      <c r="H2288" t="s">
        <v>146</v>
      </c>
      <c r="I2288" t="s">
        <v>22</v>
      </c>
      <c r="J2288" t="s">
        <v>143</v>
      </c>
      <c r="K2288" t="s">
        <v>36</v>
      </c>
      <c r="L2288">
        <v>2.5</v>
      </c>
      <c r="M2288" t="s">
        <v>151</v>
      </c>
      <c r="N2288">
        <f t="shared" si="140"/>
        <v>0</v>
      </c>
      <c r="O2288" t="s">
        <v>73</v>
      </c>
      <c r="P2288" t="s">
        <v>151</v>
      </c>
      <c r="Q2288">
        <f t="shared" si="141"/>
        <v>0</v>
      </c>
      <c r="R2288" t="s">
        <v>151</v>
      </c>
      <c r="S2288">
        <f t="shared" si="142"/>
        <v>0</v>
      </c>
      <c r="T2288">
        <v>35</v>
      </c>
      <c r="U2288" s="1">
        <f t="shared" si="143"/>
        <v>1330</v>
      </c>
      <c r="V2288" t="s">
        <v>27</v>
      </c>
      <c r="W2288" t="s">
        <v>57</v>
      </c>
      <c r="X2288">
        <f t="array" ref="X2288">IF(W2288="fortnightly",26, IF(W2288="monthly", 12, IF(W2288="weekly", 52, IF(W2288="quarterly", 4, IF(W2288="annually", 1, IF(W2288="bi-weekly", 104, IF(W2288="every 3 months", 4,)))))))</f>
        <v>4</v>
      </c>
    </row>
    <row r="2289" spans="1:24" x14ac:dyDescent="0.25">
      <c r="A2289">
        <v>2288</v>
      </c>
      <c r="B2289">
        <v>66</v>
      </c>
      <c r="C2289" t="str" cm="1">
        <f t="array" ref="C2289">_xlfn.IFS(B2289&lt;=19, "Teenagers", B2289&lt;=29, "Young Youth",B2289&lt;=64, "Adults", B2289&gt;=65, "Seniors")</f>
        <v>Seniors</v>
      </c>
      <c r="D2289" t="s">
        <v>18</v>
      </c>
      <c r="E2289" t="s">
        <v>19</v>
      </c>
      <c r="F2289" t="s">
        <v>20</v>
      </c>
      <c r="G2289" s="1">
        <v>45</v>
      </c>
      <c r="H2289" t="s">
        <v>144</v>
      </c>
      <c r="I2289" t="s">
        <v>22</v>
      </c>
      <c r="J2289" t="s">
        <v>95</v>
      </c>
      <c r="K2289" t="s">
        <v>52</v>
      </c>
      <c r="L2289">
        <v>3</v>
      </c>
      <c r="M2289" t="s">
        <v>151</v>
      </c>
      <c r="N2289">
        <f t="shared" si="140"/>
        <v>0</v>
      </c>
      <c r="O2289" t="s">
        <v>73</v>
      </c>
      <c r="P2289" t="s">
        <v>151</v>
      </c>
      <c r="Q2289">
        <f t="shared" si="141"/>
        <v>0</v>
      </c>
      <c r="R2289" t="s">
        <v>151</v>
      </c>
      <c r="S2289">
        <f t="shared" si="142"/>
        <v>0</v>
      </c>
      <c r="T2289">
        <v>6</v>
      </c>
      <c r="U2289" s="1">
        <f t="shared" si="143"/>
        <v>270</v>
      </c>
      <c r="V2289" t="s">
        <v>85</v>
      </c>
      <c r="W2289" t="s">
        <v>48</v>
      </c>
      <c r="X2289">
        <f t="array" ref="X2289">IF(W2289="fortnightly",26, IF(W2289="monthly", 12, IF(W2289="weekly", 52, IF(W2289="quarterly", 4, IF(W2289="annually", 1, IF(W2289="bi-weekly", 104, IF(W2289="every 3 months", 4,)))))))</f>
        <v>1</v>
      </c>
    </row>
    <row r="2290" spans="1:24" x14ac:dyDescent="0.25">
      <c r="A2290">
        <v>2289</v>
      </c>
      <c r="B2290">
        <v>28</v>
      </c>
      <c r="C2290" t="str" cm="1">
        <f t="array" ref="C2290">_xlfn.IFS(B2290&lt;=19, "Teenagers", B2290&lt;=29, "Young Youth",B2290&lt;=64, "Adults", B2290&gt;=65, "Seniors")</f>
        <v>Young Youth</v>
      </c>
      <c r="D2290" t="s">
        <v>18</v>
      </c>
      <c r="E2290" t="s">
        <v>105</v>
      </c>
      <c r="F2290" t="s">
        <v>66</v>
      </c>
      <c r="G2290" s="1">
        <v>91</v>
      </c>
      <c r="H2290" t="s">
        <v>98</v>
      </c>
      <c r="I2290" t="s">
        <v>43</v>
      </c>
      <c r="J2290" t="s">
        <v>120</v>
      </c>
      <c r="K2290" t="s">
        <v>56</v>
      </c>
      <c r="L2290">
        <v>3.8</v>
      </c>
      <c r="M2290" t="s">
        <v>151</v>
      </c>
      <c r="N2290">
        <f t="shared" si="140"/>
        <v>0</v>
      </c>
      <c r="O2290" t="s">
        <v>44</v>
      </c>
      <c r="P2290" t="s">
        <v>151</v>
      </c>
      <c r="Q2290">
        <f t="shared" si="141"/>
        <v>0</v>
      </c>
      <c r="R2290" t="s">
        <v>151</v>
      </c>
      <c r="S2290">
        <f t="shared" si="142"/>
        <v>0</v>
      </c>
      <c r="T2290">
        <v>50</v>
      </c>
      <c r="U2290" s="1">
        <f t="shared" si="143"/>
        <v>4550</v>
      </c>
      <c r="V2290" t="s">
        <v>45</v>
      </c>
      <c r="W2290" t="s">
        <v>39</v>
      </c>
      <c r="X2290">
        <f t="array" ref="X2290">IF(W2290="fortnightly",26, IF(W2290="monthly", 12, IF(W2290="weekly", 52, IF(W2290="quarterly", 4, IF(W2290="annually", 1, IF(W2290="bi-weekly", 104, IF(W2290="every 3 months", 4,)))))))</f>
        <v>52</v>
      </c>
    </row>
    <row r="2291" spans="1:24" x14ac:dyDescent="0.25">
      <c r="A2291">
        <v>2290</v>
      </c>
      <c r="B2291">
        <v>70</v>
      </c>
      <c r="C2291" t="str" cm="1">
        <f t="array" ref="C2291">_xlfn.IFS(B2291&lt;=19, "Teenagers", B2291&lt;=29, "Young Youth",B2291&lt;=64, "Adults", B2291&gt;=65, "Seniors")</f>
        <v>Seniors</v>
      </c>
      <c r="D2291" t="s">
        <v>18</v>
      </c>
      <c r="E2291" t="s">
        <v>58</v>
      </c>
      <c r="F2291" t="s">
        <v>20</v>
      </c>
      <c r="G2291" s="1">
        <v>82</v>
      </c>
      <c r="H2291" t="s">
        <v>106</v>
      </c>
      <c r="I2291" t="s">
        <v>43</v>
      </c>
      <c r="J2291" t="s">
        <v>120</v>
      </c>
      <c r="K2291" t="s">
        <v>56</v>
      </c>
      <c r="L2291">
        <v>4.0999999999999996</v>
      </c>
      <c r="M2291" t="s">
        <v>151</v>
      </c>
      <c r="N2291">
        <f t="shared" si="140"/>
        <v>0</v>
      </c>
      <c r="O2291" t="s">
        <v>37</v>
      </c>
      <c r="P2291" t="s">
        <v>151</v>
      </c>
      <c r="Q2291">
        <f t="shared" si="141"/>
        <v>0</v>
      </c>
      <c r="R2291" t="s">
        <v>151</v>
      </c>
      <c r="S2291">
        <f t="shared" si="142"/>
        <v>0</v>
      </c>
      <c r="T2291">
        <v>47</v>
      </c>
      <c r="U2291" s="1">
        <f t="shared" si="143"/>
        <v>3854</v>
      </c>
      <c r="V2291" t="s">
        <v>27</v>
      </c>
      <c r="W2291" t="s">
        <v>39</v>
      </c>
      <c r="X2291">
        <f t="array" ref="X2291">IF(W2291="fortnightly",26, IF(W2291="monthly", 12, IF(W2291="weekly", 52, IF(W2291="quarterly", 4, IF(W2291="annually", 1, IF(W2291="bi-weekly", 104, IF(W2291="every 3 months", 4,)))))))</f>
        <v>52</v>
      </c>
    </row>
    <row r="2292" spans="1:24" x14ac:dyDescent="0.25">
      <c r="A2292">
        <v>2291</v>
      </c>
      <c r="B2292">
        <v>37</v>
      </c>
      <c r="C2292" t="str" cm="1">
        <f t="array" ref="C2292">_xlfn.IFS(B2292&lt;=19, "Teenagers", B2292&lt;=29, "Young Youth",B2292&lt;=64, "Adults", B2292&gt;=65, "Seniors")</f>
        <v>Adults</v>
      </c>
      <c r="D2292" t="s">
        <v>18</v>
      </c>
      <c r="E2292" t="s">
        <v>136</v>
      </c>
      <c r="F2292" t="s">
        <v>41</v>
      </c>
      <c r="G2292" s="1">
        <v>48</v>
      </c>
      <c r="H2292" t="s">
        <v>110</v>
      </c>
      <c r="I2292" t="s">
        <v>22</v>
      </c>
      <c r="J2292" t="s">
        <v>135</v>
      </c>
      <c r="K2292" t="s">
        <v>24</v>
      </c>
      <c r="L2292">
        <v>3.3</v>
      </c>
      <c r="M2292" t="s">
        <v>151</v>
      </c>
      <c r="N2292">
        <f t="shared" si="140"/>
        <v>0</v>
      </c>
      <c r="O2292" t="s">
        <v>53</v>
      </c>
      <c r="P2292" t="s">
        <v>151</v>
      </c>
      <c r="Q2292">
        <f t="shared" si="141"/>
        <v>0</v>
      </c>
      <c r="R2292" t="s">
        <v>151</v>
      </c>
      <c r="S2292">
        <f t="shared" si="142"/>
        <v>0</v>
      </c>
      <c r="T2292">
        <v>23</v>
      </c>
      <c r="U2292" s="1">
        <f t="shared" si="143"/>
        <v>1104</v>
      </c>
      <c r="V2292" t="s">
        <v>45</v>
      </c>
      <c r="W2292" t="s">
        <v>57</v>
      </c>
      <c r="X2292">
        <f t="array" ref="X2292">IF(W2292="fortnightly",26, IF(W2292="monthly", 12, IF(W2292="weekly", 52, IF(W2292="quarterly", 4, IF(W2292="annually", 1, IF(W2292="bi-weekly", 104, IF(W2292="every 3 months", 4,)))))))</f>
        <v>4</v>
      </c>
    </row>
    <row r="2293" spans="1:24" x14ac:dyDescent="0.25">
      <c r="A2293">
        <v>2292</v>
      </c>
      <c r="B2293">
        <v>28</v>
      </c>
      <c r="C2293" t="str" cm="1">
        <f t="array" ref="C2293">_xlfn.IFS(B2293&lt;=19, "Teenagers", B2293&lt;=29, "Young Youth",B2293&lt;=64, "Adults", B2293&gt;=65, "Seniors")</f>
        <v>Young Youth</v>
      </c>
      <c r="D2293" t="s">
        <v>18</v>
      </c>
      <c r="E2293" t="s">
        <v>61</v>
      </c>
      <c r="F2293" t="s">
        <v>62</v>
      </c>
      <c r="G2293" s="1">
        <v>30</v>
      </c>
      <c r="H2293" t="s">
        <v>122</v>
      </c>
      <c r="I2293" t="s">
        <v>43</v>
      </c>
      <c r="J2293" t="s">
        <v>125</v>
      </c>
      <c r="K2293" t="s">
        <v>36</v>
      </c>
      <c r="L2293">
        <v>5</v>
      </c>
      <c r="M2293" t="s">
        <v>151</v>
      </c>
      <c r="N2293">
        <f t="shared" si="140"/>
        <v>0</v>
      </c>
      <c r="O2293" t="s">
        <v>69</v>
      </c>
      <c r="P2293" t="s">
        <v>151</v>
      </c>
      <c r="Q2293">
        <f t="shared" si="141"/>
        <v>0</v>
      </c>
      <c r="R2293" t="s">
        <v>151</v>
      </c>
      <c r="S2293">
        <f t="shared" si="142"/>
        <v>0</v>
      </c>
      <c r="T2293">
        <v>13</v>
      </c>
      <c r="U2293" s="1">
        <f t="shared" si="143"/>
        <v>390</v>
      </c>
      <c r="V2293" t="s">
        <v>38</v>
      </c>
      <c r="W2293" t="s">
        <v>57</v>
      </c>
      <c r="X2293">
        <f t="array" ref="X2293">IF(W2293="fortnightly",26, IF(W2293="monthly", 12, IF(W2293="weekly", 52, IF(W2293="quarterly", 4, IF(W2293="annually", 1, IF(W2293="bi-weekly", 104, IF(W2293="every 3 months", 4,)))))))</f>
        <v>4</v>
      </c>
    </row>
    <row r="2294" spans="1:24" x14ac:dyDescent="0.25">
      <c r="A2294">
        <v>2293</v>
      </c>
      <c r="B2294">
        <v>43</v>
      </c>
      <c r="C2294" t="str" cm="1">
        <f t="array" ref="C2294">_xlfn.IFS(B2294&lt;=19, "Teenagers", B2294&lt;=29, "Young Youth",B2294&lt;=64, "Adults", B2294&gt;=65, "Seniors")</f>
        <v>Adults</v>
      </c>
      <c r="D2294" t="s">
        <v>18</v>
      </c>
      <c r="E2294" t="s">
        <v>112</v>
      </c>
      <c r="F2294" t="s">
        <v>20</v>
      </c>
      <c r="G2294" s="1">
        <v>34</v>
      </c>
      <c r="H2294" t="s">
        <v>128</v>
      </c>
      <c r="I2294" t="s">
        <v>35</v>
      </c>
      <c r="J2294" t="s">
        <v>117</v>
      </c>
      <c r="K2294" t="s">
        <v>36</v>
      </c>
      <c r="L2294">
        <v>3.8</v>
      </c>
      <c r="M2294" t="s">
        <v>151</v>
      </c>
      <c r="N2294">
        <f t="shared" si="140"/>
        <v>0</v>
      </c>
      <c r="O2294" t="s">
        <v>44</v>
      </c>
      <c r="P2294" t="s">
        <v>151</v>
      </c>
      <c r="Q2294">
        <f t="shared" si="141"/>
        <v>0</v>
      </c>
      <c r="R2294" t="s">
        <v>151</v>
      </c>
      <c r="S2294">
        <f t="shared" si="142"/>
        <v>0</v>
      </c>
      <c r="T2294">
        <v>31</v>
      </c>
      <c r="U2294" s="1">
        <f t="shared" si="143"/>
        <v>1054</v>
      </c>
      <c r="V2294" t="s">
        <v>85</v>
      </c>
      <c r="W2294" t="s">
        <v>87</v>
      </c>
      <c r="X2294">
        <f t="array" ref="X2294">IF(W2294="fortnightly",26, IF(W2294="monthly", 12, IF(W2294="weekly", 52, IF(W2294="quarterly", 4, IF(W2294="annually", 1, IF(W2294="bi-weekly", 104, IF(W2294="every 3 months", 4,)))))))</f>
        <v>12</v>
      </c>
    </row>
    <row r="2295" spans="1:24" x14ac:dyDescent="0.25">
      <c r="A2295">
        <v>2294</v>
      </c>
      <c r="B2295">
        <v>37</v>
      </c>
      <c r="C2295" t="str" cm="1">
        <f t="array" ref="C2295">_xlfn.IFS(B2295&lt;=19, "Teenagers", B2295&lt;=29, "Young Youth",B2295&lt;=64, "Adults", B2295&gt;=65, "Seniors")</f>
        <v>Adults</v>
      </c>
      <c r="D2295" t="s">
        <v>18</v>
      </c>
      <c r="E2295" t="s">
        <v>29</v>
      </c>
      <c r="F2295" t="s">
        <v>20</v>
      </c>
      <c r="G2295" s="1">
        <v>68</v>
      </c>
      <c r="H2295" t="s">
        <v>141</v>
      </c>
      <c r="I2295" t="s">
        <v>22</v>
      </c>
      <c r="J2295" t="s">
        <v>95</v>
      </c>
      <c r="K2295" t="s">
        <v>56</v>
      </c>
      <c r="L2295">
        <v>3.3</v>
      </c>
      <c r="M2295" t="s">
        <v>151</v>
      </c>
      <c r="N2295">
        <f t="shared" si="140"/>
        <v>0</v>
      </c>
      <c r="O2295" t="s">
        <v>26</v>
      </c>
      <c r="P2295" t="s">
        <v>151</v>
      </c>
      <c r="Q2295">
        <f t="shared" si="141"/>
        <v>0</v>
      </c>
      <c r="R2295" t="s">
        <v>151</v>
      </c>
      <c r="S2295">
        <f t="shared" si="142"/>
        <v>0</v>
      </c>
      <c r="T2295">
        <v>16</v>
      </c>
      <c r="U2295" s="1">
        <f t="shared" si="143"/>
        <v>1088</v>
      </c>
      <c r="V2295" t="s">
        <v>85</v>
      </c>
      <c r="W2295" t="s">
        <v>96</v>
      </c>
      <c r="X2295">
        <f t="array" ref="X2295">IF(W2295="fortnightly",26, IF(W2295="monthly", 12, IF(W2295="weekly", 52, IF(W2295="quarterly", 4, IF(W2295="annually", 1, IF(W2295="bi-weekly", 104, IF(W2295="every 3 months", 4,)))))))</f>
        <v>4</v>
      </c>
    </row>
    <row r="2296" spans="1:24" x14ac:dyDescent="0.25">
      <c r="A2296">
        <v>2295</v>
      </c>
      <c r="B2296">
        <v>54</v>
      </c>
      <c r="C2296" t="str" cm="1">
        <f t="array" ref="C2296">_xlfn.IFS(B2296&lt;=19, "Teenagers", B2296&lt;=29, "Young Youth",B2296&lt;=64, "Adults", B2296&gt;=65, "Seniors")</f>
        <v>Adults</v>
      </c>
      <c r="D2296" t="s">
        <v>18</v>
      </c>
      <c r="E2296" t="s">
        <v>88</v>
      </c>
      <c r="F2296" t="s">
        <v>66</v>
      </c>
      <c r="G2296" s="1">
        <v>95</v>
      </c>
      <c r="H2296" t="s">
        <v>127</v>
      </c>
      <c r="I2296" t="s">
        <v>43</v>
      </c>
      <c r="J2296" t="s">
        <v>107</v>
      </c>
      <c r="K2296" t="s">
        <v>24</v>
      </c>
      <c r="L2296">
        <v>5</v>
      </c>
      <c r="M2296" t="s">
        <v>151</v>
      </c>
      <c r="N2296">
        <f t="shared" si="140"/>
        <v>0</v>
      </c>
      <c r="O2296" t="s">
        <v>26</v>
      </c>
      <c r="P2296" t="s">
        <v>151</v>
      </c>
      <c r="Q2296">
        <f t="shared" si="141"/>
        <v>0</v>
      </c>
      <c r="R2296" t="s">
        <v>151</v>
      </c>
      <c r="S2296">
        <f t="shared" si="142"/>
        <v>0</v>
      </c>
      <c r="T2296">
        <v>40</v>
      </c>
      <c r="U2296" s="1">
        <f t="shared" si="143"/>
        <v>3800</v>
      </c>
      <c r="V2296" t="s">
        <v>85</v>
      </c>
      <c r="W2296" t="s">
        <v>48</v>
      </c>
      <c r="X2296">
        <f t="array" ref="X2296">IF(W2296="fortnightly",26, IF(W2296="monthly", 12, IF(W2296="weekly", 52, IF(W2296="quarterly", 4, IF(W2296="annually", 1, IF(W2296="bi-weekly", 104, IF(W2296="every 3 months", 4,)))))))</f>
        <v>1</v>
      </c>
    </row>
    <row r="2297" spans="1:24" x14ac:dyDescent="0.25">
      <c r="A2297">
        <v>2296</v>
      </c>
      <c r="B2297">
        <v>50</v>
      </c>
      <c r="C2297" t="str" cm="1">
        <f t="array" ref="C2297">_xlfn.IFS(B2297&lt;=19, "Teenagers", B2297&lt;=29, "Young Youth",B2297&lt;=64, "Adults", B2297&gt;=65, "Seniors")</f>
        <v>Adults</v>
      </c>
      <c r="D2297" t="s">
        <v>18</v>
      </c>
      <c r="E2297" t="s">
        <v>123</v>
      </c>
      <c r="F2297" t="s">
        <v>66</v>
      </c>
      <c r="G2297" s="1">
        <v>22</v>
      </c>
      <c r="H2297" t="s">
        <v>138</v>
      </c>
      <c r="I2297" t="s">
        <v>22</v>
      </c>
      <c r="J2297" t="s">
        <v>117</v>
      </c>
      <c r="K2297" t="s">
        <v>36</v>
      </c>
      <c r="L2297">
        <v>2.9</v>
      </c>
      <c r="M2297" t="s">
        <v>151</v>
      </c>
      <c r="N2297">
        <f t="shared" si="140"/>
        <v>0</v>
      </c>
      <c r="O2297" t="s">
        <v>69</v>
      </c>
      <c r="P2297" t="s">
        <v>151</v>
      </c>
      <c r="Q2297">
        <f t="shared" si="141"/>
        <v>0</v>
      </c>
      <c r="R2297" t="s">
        <v>151</v>
      </c>
      <c r="S2297">
        <f t="shared" si="142"/>
        <v>0</v>
      </c>
      <c r="T2297">
        <v>45</v>
      </c>
      <c r="U2297" s="1">
        <f t="shared" si="143"/>
        <v>990</v>
      </c>
      <c r="V2297" t="s">
        <v>45</v>
      </c>
      <c r="W2297" t="s">
        <v>57</v>
      </c>
      <c r="X2297">
        <f t="array" ref="X2297">IF(W2297="fortnightly",26, IF(W2297="monthly", 12, IF(W2297="weekly", 52, IF(W2297="quarterly", 4, IF(W2297="annually", 1, IF(W2297="bi-weekly", 104, IF(W2297="every 3 months", 4,)))))))</f>
        <v>4</v>
      </c>
    </row>
    <row r="2298" spans="1:24" x14ac:dyDescent="0.25">
      <c r="A2298">
        <v>2297</v>
      </c>
      <c r="B2298">
        <v>46</v>
      </c>
      <c r="C2298" t="str" cm="1">
        <f t="array" ref="C2298">_xlfn.IFS(B2298&lt;=19, "Teenagers", B2298&lt;=29, "Young Youth",B2298&lt;=64, "Adults", B2298&gt;=65, "Seniors")</f>
        <v>Adults</v>
      </c>
      <c r="D2298" t="s">
        <v>18</v>
      </c>
      <c r="E2298" t="s">
        <v>142</v>
      </c>
      <c r="F2298" t="s">
        <v>66</v>
      </c>
      <c r="G2298" s="1">
        <v>88</v>
      </c>
      <c r="H2298" t="s">
        <v>148</v>
      </c>
      <c r="I2298" t="s">
        <v>43</v>
      </c>
      <c r="J2298" t="s">
        <v>95</v>
      </c>
      <c r="K2298" t="s">
        <v>56</v>
      </c>
      <c r="L2298">
        <v>2.5</v>
      </c>
      <c r="M2298" t="s">
        <v>151</v>
      </c>
      <c r="N2298">
        <f t="shared" si="140"/>
        <v>0</v>
      </c>
      <c r="O2298" t="s">
        <v>44</v>
      </c>
      <c r="P2298" t="s">
        <v>151</v>
      </c>
      <c r="Q2298">
        <f t="shared" si="141"/>
        <v>0</v>
      </c>
      <c r="R2298" t="s">
        <v>151</v>
      </c>
      <c r="S2298">
        <f t="shared" si="142"/>
        <v>0</v>
      </c>
      <c r="T2298">
        <v>50</v>
      </c>
      <c r="U2298" s="1">
        <f t="shared" si="143"/>
        <v>4400</v>
      </c>
      <c r="V2298" t="s">
        <v>27</v>
      </c>
      <c r="W2298" t="s">
        <v>96</v>
      </c>
      <c r="X2298">
        <f t="array" ref="X2298">IF(W2298="fortnightly",26, IF(W2298="monthly", 12, IF(W2298="weekly", 52, IF(W2298="quarterly", 4, IF(W2298="annually", 1, IF(W2298="bi-weekly", 104, IF(W2298="every 3 months", 4,)))))))</f>
        <v>4</v>
      </c>
    </row>
    <row r="2299" spans="1:24" x14ac:dyDescent="0.25">
      <c r="A2299">
        <v>2298</v>
      </c>
      <c r="B2299">
        <v>60</v>
      </c>
      <c r="C2299" t="str" cm="1">
        <f t="array" ref="C2299">_xlfn.IFS(B2299&lt;=19, "Teenagers", B2299&lt;=29, "Young Youth",B2299&lt;=64, "Adults", B2299&gt;=65, "Seniors")</f>
        <v>Adults</v>
      </c>
      <c r="D2299" t="s">
        <v>18</v>
      </c>
      <c r="E2299" t="s">
        <v>124</v>
      </c>
      <c r="F2299" t="s">
        <v>20</v>
      </c>
      <c r="G2299" s="1">
        <v>83</v>
      </c>
      <c r="H2299" t="s">
        <v>98</v>
      </c>
      <c r="I2299" t="s">
        <v>43</v>
      </c>
      <c r="J2299" t="s">
        <v>120</v>
      </c>
      <c r="K2299" t="s">
        <v>52</v>
      </c>
      <c r="L2299">
        <v>4.7</v>
      </c>
      <c r="M2299" t="s">
        <v>151</v>
      </c>
      <c r="N2299">
        <f t="shared" si="140"/>
        <v>0</v>
      </c>
      <c r="O2299" t="s">
        <v>53</v>
      </c>
      <c r="P2299" t="s">
        <v>151</v>
      </c>
      <c r="Q2299">
        <f t="shared" si="141"/>
        <v>0</v>
      </c>
      <c r="R2299" t="s">
        <v>151</v>
      </c>
      <c r="S2299">
        <f t="shared" si="142"/>
        <v>0</v>
      </c>
      <c r="T2299">
        <v>1</v>
      </c>
      <c r="U2299" s="1">
        <f t="shared" si="143"/>
        <v>83</v>
      </c>
      <c r="V2299" t="s">
        <v>74</v>
      </c>
      <c r="W2299" t="s">
        <v>57</v>
      </c>
      <c r="X2299">
        <f t="array" ref="X2299">IF(W2299="fortnightly",26, IF(W2299="monthly", 12, IF(W2299="weekly", 52, IF(W2299="quarterly", 4, IF(W2299="annually", 1, IF(W2299="bi-weekly", 104, IF(W2299="every 3 months", 4,)))))))</f>
        <v>4</v>
      </c>
    </row>
    <row r="2300" spans="1:24" x14ac:dyDescent="0.25">
      <c r="A2300">
        <v>2299</v>
      </c>
      <c r="B2300">
        <v>40</v>
      </c>
      <c r="C2300" t="str" cm="1">
        <f t="array" ref="C2300">_xlfn.IFS(B2300&lt;=19, "Teenagers", B2300&lt;=29, "Young Youth",B2300&lt;=64, "Adults", B2300&gt;=65, "Seniors")</f>
        <v>Adults</v>
      </c>
      <c r="D2300" t="s">
        <v>18</v>
      </c>
      <c r="E2300" t="s">
        <v>65</v>
      </c>
      <c r="F2300" t="s">
        <v>66</v>
      </c>
      <c r="G2300" s="1">
        <v>87</v>
      </c>
      <c r="H2300" t="s">
        <v>55</v>
      </c>
      <c r="I2300" t="s">
        <v>22</v>
      </c>
      <c r="J2300" t="s">
        <v>108</v>
      </c>
      <c r="K2300" t="s">
        <v>36</v>
      </c>
      <c r="L2300">
        <v>2.9</v>
      </c>
      <c r="M2300" t="s">
        <v>151</v>
      </c>
      <c r="N2300">
        <f t="shared" si="140"/>
        <v>0</v>
      </c>
      <c r="O2300" t="s">
        <v>69</v>
      </c>
      <c r="P2300" t="s">
        <v>151</v>
      </c>
      <c r="Q2300">
        <f t="shared" si="141"/>
        <v>0</v>
      </c>
      <c r="R2300" t="s">
        <v>151</v>
      </c>
      <c r="S2300">
        <f t="shared" si="142"/>
        <v>0</v>
      </c>
      <c r="T2300">
        <v>10</v>
      </c>
      <c r="U2300" s="1">
        <f t="shared" si="143"/>
        <v>870</v>
      </c>
      <c r="V2300" t="s">
        <v>32</v>
      </c>
      <c r="W2300" t="s">
        <v>96</v>
      </c>
      <c r="X2300">
        <f t="array" ref="X2300">IF(W2300="fortnightly",26, IF(W2300="monthly", 12, IF(W2300="weekly", 52, IF(W2300="quarterly", 4, IF(W2300="annually", 1, IF(W2300="bi-weekly", 104, IF(W2300="every 3 months", 4,)))))))</f>
        <v>4</v>
      </c>
    </row>
    <row r="2301" spans="1:24" x14ac:dyDescent="0.25">
      <c r="A2301">
        <v>2300</v>
      </c>
      <c r="B2301">
        <v>64</v>
      </c>
      <c r="C2301" t="str" cm="1">
        <f t="array" ref="C2301">_xlfn.IFS(B2301&lt;=19, "Teenagers", B2301&lt;=29, "Young Youth",B2301&lt;=64, "Adults", B2301&gt;=65, "Seniors")</f>
        <v>Adults</v>
      </c>
      <c r="D2301" t="s">
        <v>18</v>
      </c>
      <c r="E2301" t="s">
        <v>61</v>
      </c>
      <c r="F2301" t="s">
        <v>62</v>
      </c>
      <c r="G2301" s="1">
        <v>57</v>
      </c>
      <c r="H2301" t="s">
        <v>134</v>
      </c>
      <c r="I2301" t="s">
        <v>43</v>
      </c>
      <c r="J2301" t="s">
        <v>82</v>
      </c>
      <c r="K2301" t="s">
        <v>52</v>
      </c>
      <c r="L2301">
        <v>3.7</v>
      </c>
      <c r="M2301" t="s">
        <v>151</v>
      </c>
      <c r="N2301">
        <f t="shared" si="140"/>
        <v>0</v>
      </c>
      <c r="O2301" t="s">
        <v>73</v>
      </c>
      <c r="P2301" t="s">
        <v>151</v>
      </c>
      <c r="Q2301">
        <f t="shared" si="141"/>
        <v>0</v>
      </c>
      <c r="R2301" t="s">
        <v>151</v>
      </c>
      <c r="S2301">
        <f t="shared" si="142"/>
        <v>0</v>
      </c>
      <c r="T2301">
        <v>48</v>
      </c>
      <c r="U2301" s="1">
        <f t="shared" si="143"/>
        <v>2736</v>
      </c>
      <c r="V2301" t="s">
        <v>38</v>
      </c>
      <c r="W2301" t="s">
        <v>96</v>
      </c>
      <c r="X2301">
        <f t="array" ref="X2301">IF(W2301="fortnightly",26, IF(W2301="monthly", 12, IF(W2301="weekly", 52, IF(W2301="quarterly", 4, IF(W2301="annually", 1, IF(W2301="bi-weekly", 104, IF(W2301="every 3 months", 4,)))))))</f>
        <v>4</v>
      </c>
    </row>
    <row r="2302" spans="1:24" x14ac:dyDescent="0.25">
      <c r="A2302">
        <v>2301</v>
      </c>
      <c r="B2302">
        <v>18</v>
      </c>
      <c r="C2302" t="str" cm="1">
        <f t="array" ref="C2302">_xlfn.IFS(B2302&lt;=19, "Teenagers", B2302&lt;=29, "Young Youth",B2302&lt;=64, "Adults", B2302&gt;=65, "Seniors")</f>
        <v>Teenagers</v>
      </c>
      <c r="D2302" t="s">
        <v>18</v>
      </c>
      <c r="E2302" t="s">
        <v>61</v>
      </c>
      <c r="F2302" t="s">
        <v>62</v>
      </c>
      <c r="G2302" s="1">
        <v>88</v>
      </c>
      <c r="H2302" t="s">
        <v>137</v>
      </c>
      <c r="I2302" t="s">
        <v>91</v>
      </c>
      <c r="J2302" t="s">
        <v>92</v>
      </c>
      <c r="K2302" t="s">
        <v>52</v>
      </c>
      <c r="L2302">
        <v>4.4000000000000004</v>
      </c>
      <c r="M2302" t="s">
        <v>151</v>
      </c>
      <c r="N2302">
        <f t="shared" si="140"/>
        <v>0</v>
      </c>
      <c r="O2302" t="s">
        <v>69</v>
      </c>
      <c r="P2302" t="s">
        <v>151</v>
      </c>
      <c r="Q2302">
        <f t="shared" si="141"/>
        <v>0</v>
      </c>
      <c r="R2302" t="s">
        <v>151</v>
      </c>
      <c r="S2302">
        <f t="shared" si="142"/>
        <v>0</v>
      </c>
      <c r="T2302">
        <v>38</v>
      </c>
      <c r="U2302" s="1">
        <f t="shared" si="143"/>
        <v>3344</v>
      </c>
      <c r="V2302" t="s">
        <v>38</v>
      </c>
      <c r="W2302" t="s">
        <v>87</v>
      </c>
      <c r="X2302">
        <f t="array" ref="X2302">IF(W2302="fortnightly",26, IF(W2302="monthly", 12, IF(W2302="weekly", 52, IF(W2302="quarterly", 4, IF(W2302="annually", 1, IF(W2302="bi-weekly", 104, IF(W2302="every 3 months", 4,)))))))</f>
        <v>12</v>
      </c>
    </row>
    <row r="2303" spans="1:24" x14ac:dyDescent="0.25">
      <c r="A2303">
        <v>2302</v>
      </c>
      <c r="B2303">
        <v>37</v>
      </c>
      <c r="C2303" t="str" cm="1">
        <f t="array" ref="C2303">_xlfn.IFS(B2303&lt;=19, "Teenagers", B2303&lt;=29, "Young Youth",B2303&lt;=64, "Adults", B2303&gt;=65, "Seniors")</f>
        <v>Adults</v>
      </c>
      <c r="D2303" t="s">
        <v>18</v>
      </c>
      <c r="E2303" t="s">
        <v>94</v>
      </c>
      <c r="F2303" t="s">
        <v>20</v>
      </c>
      <c r="G2303" s="1">
        <v>20</v>
      </c>
      <c r="H2303" t="s">
        <v>30</v>
      </c>
      <c r="I2303" t="s">
        <v>22</v>
      </c>
      <c r="J2303" t="s">
        <v>47</v>
      </c>
      <c r="K2303" t="s">
        <v>24</v>
      </c>
      <c r="L2303">
        <v>2.9</v>
      </c>
      <c r="M2303" t="s">
        <v>151</v>
      </c>
      <c r="N2303">
        <f t="shared" si="140"/>
        <v>0</v>
      </c>
      <c r="O2303" t="s">
        <v>44</v>
      </c>
      <c r="P2303" t="s">
        <v>151</v>
      </c>
      <c r="Q2303">
        <f t="shared" si="141"/>
        <v>0</v>
      </c>
      <c r="R2303" t="s">
        <v>151</v>
      </c>
      <c r="S2303">
        <f t="shared" si="142"/>
        <v>0</v>
      </c>
      <c r="T2303">
        <v>21</v>
      </c>
      <c r="U2303" s="1">
        <f t="shared" si="143"/>
        <v>420</v>
      </c>
      <c r="V2303" t="s">
        <v>85</v>
      </c>
      <c r="W2303" t="s">
        <v>48</v>
      </c>
      <c r="X2303">
        <f t="array" ref="X2303">IF(W2303="fortnightly",26, IF(W2303="monthly", 12, IF(W2303="weekly", 52, IF(W2303="quarterly", 4, IF(W2303="annually", 1, IF(W2303="bi-weekly", 104, IF(W2303="every 3 months", 4,)))))))</f>
        <v>1</v>
      </c>
    </row>
    <row r="2304" spans="1:24" x14ac:dyDescent="0.25">
      <c r="A2304">
        <v>2303</v>
      </c>
      <c r="B2304">
        <v>36</v>
      </c>
      <c r="C2304" t="str" cm="1">
        <f t="array" ref="C2304">_xlfn.IFS(B2304&lt;=19, "Teenagers", B2304&lt;=29, "Young Youth",B2304&lt;=64, "Adults", B2304&gt;=65, "Seniors")</f>
        <v>Adults</v>
      </c>
      <c r="D2304" t="s">
        <v>18</v>
      </c>
      <c r="E2304" t="s">
        <v>132</v>
      </c>
      <c r="F2304" t="s">
        <v>66</v>
      </c>
      <c r="G2304" s="1">
        <v>39</v>
      </c>
      <c r="H2304" t="s">
        <v>55</v>
      </c>
      <c r="I2304" t="s">
        <v>22</v>
      </c>
      <c r="J2304" t="s">
        <v>68</v>
      </c>
      <c r="K2304" t="s">
        <v>52</v>
      </c>
      <c r="L2304">
        <v>3.6</v>
      </c>
      <c r="M2304" t="s">
        <v>151</v>
      </c>
      <c r="N2304">
        <f t="shared" si="140"/>
        <v>0</v>
      </c>
      <c r="O2304" t="s">
        <v>73</v>
      </c>
      <c r="P2304" t="s">
        <v>151</v>
      </c>
      <c r="Q2304">
        <f t="shared" si="141"/>
        <v>0</v>
      </c>
      <c r="R2304" t="s">
        <v>151</v>
      </c>
      <c r="S2304">
        <f t="shared" si="142"/>
        <v>0</v>
      </c>
      <c r="T2304">
        <v>38</v>
      </c>
      <c r="U2304" s="1">
        <f t="shared" si="143"/>
        <v>1482</v>
      </c>
      <c r="V2304" t="s">
        <v>27</v>
      </c>
      <c r="W2304" t="s">
        <v>87</v>
      </c>
      <c r="X2304">
        <f t="array" ref="X2304">IF(W2304="fortnightly",26, IF(W2304="monthly", 12, IF(W2304="weekly", 52, IF(W2304="quarterly", 4, IF(W2304="annually", 1, IF(W2304="bi-weekly", 104, IF(W2304="every 3 months", 4,)))))))</f>
        <v>12</v>
      </c>
    </row>
    <row r="2305" spans="1:24" x14ac:dyDescent="0.25">
      <c r="A2305">
        <v>2304</v>
      </c>
      <c r="B2305">
        <v>51</v>
      </c>
      <c r="C2305" t="str" cm="1">
        <f t="array" ref="C2305">_xlfn.IFS(B2305&lt;=19, "Teenagers", B2305&lt;=29, "Young Youth",B2305&lt;=64, "Adults", B2305&gt;=65, "Seniors")</f>
        <v>Adults</v>
      </c>
      <c r="D2305" t="s">
        <v>18</v>
      </c>
      <c r="E2305" t="s">
        <v>88</v>
      </c>
      <c r="F2305" t="s">
        <v>66</v>
      </c>
      <c r="G2305" s="1">
        <v>71</v>
      </c>
      <c r="H2305" t="s">
        <v>126</v>
      </c>
      <c r="I2305" t="s">
        <v>35</v>
      </c>
      <c r="J2305" t="s">
        <v>117</v>
      </c>
      <c r="K2305" t="s">
        <v>36</v>
      </c>
      <c r="L2305">
        <v>4.8</v>
      </c>
      <c r="M2305" t="s">
        <v>151</v>
      </c>
      <c r="N2305">
        <f t="shared" si="140"/>
        <v>0</v>
      </c>
      <c r="O2305" t="s">
        <v>69</v>
      </c>
      <c r="P2305" t="s">
        <v>151</v>
      </c>
      <c r="Q2305">
        <f t="shared" si="141"/>
        <v>0</v>
      </c>
      <c r="R2305" t="s">
        <v>151</v>
      </c>
      <c r="S2305">
        <f t="shared" si="142"/>
        <v>0</v>
      </c>
      <c r="T2305">
        <v>31</v>
      </c>
      <c r="U2305" s="1">
        <f t="shared" si="143"/>
        <v>2201</v>
      </c>
      <c r="V2305" t="s">
        <v>38</v>
      </c>
      <c r="W2305" t="s">
        <v>28</v>
      </c>
      <c r="X2305">
        <f t="array" ref="X2305">IF(W2305="fortnightly",26, IF(W2305="monthly", 12, IF(W2305="weekly", 52, IF(W2305="quarterly", 4, IF(W2305="annually", 1, IF(W2305="bi-weekly", 104, IF(W2305="every 3 months", 4,)))))))</f>
        <v>26</v>
      </c>
    </row>
    <row r="2306" spans="1:24" x14ac:dyDescent="0.25">
      <c r="A2306">
        <v>2305</v>
      </c>
      <c r="B2306">
        <v>26</v>
      </c>
      <c r="C2306" t="str" cm="1">
        <f t="array" ref="C2306">_xlfn.IFS(B2306&lt;=19, "Teenagers", B2306&lt;=29, "Young Youth",B2306&lt;=64, "Adults", B2306&gt;=65, "Seniors")</f>
        <v>Young Youth</v>
      </c>
      <c r="D2306" t="s">
        <v>18</v>
      </c>
      <c r="E2306" t="s">
        <v>103</v>
      </c>
      <c r="F2306" t="s">
        <v>20</v>
      </c>
      <c r="G2306" s="1">
        <v>73</v>
      </c>
      <c r="H2306" t="s">
        <v>59</v>
      </c>
      <c r="I2306" t="s">
        <v>22</v>
      </c>
      <c r="J2306" t="s">
        <v>64</v>
      </c>
      <c r="K2306" t="s">
        <v>24</v>
      </c>
      <c r="L2306">
        <v>4.7</v>
      </c>
      <c r="M2306" t="s">
        <v>151</v>
      </c>
      <c r="N2306">
        <f t="shared" si="140"/>
        <v>0</v>
      </c>
      <c r="O2306" t="s">
        <v>37</v>
      </c>
      <c r="P2306" t="s">
        <v>151</v>
      </c>
      <c r="Q2306">
        <f t="shared" si="141"/>
        <v>0</v>
      </c>
      <c r="R2306" t="s">
        <v>151</v>
      </c>
      <c r="S2306">
        <f t="shared" si="142"/>
        <v>0</v>
      </c>
      <c r="T2306">
        <v>9</v>
      </c>
      <c r="U2306" s="1">
        <f t="shared" si="143"/>
        <v>657</v>
      </c>
      <c r="V2306" t="s">
        <v>85</v>
      </c>
      <c r="W2306" t="s">
        <v>28</v>
      </c>
      <c r="X2306">
        <f t="array" ref="X2306">IF(W2306="fortnightly",26, IF(W2306="monthly", 12, IF(W2306="weekly", 52, IF(W2306="quarterly", 4, IF(W2306="annually", 1, IF(W2306="bi-weekly", 104, IF(W2306="every 3 months", 4,)))))))</f>
        <v>26</v>
      </c>
    </row>
    <row r="2307" spans="1:24" x14ac:dyDescent="0.25">
      <c r="A2307">
        <v>2306</v>
      </c>
      <c r="B2307">
        <v>68</v>
      </c>
      <c r="C2307" t="str" cm="1">
        <f t="array" ref="C2307">_xlfn.IFS(B2307&lt;=19, "Teenagers", B2307&lt;=29, "Young Youth",B2307&lt;=64, "Adults", B2307&gt;=65, "Seniors")</f>
        <v>Seniors</v>
      </c>
      <c r="D2307" t="s">
        <v>18</v>
      </c>
      <c r="E2307" t="s">
        <v>65</v>
      </c>
      <c r="F2307" t="s">
        <v>66</v>
      </c>
      <c r="G2307" s="1">
        <v>63</v>
      </c>
      <c r="H2307" t="s">
        <v>30</v>
      </c>
      <c r="I2307" t="s">
        <v>43</v>
      </c>
      <c r="J2307" t="s">
        <v>79</v>
      </c>
      <c r="K2307" t="s">
        <v>52</v>
      </c>
      <c r="L2307">
        <v>2.6</v>
      </c>
      <c r="M2307" t="s">
        <v>151</v>
      </c>
      <c r="N2307">
        <f t="shared" ref="N2307:N2370" si="144">IF(M2307= "yes",1,IF( M2307="no",0,))</f>
        <v>0</v>
      </c>
      <c r="O2307" t="s">
        <v>37</v>
      </c>
      <c r="P2307" t="s">
        <v>151</v>
      </c>
      <c r="Q2307">
        <f t="shared" ref="Q2307:Q2370" si="145">IF(P2307= "yes",1,IF( P2307="no",0,))</f>
        <v>0</v>
      </c>
      <c r="R2307" t="s">
        <v>151</v>
      </c>
      <c r="S2307">
        <f t="shared" ref="S2307:S2370" si="146">IF(R2307= "yes",1,IF( R2307="no",0,))</f>
        <v>0</v>
      </c>
      <c r="T2307">
        <v>47</v>
      </c>
      <c r="U2307" s="1">
        <f t="shared" ref="U2307:U2370" si="147">G2307*T2307</f>
        <v>2961</v>
      </c>
      <c r="V2307" t="s">
        <v>32</v>
      </c>
      <c r="W2307" t="s">
        <v>39</v>
      </c>
      <c r="X2307">
        <f t="array" ref="X2307">IF(W2307="fortnightly",26, IF(W2307="monthly", 12, IF(W2307="weekly", 52, IF(W2307="quarterly", 4, IF(W2307="annually", 1, IF(W2307="bi-weekly", 104, IF(W2307="every 3 months", 4,)))))))</f>
        <v>52</v>
      </c>
    </row>
    <row r="2308" spans="1:24" x14ac:dyDescent="0.25">
      <c r="A2308">
        <v>2307</v>
      </c>
      <c r="B2308">
        <v>27</v>
      </c>
      <c r="C2308" t="str" cm="1">
        <f t="array" ref="C2308">_xlfn.IFS(B2308&lt;=19, "Teenagers", B2308&lt;=29, "Young Youth",B2308&lt;=64, "Adults", B2308&gt;=65, "Seniors")</f>
        <v>Young Youth</v>
      </c>
      <c r="D2308" t="s">
        <v>18</v>
      </c>
      <c r="E2308" t="s">
        <v>142</v>
      </c>
      <c r="F2308" t="s">
        <v>66</v>
      </c>
      <c r="G2308" s="1">
        <v>78</v>
      </c>
      <c r="H2308" t="s">
        <v>102</v>
      </c>
      <c r="I2308" t="s">
        <v>22</v>
      </c>
      <c r="J2308" t="s">
        <v>64</v>
      </c>
      <c r="K2308" t="s">
        <v>24</v>
      </c>
      <c r="L2308">
        <v>3.4</v>
      </c>
      <c r="M2308" t="s">
        <v>151</v>
      </c>
      <c r="N2308">
        <f t="shared" si="144"/>
        <v>0</v>
      </c>
      <c r="O2308" t="s">
        <v>53</v>
      </c>
      <c r="P2308" t="s">
        <v>151</v>
      </c>
      <c r="Q2308">
        <f t="shared" si="145"/>
        <v>0</v>
      </c>
      <c r="R2308" t="s">
        <v>151</v>
      </c>
      <c r="S2308">
        <f t="shared" si="146"/>
        <v>0</v>
      </c>
      <c r="T2308">
        <v>8</v>
      </c>
      <c r="U2308" s="1">
        <f t="shared" si="147"/>
        <v>624</v>
      </c>
      <c r="V2308" t="s">
        <v>32</v>
      </c>
      <c r="W2308" t="s">
        <v>75</v>
      </c>
      <c r="X2308">
        <f t="array" ref="X2308">IF(W2308="fortnightly",26, IF(W2308="monthly", 12, IF(W2308="weekly", 52, IF(W2308="quarterly", 4, IF(W2308="annually", 1, IF(W2308="bi-weekly", 104, IF(W2308="every 3 months", 4,)))))))</f>
        <v>104</v>
      </c>
    </row>
    <row r="2309" spans="1:24" x14ac:dyDescent="0.25">
      <c r="A2309">
        <v>2308</v>
      </c>
      <c r="B2309">
        <v>28</v>
      </c>
      <c r="C2309" t="str" cm="1">
        <f t="array" ref="C2309">_xlfn.IFS(B2309&lt;=19, "Teenagers", B2309&lt;=29, "Young Youth",B2309&lt;=64, "Adults", B2309&gt;=65, "Seniors")</f>
        <v>Young Youth</v>
      </c>
      <c r="D2309" t="s">
        <v>18</v>
      </c>
      <c r="E2309" t="s">
        <v>86</v>
      </c>
      <c r="F2309" t="s">
        <v>20</v>
      </c>
      <c r="G2309" s="1">
        <v>96</v>
      </c>
      <c r="H2309" t="s">
        <v>67</v>
      </c>
      <c r="I2309" t="s">
        <v>22</v>
      </c>
      <c r="J2309" t="s">
        <v>95</v>
      </c>
      <c r="K2309" t="s">
        <v>56</v>
      </c>
      <c r="L2309">
        <v>3.5</v>
      </c>
      <c r="M2309" t="s">
        <v>151</v>
      </c>
      <c r="N2309">
        <f t="shared" si="144"/>
        <v>0</v>
      </c>
      <c r="O2309" t="s">
        <v>44</v>
      </c>
      <c r="P2309" t="s">
        <v>151</v>
      </c>
      <c r="Q2309">
        <f t="shared" si="145"/>
        <v>0</v>
      </c>
      <c r="R2309" t="s">
        <v>151</v>
      </c>
      <c r="S2309">
        <f t="shared" si="146"/>
        <v>0</v>
      </c>
      <c r="T2309">
        <v>30</v>
      </c>
      <c r="U2309" s="1">
        <f t="shared" si="147"/>
        <v>2880</v>
      </c>
      <c r="V2309" t="s">
        <v>85</v>
      </c>
      <c r="W2309" t="s">
        <v>48</v>
      </c>
      <c r="X2309">
        <f t="array" ref="X2309">IF(W2309="fortnightly",26, IF(W2309="monthly", 12, IF(W2309="weekly", 52, IF(W2309="quarterly", 4, IF(W2309="annually", 1, IF(W2309="bi-weekly", 104, IF(W2309="every 3 months", 4,)))))))</f>
        <v>1</v>
      </c>
    </row>
    <row r="2310" spans="1:24" x14ac:dyDescent="0.25">
      <c r="A2310">
        <v>2309</v>
      </c>
      <c r="B2310">
        <v>49</v>
      </c>
      <c r="C2310" t="str" cm="1">
        <f t="array" ref="C2310">_xlfn.IFS(B2310&lt;=19, "Teenagers", B2310&lt;=29, "Young Youth",B2310&lt;=64, "Adults", B2310&gt;=65, "Seniors")</f>
        <v>Adults</v>
      </c>
      <c r="D2310" t="s">
        <v>18</v>
      </c>
      <c r="E2310" t="s">
        <v>88</v>
      </c>
      <c r="F2310" t="s">
        <v>66</v>
      </c>
      <c r="G2310" s="1">
        <v>81</v>
      </c>
      <c r="H2310" t="s">
        <v>113</v>
      </c>
      <c r="I2310" t="s">
        <v>43</v>
      </c>
      <c r="J2310" t="s">
        <v>84</v>
      </c>
      <c r="K2310" t="s">
        <v>24</v>
      </c>
      <c r="L2310">
        <v>3.4</v>
      </c>
      <c r="M2310" t="s">
        <v>151</v>
      </c>
      <c r="N2310">
        <f t="shared" si="144"/>
        <v>0</v>
      </c>
      <c r="O2310" t="s">
        <v>69</v>
      </c>
      <c r="P2310" t="s">
        <v>151</v>
      </c>
      <c r="Q2310">
        <f t="shared" si="145"/>
        <v>0</v>
      </c>
      <c r="R2310" t="s">
        <v>151</v>
      </c>
      <c r="S2310">
        <f t="shared" si="146"/>
        <v>0</v>
      </c>
      <c r="T2310">
        <v>22</v>
      </c>
      <c r="U2310" s="1">
        <f t="shared" si="147"/>
        <v>1782</v>
      </c>
      <c r="V2310" t="s">
        <v>74</v>
      </c>
      <c r="W2310" t="s">
        <v>57</v>
      </c>
      <c r="X2310">
        <f t="array" ref="X2310">IF(W2310="fortnightly",26, IF(W2310="monthly", 12, IF(W2310="weekly", 52, IF(W2310="quarterly", 4, IF(W2310="annually", 1, IF(W2310="bi-weekly", 104, IF(W2310="every 3 months", 4,)))))))</f>
        <v>4</v>
      </c>
    </row>
    <row r="2311" spans="1:24" x14ac:dyDescent="0.25">
      <c r="A2311">
        <v>2310</v>
      </c>
      <c r="B2311">
        <v>70</v>
      </c>
      <c r="C2311" t="str" cm="1">
        <f t="array" ref="C2311">_xlfn.IFS(B2311&lt;=19, "Teenagers", B2311&lt;=29, "Young Youth",B2311&lt;=64, "Adults", B2311&gt;=65, "Seniors")</f>
        <v>Seniors</v>
      </c>
      <c r="D2311" t="s">
        <v>18</v>
      </c>
      <c r="E2311" t="s">
        <v>80</v>
      </c>
      <c r="F2311" t="s">
        <v>20</v>
      </c>
      <c r="G2311" s="1">
        <v>95</v>
      </c>
      <c r="H2311" t="s">
        <v>138</v>
      </c>
      <c r="I2311" t="s">
        <v>35</v>
      </c>
      <c r="J2311" t="s">
        <v>79</v>
      </c>
      <c r="K2311" t="s">
        <v>56</v>
      </c>
      <c r="L2311">
        <v>5</v>
      </c>
      <c r="M2311" t="s">
        <v>151</v>
      </c>
      <c r="N2311">
        <f t="shared" si="144"/>
        <v>0</v>
      </c>
      <c r="O2311" t="s">
        <v>69</v>
      </c>
      <c r="P2311" t="s">
        <v>151</v>
      </c>
      <c r="Q2311">
        <f t="shared" si="145"/>
        <v>0</v>
      </c>
      <c r="R2311" t="s">
        <v>151</v>
      </c>
      <c r="S2311">
        <f t="shared" si="146"/>
        <v>0</v>
      </c>
      <c r="T2311">
        <v>3</v>
      </c>
      <c r="U2311" s="1">
        <f t="shared" si="147"/>
        <v>285</v>
      </c>
      <c r="V2311" t="s">
        <v>74</v>
      </c>
      <c r="W2311" t="s">
        <v>57</v>
      </c>
      <c r="X2311">
        <f t="array" ref="X2311">IF(W2311="fortnightly",26, IF(W2311="monthly", 12, IF(W2311="weekly", 52, IF(W2311="quarterly", 4, IF(W2311="annually", 1, IF(W2311="bi-weekly", 104, IF(W2311="every 3 months", 4,)))))))</f>
        <v>4</v>
      </c>
    </row>
    <row r="2312" spans="1:24" x14ac:dyDescent="0.25">
      <c r="A2312">
        <v>2311</v>
      </c>
      <c r="B2312">
        <v>30</v>
      </c>
      <c r="C2312" t="str" cm="1">
        <f t="array" ref="C2312">_xlfn.IFS(B2312&lt;=19, "Teenagers", B2312&lt;=29, "Young Youth",B2312&lt;=64, "Adults", B2312&gt;=65, "Seniors")</f>
        <v>Adults</v>
      </c>
      <c r="D2312" t="s">
        <v>18</v>
      </c>
      <c r="E2312" t="s">
        <v>142</v>
      </c>
      <c r="F2312" t="s">
        <v>66</v>
      </c>
      <c r="G2312" s="1">
        <v>68</v>
      </c>
      <c r="H2312" t="s">
        <v>140</v>
      </c>
      <c r="I2312" t="s">
        <v>43</v>
      </c>
      <c r="J2312" t="s">
        <v>108</v>
      </c>
      <c r="K2312" t="s">
        <v>36</v>
      </c>
      <c r="L2312">
        <v>4.5999999999999996</v>
      </c>
      <c r="M2312" t="s">
        <v>151</v>
      </c>
      <c r="N2312">
        <f t="shared" si="144"/>
        <v>0</v>
      </c>
      <c r="O2312" t="s">
        <v>53</v>
      </c>
      <c r="P2312" t="s">
        <v>151</v>
      </c>
      <c r="Q2312">
        <f t="shared" si="145"/>
        <v>0</v>
      </c>
      <c r="R2312" t="s">
        <v>151</v>
      </c>
      <c r="S2312">
        <f t="shared" si="146"/>
        <v>0</v>
      </c>
      <c r="T2312">
        <v>15</v>
      </c>
      <c r="U2312" s="1">
        <f t="shared" si="147"/>
        <v>1020</v>
      </c>
      <c r="V2312" t="s">
        <v>45</v>
      </c>
      <c r="W2312" t="s">
        <v>87</v>
      </c>
      <c r="X2312">
        <f t="array" ref="X2312">IF(W2312="fortnightly",26, IF(W2312="monthly", 12, IF(W2312="weekly", 52, IF(W2312="quarterly", 4, IF(W2312="annually", 1, IF(W2312="bi-weekly", 104, IF(W2312="every 3 months", 4,)))))))</f>
        <v>12</v>
      </c>
    </row>
    <row r="2313" spans="1:24" x14ac:dyDescent="0.25">
      <c r="A2313">
        <v>2312</v>
      </c>
      <c r="B2313">
        <v>27</v>
      </c>
      <c r="C2313" t="str" cm="1">
        <f t="array" ref="C2313">_xlfn.IFS(B2313&lt;=19, "Teenagers", B2313&lt;=29, "Young Youth",B2313&lt;=64, "Adults", B2313&gt;=65, "Seniors")</f>
        <v>Young Youth</v>
      </c>
      <c r="D2313" t="s">
        <v>18</v>
      </c>
      <c r="E2313" t="s">
        <v>49</v>
      </c>
      <c r="F2313" t="s">
        <v>41</v>
      </c>
      <c r="G2313" s="1">
        <v>28</v>
      </c>
      <c r="H2313" t="s">
        <v>55</v>
      </c>
      <c r="I2313" t="s">
        <v>22</v>
      </c>
      <c r="J2313" t="s">
        <v>79</v>
      </c>
      <c r="K2313" t="s">
        <v>36</v>
      </c>
      <c r="L2313">
        <v>4.8</v>
      </c>
      <c r="M2313" t="s">
        <v>151</v>
      </c>
      <c r="N2313">
        <f t="shared" si="144"/>
        <v>0</v>
      </c>
      <c r="O2313" t="s">
        <v>69</v>
      </c>
      <c r="P2313" t="s">
        <v>151</v>
      </c>
      <c r="Q2313">
        <f t="shared" si="145"/>
        <v>0</v>
      </c>
      <c r="R2313" t="s">
        <v>151</v>
      </c>
      <c r="S2313">
        <f t="shared" si="146"/>
        <v>0</v>
      </c>
      <c r="T2313">
        <v>10</v>
      </c>
      <c r="U2313" s="1">
        <f t="shared" si="147"/>
        <v>280</v>
      </c>
      <c r="V2313" t="s">
        <v>74</v>
      </c>
      <c r="W2313" t="s">
        <v>96</v>
      </c>
      <c r="X2313">
        <f t="array" ref="X2313">IF(W2313="fortnightly",26, IF(W2313="monthly", 12, IF(W2313="weekly", 52, IF(W2313="quarterly", 4, IF(W2313="annually", 1, IF(W2313="bi-weekly", 104, IF(W2313="every 3 months", 4,)))))))</f>
        <v>4</v>
      </c>
    </row>
    <row r="2314" spans="1:24" x14ac:dyDescent="0.25">
      <c r="A2314">
        <v>2313</v>
      </c>
      <c r="B2314">
        <v>19</v>
      </c>
      <c r="C2314" t="str" cm="1">
        <f t="array" ref="C2314">_xlfn.IFS(B2314&lt;=19, "Teenagers", B2314&lt;=29, "Young Youth",B2314&lt;=64, "Adults", B2314&gt;=65, "Seniors")</f>
        <v>Teenagers</v>
      </c>
      <c r="D2314" t="s">
        <v>18</v>
      </c>
      <c r="E2314" t="s">
        <v>112</v>
      </c>
      <c r="F2314" t="s">
        <v>20</v>
      </c>
      <c r="G2314" s="1">
        <v>30</v>
      </c>
      <c r="H2314" t="s">
        <v>128</v>
      </c>
      <c r="I2314" t="s">
        <v>22</v>
      </c>
      <c r="J2314" t="s">
        <v>82</v>
      </c>
      <c r="K2314" t="s">
        <v>52</v>
      </c>
      <c r="L2314">
        <v>3.7</v>
      </c>
      <c r="M2314" t="s">
        <v>151</v>
      </c>
      <c r="N2314">
        <f t="shared" si="144"/>
        <v>0</v>
      </c>
      <c r="O2314" t="s">
        <v>37</v>
      </c>
      <c r="P2314" t="s">
        <v>151</v>
      </c>
      <c r="Q2314">
        <f t="shared" si="145"/>
        <v>0</v>
      </c>
      <c r="R2314" t="s">
        <v>151</v>
      </c>
      <c r="S2314">
        <f t="shared" si="146"/>
        <v>0</v>
      </c>
      <c r="T2314">
        <v>19</v>
      </c>
      <c r="U2314" s="1">
        <f t="shared" si="147"/>
        <v>570</v>
      </c>
      <c r="V2314" t="s">
        <v>32</v>
      </c>
      <c r="W2314" t="s">
        <v>96</v>
      </c>
      <c r="X2314">
        <f t="array" ref="X2314">IF(W2314="fortnightly",26, IF(W2314="monthly", 12, IF(W2314="weekly", 52, IF(W2314="quarterly", 4, IF(W2314="annually", 1, IF(W2314="bi-weekly", 104, IF(W2314="every 3 months", 4,)))))))</f>
        <v>4</v>
      </c>
    </row>
    <row r="2315" spans="1:24" x14ac:dyDescent="0.25">
      <c r="A2315">
        <v>2314</v>
      </c>
      <c r="B2315">
        <v>64</v>
      </c>
      <c r="C2315" t="str" cm="1">
        <f t="array" ref="C2315">_xlfn.IFS(B2315&lt;=19, "Teenagers", B2315&lt;=29, "Young Youth",B2315&lt;=64, "Adults", B2315&gt;=65, "Seniors")</f>
        <v>Adults</v>
      </c>
      <c r="D2315" t="s">
        <v>18</v>
      </c>
      <c r="E2315" t="s">
        <v>80</v>
      </c>
      <c r="F2315" t="s">
        <v>20</v>
      </c>
      <c r="G2315" s="1">
        <v>31</v>
      </c>
      <c r="H2315" t="s">
        <v>141</v>
      </c>
      <c r="I2315" t="s">
        <v>43</v>
      </c>
      <c r="J2315" t="s">
        <v>93</v>
      </c>
      <c r="K2315" t="s">
        <v>52</v>
      </c>
      <c r="L2315">
        <v>4.7</v>
      </c>
      <c r="M2315" t="s">
        <v>151</v>
      </c>
      <c r="N2315">
        <f t="shared" si="144"/>
        <v>0</v>
      </c>
      <c r="O2315" t="s">
        <v>44</v>
      </c>
      <c r="P2315" t="s">
        <v>151</v>
      </c>
      <c r="Q2315">
        <f t="shared" si="145"/>
        <v>0</v>
      </c>
      <c r="R2315" t="s">
        <v>151</v>
      </c>
      <c r="S2315">
        <f t="shared" si="146"/>
        <v>0</v>
      </c>
      <c r="T2315">
        <v>36</v>
      </c>
      <c r="U2315" s="1">
        <f t="shared" si="147"/>
        <v>1116</v>
      </c>
      <c r="V2315" t="s">
        <v>74</v>
      </c>
      <c r="W2315" t="s">
        <v>28</v>
      </c>
      <c r="X2315">
        <f t="array" ref="X2315">IF(W2315="fortnightly",26, IF(W2315="monthly", 12, IF(W2315="weekly", 52, IF(W2315="quarterly", 4, IF(W2315="annually", 1, IF(W2315="bi-weekly", 104, IF(W2315="every 3 months", 4,)))))))</f>
        <v>26</v>
      </c>
    </row>
    <row r="2316" spans="1:24" x14ac:dyDescent="0.25">
      <c r="A2316">
        <v>2315</v>
      </c>
      <c r="B2316">
        <v>42</v>
      </c>
      <c r="C2316" t="str" cm="1">
        <f t="array" ref="C2316">_xlfn.IFS(B2316&lt;=19, "Teenagers", B2316&lt;=29, "Young Youth",B2316&lt;=64, "Adults", B2316&gt;=65, "Seniors")</f>
        <v>Adults</v>
      </c>
      <c r="D2316" t="s">
        <v>18</v>
      </c>
      <c r="E2316" t="s">
        <v>65</v>
      </c>
      <c r="F2316" t="s">
        <v>66</v>
      </c>
      <c r="G2316" s="1">
        <v>95</v>
      </c>
      <c r="H2316" t="s">
        <v>140</v>
      </c>
      <c r="I2316" t="s">
        <v>91</v>
      </c>
      <c r="J2316" t="s">
        <v>109</v>
      </c>
      <c r="K2316" t="s">
        <v>24</v>
      </c>
      <c r="L2316">
        <v>4.4000000000000004</v>
      </c>
      <c r="M2316" t="s">
        <v>151</v>
      </c>
      <c r="N2316">
        <f t="shared" si="144"/>
        <v>0</v>
      </c>
      <c r="O2316" t="s">
        <v>26</v>
      </c>
      <c r="P2316" t="s">
        <v>151</v>
      </c>
      <c r="Q2316">
        <f t="shared" si="145"/>
        <v>0</v>
      </c>
      <c r="R2316" t="s">
        <v>151</v>
      </c>
      <c r="S2316">
        <f t="shared" si="146"/>
        <v>0</v>
      </c>
      <c r="T2316">
        <v>12</v>
      </c>
      <c r="U2316" s="1">
        <f t="shared" si="147"/>
        <v>1140</v>
      </c>
      <c r="V2316" t="s">
        <v>74</v>
      </c>
      <c r="W2316" t="s">
        <v>96</v>
      </c>
      <c r="X2316">
        <f t="array" ref="X2316">IF(W2316="fortnightly",26, IF(W2316="monthly", 12, IF(W2316="weekly", 52, IF(W2316="quarterly", 4, IF(W2316="annually", 1, IF(W2316="bi-weekly", 104, IF(W2316="every 3 months", 4,)))))))</f>
        <v>4</v>
      </c>
    </row>
    <row r="2317" spans="1:24" x14ac:dyDescent="0.25">
      <c r="A2317">
        <v>2316</v>
      </c>
      <c r="B2317">
        <v>69</v>
      </c>
      <c r="C2317" t="str" cm="1">
        <f t="array" ref="C2317">_xlfn.IFS(B2317&lt;=19, "Teenagers", B2317&lt;=29, "Young Youth",B2317&lt;=64, "Adults", B2317&gt;=65, "Seniors")</f>
        <v>Seniors</v>
      </c>
      <c r="D2317" t="s">
        <v>18</v>
      </c>
      <c r="E2317" t="s">
        <v>124</v>
      </c>
      <c r="F2317" t="s">
        <v>20</v>
      </c>
      <c r="G2317" s="1">
        <v>79</v>
      </c>
      <c r="H2317" t="s">
        <v>128</v>
      </c>
      <c r="I2317" t="s">
        <v>43</v>
      </c>
      <c r="J2317" t="s">
        <v>125</v>
      </c>
      <c r="K2317" t="s">
        <v>24</v>
      </c>
      <c r="L2317">
        <v>3.5</v>
      </c>
      <c r="M2317" t="s">
        <v>151</v>
      </c>
      <c r="N2317">
        <f t="shared" si="144"/>
        <v>0</v>
      </c>
      <c r="O2317" t="s">
        <v>69</v>
      </c>
      <c r="P2317" t="s">
        <v>151</v>
      </c>
      <c r="Q2317">
        <f t="shared" si="145"/>
        <v>0</v>
      </c>
      <c r="R2317" t="s">
        <v>151</v>
      </c>
      <c r="S2317">
        <f t="shared" si="146"/>
        <v>0</v>
      </c>
      <c r="T2317">
        <v>49</v>
      </c>
      <c r="U2317" s="1">
        <f t="shared" si="147"/>
        <v>3871</v>
      </c>
      <c r="V2317" t="s">
        <v>85</v>
      </c>
      <c r="W2317" t="s">
        <v>57</v>
      </c>
      <c r="X2317">
        <f t="array" ref="X2317">IF(W2317="fortnightly",26, IF(W2317="monthly", 12, IF(W2317="weekly", 52, IF(W2317="quarterly", 4, IF(W2317="annually", 1, IF(W2317="bi-weekly", 104, IF(W2317="every 3 months", 4,)))))))</f>
        <v>4</v>
      </c>
    </row>
    <row r="2318" spans="1:24" x14ac:dyDescent="0.25">
      <c r="A2318">
        <v>2317</v>
      </c>
      <c r="B2318">
        <v>28</v>
      </c>
      <c r="C2318" t="str" cm="1">
        <f t="array" ref="C2318">_xlfn.IFS(B2318&lt;=19, "Teenagers", B2318&lt;=29, "Young Youth",B2318&lt;=64, "Adults", B2318&gt;=65, "Seniors")</f>
        <v>Young Youth</v>
      </c>
      <c r="D2318" t="s">
        <v>18</v>
      </c>
      <c r="E2318" t="s">
        <v>49</v>
      </c>
      <c r="F2318" t="s">
        <v>41</v>
      </c>
      <c r="G2318" s="1">
        <v>39</v>
      </c>
      <c r="H2318" t="s">
        <v>55</v>
      </c>
      <c r="I2318" t="s">
        <v>22</v>
      </c>
      <c r="J2318" t="s">
        <v>133</v>
      </c>
      <c r="K2318" t="s">
        <v>24</v>
      </c>
      <c r="L2318">
        <v>3.8</v>
      </c>
      <c r="M2318" t="s">
        <v>151</v>
      </c>
      <c r="N2318">
        <f t="shared" si="144"/>
        <v>0</v>
      </c>
      <c r="O2318" t="s">
        <v>53</v>
      </c>
      <c r="P2318" t="s">
        <v>151</v>
      </c>
      <c r="Q2318">
        <f t="shared" si="145"/>
        <v>0</v>
      </c>
      <c r="R2318" t="s">
        <v>151</v>
      </c>
      <c r="S2318">
        <f t="shared" si="146"/>
        <v>0</v>
      </c>
      <c r="T2318">
        <v>7</v>
      </c>
      <c r="U2318" s="1">
        <f t="shared" si="147"/>
        <v>273</v>
      </c>
      <c r="V2318" t="s">
        <v>85</v>
      </c>
      <c r="W2318" t="s">
        <v>48</v>
      </c>
      <c r="X2318">
        <f t="array" ref="X2318">IF(W2318="fortnightly",26, IF(W2318="monthly", 12, IF(W2318="weekly", 52, IF(W2318="quarterly", 4, IF(W2318="annually", 1, IF(W2318="bi-weekly", 104, IF(W2318="every 3 months", 4,)))))))</f>
        <v>1</v>
      </c>
    </row>
    <row r="2319" spans="1:24" x14ac:dyDescent="0.25">
      <c r="A2319">
        <v>2318</v>
      </c>
      <c r="B2319">
        <v>47</v>
      </c>
      <c r="C2319" t="str" cm="1">
        <f t="array" ref="C2319">_xlfn.IFS(B2319&lt;=19, "Teenagers", B2319&lt;=29, "Young Youth",B2319&lt;=64, "Adults", B2319&gt;=65, "Seniors")</f>
        <v>Adults</v>
      </c>
      <c r="D2319" t="s">
        <v>18</v>
      </c>
      <c r="E2319" t="s">
        <v>101</v>
      </c>
      <c r="F2319" t="s">
        <v>62</v>
      </c>
      <c r="G2319" s="1">
        <v>34</v>
      </c>
      <c r="H2319" t="s">
        <v>126</v>
      </c>
      <c r="I2319" t="s">
        <v>43</v>
      </c>
      <c r="J2319" t="s">
        <v>72</v>
      </c>
      <c r="K2319" t="s">
        <v>52</v>
      </c>
      <c r="L2319">
        <v>4.7</v>
      </c>
      <c r="M2319" t="s">
        <v>151</v>
      </c>
      <c r="N2319">
        <f t="shared" si="144"/>
        <v>0</v>
      </c>
      <c r="O2319" t="s">
        <v>44</v>
      </c>
      <c r="P2319" t="s">
        <v>151</v>
      </c>
      <c r="Q2319">
        <f t="shared" si="145"/>
        <v>0</v>
      </c>
      <c r="R2319" t="s">
        <v>151</v>
      </c>
      <c r="S2319">
        <f t="shared" si="146"/>
        <v>0</v>
      </c>
      <c r="T2319">
        <v>28</v>
      </c>
      <c r="U2319" s="1">
        <f t="shared" si="147"/>
        <v>952</v>
      </c>
      <c r="V2319" t="s">
        <v>74</v>
      </c>
      <c r="W2319" t="s">
        <v>87</v>
      </c>
      <c r="X2319">
        <f t="array" ref="X2319">IF(W2319="fortnightly",26, IF(W2319="monthly", 12, IF(W2319="weekly", 52, IF(W2319="quarterly", 4, IF(W2319="annually", 1, IF(W2319="bi-weekly", 104, IF(W2319="every 3 months", 4,)))))))</f>
        <v>12</v>
      </c>
    </row>
    <row r="2320" spans="1:24" x14ac:dyDescent="0.25">
      <c r="A2320">
        <v>2319</v>
      </c>
      <c r="B2320">
        <v>69</v>
      </c>
      <c r="C2320" t="str" cm="1">
        <f t="array" ref="C2320">_xlfn.IFS(B2320&lt;=19, "Teenagers", B2320&lt;=29, "Young Youth",B2320&lt;=64, "Adults", B2320&gt;=65, "Seniors")</f>
        <v>Seniors</v>
      </c>
      <c r="D2320" t="s">
        <v>18</v>
      </c>
      <c r="E2320" t="s">
        <v>103</v>
      </c>
      <c r="F2320" t="s">
        <v>20</v>
      </c>
      <c r="G2320" s="1">
        <v>28</v>
      </c>
      <c r="H2320" t="s">
        <v>50</v>
      </c>
      <c r="I2320" t="s">
        <v>22</v>
      </c>
      <c r="J2320" t="s">
        <v>51</v>
      </c>
      <c r="K2320" t="s">
        <v>36</v>
      </c>
      <c r="L2320">
        <v>3.1</v>
      </c>
      <c r="M2320" t="s">
        <v>151</v>
      </c>
      <c r="N2320">
        <f t="shared" si="144"/>
        <v>0</v>
      </c>
      <c r="O2320" t="s">
        <v>73</v>
      </c>
      <c r="P2320" t="s">
        <v>151</v>
      </c>
      <c r="Q2320">
        <f t="shared" si="145"/>
        <v>0</v>
      </c>
      <c r="R2320" t="s">
        <v>151</v>
      </c>
      <c r="S2320">
        <f t="shared" si="146"/>
        <v>0</v>
      </c>
      <c r="T2320">
        <v>30</v>
      </c>
      <c r="U2320" s="1">
        <f t="shared" si="147"/>
        <v>840</v>
      </c>
      <c r="V2320" t="s">
        <v>38</v>
      </c>
      <c r="W2320" t="s">
        <v>48</v>
      </c>
      <c r="X2320">
        <f t="array" ref="X2320">IF(W2320="fortnightly",26, IF(W2320="monthly", 12, IF(W2320="weekly", 52, IF(W2320="quarterly", 4, IF(W2320="annually", 1, IF(W2320="bi-weekly", 104, IF(W2320="every 3 months", 4,)))))))</f>
        <v>1</v>
      </c>
    </row>
    <row r="2321" spans="1:24" x14ac:dyDescent="0.25">
      <c r="A2321">
        <v>2320</v>
      </c>
      <c r="B2321">
        <v>56</v>
      </c>
      <c r="C2321" t="str" cm="1">
        <f t="array" ref="C2321">_xlfn.IFS(B2321&lt;=19, "Teenagers", B2321&lt;=29, "Young Youth",B2321&lt;=64, "Adults", B2321&gt;=65, "Seniors")</f>
        <v>Adults</v>
      </c>
      <c r="D2321" t="s">
        <v>18</v>
      </c>
      <c r="E2321" t="s">
        <v>40</v>
      </c>
      <c r="F2321" t="s">
        <v>41</v>
      </c>
      <c r="G2321" s="1">
        <v>38</v>
      </c>
      <c r="H2321" t="s">
        <v>30</v>
      </c>
      <c r="I2321" t="s">
        <v>91</v>
      </c>
      <c r="J2321" t="s">
        <v>47</v>
      </c>
      <c r="K2321" t="s">
        <v>24</v>
      </c>
      <c r="L2321">
        <v>5</v>
      </c>
      <c r="M2321" t="s">
        <v>151</v>
      </c>
      <c r="N2321">
        <f t="shared" si="144"/>
        <v>0</v>
      </c>
      <c r="O2321" t="s">
        <v>37</v>
      </c>
      <c r="P2321" t="s">
        <v>151</v>
      </c>
      <c r="Q2321">
        <f t="shared" si="145"/>
        <v>0</v>
      </c>
      <c r="R2321" t="s">
        <v>151</v>
      </c>
      <c r="S2321">
        <f t="shared" si="146"/>
        <v>0</v>
      </c>
      <c r="T2321">
        <v>29</v>
      </c>
      <c r="U2321" s="1">
        <f t="shared" si="147"/>
        <v>1102</v>
      </c>
      <c r="V2321" t="s">
        <v>45</v>
      </c>
      <c r="W2321" t="s">
        <v>87</v>
      </c>
      <c r="X2321">
        <f t="array" ref="X2321">IF(W2321="fortnightly",26, IF(W2321="monthly", 12, IF(W2321="weekly", 52, IF(W2321="quarterly", 4, IF(W2321="annually", 1, IF(W2321="bi-weekly", 104, IF(W2321="every 3 months", 4,)))))))</f>
        <v>12</v>
      </c>
    </row>
    <row r="2322" spans="1:24" x14ac:dyDescent="0.25">
      <c r="A2322">
        <v>2321</v>
      </c>
      <c r="B2322">
        <v>28</v>
      </c>
      <c r="C2322" t="str" cm="1">
        <f t="array" ref="C2322">_xlfn.IFS(B2322&lt;=19, "Teenagers", B2322&lt;=29, "Young Youth",B2322&lt;=64, "Adults", B2322&gt;=65, "Seniors")</f>
        <v>Young Youth</v>
      </c>
      <c r="D2322" t="s">
        <v>18</v>
      </c>
      <c r="E2322" t="s">
        <v>70</v>
      </c>
      <c r="F2322" t="s">
        <v>41</v>
      </c>
      <c r="G2322" s="1">
        <v>55</v>
      </c>
      <c r="H2322" t="s">
        <v>129</v>
      </c>
      <c r="I2322" t="s">
        <v>43</v>
      </c>
      <c r="J2322" t="s">
        <v>77</v>
      </c>
      <c r="K2322" t="s">
        <v>36</v>
      </c>
      <c r="L2322">
        <v>3.7</v>
      </c>
      <c r="M2322" t="s">
        <v>151</v>
      </c>
      <c r="N2322">
        <f t="shared" si="144"/>
        <v>0</v>
      </c>
      <c r="O2322" t="s">
        <v>37</v>
      </c>
      <c r="P2322" t="s">
        <v>151</v>
      </c>
      <c r="Q2322">
        <f t="shared" si="145"/>
        <v>0</v>
      </c>
      <c r="R2322" t="s">
        <v>151</v>
      </c>
      <c r="S2322">
        <f t="shared" si="146"/>
        <v>0</v>
      </c>
      <c r="T2322">
        <v>9</v>
      </c>
      <c r="U2322" s="1">
        <f t="shared" si="147"/>
        <v>495</v>
      </c>
      <c r="V2322" t="s">
        <v>85</v>
      </c>
      <c r="W2322" t="s">
        <v>96</v>
      </c>
      <c r="X2322">
        <f t="array" ref="X2322">IF(W2322="fortnightly",26, IF(W2322="monthly", 12, IF(W2322="weekly", 52, IF(W2322="quarterly", 4, IF(W2322="annually", 1, IF(W2322="bi-weekly", 104, IF(W2322="every 3 months", 4,)))))))</f>
        <v>4</v>
      </c>
    </row>
    <row r="2323" spans="1:24" x14ac:dyDescent="0.25">
      <c r="A2323">
        <v>2322</v>
      </c>
      <c r="B2323">
        <v>50</v>
      </c>
      <c r="C2323" t="str" cm="1">
        <f t="array" ref="C2323">_xlfn.IFS(B2323&lt;=19, "Teenagers", B2323&lt;=29, "Young Youth",B2323&lt;=64, "Adults", B2323&gt;=65, "Seniors")</f>
        <v>Adults</v>
      </c>
      <c r="D2323" t="s">
        <v>18</v>
      </c>
      <c r="E2323" t="s">
        <v>40</v>
      </c>
      <c r="F2323" t="s">
        <v>41</v>
      </c>
      <c r="G2323" s="1">
        <v>31</v>
      </c>
      <c r="H2323" t="s">
        <v>111</v>
      </c>
      <c r="I2323" t="s">
        <v>43</v>
      </c>
      <c r="J2323" t="s">
        <v>117</v>
      </c>
      <c r="K2323" t="s">
        <v>24</v>
      </c>
      <c r="L2323">
        <v>3</v>
      </c>
      <c r="M2323" t="s">
        <v>151</v>
      </c>
      <c r="N2323">
        <f t="shared" si="144"/>
        <v>0</v>
      </c>
      <c r="O2323" t="s">
        <v>44</v>
      </c>
      <c r="P2323" t="s">
        <v>151</v>
      </c>
      <c r="Q2323">
        <f t="shared" si="145"/>
        <v>0</v>
      </c>
      <c r="R2323" t="s">
        <v>151</v>
      </c>
      <c r="S2323">
        <f t="shared" si="146"/>
        <v>0</v>
      </c>
      <c r="T2323">
        <v>27</v>
      </c>
      <c r="U2323" s="1">
        <f t="shared" si="147"/>
        <v>837</v>
      </c>
      <c r="V2323" t="s">
        <v>85</v>
      </c>
      <c r="W2323" t="s">
        <v>28</v>
      </c>
      <c r="X2323">
        <f t="array" ref="X2323">IF(W2323="fortnightly",26, IF(W2323="monthly", 12, IF(W2323="weekly", 52, IF(W2323="quarterly", 4, IF(W2323="annually", 1, IF(W2323="bi-weekly", 104, IF(W2323="every 3 months", 4,)))))))</f>
        <v>26</v>
      </c>
    </row>
    <row r="2324" spans="1:24" x14ac:dyDescent="0.25">
      <c r="A2324">
        <v>2323</v>
      </c>
      <c r="B2324">
        <v>39</v>
      </c>
      <c r="C2324" t="str" cm="1">
        <f t="array" ref="C2324">_xlfn.IFS(B2324&lt;=19, "Teenagers", B2324&lt;=29, "Young Youth",B2324&lt;=64, "Adults", B2324&gt;=65, "Seniors")</f>
        <v>Adults</v>
      </c>
      <c r="D2324" t="s">
        <v>18</v>
      </c>
      <c r="E2324" t="s">
        <v>61</v>
      </c>
      <c r="F2324" t="s">
        <v>62</v>
      </c>
      <c r="G2324" s="1">
        <v>84</v>
      </c>
      <c r="H2324" t="s">
        <v>138</v>
      </c>
      <c r="I2324" t="s">
        <v>35</v>
      </c>
      <c r="J2324" t="s">
        <v>92</v>
      </c>
      <c r="K2324" t="s">
        <v>36</v>
      </c>
      <c r="L2324">
        <v>4.5</v>
      </c>
      <c r="M2324" t="s">
        <v>151</v>
      </c>
      <c r="N2324">
        <f t="shared" si="144"/>
        <v>0</v>
      </c>
      <c r="O2324" t="s">
        <v>73</v>
      </c>
      <c r="P2324" t="s">
        <v>151</v>
      </c>
      <c r="Q2324">
        <f t="shared" si="145"/>
        <v>0</v>
      </c>
      <c r="R2324" t="s">
        <v>151</v>
      </c>
      <c r="S2324">
        <f t="shared" si="146"/>
        <v>0</v>
      </c>
      <c r="T2324">
        <v>21</v>
      </c>
      <c r="U2324" s="1">
        <f t="shared" si="147"/>
        <v>1764</v>
      </c>
      <c r="V2324" t="s">
        <v>27</v>
      </c>
      <c r="W2324" t="s">
        <v>28</v>
      </c>
      <c r="X2324">
        <f t="array" ref="X2324">IF(W2324="fortnightly",26, IF(W2324="monthly", 12, IF(W2324="weekly", 52, IF(W2324="quarterly", 4, IF(W2324="annually", 1, IF(W2324="bi-weekly", 104, IF(W2324="every 3 months", 4,)))))))</f>
        <v>26</v>
      </c>
    </row>
    <row r="2325" spans="1:24" x14ac:dyDescent="0.25">
      <c r="A2325">
        <v>2324</v>
      </c>
      <c r="B2325">
        <v>35</v>
      </c>
      <c r="C2325" t="str" cm="1">
        <f t="array" ref="C2325">_xlfn.IFS(B2325&lt;=19, "Teenagers", B2325&lt;=29, "Young Youth",B2325&lt;=64, "Adults", B2325&gt;=65, "Seniors")</f>
        <v>Adults</v>
      </c>
      <c r="D2325" t="s">
        <v>18</v>
      </c>
      <c r="E2325" t="s">
        <v>142</v>
      </c>
      <c r="F2325" t="s">
        <v>66</v>
      </c>
      <c r="G2325" s="1">
        <v>93</v>
      </c>
      <c r="H2325" t="s">
        <v>127</v>
      </c>
      <c r="I2325" t="s">
        <v>22</v>
      </c>
      <c r="J2325" t="s">
        <v>51</v>
      </c>
      <c r="K2325" t="s">
        <v>24</v>
      </c>
      <c r="L2325">
        <v>4.7</v>
      </c>
      <c r="M2325" t="s">
        <v>151</v>
      </c>
      <c r="N2325">
        <f t="shared" si="144"/>
        <v>0</v>
      </c>
      <c r="O2325" t="s">
        <v>26</v>
      </c>
      <c r="P2325" t="s">
        <v>151</v>
      </c>
      <c r="Q2325">
        <f t="shared" si="145"/>
        <v>0</v>
      </c>
      <c r="R2325" t="s">
        <v>151</v>
      </c>
      <c r="S2325">
        <f t="shared" si="146"/>
        <v>0</v>
      </c>
      <c r="T2325">
        <v>36</v>
      </c>
      <c r="U2325" s="1">
        <f t="shared" si="147"/>
        <v>3348</v>
      </c>
      <c r="V2325" t="s">
        <v>38</v>
      </c>
      <c r="W2325" t="s">
        <v>87</v>
      </c>
      <c r="X2325">
        <f t="array" ref="X2325">IF(W2325="fortnightly",26, IF(W2325="monthly", 12, IF(W2325="weekly", 52, IF(W2325="quarterly", 4, IF(W2325="annually", 1, IF(W2325="bi-weekly", 104, IF(W2325="every 3 months", 4,)))))))</f>
        <v>12</v>
      </c>
    </row>
    <row r="2326" spans="1:24" x14ac:dyDescent="0.25">
      <c r="A2326">
        <v>2325</v>
      </c>
      <c r="B2326">
        <v>59</v>
      </c>
      <c r="C2326" t="str" cm="1">
        <f t="array" ref="C2326">_xlfn.IFS(B2326&lt;=19, "Teenagers", B2326&lt;=29, "Young Youth",B2326&lt;=64, "Adults", B2326&gt;=65, "Seniors")</f>
        <v>Adults</v>
      </c>
      <c r="D2326" t="s">
        <v>18</v>
      </c>
      <c r="E2326" t="s">
        <v>61</v>
      </c>
      <c r="F2326" t="s">
        <v>62</v>
      </c>
      <c r="G2326" s="1">
        <v>28</v>
      </c>
      <c r="H2326" t="s">
        <v>46</v>
      </c>
      <c r="I2326" t="s">
        <v>22</v>
      </c>
      <c r="J2326" t="s">
        <v>109</v>
      </c>
      <c r="K2326" t="s">
        <v>24</v>
      </c>
      <c r="L2326">
        <v>3.5</v>
      </c>
      <c r="M2326" t="s">
        <v>151</v>
      </c>
      <c r="N2326">
        <f t="shared" si="144"/>
        <v>0</v>
      </c>
      <c r="O2326" t="s">
        <v>37</v>
      </c>
      <c r="P2326" t="s">
        <v>151</v>
      </c>
      <c r="Q2326">
        <f t="shared" si="145"/>
        <v>0</v>
      </c>
      <c r="R2326" t="s">
        <v>151</v>
      </c>
      <c r="S2326">
        <f t="shared" si="146"/>
        <v>0</v>
      </c>
      <c r="T2326">
        <v>19</v>
      </c>
      <c r="U2326" s="1">
        <f t="shared" si="147"/>
        <v>532</v>
      </c>
      <c r="V2326" t="s">
        <v>85</v>
      </c>
      <c r="W2326" t="s">
        <v>48</v>
      </c>
      <c r="X2326">
        <f t="array" ref="X2326">IF(W2326="fortnightly",26, IF(W2326="monthly", 12, IF(W2326="weekly", 52, IF(W2326="quarterly", 4, IF(W2326="annually", 1, IF(W2326="bi-weekly", 104, IF(W2326="every 3 months", 4,)))))))</f>
        <v>1</v>
      </c>
    </row>
    <row r="2327" spans="1:24" x14ac:dyDescent="0.25">
      <c r="A2327">
        <v>2326</v>
      </c>
      <c r="B2327">
        <v>44</v>
      </c>
      <c r="C2327" t="str" cm="1">
        <f t="array" ref="C2327">_xlfn.IFS(B2327&lt;=19, "Teenagers", B2327&lt;=29, "Young Youth",B2327&lt;=64, "Adults", B2327&gt;=65, "Seniors")</f>
        <v>Adults</v>
      </c>
      <c r="D2327" t="s">
        <v>18</v>
      </c>
      <c r="E2327" t="s">
        <v>136</v>
      </c>
      <c r="F2327" t="s">
        <v>41</v>
      </c>
      <c r="G2327" s="1">
        <v>55</v>
      </c>
      <c r="H2327" t="s">
        <v>83</v>
      </c>
      <c r="I2327" t="s">
        <v>43</v>
      </c>
      <c r="J2327" t="s">
        <v>60</v>
      </c>
      <c r="K2327" t="s">
        <v>52</v>
      </c>
      <c r="L2327">
        <v>4.4000000000000004</v>
      </c>
      <c r="M2327" t="s">
        <v>151</v>
      </c>
      <c r="N2327">
        <f t="shared" si="144"/>
        <v>0</v>
      </c>
      <c r="O2327" t="s">
        <v>69</v>
      </c>
      <c r="P2327" t="s">
        <v>151</v>
      </c>
      <c r="Q2327">
        <f t="shared" si="145"/>
        <v>0</v>
      </c>
      <c r="R2327" t="s">
        <v>151</v>
      </c>
      <c r="S2327">
        <f t="shared" si="146"/>
        <v>0</v>
      </c>
      <c r="T2327">
        <v>47</v>
      </c>
      <c r="U2327" s="1">
        <f t="shared" si="147"/>
        <v>2585</v>
      </c>
      <c r="V2327" t="s">
        <v>32</v>
      </c>
      <c r="W2327" t="s">
        <v>39</v>
      </c>
      <c r="X2327">
        <f t="array" ref="X2327">IF(W2327="fortnightly",26, IF(W2327="monthly", 12, IF(W2327="weekly", 52, IF(W2327="quarterly", 4, IF(W2327="annually", 1, IF(W2327="bi-weekly", 104, IF(W2327="every 3 months", 4,)))))))</f>
        <v>52</v>
      </c>
    </row>
    <row r="2328" spans="1:24" x14ac:dyDescent="0.25">
      <c r="A2328">
        <v>2327</v>
      </c>
      <c r="B2328">
        <v>66</v>
      </c>
      <c r="C2328" t="str" cm="1">
        <f t="array" ref="C2328">_xlfn.IFS(B2328&lt;=19, "Teenagers", B2328&lt;=29, "Young Youth",B2328&lt;=64, "Adults", B2328&gt;=65, "Seniors")</f>
        <v>Seniors</v>
      </c>
      <c r="D2328" t="s">
        <v>18</v>
      </c>
      <c r="E2328" t="s">
        <v>86</v>
      </c>
      <c r="F2328" t="s">
        <v>20</v>
      </c>
      <c r="G2328" s="1">
        <v>63</v>
      </c>
      <c r="H2328" t="s">
        <v>100</v>
      </c>
      <c r="I2328" t="s">
        <v>22</v>
      </c>
      <c r="J2328" t="s">
        <v>31</v>
      </c>
      <c r="K2328" t="s">
        <v>24</v>
      </c>
      <c r="L2328">
        <v>2.6</v>
      </c>
      <c r="M2328" t="s">
        <v>151</v>
      </c>
      <c r="N2328">
        <f t="shared" si="144"/>
        <v>0</v>
      </c>
      <c r="O2328" t="s">
        <v>53</v>
      </c>
      <c r="P2328" t="s">
        <v>151</v>
      </c>
      <c r="Q2328">
        <f t="shared" si="145"/>
        <v>0</v>
      </c>
      <c r="R2328" t="s">
        <v>151</v>
      </c>
      <c r="S2328">
        <f t="shared" si="146"/>
        <v>0</v>
      </c>
      <c r="T2328">
        <v>38</v>
      </c>
      <c r="U2328" s="1">
        <f t="shared" si="147"/>
        <v>2394</v>
      </c>
      <c r="V2328" t="s">
        <v>74</v>
      </c>
      <c r="W2328" t="s">
        <v>48</v>
      </c>
      <c r="X2328">
        <f t="array" ref="X2328">IF(W2328="fortnightly",26, IF(W2328="monthly", 12, IF(W2328="weekly", 52, IF(W2328="quarterly", 4, IF(W2328="annually", 1, IF(W2328="bi-weekly", 104, IF(W2328="every 3 months", 4,)))))))</f>
        <v>1</v>
      </c>
    </row>
    <row r="2329" spans="1:24" x14ac:dyDescent="0.25">
      <c r="A2329">
        <v>2328</v>
      </c>
      <c r="B2329">
        <v>20</v>
      </c>
      <c r="C2329" t="str" cm="1">
        <f t="array" ref="C2329">_xlfn.IFS(B2329&lt;=19, "Teenagers", B2329&lt;=29, "Young Youth",B2329&lt;=64, "Adults", B2329&gt;=65, "Seniors")</f>
        <v>Young Youth</v>
      </c>
      <c r="D2329" t="s">
        <v>18</v>
      </c>
      <c r="E2329" t="s">
        <v>86</v>
      </c>
      <c r="F2329" t="s">
        <v>20</v>
      </c>
      <c r="G2329" s="1">
        <v>94</v>
      </c>
      <c r="H2329" t="s">
        <v>89</v>
      </c>
      <c r="I2329" t="s">
        <v>43</v>
      </c>
      <c r="J2329" t="s">
        <v>107</v>
      </c>
      <c r="K2329" t="s">
        <v>24</v>
      </c>
      <c r="L2329">
        <v>4.2</v>
      </c>
      <c r="M2329" t="s">
        <v>151</v>
      </c>
      <c r="N2329">
        <f t="shared" si="144"/>
        <v>0</v>
      </c>
      <c r="O2329" t="s">
        <v>69</v>
      </c>
      <c r="P2329" t="s">
        <v>151</v>
      </c>
      <c r="Q2329">
        <f t="shared" si="145"/>
        <v>0</v>
      </c>
      <c r="R2329" t="s">
        <v>151</v>
      </c>
      <c r="S2329">
        <f t="shared" si="146"/>
        <v>0</v>
      </c>
      <c r="T2329">
        <v>22</v>
      </c>
      <c r="U2329" s="1">
        <f t="shared" si="147"/>
        <v>2068</v>
      </c>
      <c r="V2329" t="s">
        <v>27</v>
      </c>
      <c r="W2329" t="s">
        <v>75</v>
      </c>
      <c r="X2329">
        <f t="array" ref="X2329">IF(W2329="fortnightly",26, IF(W2329="monthly", 12, IF(W2329="weekly", 52, IF(W2329="quarterly", 4, IF(W2329="annually", 1, IF(W2329="bi-weekly", 104, IF(W2329="every 3 months", 4,)))))))</f>
        <v>104</v>
      </c>
    </row>
    <row r="2330" spans="1:24" x14ac:dyDescent="0.25">
      <c r="A2330">
        <v>2329</v>
      </c>
      <c r="B2330">
        <v>45</v>
      </c>
      <c r="C2330" t="str" cm="1">
        <f t="array" ref="C2330">_xlfn.IFS(B2330&lt;=19, "Teenagers", B2330&lt;=29, "Young Youth",B2330&lt;=64, "Adults", B2330&gt;=65, "Seniors")</f>
        <v>Adults</v>
      </c>
      <c r="D2330" t="s">
        <v>18</v>
      </c>
      <c r="E2330" t="s">
        <v>94</v>
      </c>
      <c r="F2330" t="s">
        <v>20</v>
      </c>
      <c r="G2330" s="1">
        <v>36</v>
      </c>
      <c r="H2330" t="s">
        <v>113</v>
      </c>
      <c r="I2330" t="s">
        <v>43</v>
      </c>
      <c r="J2330" t="s">
        <v>31</v>
      </c>
      <c r="K2330" t="s">
        <v>56</v>
      </c>
      <c r="L2330">
        <v>2.6</v>
      </c>
      <c r="M2330" t="s">
        <v>151</v>
      </c>
      <c r="N2330">
        <f t="shared" si="144"/>
        <v>0</v>
      </c>
      <c r="O2330" t="s">
        <v>26</v>
      </c>
      <c r="P2330" t="s">
        <v>151</v>
      </c>
      <c r="Q2330">
        <f t="shared" si="145"/>
        <v>0</v>
      </c>
      <c r="R2330" t="s">
        <v>151</v>
      </c>
      <c r="S2330">
        <f t="shared" si="146"/>
        <v>0</v>
      </c>
      <c r="T2330">
        <v>29</v>
      </c>
      <c r="U2330" s="1">
        <f t="shared" si="147"/>
        <v>1044</v>
      </c>
      <c r="V2330" t="s">
        <v>27</v>
      </c>
      <c r="W2330" t="s">
        <v>75</v>
      </c>
      <c r="X2330">
        <f t="array" ref="X2330">IF(W2330="fortnightly",26, IF(W2330="monthly", 12, IF(W2330="weekly", 52, IF(W2330="quarterly", 4, IF(W2330="annually", 1, IF(W2330="bi-weekly", 104, IF(W2330="every 3 months", 4,)))))))</f>
        <v>104</v>
      </c>
    </row>
    <row r="2331" spans="1:24" x14ac:dyDescent="0.25">
      <c r="A2331">
        <v>2330</v>
      </c>
      <c r="B2331">
        <v>49</v>
      </c>
      <c r="C2331" t="str" cm="1">
        <f t="array" ref="C2331">_xlfn.IFS(B2331&lt;=19, "Teenagers", B2331&lt;=29, "Young Youth",B2331&lt;=64, "Adults", B2331&gt;=65, "Seniors")</f>
        <v>Adults</v>
      </c>
      <c r="D2331" t="s">
        <v>18</v>
      </c>
      <c r="E2331" t="s">
        <v>123</v>
      </c>
      <c r="F2331" t="s">
        <v>66</v>
      </c>
      <c r="G2331" s="1">
        <v>97</v>
      </c>
      <c r="H2331" t="s">
        <v>144</v>
      </c>
      <c r="I2331" t="s">
        <v>35</v>
      </c>
      <c r="J2331" t="s">
        <v>84</v>
      </c>
      <c r="K2331" t="s">
        <v>36</v>
      </c>
      <c r="L2331">
        <v>4.8</v>
      </c>
      <c r="M2331" t="s">
        <v>151</v>
      </c>
      <c r="N2331">
        <f t="shared" si="144"/>
        <v>0</v>
      </c>
      <c r="O2331" t="s">
        <v>37</v>
      </c>
      <c r="P2331" t="s">
        <v>151</v>
      </c>
      <c r="Q2331">
        <f t="shared" si="145"/>
        <v>0</v>
      </c>
      <c r="R2331" t="s">
        <v>151</v>
      </c>
      <c r="S2331">
        <f t="shared" si="146"/>
        <v>0</v>
      </c>
      <c r="T2331">
        <v>42</v>
      </c>
      <c r="U2331" s="1">
        <f t="shared" si="147"/>
        <v>4074</v>
      </c>
      <c r="V2331" t="s">
        <v>74</v>
      </c>
      <c r="W2331" t="s">
        <v>48</v>
      </c>
      <c r="X2331">
        <f t="array" ref="X2331">IF(W2331="fortnightly",26, IF(W2331="monthly", 12, IF(W2331="weekly", 52, IF(W2331="quarterly", 4, IF(W2331="annually", 1, IF(W2331="bi-weekly", 104, IF(W2331="every 3 months", 4,)))))))</f>
        <v>1</v>
      </c>
    </row>
    <row r="2332" spans="1:24" x14ac:dyDescent="0.25">
      <c r="A2332">
        <v>2331</v>
      </c>
      <c r="B2332">
        <v>60</v>
      </c>
      <c r="C2332" t="str" cm="1">
        <f t="array" ref="C2332">_xlfn.IFS(B2332&lt;=19, "Teenagers", B2332&lt;=29, "Young Youth",B2332&lt;=64, "Adults", B2332&gt;=65, "Seniors")</f>
        <v>Adults</v>
      </c>
      <c r="D2332" t="s">
        <v>18</v>
      </c>
      <c r="E2332" t="s">
        <v>131</v>
      </c>
      <c r="F2332" t="s">
        <v>66</v>
      </c>
      <c r="G2332" s="1">
        <v>63</v>
      </c>
      <c r="H2332" t="s">
        <v>116</v>
      </c>
      <c r="I2332" t="s">
        <v>22</v>
      </c>
      <c r="J2332" t="s">
        <v>120</v>
      </c>
      <c r="K2332" t="s">
        <v>52</v>
      </c>
      <c r="L2332">
        <v>2.9</v>
      </c>
      <c r="M2332" t="s">
        <v>151</v>
      </c>
      <c r="N2332">
        <f t="shared" si="144"/>
        <v>0</v>
      </c>
      <c r="O2332" t="s">
        <v>73</v>
      </c>
      <c r="P2332" t="s">
        <v>151</v>
      </c>
      <c r="Q2332">
        <f t="shared" si="145"/>
        <v>0</v>
      </c>
      <c r="R2332" t="s">
        <v>151</v>
      </c>
      <c r="S2332">
        <f t="shared" si="146"/>
        <v>0</v>
      </c>
      <c r="T2332">
        <v>47</v>
      </c>
      <c r="U2332" s="1">
        <f t="shared" si="147"/>
        <v>2961</v>
      </c>
      <c r="V2332" t="s">
        <v>45</v>
      </c>
      <c r="W2332" t="s">
        <v>96</v>
      </c>
      <c r="X2332">
        <f t="array" ref="X2332">IF(W2332="fortnightly",26, IF(W2332="monthly", 12, IF(W2332="weekly", 52, IF(W2332="quarterly", 4, IF(W2332="annually", 1, IF(W2332="bi-weekly", 104, IF(W2332="every 3 months", 4,)))))))</f>
        <v>4</v>
      </c>
    </row>
    <row r="2333" spans="1:24" x14ac:dyDescent="0.25">
      <c r="A2333">
        <v>2332</v>
      </c>
      <c r="B2333">
        <v>61</v>
      </c>
      <c r="C2333" t="str" cm="1">
        <f t="array" ref="C2333">_xlfn.IFS(B2333&lt;=19, "Teenagers", B2333&lt;=29, "Young Youth",B2333&lt;=64, "Adults", B2333&gt;=65, "Seniors")</f>
        <v>Adults</v>
      </c>
      <c r="D2333" t="s">
        <v>18</v>
      </c>
      <c r="E2333" t="s">
        <v>118</v>
      </c>
      <c r="F2333" t="s">
        <v>66</v>
      </c>
      <c r="G2333" s="1">
        <v>77</v>
      </c>
      <c r="H2333" t="s">
        <v>114</v>
      </c>
      <c r="I2333" t="s">
        <v>35</v>
      </c>
      <c r="J2333" t="s">
        <v>77</v>
      </c>
      <c r="K2333" t="s">
        <v>36</v>
      </c>
      <c r="L2333">
        <v>4.3</v>
      </c>
      <c r="M2333" t="s">
        <v>151</v>
      </c>
      <c r="N2333">
        <f t="shared" si="144"/>
        <v>0</v>
      </c>
      <c r="O2333" t="s">
        <v>69</v>
      </c>
      <c r="P2333" t="s">
        <v>151</v>
      </c>
      <c r="Q2333">
        <f t="shared" si="145"/>
        <v>0</v>
      </c>
      <c r="R2333" t="s">
        <v>151</v>
      </c>
      <c r="S2333">
        <f t="shared" si="146"/>
        <v>0</v>
      </c>
      <c r="T2333">
        <v>10</v>
      </c>
      <c r="U2333" s="1">
        <f t="shared" si="147"/>
        <v>770</v>
      </c>
      <c r="V2333" t="s">
        <v>38</v>
      </c>
      <c r="W2333" t="s">
        <v>75</v>
      </c>
      <c r="X2333">
        <f t="array" ref="X2333">IF(W2333="fortnightly",26, IF(W2333="monthly", 12, IF(W2333="weekly", 52, IF(W2333="quarterly", 4, IF(W2333="annually", 1, IF(W2333="bi-weekly", 104, IF(W2333="every 3 months", 4,)))))))</f>
        <v>104</v>
      </c>
    </row>
    <row r="2334" spans="1:24" x14ac:dyDescent="0.25">
      <c r="A2334">
        <v>2333</v>
      </c>
      <c r="B2334">
        <v>36</v>
      </c>
      <c r="C2334" t="str" cm="1">
        <f t="array" ref="C2334">_xlfn.IFS(B2334&lt;=19, "Teenagers", B2334&lt;=29, "Young Youth",B2334&lt;=64, "Adults", B2334&gt;=65, "Seniors")</f>
        <v>Adults</v>
      </c>
      <c r="D2334" t="s">
        <v>18</v>
      </c>
      <c r="E2334" t="s">
        <v>118</v>
      </c>
      <c r="F2334" t="s">
        <v>66</v>
      </c>
      <c r="G2334" s="1">
        <v>53</v>
      </c>
      <c r="H2334" t="s">
        <v>130</v>
      </c>
      <c r="I2334" t="s">
        <v>91</v>
      </c>
      <c r="J2334" t="s">
        <v>77</v>
      </c>
      <c r="K2334" t="s">
        <v>56</v>
      </c>
      <c r="L2334">
        <v>2.6</v>
      </c>
      <c r="M2334" t="s">
        <v>151</v>
      </c>
      <c r="N2334">
        <f t="shared" si="144"/>
        <v>0</v>
      </c>
      <c r="O2334" t="s">
        <v>73</v>
      </c>
      <c r="P2334" t="s">
        <v>151</v>
      </c>
      <c r="Q2334">
        <f t="shared" si="145"/>
        <v>0</v>
      </c>
      <c r="R2334" t="s">
        <v>151</v>
      </c>
      <c r="S2334">
        <f t="shared" si="146"/>
        <v>0</v>
      </c>
      <c r="T2334">
        <v>10</v>
      </c>
      <c r="U2334" s="1">
        <f t="shared" si="147"/>
        <v>530</v>
      </c>
      <c r="V2334" t="s">
        <v>27</v>
      </c>
      <c r="W2334" t="s">
        <v>87</v>
      </c>
      <c r="X2334">
        <f t="array" ref="X2334">IF(W2334="fortnightly",26, IF(W2334="monthly", 12, IF(W2334="weekly", 52, IF(W2334="quarterly", 4, IF(W2334="annually", 1, IF(W2334="bi-weekly", 104, IF(W2334="every 3 months", 4,)))))))</f>
        <v>12</v>
      </c>
    </row>
    <row r="2335" spans="1:24" x14ac:dyDescent="0.25">
      <c r="A2335">
        <v>2334</v>
      </c>
      <c r="B2335">
        <v>33</v>
      </c>
      <c r="C2335" t="str" cm="1">
        <f t="array" ref="C2335">_xlfn.IFS(B2335&lt;=19, "Teenagers", B2335&lt;=29, "Young Youth",B2335&lt;=64, "Adults", B2335&gt;=65, "Seniors")</f>
        <v>Adults</v>
      </c>
      <c r="D2335" t="s">
        <v>18</v>
      </c>
      <c r="E2335" t="s">
        <v>54</v>
      </c>
      <c r="F2335" t="s">
        <v>20</v>
      </c>
      <c r="G2335" s="1">
        <v>77</v>
      </c>
      <c r="H2335" t="s">
        <v>110</v>
      </c>
      <c r="I2335" t="s">
        <v>43</v>
      </c>
      <c r="J2335" t="s">
        <v>117</v>
      </c>
      <c r="K2335" t="s">
        <v>36</v>
      </c>
      <c r="L2335">
        <v>3.8</v>
      </c>
      <c r="M2335" t="s">
        <v>151</v>
      </c>
      <c r="N2335">
        <f t="shared" si="144"/>
        <v>0</v>
      </c>
      <c r="O2335" t="s">
        <v>44</v>
      </c>
      <c r="P2335" t="s">
        <v>151</v>
      </c>
      <c r="Q2335">
        <f t="shared" si="145"/>
        <v>0</v>
      </c>
      <c r="R2335" t="s">
        <v>151</v>
      </c>
      <c r="S2335">
        <f t="shared" si="146"/>
        <v>0</v>
      </c>
      <c r="T2335">
        <v>1</v>
      </c>
      <c r="U2335" s="1">
        <f t="shared" si="147"/>
        <v>77</v>
      </c>
      <c r="V2335" t="s">
        <v>45</v>
      </c>
      <c r="W2335" t="s">
        <v>96</v>
      </c>
      <c r="X2335">
        <f t="array" ref="X2335">IF(W2335="fortnightly",26, IF(W2335="monthly", 12, IF(W2335="weekly", 52, IF(W2335="quarterly", 4, IF(W2335="annually", 1, IF(W2335="bi-weekly", 104, IF(W2335="every 3 months", 4,)))))))</f>
        <v>4</v>
      </c>
    </row>
    <row r="2336" spans="1:24" x14ac:dyDescent="0.25">
      <c r="A2336">
        <v>2335</v>
      </c>
      <c r="B2336">
        <v>49</v>
      </c>
      <c r="C2336" t="str" cm="1">
        <f t="array" ref="C2336">_xlfn.IFS(B2336&lt;=19, "Teenagers", B2336&lt;=29, "Young Youth",B2336&lt;=64, "Adults", B2336&gt;=65, "Seniors")</f>
        <v>Adults</v>
      </c>
      <c r="D2336" t="s">
        <v>18</v>
      </c>
      <c r="E2336" t="s">
        <v>136</v>
      </c>
      <c r="F2336" t="s">
        <v>41</v>
      </c>
      <c r="G2336" s="1">
        <v>79</v>
      </c>
      <c r="H2336" t="s">
        <v>110</v>
      </c>
      <c r="I2336" t="s">
        <v>22</v>
      </c>
      <c r="J2336" t="s">
        <v>95</v>
      </c>
      <c r="K2336" t="s">
        <v>52</v>
      </c>
      <c r="L2336">
        <v>4.2</v>
      </c>
      <c r="M2336" t="s">
        <v>151</v>
      </c>
      <c r="N2336">
        <f t="shared" si="144"/>
        <v>0</v>
      </c>
      <c r="O2336" t="s">
        <v>53</v>
      </c>
      <c r="P2336" t="s">
        <v>151</v>
      </c>
      <c r="Q2336">
        <f t="shared" si="145"/>
        <v>0</v>
      </c>
      <c r="R2336" t="s">
        <v>151</v>
      </c>
      <c r="S2336">
        <f t="shared" si="146"/>
        <v>0</v>
      </c>
      <c r="T2336">
        <v>7</v>
      </c>
      <c r="U2336" s="1">
        <f t="shared" si="147"/>
        <v>553</v>
      </c>
      <c r="V2336" t="s">
        <v>38</v>
      </c>
      <c r="W2336" t="s">
        <v>87</v>
      </c>
      <c r="X2336">
        <f t="array" ref="X2336">IF(W2336="fortnightly",26, IF(W2336="monthly", 12, IF(W2336="weekly", 52, IF(W2336="quarterly", 4, IF(W2336="annually", 1, IF(W2336="bi-weekly", 104, IF(W2336="every 3 months", 4,)))))))</f>
        <v>12</v>
      </c>
    </row>
    <row r="2337" spans="1:24" x14ac:dyDescent="0.25">
      <c r="A2337">
        <v>2336</v>
      </c>
      <c r="B2337">
        <v>31</v>
      </c>
      <c r="C2337" t="str" cm="1">
        <f t="array" ref="C2337">_xlfn.IFS(B2337&lt;=19, "Teenagers", B2337&lt;=29, "Young Youth",B2337&lt;=64, "Adults", B2337&gt;=65, "Seniors")</f>
        <v>Adults</v>
      </c>
      <c r="D2337" t="s">
        <v>18</v>
      </c>
      <c r="E2337" t="s">
        <v>61</v>
      </c>
      <c r="F2337" t="s">
        <v>62</v>
      </c>
      <c r="G2337" s="1">
        <v>37</v>
      </c>
      <c r="H2337" t="s">
        <v>134</v>
      </c>
      <c r="I2337" t="s">
        <v>43</v>
      </c>
      <c r="J2337" t="s">
        <v>93</v>
      </c>
      <c r="K2337" t="s">
        <v>52</v>
      </c>
      <c r="L2337">
        <v>3.9</v>
      </c>
      <c r="M2337" t="s">
        <v>151</v>
      </c>
      <c r="N2337">
        <f t="shared" si="144"/>
        <v>0</v>
      </c>
      <c r="O2337" t="s">
        <v>73</v>
      </c>
      <c r="P2337" t="s">
        <v>151</v>
      </c>
      <c r="Q2337">
        <f t="shared" si="145"/>
        <v>0</v>
      </c>
      <c r="R2337" t="s">
        <v>151</v>
      </c>
      <c r="S2337">
        <f t="shared" si="146"/>
        <v>0</v>
      </c>
      <c r="T2337">
        <v>10</v>
      </c>
      <c r="U2337" s="1">
        <f t="shared" si="147"/>
        <v>370</v>
      </c>
      <c r="V2337" t="s">
        <v>27</v>
      </c>
      <c r="W2337" t="s">
        <v>28</v>
      </c>
      <c r="X2337">
        <f t="array" ref="X2337">IF(W2337="fortnightly",26, IF(W2337="monthly", 12, IF(W2337="weekly", 52, IF(W2337="quarterly", 4, IF(W2337="annually", 1, IF(W2337="bi-weekly", 104, IF(W2337="every 3 months", 4,)))))))</f>
        <v>26</v>
      </c>
    </row>
    <row r="2338" spans="1:24" x14ac:dyDescent="0.25">
      <c r="A2338">
        <v>2337</v>
      </c>
      <c r="B2338">
        <v>19</v>
      </c>
      <c r="C2338" t="str" cm="1">
        <f t="array" ref="C2338">_xlfn.IFS(B2338&lt;=19, "Teenagers", B2338&lt;=29, "Young Youth",B2338&lt;=64, "Adults", B2338&gt;=65, "Seniors")</f>
        <v>Teenagers</v>
      </c>
      <c r="D2338" t="s">
        <v>18</v>
      </c>
      <c r="E2338" t="s">
        <v>132</v>
      </c>
      <c r="F2338" t="s">
        <v>66</v>
      </c>
      <c r="G2338" s="1">
        <v>94</v>
      </c>
      <c r="H2338" t="s">
        <v>98</v>
      </c>
      <c r="I2338" t="s">
        <v>43</v>
      </c>
      <c r="J2338" t="s">
        <v>95</v>
      </c>
      <c r="K2338" t="s">
        <v>24</v>
      </c>
      <c r="L2338">
        <v>3.1</v>
      </c>
      <c r="M2338" t="s">
        <v>151</v>
      </c>
      <c r="N2338">
        <f t="shared" si="144"/>
        <v>0</v>
      </c>
      <c r="O2338" t="s">
        <v>37</v>
      </c>
      <c r="P2338" t="s">
        <v>151</v>
      </c>
      <c r="Q2338">
        <f t="shared" si="145"/>
        <v>0</v>
      </c>
      <c r="R2338" t="s">
        <v>151</v>
      </c>
      <c r="S2338">
        <f t="shared" si="146"/>
        <v>0</v>
      </c>
      <c r="T2338">
        <v>11</v>
      </c>
      <c r="U2338" s="1">
        <f t="shared" si="147"/>
        <v>1034</v>
      </c>
      <c r="V2338" t="s">
        <v>38</v>
      </c>
      <c r="W2338" t="s">
        <v>39</v>
      </c>
      <c r="X2338">
        <f t="array" ref="X2338">IF(W2338="fortnightly",26, IF(W2338="monthly", 12, IF(W2338="weekly", 52, IF(W2338="quarterly", 4, IF(W2338="annually", 1, IF(W2338="bi-weekly", 104, IF(W2338="every 3 months", 4,)))))))</f>
        <v>52</v>
      </c>
    </row>
    <row r="2339" spans="1:24" x14ac:dyDescent="0.25">
      <c r="A2339">
        <v>2338</v>
      </c>
      <c r="B2339">
        <v>39</v>
      </c>
      <c r="C2339" t="str" cm="1">
        <f t="array" ref="C2339">_xlfn.IFS(B2339&lt;=19, "Teenagers", B2339&lt;=29, "Young Youth",B2339&lt;=64, "Adults", B2339&gt;=65, "Seniors")</f>
        <v>Adults</v>
      </c>
      <c r="D2339" t="s">
        <v>18</v>
      </c>
      <c r="E2339" t="s">
        <v>136</v>
      </c>
      <c r="F2339" t="s">
        <v>41</v>
      </c>
      <c r="G2339" s="1">
        <v>76</v>
      </c>
      <c r="H2339" t="s">
        <v>113</v>
      </c>
      <c r="I2339" t="s">
        <v>35</v>
      </c>
      <c r="J2339" t="s">
        <v>82</v>
      </c>
      <c r="K2339" t="s">
        <v>56</v>
      </c>
      <c r="L2339">
        <v>3.6</v>
      </c>
      <c r="M2339" t="s">
        <v>151</v>
      </c>
      <c r="N2339">
        <f t="shared" si="144"/>
        <v>0</v>
      </c>
      <c r="O2339" t="s">
        <v>73</v>
      </c>
      <c r="P2339" t="s">
        <v>151</v>
      </c>
      <c r="Q2339">
        <f t="shared" si="145"/>
        <v>0</v>
      </c>
      <c r="R2339" t="s">
        <v>151</v>
      </c>
      <c r="S2339">
        <f t="shared" si="146"/>
        <v>0</v>
      </c>
      <c r="T2339">
        <v>5</v>
      </c>
      <c r="U2339" s="1">
        <f t="shared" si="147"/>
        <v>380</v>
      </c>
      <c r="V2339" t="s">
        <v>32</v>
      </c>
      <c r="W2339" t="s">
        <v>48</v>
      </c>
      <c r="X2339">
        <f t="array" ref="X2339">IF(W2339="fortnightly",26, IF(W2339="monthly", 12, IF(W2339="weekly", 52, IF(W2339="quarterly", 4, IF(W2339="annually", 1, IF(W2339="bi-weekly", 104, IF(W2339="every 3 months", 4,)))))))</f>
        <v>1</v>
      </c>
    </row>
    <row r="2340" spans="1:24" x14ac:dyDescent="0.25">
      <c r="A2340">
        <v>2339</v>
      </c>
      <c r="B2340">
        <v>66</v>
      </c>
      <c r="C2340" t="str" cm="1">
        <f t="array" ref="C2340">_xlfn.IFS(B2340&lt;=19, "Teenagers", B2340&lt;=29, "Young Youth",B2340&lt;=64, "Adults", B2340&gt;=65, "Seniors")</f>
        <v>Seniors</v>
      </c>
      <c r="D2340" t="s">
        <v>18</v>
      </c>
      <c r="E2340" t="s">
        <v>49</v>
      </c>
      <c r="F2340" t="s">
        <v>41</v>
      </c>
      <c r="G2340" s="1">
        <v>68</v>
      </c>
      <c r="H2340" t="s">
        <v>141</v>
      </c>
      <c r="I2340" t="s">
        <v>35</v>
      </c>
      <c r="J2340" t="s">
        <v>64</v>
      </c>
      <c r="K2340" t="s">
        <v>56</v>
      </c>
      <c r="L2340">
        <v>4</v>
      </c>
      <c r="M2340" t="s">
        <v>151</v>
      </c>
      <c r="N2340">
        <f t="shared" si="144"/>
        <v>0</v>
      </c>
      <c r="O2340" t="s">
        <v>26</v>
      </c>
      <c r="P2340" t="s">
        <v>151</v>
      </c>
      <c r="Q2340">
        <f t="shared" si="145"/>
        <v>0</v>
      </c>
      <c r="R2340" t="s">
        <v>151</v>
      </c>
      <c r="S2340">
        <f t="shared" si="146"/>
        <v>0</v>
      </c>
      <c r="T2340">
        <v>21</v>
      </c>
      <c r="U2340" s="1">
        <f t="shared" si="147"/>
        <v>1428</v>
      </c>
      <c r="V2340" t="s">
        <v>45</v>
      </c>
      <c r="W2340" t="s">
        <v>57</v>
      </c>
      <c r="X2340">
        <f t="array" ref="X2340">IF(W2340="fortnightly",26, IF(W2340="monthly", 12, IF(W2340="weekly", 52, IF(W2340="quarterly", 4, IF(W2340="annually", 1, IF(W2340="bi-weekly", 104, IF(W2340="every 3 months", 4,)))))))</f>
        <v>4</v>
      </c>
    </row>
    <row r="2341" spans="1:24" x14ac:dyDescent="0.25">
      <c r="A2341">
        <v>2340</v>
      </c>
      <c r="B2341">
        <v>25</v>
      </c>
      <c r="C2341" t="str" cm="1">
        <f t="array" ref="C2341">_xlfn.IFS(B2341&lt;=19, "Teenagers", B2341&lt;=29, "Young Youth",B2341&lt;=64, "Adults", B2341&gt;=65, "Seniors")</f>
        <v>Young Youth</v>
      </c>
      <c r="D2341" t="s">
        <v>18</v>
      </c>
      <c r="E2341" t="s">
        <v>54</v>
      </c>
      <c r="F2341" t="s">
        <v>20</v>
      </c>
      <c r="G2341" s="1">
        <v>65</v>
      </c>
      <c r="H2341" t="s">
        <v>114</v>
      </c>
      <c r="I2341" t="s">
        <v>22</v>
      </c>
      <c r="J2341" t="s">
        <v>31</v>
      </c>
      <c r="K2341" t="s">
        <v>36</v>
      </c>
      <c r="L2341">
        <v>3.4</v>
      </c>
      <c r="M2341" t="s">
        <v>151</v>
      </c>
      <c r="N2341">
        <f t="shared" si="144"/>
        <v>0</v>
      </c>
      <c r="O2341" t="s">
        <v>44</v>
      </c>
      <c r="P2341" t="s">
        <v>151</v>
      </c>
      <c r="Q2341">
        <f t="shared" si="145"/>
        <v>0</v>
      </c>
      <c r="R2341" t="s">
        <v>151</v>
      </c>
      <c r="S2341">
        <f t="shared" si="146"/>
        <v>0</v>
      </c>
      <c r="T2341">
        <v>24</v>
      </c>
      <c r="U2341" s="1">
        <f t="shared" si="147"/>
        <v>1560</v>
      </c>
      <c r="V2341" t="s">
        <v>74</v>
      </c>
      <c r="W2341" t="s">
        <v>57</v>
      </c>
      <c r="X2341">
        <f t="array" ref="X2341">IF(W2341="fortnightly",26, IF(W2341="monthly", 12, IF(W2341="weekly", 52, IF(W2341="quarterly", 4, IF(W2341="annually", 1, IF(W2341="bi-weekly", 104, IF(W2341="every 3 months", 4,)))))))</f>
        <v>4</v>
      </c>
    </row>
    <row r="2342" spans="1:24" x14ac:dyDescent="0.25">
      <c r="A2342">
        <v>2341</v>
      </c>
      <c r="B2342">
        <v>63</v>
      </c>
      <c r="C2342" t="str" cm="1">
        <f t="array" ref="C2342">_xlfn.IFS(B2342&lt;=19, "Teenagers", B2342&lt;=29, "Young Youth",B2342&lt;=64, "Adults", B2342&gt;=65, "Seniors")</f>
        <v>Adults</v>
      </c>
      <c r="D2342" t="s">
        <v>18</v>
      </c>
      <c r="E2342" t="s">
        <v>19</v>
      </c>
      <c r="F2342" t="s">
        <v>20</v>
      </c>
      <c r="G2342" s="1">
        <v>24</v>
      </c>
      <c r="H2342" t="s">
        <v>78</v>
      </c>
      <c r="I2342" t="s">
        <v>43</v>
      </c>
      <c r="J2342" t="s">
        <v>108</v>
      </c>
      <c r="K2342" t="s">
        <v>52</v>
      </c>
      <c r="L2342">
        <v>2.6</v>
      </c>
      <c r="M2342" t="s">
        <v>151</v>
      </c>
      <c r="N2342">
        <f t="shared" si="144"/>
        <v>0</v>
      </c>
      <c r="O2342" t="s">
        <v>53</v>
      </c>
      <c r="P2342" t="s">
        <v>151</v>
      </c>
      <c r="Q2342">
        <f t="shared" si="145"/>
        <v>0</v>
      </c>
      <c r="R2342" t="s">
        <v>151</v>
      </c>
      <c r="S2342">
        <f t="shared" si="146"/>
        <v>0</v>
      </c>
      <c r="T2342">
        <v>37</v>
      </c>
      <c r="U2342" s="1">
        <f t="shared" si="147"/>
        <v>888</v>
      </c>
      <c r="V2342" t="s">
        <v>38</v>
      </c>
      <c r="W2342" t="s">
        <v>28</v>
      </c>
      <c r="X2342">
        <f t="array" ref="X2342">IF(W2342="fortnightly",26, IF(W2342="monthly", 12, IF(W2342="weekly", 52, IF(W2342="quarterly", 4, IF(W2342="annually", 1, IF(W2342="bi-weekly", 104, IF(W2342="every 3 months", 4,)))))))</f>
        <v>26</v>
      </c>
    </row>
    <row r="2343" spans="1:24" x14ac:dyDescent="0.25">
      <c r="A2343">
        <v>2342</v>
      </c>
      <c r="B2343">
        <v>56</v>
      </c>
      <c r="C2343" t="str" cm="1">
        <f t="array" ref="C2343">_xlfn.IFS(B2343&lt;=19, "Teenagers", B2343&lt;=29, "Young Youth",B2343&lt;=64, "Adults", B2343&gt;=65, "Seniors")</f>
        <v>Adults</v>
      </c>
      <c r="D2343" t="s">
        <v>18</v>
      </c>
      <c r="E2343" t="s">
        <v>101</v>
      </c>
      <c r="F2343" t="s">
        <v>62</v>
      </c>
      <c r="G2343" s="1">
        <v>31</v>
      </c>
      <c r="H2343" t="s">
        <v>138</v>
      </c>
      <c r="I2343" t="s">
        <v>22</v>
      </c>
      <c r="J2343" t="s">
        <v>84</v>
      </c>
      <c r="K2343" t="s">
        <v>52</v>
      </c>
      <c r="L2343">
        <v>4.5</v>
      </c>
      <c r="M2343" t="s">
        <v>151</v>
      </c>
      <c r="N2343">
        <f t="shared" si="144"/>
        <v>0</v>
      </c>
      <c r="O2343" t="s">
        <v>26</v>
      </c>
      <c r="P2343" t="s">
        <v>151</v>
      </c>
      <c r="Q2343">
        <f t="shared" si="145"/>
        <v>0</v>
      </c>
      <c r="R2343" t="s">
        <v>151</v>
      </c>
      <c r="S2343">
        <f t="shared" si="146"/>
        <v>0</v>
      </c>
      <c r="T2343">
        <v>22</v>
      </c>
      <c r="U2343" s="1">
        <f t="shared" si="147"/>
        <v>682</v>
      </c>
      <c r="V2343" t="s">
        <v>27</v>
      </c>
      <c r="W2343" t="s">
        <v>96</v>
      </c>
      <c r="X2343">
        <f t="array" ref="X2343">IF(W2343="fortnightly",26, IF(W2343="monthly", 12, IF(W2343="weekly", 52, IF(W2343="quarterly", 4, IF(W2343="annually", 1, IF(W2343="bi-weekly", 104, IF(W2343="every 3 months", 4,)))))))</f>
        <v>4</v>
      </c>
    </row>
    <row r="2344" spans="1:24" x14ac:dyDescent="0.25">
      <c r="A2344">
        <v>2343</v>
      </c>
      <c r="B2344">
        <v>20</v>
      </c>
      <c r="C2344" t="str" cm="1">
        <f t="array" ref="C2344">_xlfn.IFS(B2344&lt;=19, "Teenagers", B2344&lt;=29, "Young Youth",B2344&lt;=64, "Adults", B2344&gt;=65, "Seniors")</f>
        <v>Young Youth</v>
      </c>
      <c r="D2344" t="s">
        <v>18</v>
      </c>
      <c r="E2344" t="s">
        <v>86</v>
      </c>
      <c r="F2344" t="s">
        <v>20</v>
      </c>
      <c r="G2344" s="1">
        <v>89</v>
      </c>
      <c r="H2344" t="s">
        <v>121</v>
      </c>
      <c r="I2344" t="s">
        <v>43</v>
      </c>
      <c r="J2344" t="s">
        <v>77</v>
      </c>
      <c r="K2344" t="s">
        <v>56</v>
      </c>
      <c r="L2344">
        <v>4.9000000000000004</v>
      </c>
      <c r="M2344" t="s">
        <v>151</v>
      </c>
      <c r="N2344">
        <f t="shared" si="144"/>
        <v>0</v>
      </c>
      <c r="O2344" t="s">
        <v>53</v>
      </c>
      <c r="P2344" t="s">
        <v>151</v>
      </c>
      <c r="Q2344">
        <f t="shared" si="145"/>
        <v>0</v>
      </c>
      <c r="R2344" t="s">
        <v>151</v>
      </c>
      <c r="S2344">
        <f t="shared" si="146"/>
        <v>0</v>
      </c>
      <c r="T2344">
        <v>16</v>
      </c>
      <c r="U2344" s="1">
        <f t="shared" si="147"/>
        <v>1424</v>
      </c>
      <c r="V2344" t="s">
        <v>85</v>
      </c>
      <c r="W2344" t="s">
        <v>28</v>
      </c>
      <c r="X2344">
        <f t="array" ref="X2344">IF(W2344="fortnightly",26, IF(W2344="monthly", 12, IF(W2344="weekly", 52, IF(W2344="quarterly", 4, IF(W2344="annually", 1, IF(W2344="bi-weekly", 104, IF(W2344="every 3 months", 4,)))))))</f>
        <v>26</v>
      </c>
    </row>
    <row r="2345" spans="1:24" x14ac:dyDescent="0.25">
      <c r="A2345">
        <v>2344</v>
      </c>
      <c r="B2345">
        <v>58</v>
      </c>
      <c r="C2345" t="str" cm="1">
        <f t="array" ref="C2345">_xlfn.IFS(B2345&lt;=19, "Teenagers", B2345&lt;=29, "Young Youth",B2345&lt;=64, "Adults", B2345&gt;=65, "Seniors")</f>
        <v>Adults</v>
      </c>
      <c r="D2345" t="s">
        <v>18</v>
      </c>
      <c r="E2345" t="s">
        <v>124</v>
      </c>
      <c r="F2345" t="s">
        <v>20</v>
      </c>
      <c r="G2345" s="1">
        <v>49</v>
      </c>
      <c r="H2345" t="s">
        <v>127</v>
      </c>
      <c r="I2345" t="s">
        <v>43</v>
      </c>
      <c r="J2345" t="s">
        <v>107</v>
      </c>
      <c r="K2345" t="s">
        <v>52</v>
      </c>
      <c r="L2345">
        <v>4.4000000000000004</v>
      </c>
      <c r="M2345" t="s">
        <v>151</v>
      </c>
      <c r="N2345">
        <f t="shared" si="144"/>
        <v>0</v>
      </c>
      <c r="O2345" t="s">
        <v>69</v>
      </c>
      <c r="P2345" t="s">
        <v>151</v>
      </c>
      <c r="Q2345">
        <f t="shared" si="145"/>
        <v>0</v>
      </c>
      <c r="R2345" t="s">
        <v>151</v>
      </c>
      <c r="S2345">
        <f t="shared" si="146"/>
        <v>0</v>
      </c>
      <c r="T2345">
        <v>44</v>
      </c>
      <c r="U2345" s="1">
        <f t="shared" si="147"/>
        <v>2156</v>
      </c>
      <c r="V2345" t="s">
        <v>45</v>
      </c>
      <c r="W2345" t="s">
        <v>87</v>
      </c>
      <c r="X2345">
        <f t="array" ref="X2345">IF(W2345="fortnightly",26, IF(W2345="monthly", 12, IF(W2345="weekly", 52, IF(W2345="quarterly", 4, IF(W2345="annually", 1, IF(W2345="bi-weekly", 104, IF(W2345="every 3 months", 4,)))))))</f>
        <v>12</v>
      </c>
    </row>
    <row r="2346" spans="1:24" x14ac:dyDescent="0.25">
      <c r="A2346">
        <v>2345</v>
      </c>
      <c r="B2346">
        <v>34</v>
      </c>
      <c r="C2346" t="str" cm="1">
        <f t="array" ref="C2346">_xlfn.IFS(B2346&lt;=19, "Teenagers", B2346&lt;=29, "Young Youth",B2346&lt;=64, "Adults", B2346&gt;=65, "Seniors")</f>
        <v>Adults</v>
      </c>
      <c r="D2346" t="s">
        <v>18</v>
      </c>
      <c r="E2346" t="s">
        <v>40</v>
      </c>
      <c r="F2346" t="s">
        <v>41</v>
      </c>
      <c r="G2346" s="1">
        <v>92</v>
      </c>
      <c r="H2346" t="s">
        <v>42</v>
      </c>
      <c r="I2346" t="s">
        <v>91</v>
      </c>
      <c r="J2346" t="s">
        <v>92</v>
      </c>
      <c r="K2346" t="s">
        <v>56</v>
      </c>
      <c r="L2346">
        <v>3.5</v>
      </c>
      <c r="M2346" t="s">
        <v>151</v>
      </c>
      <c r="N2346">
        <f t="shared" si="144"/>
        <v>0</v>
      </c>
      <c r="O2346" t="s">
        <v>26</v>
      </c>
      <c r="P2346" t="s">
        <v>151</v>
      </c>
      <c r="Q2346">
        <f t="shared" si="145"/>
        <v>0</v>
      </c>
      <c r="R2346" t="s">
        <v>151</v>
      </c>
      <c r="S2346">
        <f t="shared" si="146"/>
        <v>0</v>
      </c>
      <c r="T2346">
        <v>14</v>
      </c>
      <c r="U2346" s="1">
        <f t="shared" si="147"/>
        <v>1288</v>
      </c>
      <c r="V2346" t="s">
        <v>27</v>
      </c>
      <c r="W2346" t="s">
        <v>75</v>
      </c>
      <c r="X2346">
        <f t="array" ref="X2346">IF(W2346="fortnightly",26, IF(W2346="monthly", 12, IF(W2346="weekly", 52, IF(W2346="quarterly", 4, IF(W2346="annually", 1, IF(W2346="bi-weekly", 104, IF(W2346="every 3 months", 4,)))))))</f>
        <v>104</v>
      </c>
    </row>
    <row r="2347" spans="1:24" x14ac:dyDescent="0.25">
      <c r="A2347">
        <v>2346</v>
      </c>
      <c r="B2347">
        <v>28</v>
      </c>
      <c r="C2347" t="str" cm="1">
        <f t="array" ref="C2347">_xlfn.IFS(B2347&lt;=19, "Teenagers", B2347&lt;=29, "Young Youth",B2347&lt;=64, "Adults", B2347&gt;=65, "Seniors")</f>
        <v>Young Youth</v>
      </c>
      <c r="D2347" t="s">
        <v>18</v>
      </c>
      <c r="E2347" t="s">
        <v>112</v>
      </c>
      <c r="F2347" t="s">
        <v>20</v>
      </c>
      <c r="G2347" s="1">
        <v>32</v>
      </c>
      <c r="H2347" t="s">
        <v>83</v>
      </c>
      <c r="I2347" t="s">
        <v>35</v>
      </c>
      <c r="J2347" t="s">
        <v>120</v>
      </c>
      <c r="K2347" t="s">
        <v>24</v>
      </c>
      <c r="L2347">
        <v>3.3</v>
      </c>
      <c r="M2347" t="s">
        <v>151</v>
      </c>
      <c r="N2347">
        <f t="shared" si="144"/>
        <v>0</v>
      </c>
      <c r="O2347" t="s">
        <v>26</v>
      </c>
      <c r="P2347" t="s">
        <v>151</v>
      </c>
      <c r="Q2347">
        <f t="shared" si="145"/>
        <v>0</v>
      </c>
      <c r="R2347" t="s">
        <v>151</v>
      </c>
      <c r="S2347">
        <f t="shared" si="146"/>
        <v>0</v>
      </c>
      <c r="T2347">
        <v>23</v>
      </c>
      <c r="U2347" s="1">
        <f t="shared" si="147"/>
        <v>736</v>
      </c>
      <c r="V2347" t="s">
        <v>74</v>
      </c>
      <c r="W2347" t="s">
        <v>96</v>
      </c>
      <c r="X2347">
        <f t="array" ref="X2347">IF(W2347="fortnightly",26, IF(W2347="monthly", 12, IF(W2347="weekly", 52, IF(W2347="quarterly", 4, IF(W2347="annually", 1, IF(W2347="bi-weekly", 104, IF(W2347="every 3 months", 4,)))))))</f>
        <v>4</v>
      </c>
    </row>
    <row r="2348" spans="1:24" x14ac:dyDescent="0.25">
      <c r="A2348">
        <v>2347</v>
      </c>
      <c r="B2348">
        <v>22</v>
      </c>
      <c r="C2348" t="str" cm="1">
        <f t="array" ref="C2348">_xlfn.IFS(B2348&lt;=19, "Teenagers", B2348&lt;=29, "Young Youth",B2348&lt;=64, "Adults", B2348&gt;=65, "Seniors")</f>
        <v>Young Youth</v>
      </c>
      <c r="D2348" t="s">
        <v>18</v>
      </c>
      <c r="E2348" t="s">
        <v>101</v>
      </c>
      <c r="F2348" t="s">
        <v>62</v>
      </c>
      <c r="G2348" s="1">
        <v>67</v>
      </c>
      <c r="H2348" t="s">
        <v>129</v>
      </c>
      <c r="I2348" t="s">
        <v>22</v>
      </c>
      <c r="J2348" t="s">
        <v>109</v>
      </c>
      <c r="K2348" t="s">
        <v>24</v>
      </c>
      <c r="L2348">
        <v>3.1</v>
      </c>
      <c r="M2348" t="s">
        <v>151</v>
      </c>
      <c r="N2348">
        <f t="shared" si="144"/>
        <v>0</v>
      </c>
      <c r="O2348" t="s">
        <v>53</v>
      </c>
      <c r="P2348" t="s">
        <v>151</v>
      </c>
      <c r="Q2348">
        <f t="shared" si="145"/>
        <v>0</v>
      </c>
      <c r="R2348" t="s">
        <v>151</v>
      </c>
      <c r="S2348">
        <f t="shared" si="146"/>
        <v>0</v>
      </c>
      <c r="T2348">
        <v>46</v>
      </c>
      <c r="U2348" s="1">
        <f t="shared" si="147"/>
        <v>3082</v>
      </c>
      <c r="V2348" t="s">
        <v>85</v>
      </c>
      <c r="W2348" t="s">
        <v>28</v>
      </c>
      <c r="X2348">
        <f t="array" ref="X2348">IF(W2348="fortnightly",26, IF(W2348="monthly", 12, IF(W2348="weekly", 52, IF(W2348="quarterly", 4, IF(W2348="annually", 1, IF(W2348="bi-weekly", 104, IF(W2348="every 3 months", 4,)))))))</f>
        <v>26</v>
      </c>
    </row>
    <row r="2349" spans="1:24" x14ac:dyDescent="0.25">
      <c r="A2349">
        <v>2348</v>
      </c>
      <c r="B2349">
        <v>37</v>
      </c>
      <c r="C2349" t="str" cm="1">
        <f t="array" ref="C2349">_xlfn.IFS(B2349&lt;=19, "Teenagers", B2349&lt;=29, "Young Youth",B2349&lt;=64, "Adults", B2349&gt;=65, "Seniors")</f>
        <v>Adults</v>
      </c>
      <c r="D2349" t="s">
        <v>18</v>
      </c>
      <c r="E2349" t="s">
        <v>132</v>
      </c>
      <c r="F2349" t="s">
        <v>66</v>
      </c>
      <c r="G2349" s="1">
        <v>64</v>
      </c>
      <c r="H2349" t="s">
        <v>98</v>
      </c>
      <c r="I2349" t="s">
        <v>35</v>
      </c>
      <c r="J2349" t="s">
        <v>23</v>
      </c>
      <c r="K2349" t="s">
        <v>56</v>
      </c>
      <c r="L2349">
        <v>4.2</v>
      </c>
      <c r="M2349" t="s">
        <v>151</v>
      </c>
      <c r="N2349">
        <f t="shared" si="144"/>
        <v>0</v>
      </c>
      <c r="O2349" t="s">
        <v>26</v>
      </c>
      <c r="P2349" t="s">
        <v>151</v>
      </c>
      <c r="Q2349">
        <f t="shared" si="145"/>
        <v>0</v>
      </c>
      <c r="R2349" t="s">
        <v>151</v>
      </c>
      <c r="S2349">
        <f t="shared" si="146"/>
        <v>0</v>
      </c>
      <c r="T2349">
        <v>46</v>
      </c>
      <c r="U2349" s="1">
        <f t="shared" si="147"/>
        <v>2944</v>
      </c>
      <c r="V2349" t="s">
        <v>32</v>
      </c>
      <c r="W2349" t="s">
        <v>96</v>
      </c>
      <c r="X2349">
        <f t="array" ref="X2349">IF(W2349="fortnightly",26, IF(W2349="monthly", 12, IF(W2349="weekly", 52, IF(W2349="quarterly", 4, IF(W2349="annually", 1, IF(W2349="bi-weekly", 104, IF(W2349="every 3 months", 4,)))))))</f>
        <v>4</v>
      </c>
    </row>
    <row r="2350" spans="1:24" x14ac:dyDescent="0.25">
      <c r="A2350">
        <v>2349</v>
      </c>
      <c r="B2350">
        <v>54</v>
      </c>
      <c r="C2350" t="str" cm="1">
        <f t="array" ref="C2350">_xlfn.IFS(B2350&lt;=19, "Teenagers", B2350&lt;=29, "Young Youth",B2350&lt;=64, "Adults", B2350&gt;=65, "Seniors")</f>
        <v>Adults</v>
      </c>
      <c r="D2350" t="s">
        <v>18</v>
      </c>
      <c r="E2350" t="s">
        <v>70</v>
      </c>
      <c r="F2350" t="s">
        <v>41</v>
      </c>
      <c r="G2350" s="1">
        <v>84</v>
      </c>
      <c r="H2350" t="s">
        <v>30</v>
      </c>
      <c r="I2350" t="s">
        <v>43</v>
      </c>
      <c r="J2350" t="s">
        <v>120</v>
      </c>
      <c r="K2350" t="s">
        <v>36</v>
      </c>
      <c r="L2350">
        <v>4.9000000000000004</v>
      </c>
      <c r="M2350" t="s">
        <v>151</v>
      </c>
      <c r="N2350">
        <f t="shared" si="144"/>
        <v>0</v>
      </c>
      <c r="O2350" t="s">
        <v>44</v>
      </c>
      <c r="P2350" t="s">
        <v>151</v>
      </c>
      <c r="Q2350">
        <f t="shared" si="145"/>
        <v>0</v>
      </c>
      <c r="R2350" t="s">
        <v>151</v>
      </c>
      <c r="S2350">
        <f t="shared" si="146"/>
        <v>0</v>
      </c>
      <c r="T2350">
        <v>16</v>
      </c>
      <c r="U2350" s="1">
        <f t="shared" si="147"/>
        <v>1344</v>
      </c>
      <c r="V2350" t="s">
        <v>45</v>
      </c>
      <c r="W2350" t="s">
        <v>96</v>
      </c>
      <c r="X2350">
        <f t="array" ref="X2350">IF(W2350="fortnightly",26, IF(W2350="monthly", 12, IF(W2350="weekly", 52, IF(W2350="quarterly", 4, IF(W2350="annually", 1, IF(W2350="bi-weekly", 104, IF(W2350="every 3 months", 4,)))))))</f>
        <v>4</v>
      </c>
    </row>
    <row r="2351" spans="1:24" x14ac:dyDescent="0.25">
      <c r="A2351">
        <v>2350</v>
      </c>
      <c r="B2351">
        <v>65</v>
      </c>
      <c r="C2351" t="str" cm="1">
        <f t="array" ref="C2351">_xlfn.IFS(B2351&lt;=19, "Teenagers", B2351&lt;=29, "Young Youth",B2351&lt;=64, "Adults", B2351&gt;=65, "Seniors")</f>
        <v>Seniors</v>
      </c>
      <c r="D2351" t="s">
        <v>18</v>
      </c>
      <c r="E2351" t="s">
        <v>19</v>
      </c>
      <c r="F2351" t="s">
        <v>20</v>
      </c>
      <c r="G2351" s="1">
        <v>34</v>
      </c>
      <c r="H2351" t="s">
        <v>83</v>
      </c>
      <c r="I2351" t="s">
        <v>43</v>
      </c>
      <c r="J2351" t="s">
        <v>120</v>
      </c>
      <c r="K2351" t="s">
        <v>56</v>
      </c>
      <c r="L2351">
        <v>3.9</v>
      </c>
      <c r="M2351" t="s">
        <v>151</v>
      </c>
      <c r="N2351">
        <f t="shared" si="144"/>
        <v>0</v>
      </c>
      <c r="O2351" t="s">
        <v>53</v>
      </c>
      <c r="P2351" t="s">
        <v>151</v>
      </c>
      <c r="Q2351">
        <f t="shared" si="145"/>
        <v>0</v>
      </c>
      <c r="R2351" t="s">
        <v>151</v>
      </c>
      <c r="S2351">
        <f t="shared" si="146"/>
        <v>0</v>
      </c>
      <c r="T2351">
        <v>40</v>
      </c>
      <c r="U2351" s="1">
        <f t="shared" si="147"/>
        <v>1360</v>
      </c>
      <c r="V2351" t="s">
        <v>38</v>
      </c>
      <c r="W2351" t="s">
        <v>96</v>
      </c>
      <c r="X2351">
        <f t="array" ref="X2351">IF(W2351="fortnightly",26, IF(W2351="monthly", 12, IF(W2351="weekly", 52, IF(W2351="quarterly", 4, IF(W2351="annually", 1, IF(W2351="bi-weekly", 104, IF(W2351="every 3 months", 4,)))))))</f>
        <v>4</v>
      </c>
    </row>
    <row r="2352" spans="1:24" x14ac:dyDescent="0.25">
      <c r="A2352">
        <v>2351</v>
      </c>
      <c r="B2352">
        <v>57</v>
      </c>
      <c r="C2352" t="str" cm="1">
        <f t="array" ref="C2352">_xlfn.IFS(B2352&lt;=19, "Teenagers", B2352&lt;=29, "Young Youth",B2352&lt;=64, "Adults", B2352&gt;=65, "Seniors")</f>
        <v>Adults</v>
      </c>
      <c r="D2352" t="s">
        <v>18</v>
      </c>
      <c r="E2352" t="s">
        <v>70</v>
      </c>
      <c r="F2352" t="s">
        <v>41</v>
      </c>
      <c r="G2352" s="1">
        <v>26</v>
      </c>
      <c r="H2352" t="s">
        <v>76</v>
      </c>
      <c r="I2352" t="s">
        <v>43</v>
      </c>
      <c r="J2352" t="s">
        <v>47</v>
      </c>
      <c r="K2352" t="s">
        <v>24</v>
      </c>
      <c r="L2352">
        <v>4.2</v>
      </c>
      <c r="M2352" t="s">
        <v>151</v>
      </c>
      <c r="N2352">
        <f t="shared" si="144"/>
        <v>0</v>
      </c>
      <c r="O2352" t="s">
        <v>37</v>
      </c>
      <c r="P2352" t="s">
        <v>151</v>
      </c>
      <c r="Q2352">
        <f t="shared" si="145"/>
        <v>0</v>
      </c>
      <c r="R2352" t="s">
        <v>151</v>
      </c>
      <c r="S2352">
        <f t="shared" si="146"/>
        <v>0</v>
      </c>
      <c r="T2352">
        <v>21</v>
      </c>
      <c r="U2352" s="1">
        <f t="shared" si="147"/>
        <v>546</v>
      </c>
      <c r="V2352" t="s">
        <v>32</v>
      </c>
      <c r="W2352" t="s">
        <v>48</v>
      </c>
      <c r="X2352">
        <f t="array" ref="X2352">IF(W2352="fortnightly",26, IF(W2352="monthly", 12, IF(W2352="weekly", 52, IF(W2352="quarterly", 4, IF(W2352="annually", 1, IF(W2352="bi-weekly", 104, IF(W2352="every 3 months", 4,)))))))</f>
        <v>1</v>
      </c>
    </row>
    <row r="2353" spans="1:24" x14ac:dyDescent="0.25">
      <c r="A2353">
        <v>2352</v>
      </c>
      <c r="B2353">
        <v>38</v>
      </c>
      <c r="C2353" t="str" cm="1">
        <f t="array" ref="C2353">_xlfn.IFS(B2353&lt;=19, "Teenagers", B2353&lt;=29, "Young Youth",B2353&lt;=64, "Adults", B2353&gt;=65, "Seniors")</f>
        <v>Adults</v>
      </c>
      <c r="D2353" t="s">
        <v>18</v>
      </c>
      <c r="E2353" t="s">
        <v>29</v>
      </c>
      <c r="F2353" t="s">
        <v>20</v>
      </c>
      <c r="G2353" s="1">
        <v>50</v>
      </c>
      <c r="H2353" t="s">
        <v>81</v>
      </c>
      <c r="I2353" t="s">
        <v>35</v>
      </c>
      <c r="J2353" t="s">
        <v>108</v>
      </c>
      <c r="K2353" t="s">
        <v>56</v>
      </c>
      <c r="L2353">
        <v>4.9000000000000004</v>
      </c>
      <c r="M2353" t="s">
        <v>151</v>
      </c>
      <c r="N2353">
        <f t="shared" si="144"/>
        <v>0</v>
      </c>
      <c r="O2353" t="s">
        <v>73</v>
      </c>
      <c r="P2353" t="s">
        <v>151</v>
      </c>
      <c r="Q2353">
        <f t="shared" si="145"/>
        <v>0</v>
      </c>
      <c r="R2353" t="s">
        <v>151</v>
      </c>
      <c r="S2353">
        <f t="shared" si="146"/>
        <v>0</v>
      </c>
      <c r="T2353">
        <v>25</v>
      </c>
      <c r="U2353" s="1">
        <f t="shared" si="147"/>
        <v>1250</v>
      </c>
      <c r="V2353" t="s">
        <v>45</v>
      </c>
      <c r="W2353" t="s">
        <v>75</v>
      </c>
      <c r="X2353">
        <f t="array" ref="X2353">IF(W2353="fortnightly",26, IF(W2353="monthly", 12, IF(W2353="weekly", 52, IF(W2353="quarterly", 4, IF(W2353="annually", 1, IF(W2353="bi-weekly", 104, IF(W2353="every 3 months", 4,)))))))</f>
        <v>104</v>
      </c>
    </row>
    <row r="2354" spans="1:24" x14ac:dyDescent="0.25">
      <c r="A2354">
        <v>2353</v>
      </c>
      <c r="B2354">
        <v>70</v>
      </c>
      <c r="C2354" t="str" cm="1">
        <f t="array" ref="C2354">_xlfn.IFS(B2354&lt;=19, "Teenagers", B2354&lt;=29, "Young Youth",B2354&lt;=64, "Adults", B2354&gt;=65, "Seniors")</f>
        <v>Seniors</v>
      </c>
      <c r="D2354" t="s">
        <v>18</v>
      </c>
      <c r="E2354" t="s">
        <v>136</v>
      </c>
      <c r="F2354" t="s">
        <v>41</v>
      </c>
      <c r="G2354" s="1">
        <v>46</v>
      </c>
      <c r="H2354" t="s">
        <v>144</v>
      </c>
      <c r="I2354" t="s">
        <v>43</v>
      </c>
      <c r="J2354" t="s">
        <v>133</v>
      </c>
      <c r="K2354" t="s">
        <v>56</v>
      </c>
      <c r="L2354">
        <v>2.8</v>
      </c>
      <c r="M2354" t="s">
        <v>151</v>
      </c>
      <c r="N2354">
        <f t="shared" si="144"/>
        <v>0</v>
      </c>
      <c r="O2354" t="s">
        <v>73</v>
      </c>
      <c r="P2354" t="s">
        <v>151</v>
      </c>
      <c r="Q2354">
        <f t="shared" si="145"/>
        <v>0</v>
      </c>
      <c r="R2354" t="s">
        <v>151</v>
      </c>
      <c r="S2354">
        <f t="shared" si="146"/>
        <v>0</v>
      </c>
      <c r="T2354">
        <v>25</v>
      </c>
      <c r="U2354" s="1">
        <f t="shared" si="147"/>
        <v>1150</v>
      </c>
      <c r="V2354" t="s">
        <v>74</v>
      </c>
      <c r="W2354" t="s">
        <v>57</v>
      </c>
      <c r="X2354">
        <f t="array" ref="X2354">IF(W2354="fortnightly",26, IF(W2354="monthly", 12, IF(W2354="weekly", 52, IF(W2354="quarterly", 4, IF(W2354="annually", 1, IF(W2354="bi-weekly", 104, IF(W2354="every 3 months", 4,)))))))</f>
        <v>4</v>
      </c>
    </row>
    <row r="2355" spans="1:24" x14ac:dyDescent="0.25">
      <c r="A2355">
        <v>2354</v>
      </c>
      <c r="B2355">
        <v>56</v>
      </c>
      <c r="C2355" t="str" cm="1">
        <f t="array" ref="C2355">_xlfn.IFS(B2355&lt;=19, "Teenagers", B2355&lt;=29, "Young Youth",B2355&lt;=64, "Adults", B2355&gt;=65, "Seniors")</f>
        <v>Adults</v>
      </c>
      <c r="D2355" t="s">
        <v>18</v>
      </c>
      <c r="E2355" t="s">
        <v>65</v>
      </c>
      <c r="F2355" t="s">
        <v>66</v>
      </c>
      <c r="G2355" s="1">
        <v>71</v>
      </c>
      <c r="H2355" t="s">
        <v>55</v>
      </c>
      <c r="I2355" t="s">
        <v>43</v>
      </c>
      <c r="J2355" t="s">
        <v>51</v>
      </c>
      <c r="K2355" t="s">
        <v>56</v>
      </c>
      <c r="L2355">
        <v>4.0999999999999996</v>
      </c>
      <c r="M2355" t="s">
        <v>151</v>
      </c>
      <c r="N2355">
        <f t="shared" si="144"/>
        <v>0</v>
      </c>
      <c r="O2355" t="s">
        <v>53</v>
      </c>
      <c r="P2355" t="s">
        <v>151</v>
      </c>
      <c r="Q2355">
        <f t="shared" si="145"/>
        <v>0</v>
      </c>
      <c r="R2355" t="s">
        <v>151</v>
      </c>
      <c r="S2355">
        <f t="shared" si="146"/>
        <v>0</v>
      </c>
      <c r="T2355">
        <v>25</v>
      </c>
      <c r="U2355" s="1">
        <f t="shared" si="147"/>
        <v>1775</v>
      </c>
      <c r="V2355" t="s">
        <v>85</v>
      </c>
      <c r="W2355" t="s">
        <v>96</v>
      </c>
      <c r="X2355">
        <f t="array" ref="X2355">IF(W2355="fortnightly",26, IF(W2355="monthly", 12, IF(W2355="weekly", 52, IF(W2355="quarterly", 4, IF(W2355="annually", 1, IF(W2355="bi-weekly", 104, IF(W2355="every 3 months", 4,)))))))</f>
        <v>4</v>
      </c>
    </row>
    <row r="2356" spans="1:24" x14ac:dyDescent="0.25">
      <c r="A2356">
        <v>2355</v>
      </c>
      <c r="B2356">
        <v>56</v>
      </c>
      <c r="C2356" t="str" cm="1">
        <f t="array" ref="C2356">_xlfn.IFS(B2356&lt;=19, "Teenagers", B2356&lt;=29, "Young Youth",B2356&lt;=64, "Adults", B2356&gt;=65, "Seniors")</f>
        <v>Adults</v>
      </c>
      <c r="D2356" t="s">
        <v>18</v>
      </c>
      <c r="E2356" t="s">
        <v>19</v>
      </c>
      <c r="F2356" t="s">
        <v>20</v>
      </c>
      <c r="G2356" s="1">
        <v>78</v>
      </c>
      <c r="H2356" t="s">
        <v>149</v>
      </c>
      <c r="I2356" t="s">
        <v>43</v>
      </c>
      <c r="J2356" t="s">
        <v>143</v>
      </c>
      <c r="K2356" t="s">
        <v>52</v>
      </c>
      <c r="L2356">
        <v>4.8</v>
      </c>
      <c r="M2356" t="s">
        <v>151</v>
      </c>
      <c r="N2356">
        <f t="shared" si="144"/>
        <v>0</v>
      </c>
      <c r="O2356" t="s">
        <v>44</v>
      </c>
      <c r="P2356" t="s">
        <v>151</v>
      </c>
      <c r="Q2356">
        <f t="shared" si="145"/>
        <v>0</v>
      </c>
      <c r="R2356" t="s">
        <v>151</v>
      </c>
      <c r="S2356">
        <f t="shared" si="146"/>
        <v>0</v>
      </c>
      <c r="T2356">
        <v>27</v>
      </c>
      <c r="U2356" s="1">
        <f t="shared" si="147"/>
        <v>2106</v>
      </c>
      <c r="V2356" t="s">
        <v>27</v>
      </c>
      <c r="W2356" t="s">
        <v>87</v>
      </c>
      <c r="X2356">
        <f t="array" ref="X2356">IF(W2356="fortnightly",26, IF(W2356="monthly", 12, IF(W2356="weekly", 52, IF(W2356="quarterly", 4, IF(W2356="annually", 1, IF(W2356="bi-weekly", 104, IF(W2356="every 3 months", 4,)))))))</f>
        <v>12</v>
      </c>
    </row>
    <row r="2357" spans="1:24" x14ac:dyDescent="0.25">
      <c r="A2357">
        <v>2356</v>
      </c>
      <c r="B2357">
        <v>22</v>
      </c>
      <c r="C2357" t="str" cm="1">
        <f t="array" ref="C2357">_xlfn.IFS(B2357&lt;=19, "Teenagers", B2357&lt;=29, "Young Youth",B2357&lt;=64, "Adults", B2357&gt;=65, "Seniors")</f>
        <v>Young Youth</v>
      </c>
      <c r="D2357" t="s">
        <v>18</v>
      </c>
      <c r="E2357" t="s">
        <v>86</v>
      </c>
      <c r="F2357" t="s">
        <v>20</v>
      </c>
      <c r="G2357" s="1">
        <v>35</v>
      </c>
      <c r="H2357" t="s">
        <v>121</v>
      </c>
      <c r="I2357" t="s">
        <v>35</v>
      </c>
      <c r="J2357" t="s">
        <v>72</v>
      </c>
      <c r="K2357" t="s">
        <v>24</v>
      </c>
      <c r="L2357">
        <v>4.0999999999999996</v>
      </c>
      <c r="M2357" t="s">
        <v>151</v>
      </c>
      <c r="N2357">
        <f t="shared" si="144"/>
        <v>0</v>
      </c>
      <c r="O2357" t="s">
        <v>44</v>
      </c>
      <c r="P2357" t="s">
        <v>151</v>
      </c>
      <c r="Q2357">
        <f t="shared" si="145"/>
        <v>0</v>
      </c>
      <c r="R2357" t="s">
        <v>151</v>
      </c>
      <c r="S2357">
        <f t="shared" si="146"/>
        <v>0</v>
      </c>
      <c r="T2357">
        <v>12</v>
      </c>
      <c r="U2357" s="1">
        <f t="shared" si="147"/>
        <v>420</v>
      </c>
      <c r="V2357" t="s">
        <v>32</v>
      </c>
      <c r="W2357" t="s">
        <v>87</v>
      </c>
      <c r="X2357">
        <f t="array" ref="X2357">IF(W2357="fortnightly",26, IF(W2357="monthly", 12, IF(W2357="weekly", 52, IF(W2357="quarterly", 4, IF(W2357="annually", 1, IF(W2357="bi-weekly", 104, IF(W2357="every 3 months", 4,)))))))</f>
        <v>12</v>
      </c>
    </row>
    <row r="2358" spans="1:24" x14ac:dyDescent="0.25">
      <c r="A2358">
        <v>2357</v>
      </c>
      <c r="B2358">
        <v>57</v>
      </c>
      <c r="C2358" t="str" cm="1">
        <f t="array" ref="C2358">_xlfn.IFS(B2358&lt;=19, "Teenagers", B2358&lt;=29, "Young Youth",B2358&lt;=64, "Adults", B2358&gt;=65, "Seniors")</f>
        <v>Adults</v>
      </c>
      <c r="D2358" t="s">
        <v>18</v>
      </c>
      <c r="E2358" t="s">
        <v>131</v>
      </c>
      <c r="F2358" t="s">
        <v>66</v>
      </c>
      <c r="G2358" s="1">
        <v>58</v>
      </c>
      <c r="H2358" t="s">
        <v>55</v>
      </c>
      <c r="I2358" t="s">
        <v>43</v>
      </c>
      <c r="J2358" t="s">
        <v>23</v>
      </c>
      <c r="K2358" t="s">
        <v>52</v>
      </c>
      <c r="L2358">
        <v>3</v>
      </c>
      <c r="M2358" t="s">
        <v>151</v>
      </c>
      <c r="N2358">
        <f t="shared" si="144"/>
        <v>0</v>
      </c>
      <c r="O2358" t="s">
        <v>37</v>
      </c>
      <c r="P2358" t="s">
        <v>151</v>
      </c>
      <c r="Q2358">
        <f t="shared" si="145"/>
        <v>0</v>
      </c>
      <c r="R2358" t="s">
        <v>151</v>
      </c>
      <c r="S2358">
        <f t="shared" si="146"/>
        <v>0</v>
      </c>
      <c r="T2358">
        <v>27</v>
      </c>
      <c r="U2358" s="1">
        <f t="shared" si="147"/>
        <v>1566</v>
      </c>
      <c r="V2358" t="s">
        <v>85</v>
      </c>
      <c r="W2358" t="s">
        <v>57</v>
      </c>
      <c r="X2358">
        <f t="array" ref="X2358">IF(W2358="fortnightly",26, IF(W2358="monthly", 12, IF(W2358="weekly", 52, IF(W2358="quarterly", 4, IF(W2358="annually", 1, IF(W2358="bi-weekly", 104, IF(W2358="every 3 months", 4,)))))))</f>
        <v>4</v>
      </c>
    </row>
    <row r="2359" spans="1:24" x14ac:dyDescent="0.25">
      <c r="A2359">
        <v>2358</v>
      </c>
      <c r="B2359">
        <v>53</v>
      </c>
      <c r="C2359" t="str" cm="1">
        <f t="array" ref="C2359">_xlfn.IFS(B2359&lt;=19, "Teenagers", B2359&lt;=29, "Young Youth",B2359&lt;=64, "Adults", B2359&gt;=65, "Seniors")</f>
        <v>Adults</v>
      </c>
      <c r="D2359" t="s">
        <v>18</v>
      </c>
      <c r="E2359" t="s">
        <v>54</v>
      </c>
      <c r="F2359" t="s">
        <v>20</v>
      </c>
      <c r="G2359" s="1">
        <v>67</v>
      </c>
      <c r="H2359" t="s">
        <v>150</v>
      </c>
      <c r="I2359" t="s">
        <v>22</v>
      </c>
      <c r="J2359" t="s">
        <v>108</v>
      </c>
      <c r="K2359" t="s">
        <v>56</v>
      </c>
      <c r="L2359">
        <v>4.2</v>
      </c>
      <c r="M2359" t="s">
        <v>151</v>
      </c>
      <c r="N2359">
        <f t="shared" si="144"/>
        <v>0</v>
      </c>
      <c r="O2359" t="s">
        <v>69</v>
      </c>
      <c r="P2359" t="s">
        <v>151</v>
      </c>
      <c r="Q2359">
        <f t="shared" si="145"/>
        <v>0</v>
      </c>
      <c r="R2359" t="s">
        <v>151</v>
      </c>
      <c r="S2359">
        <f t="shared" si="146"/>
        <v>0</v>
      </c>
      <c r="T2359">
        <v>40</v>
      </c>
      <c r="U2359" s="1">
        <f t="shared" si="147"/>
        <v>2680</v>
      </c>
      <c r="V2359" t="s">
        <v>38</v>
      </c>
      <c r="W2359" t="s">
        <v>75</v>
      </c>
      <c r="X2359">
        <f t="array" ref="X2359">IF(W2359="fortnightly",26, IF(W2359="monthly", 12, IF(W2359="weekly", 52, IF(W2359="quarterly", 4, IF(W2359="annually", 1, IF(W2359="bi-weekly", 104, IF(W2359="every 3 months", 4,)))))))</f>
        <v>104</v>
      </c>
    </row>
    <row r="2360" spans="1:24" x14ac:dyDescent="0.25">
      <c r="A2360">
        <v>2359</v>
      </c>
      <c r="B2360">
        <v>53</v>
      </c>
      <c r="C2360" t="str" cm="1">
        <f t="array" ref="C2360">_xlfn.IFS(B2360&lt;=19, "Teenagers", B2360&lt;=29, "Young Youth",B2360&lt;=64, "Adults", B2360&gt;=65, "Seniors")</f>
        <v>Adults</v>
      </c>
      <c r="D2360" t="s">
        <v>18</v>
      </c>
      <c r="E2360" t="s">
        <v>29</v>
      </c>
      <c r="F2360" t="s">
        <v>20</v>
      </c>
      <c r="G2360" s="1">
        <v>93</v>
      </c>
      <c r="H2360" t="s">
        <v>104</v>
      </c>
      <c r="I2360" t="s">
        <v>22</v>
      </c>
      <c r="J2360" t="s">
        <v>68</v>
      </c>
      <c r="K2360" t="s">
        <v>36</v>
      </c>
      <c r="L2360">
        <v>3.8</v>
      </c>
      <c r="M2360" t="s">
        <v>151</v>
      </c>
      <c r="N2360">
        <f t="shared" si="144"/>
        <v>0</v>
      </c>
      <c r="O2360" t="s">
        <v>53</v>
      </c>
      <c r="P2360" t="s">
        <v>151</v>
      </c>
      <c r="Q2360">
        <f t="shared" si="145"/>
        <v>0</v>
      </c>
      <c r="R2360" t="s">
        <v>151</v>
      </c>
      <c r="S2360">
        <f t="shared" si="146"/>
        <v>0</v>
      </c>
      <c r="T2360">
        <v>38</v>
      </c>
      <c r="U2360" s="1">
        <f t="shared" si="147"/>
        <v>3534</v>
      </c>
      <c r="V2360" t="s">
        <v>38</v>
      </c>
      <c r="W2360" t="s">
        <v>57</v>
      </c>
      <c r="X2360">
        <f t="array" ref="X2360">IF(W2360="fortnightly",26, IF(W2360="monthly", 12, IF(W2360="weekly", 52, IF(W2360="quarterly", 4, IF(W2360="annually", 1, IF(W2360="bi-weekly", 104, IF(W2360="every 3 months", 4,)))))))</f>
        <v>4</v>
      </c>
    </row>
    <row r="2361" spans="1:24" x14ac:dyDescent="0.25">
      <c r="A2361">
        <v>2360</v>
      </c>
      <c r="B2361">
        <v>19</v>
      </c>
      <c r="C2361" t="str" cm="1">
        <f t="array" ref="C2361">_xlfn.IFS(B2361&lt;=19, "Teenagers", B2361&lt;=29, "Young Youth",B2361&lt;=64, "Adults", B2361&gt;=65, "Seniors")</f>
        <v>Teenagers</v>
      </c>
      <c r="D2361" t="s">
        <v>18</v>
      </c>
      <c r="E2361" t="s">
        <v>118</v>
      </c>
      <c r="F2361" t="s">
        <v>66</v>
      </c>
      <c r="G2361" s="1">
        <v>81</v>
      </c>
      <c r="H2361" t="s">
        <v>137</v>
      </c>
      <c r="I2361" t="s">
        <v>35</v>
      </c>
      <c r="J2361" t="s">
        <v>79</v>
      </c>
      <c r="K2361" t="s">
        <v>36</v>
      </c>
      <c r="L2361">
        <v>3.3</v>
      </c>
      <c r="M2361" t="s">
        <v>151</v>
      </c>
      <c r="N2361">
        <f t="shared" si="144"/>
        <v>0</v>
      </c>
      <c r="O2361" t="s">
        <v>69</v>
      </c>
      <c r="P2361" t="s">
        <v>151</v>
      </c>
      <c r="Q2361">
        <f t="shared" si="145"/>
        <v>0</v>
      </c>
      <c r="R2361" t="s">
        <v>151</v>
      </c>
      <c r="S2361">
        <f t="shared" si="146"/>
        <v>0</v>
      </c>
      <c r="T2361">
        <v>44</v>
      </c>
      <c r="U2361" s="1">
        <f t="shared" si="147"/>
        <v>3564</v>
      </c>
      <c r="V2361" t="s">
        <v>74</v>
      </c>
      <c r="W2361" t="s">
        <v>96</v>
      </c>
      <c r="X2361">
        <f t="array" ref="X2361">IF(W2361="fortnightly",26, IF(W2361="monthly", 12, IF(W2361="weekly", 52, IF(W2361="quarterly", 4, IF(W2361="annually", 1, IF(W2361="bi-weekly", 104, IF(W2361="every 3 months", 4,)))))))</f>
        <v>4</v>
      </c>
    </row>
    <row r="2362" spans="1:24" x14ac:dyDescent="0.25">
      <c r="A2362">
        <v>2361</v>
      </c>
      <c r="B2362">
        <v>49</v>
      </c>
      <c r="C2362" t="str" cm="1">
        <f t="array" ref="C2362">_xlfn.IFS(B2362&lt;=19, "Teenagers", B2362&lt;=29, "Young Youth",B2362&lt;=64, "Adults", B2362&gt;=65, "Seniors")</f>
        <v>Adults</v>
      </c>
      <c r="D2362" t="s">
        <v>18</v>
      </c>
      <c r="E2362" t="s">
        <v>65</v>
      </c>
      <c r="F2362" t="s">
        <v>66</v>
      </c>
      <c r="G2362" s="1">
        <v>80</v>
      </c>
      <c r="H2362" t="s">
        <v>83</v>
      </c>
      <c r="I2362" t="s">
        <v>22</v>
      </c>
      <c r="J2362" t="s">
        <v>64</v>
      </c>
      <c r="K2362" t="s">
        <v>56</v>
      </c>
      <c r="L2362">
        <v>4.7</v>
      </c>
      <c r="M2362" t="s">
        <v>151</v>
      </c>
      <c r="N2362">
        <f t="shared" si="144"/>
        <v>0</v>
      </c>
      <c r="O2362" t="s">
        <v>69</v>
      </c>
      <c r="P2362" t="s">
        <v>151</v>
      </c>
      <c r="Q2362">
        <f t="shared" si="145"/>
        <v>0</v>
      </c>
      <c r="R2362" t="s">
        <v>151</v>
      </c>
      <c r="S2362">
        <f t="shared" si="146"/>
        <v>0</v>
      </c>
      <c r="T2362">
        <v>27</v>
      </c>
      <c r="U2362" s="1">
        <f t="shared" si="147"/>
        <v>2160</v>
      </c>
      <c r="V2362" t="s">
        <v>27</v>
      </c>
      <c r="W2362" t="s">
        <v>96</v>
      </c>
      <c r="X2362">
        <f t="array" ref="X2362">IF(W2362="fortnightly",26, IF(W2362="monthly", 12, IF(W2362="weekly", 52, IF(W2362="quarterly", 4, IF(W2362="annually", 1, IF(W2362="bi-weekly", 104, IF(W2362="every 3 months", 4,)))))))</f>
        <v>4</v>
      </c>
    </row>
    <row r="2363" spans="1:24" x14ac:dyDescent="0.25">
      <c r="A2363">
        <v>2362</v>
      </c>
      <c r="B2363">
        <v>44</v>
      </c>
      <c r="C2363" t="str" cm="1">
        <f t="array" ref="C2363">_xlfn.IFS(B2363&lt;=19, "Teenagers", B2363&lt;=29, "Young Youth",B2363&lt;=64, "Adults", B2363&gt;=65, "Seniors")</f>
        <v>Adults</v>
      </c>
      <c r="D2363" t="s">
        <v>18</v>
      </c>
      <c r="E2363" t="s">
        <v>118</v>
      </c>
      <c r="F2363" t="s">
        <v>66</v>
      </c>
      <c r="G2363" s="1">
        <v>64</v>
      </c>
      <c r="H2363" t="s">
        <v>89</v>
      </c>
      <c r="I2363" t="s">
        <v>43</v>
      </c>
      <c r="J2363" t="s">
        <v>23</v>
      </c>
      <c r="K2363" t="s">
        <v>36</v>
      </c>
      <c r="L2363">
        <v>4.3</v>
      </c>
      <c r="M2363" t="s">
        <v>151</v>
      </c>
      <c r="N2363">
        <f t="shared" si="144"/>
        <v>0</v>
      </c>
      <c r="O2363" t="s">
        <v>69</v>
      </c>
      <c r="P2363" t="s">
        <v>151</v>
      </c>
      <c r="Q2363">
        <f t="shared" si="145"/>
        <v>0</v>
      </c>
      <c r="R2363" t="s">
        <v>151</v>
      </c>
      <c r="S2363">
        <f t="shared" si="146"/>
        <v>0</v>
      </c>
      <c r="T2363">
        <v>30</v>
      </c>
      <c r="U2363" s="1">
        <f t="shared" si="147"/>
        <v>1920</v>
      </c>
      <c r="V2363" t="s">
        <v>38</v>
      </c>
      <c r="W2363" t="s">
        <v>96</v>
      </c>
      <c r="X2363">
        <f t="array" ref="X2363">IF(W2363="fortnightly",26, IF(W2363="monthly", 12, IF(W2363="weekly", 52, IF(W2363="quarterly", 4, IF(W2363="annually", 1, IF(W2363="bi-weekly", 104, IF(W2363="every 3 months", 4,)))))))</f>
        <v>4</v>
      </c>
    </row>
    <row r="2364" spans="1:24" x14ac:dyDescent="0.25">
      <c r="A2364">
        <v>2363</v>
      </c>
      <c r="B2364">
        <v>27</v>
      </c>
      <c r="C2364" t="str" cm="1">
        <f t="array" ref="C2364">_xlfn.IFS(B2364&lt;=19, "Teenagers", B2364&lt;=29, "Young Youth",B2364&lt;=64, "Adults", B2364&gt;=65, "Seniors")</f>
        <v>Young Youth</v>
      </c>
      <c r="D2364" t="s">
        <v>18</v>
      </c>
      <c r="E2364" t="s">
        <v>33</v>
      </c>
      <c r="F2364" t="s">
        <v>20</v>
      </c>
      <c r="G2364" s="1">
        <v>41</v>
      </c>
      <c r="H2364" t="s">
        <v>140</v>
      </c>
      <c r="I2364" t="s">
        <v>43</v>
      </c>
      <c r="J2364" t="s">
        <v>109</v>
      </c>
      <c r="K2364" t="s">
        <v>56</v>
      </c>
      <c r="L2364">
        <v>2.7</v>
      </c>
      <c r="M2364" t="s">
        <v>151</v>
      </c>
      <c r="N2364">
        <f t="shared" si="144"/>
        <v>0</v>
      </c>
      <c r="O2364" t="s">
        <v>53</v>
      </c>
      <c r="P2364" t="s">
        <v>151</v>
      </c>
      <c r="Q2364">
        <f t="shared" si="145"/>
        <v>0</v>
      </c>
      <c r="R2364" t="s">
        <v>151</v>
      </c>
      <c r="S2364">
        <f t="shared" si="146"/>
        <v>0</v>
      </c>
      <c r="T2364">
        <v>24</v>
      </c>
      <c r="U2364" s="1">
        <f t="shared" si="147"/>
        <v>984</v>
      </c>
      <c r="V2364" t="s">
        <v>38</v>
      </c>
      <c r="W2364" t="s">
        <v>87</v>
      </c>
      <c r="X2364">
        <f t="array" ref="X2364">IF(W2364="fortnightly",26, IF(W2364="monthly", 12, IF(W2364="weekly", 52, IF(W2364="quarterly", 4, IF(W2364="annually", 1, IF(W2364="bi-weekly", 104, IF(W2364="every 3 months", 4,)))))))</f>
        <v>12</v>
      </c>
    </row>
    <row r="2365" spans="1:24" x14ac:dyDescent="0.25">
      <c r="A2365">
        <v>2364</v>
      </c>
      <c r="B2365">
        <v>60</v>
      </c>
      <c r="C2365" t="str" cm="1">
        <f t="array" ref="C2365">_xlfn.IFS(B2365&lt;=19, "Teenagers", B2365&lt;=29, "Young Youth",B2365&lt;=64, "Adults", B2365&gt;=65, "Seniors")</f>
        <v>Adults</v>
      </c>
      <c r="D2365" t="s">
        <v>18</v>
      </c>
      <c r="E2365" t="s">
        <v>124</v>
      </c>
      <c r="F2365" t="s">
        <v>20</v>
      </c>
      <c r="G2365" s="1">
        <v>79</v>
      </c>
      <c r="H2365" t="s">
        <v>137</v>
      </c>
      <c r="I2365" t="s">
        <v>91</v>
      </c>
      <c r="J2365" t="s">
        <v>68</v>
      </c>
      <c r="K2365" t="s">
        <v>24</v>
      </c>
      <c r="L2365">
        <v>4.2</v>
      </c>
      <c r="M2365" t="s">
        <v>151</v>
      </c>
      <c r="N2365">
        <f t="shared" si="144"/>
        <v>0</v>
      </c>
      <c r="O2365" t="s">
        <v>26</v>
      </c>
      <c r="P2365" t="s">
        <v>151</v>
      </c>
      <c r="Q2365">
        <f t="shared" si="145"/>
        <v>0</v>
      </c>
      <c r="R2365" t="s">
        <v>151</v>
      </c>
      <c r="S2365">
        <f t="shared" si="146"/>
        <v>0</v>
      </c>
      <c r="T2365">
        <v>38</v>
      </c>
      <c r="U2365" s="1">
        <f t="shared" si="147"/>
        <v>3002</v>
      </c>
      <c r="V2365" t="s">
        <v>32</v>
      </c>
      <c r="W2365" t="s">
        <v>75</v>
      </c>
      <c r="X2365">
        <f t="array" ref="X2365">IF(W2365="fortnightly",26, IF(W2365="monthly", 12, IF(W2365="weekly", 52, IF(W2365="quarterly", 4, IF(W2365="annually", 1, IF(W2365="bi-weekly", 104, IF(W2365="every 3 months", 4,)))))))</f>
        <v>104</v>
      </c>
    </row>
    <row r="2366" spans="1:24" x14ac:dyDescent="0.25">
      <c r="A2366">
        <v>2365</v>
      </c>
      <c r="B2366">
        <v>62</v>
      </c>
      <c r="C2366" t="str" cm="1">
        <f t="array" ref="C2366">_xlfn.IFS(B2366&lt;=19, "Teenagers", B2366&lt;=29, "Young Youth",B2366&lt;=64, "Adults", B2366&gt;=65, "Seniors")</f>
        <v>Adults</v>
      </c>
      <c r="D2366" t="s">
        <v>18</v>
      </c>
      <c r="E2366" t="s">
        <v>88</v>
      </c>
      <c r="F2366" t="s">
        <v>66</v>
      </c>
      <c r="G2366" s="1">
        <v>60</v>
      </c>
      <c r="H2366" t="s">
        <v>90</v>
      </c>
      <c r="I2366" t="s">
        <v>22</v>
      </c>
      <c r="J2366" t="s">
        <v>31</v>
      </c>
      <c r="K2366" t="s">
        <v>24</v>
      </c>
      <c r="L2366">
        <v>4.2</v>
      </c>
      <c r="M2366" t="s">
        <v>151</v>
      </c>
      <c r="N2366">
        <f t="shared" si="144"/>
        <v>0</v>
      </c>
      <c r="O2366" t="s">
        <v>37</v>
      </c>
      <c r="P2366" t="s">
        <v>151</v>
      </c>
      <c r="Q2366">
        <f t="shared" si="145"/>
        <v>0</v>
      </c>
      <c r="R2366" t="s">
        <v>151</v>
      </c>
      <c r="S2366">
        <f t="shared" si="146"/>
        <v>0</v>
      </c>
      <c r="T2366">
        <v>4</v>
      </c>
      <c r="U2366" s="1">
        <f t="shared" si="147"/>
        <v>240</v>
      </c>
      <c r="V2366" t="s">
        <v>45</v>
      </c>
      <c r="W2366" t="s">
        <v>57</v>
      </c>
      <c r="X2366">
        <f t="array" ref="X2366">IF(W2366="fortnightly",26, IF(W2366="monthly", 12, IF(W2366="weekly", 52, IF(W2366="quarterly", 4, IF(W2366="annually", 1, IF(W2366="bi-weekly", 104, IF(W2366="every 3 months", 4,)))))))</f>
        <v>4</v>
      </c>
    </row>
    <row r="2367" spans="1:24" x14ac:dyDescent="0.25">
      <c r="A2367">
        <v>2366</v>
      </c>
      <c r="B2367">
        <v>52</v>
      </c>
      <c r="C2367" t="str" cm="1">
        <f t="array" ref="C2367">_xlfn.IFS(B2367&lt;=19, "Teenagers", B2367&lt;=29, "Young Youth",B2367&lt;=64, "Adults", B2367&gt;=65, "Seniors")</f>
        <v>Adults</v>
      </c>
      <c r="D2367" t="s">
        <v>18</v>
      </c>
      <c r="E2367" t="s">
        <v>49</v>
      </c>
      <c r="F2367" t="s">
        <v>41</v>
      </c>
      <c r="G2367" s="1">
        <v>91</v>
      </c>
      <c r="H2367" t="s">
        <v>50</v>
      </c>
      <c r="I2367" t="s">
        <v>35</v>
      </c>
      <c r="J2367" t="s">
        <v>99</v>
      </c>
      <c r="K2367" t="s">
        <v>24</v>
      </c>
      <c r="L2367">
        <v>2.5</v>
      </c>
      <c r="M2367" t="s">
        <v>151</v>
      </c>
      <c r="N2367">
        <f t="shared" si="144"/>
        <v>0</v>
      </c>
      <c r="O2367" t="s">
        <v>44</v>
      </c>
      <c r="P2367" t="s">
        <v>151</v>
      </c>
      <c r="Q2367">
        <f t="shared" si="145"/>
        <v>0</v>
      </c>
      <c r="R2367" t="s">
        <v>151</v>
      </c>
      <c r="S2367">
        <f t="shared" si="146"/>
        <v>0</v>
      </c>
      <c r="T2367">
        <v>32</v>
      </c>
      <c r="U2367" s="1">
        <f t="shared" si="147"/>
        <v>2912</v>
      </c>
      <c r="V2367" t="s">
        <v>27</v>
      </c>
      <c r="W2367" t="s">
        <v>87</v>
      </c>
      <c r="X2367">
        <f t="array" ref="X2367">IF(W2367="fortnightly",26, IF(W2367="monthly", 12, IF(W2367="weekly", 52, IF(W2367="quarterly", 4, IF(W2367="annually", 1, IF(W2367="bi-weekly", 104, IF(W2367="every 3 months", 4,)))))))</f>
        <v>12</v>
      </c>
    </row>
    <row r="2368" spans="1:24" x14ac:dyDescent="0.25">
      <c r="A2368">
        <v>2367</v>
      </c>
      <c r="B2368">
        <v>30</v>
      </c>
      <c r="C2368" t="str" cm="1">
        <f t="array" ref="C2368">_xlfn.IFS(B2368&lt;=19, "Teenagers", B2368&lt;=29, "Young Youth",B2368&lt;=64, "Adults", B2368&gt;=65, "Seniors")</f>
        <v>Adults</v>
      </c>
      <c r="D2368" t="s">
        <v>18</v>
      </c>
      <c r="E2368" t="s">
        <v>70</v>
      </c>
      <c r="F2368" t="s">
        <v>41</v>
      </c>
      <c r="G2368" s="1">
        <v>66</v>
      </c>
      <c r="H2368" t="s">
        <v>129</v>
      </c>
      <c r="I2368" t="s">
        <v>22</v>
      </c>
      <c r="J2368" t="s">
        <v>109</v>
      </c>
      <c r="K2368" t="s">
        <v>24</v>
      </c>
      <c r="L2368">
        <v>3.6</v>
      </c>
      <c r="M2368" t="s">
        <v>151</v>
      </c>
      <c r="N2368">
        <f t="shared" si="144"/>
        <v>0</v>
      </c>
      <c r="O2368" t="s">
        <v>26</v>
      </c>
      <c r="P2368" t="s">
        <v>151</v>
      </c>
      <c r="Q2368">
        <f t="shared" si="145"/>
        <v>0</v>
      </c>
      <c r="R2368" t="s">
        <v>151</v>
      </c>
      <c r="S2368">
        <f t="shared" si="146"/>
        <v>0</v>
      </c>
      <c r="T2368">
        <v>32</v>
      </c>
      <c r="U2368" s="1">
        <f t="shared" si="147"/>
        <v>2112</v>
      </c>
      <c r="V2368" t="s">
        <v>38</v>
      </c>
      <c r="W2368" t="s">
        <v>28</v>
      </c>
      <c r="X2368">
        <f t="array" ref="X2368">IF(W2368="fortnightly",26, IF(W2368="monthly", 12, IF(W2368="weekly", 52, IF(W2368="quarterly", 4, IF(W2368="annually", 1, IF(W2368="bi-weekly", 104, IF(W2368="every 3 months", 4,)))))))</f>
        <v>26</v>
      </c>
    </row>
    <row r="2369" spans="1:24" x14ac:dyDescent="0.25">
      <c r="A2369">
        <v>2368</v>
      </c>
      <c r="B2369">
        <v>66</v>
      </c>
      <c r="C2369" t="str" cm="1">
        <f t="array" ref="C2369">_xlfn.IFS(B2369&lt;=19, "Teenagers", B2369&lt;=29, "Young Youth",B2369&lt;=64, "Adults", B2369&gt;=65, "Seniors")</f>
        <v>Seniors</v>
      </c>
      <c r="D2369" t="s">
        <v>18</v>
      </c>
      <c r="E2369" t="s">
        <v>124</v>
      </c>
      <c r="F2369" t="s">
        <v>20</v>
      </c>
      <c r="G2369" s="1">
        <v>85</v>
      </c>
      <c r="H2369" t="s">
        <v>113</v>
      </c>
      <c r="I2369" t="s">
        <v>22</v>
      </c>
      <c r="J2369" t="s">
        <v>95</v>
      </c>
      <c r="K2369" t="s">
        <v>24</v>
      </c>
      <c r="L2369">
        <v>3.4</v>
      </c>
      <c r="M2369" t="s">
        <v>151</v>
      </c>
      <c r="N2369">
        <f t="shared" si="144"/>
        <v>0</v>
      </c>
      <c r="O2369" t="s">
        <v>53</v>
      </c>
      <c r="P2369" t="s">
        <v>151</v>
      </c>
      <c r="Q2369">
        <f t="shared" si="145"/>
        <v>0</v>
      </c>
      <c r="R2369" t="s">
        <v>151</v>
      </c>
      <c r="S2369">
        <f t="shared" si="146"/>
        <v>0</v>
      </c>
      <c r="T2369">
        <v>28</v>
      </c>
      <c r="U2369" s="1">
        <f t="shared" si="147"/>
        <v>2380</v>
      </c>
      <c r="V2369" t="s">
        <v>74</v>
      </c>
      <c r="W2369" t="s">
        <v>75</v>
      </c>
      <c r="X2369">
        <f t="array" ref="X2369">IF(W2369="fortnightly",26, IF(W2369="monthly", 12, IF(W2369="weekly", 52, IF(W2369="quarterly", 4, IF(W2369="annually", 1, IF(W2369="bi-weekly", 104, IF(W2369="every 3 months", 4,)))))))</f>
        <v>104</v>
      </c>
    </row>
    <row r="2370" spans="1:24" x14ac:dyDescent="0.25">
      <c r="A2370">
        <v>2369</v>
      </c>
      <c r="B2370">
        <v>29</v>
      </c>
      <c r="C2370" t="str" cm="1">
        <f t="array" ref="C2370">_xlfn.IFS(B2370&lt;=19, "Teenagers", B2370&lt;=29, "Young Youth",B2370&lt;=64, "Adults", B2370&gt;=65, "Seniors")</f>
        <v>Young Youth</v>
      </c>
      <c r="D2370" t="s">
        <v>18</v>
      </c>
      <c r="E2370" t="s">
        <v>88</v>
      </c>
      <c r="F2370" t="s">
        <v>66</v>
      </c>
      <c r="G2370" s="1">
        <v>38</v>
      </c>
      <c r="H2370" t="s">
        <v>126</v>
      </c>
      <c r="I2370" t="s">
        <v>43</v>
      </c>
      <c r="J2370" t="s">
        <v>92</v>
      </c>
      <c r="K2370" t="s">
        <v>52</v>
      </c>
      <c r="L2370">
        <v>3.3</v>
      </c>
      <c r="M2370" t="s">
        <v>151</v>
      </c>
      <c r="N2370">
        <f t="shared" si="144"/>
        <v>0</v>
      </c>
      <c r="O2370" t="s">
        <v>53</v>
      </c>
      <c r="P2370" t="s">
        <v>151</v>
      </c>
      <c r="Q2370">
        <f t="shared" si="145"/>
        <v>0</v>
      </c>
      <c r="R2370" t="s">
        <v>151</v>
      </c>
      <c r="S2370">
        <f t="shared" si="146"/>
        <v>0</v>
      </c>
      <c r="T2370">
        <v>6</v>
      </c>
      <c r="U2370" s="1">
        <f t="shared" si="147"/>
        <v>228</v>
      </c>
      <c r="V2370" t="s">
        <v>85</v>
      </c>
      <c r="W2370" t="s">
        <v>96</v>
      </c>
      <c r="X2370">
        <f t="array" ref="X2370">IF(W2370="fortnightly",26, IF(W2370="monthly", 12, IF(W2370="weekly", 52, IF(W2370="quarterly", 4, IF(W2370="annually", 1, IF(W2370="bi-weekly", 104, IF(W2370="every 3 months", 4,)))))))</f>
        <v>4</v>
      </c>
    </row>
    <row r="2371" spans="1:24" x14ac:dyDescent="0.25">
      <c r="A2371">
        <v>2370</v>
      </c>
      <c r="B2371">
        <v>24</v>
      </c>
      <c r="C2371" t="str" cm="1">
        <f t="array" ref="C2371">_xlfn.IFS(B2371&lt;=19, "Teenagers", B2371&lt;=29, "Young Youth",B2371&lt;=64, "Adults", B2371&gt;=65, "Seniors")</f>
        <v>Young Youth</v>
      </c>
      <c r="D2371" t="s">
        <v>18</v>
      </c>
      <c r="E2371" t="s">
        <v>29</v>
      </c>
      <c r="F2371" t="s">
        <v>20</v>
      </c>
      <c r="G2371" s="1">
        <v>23</v>
      </c>
      <c r="H2371" t="s">
        <v>128</v>
      </c>
      <c r="I2371" t="s">
        <v>43</v>
      </c>
      <c r="J2371" t="s">
        <v>108</v>
      </c>
      <c r="K2371" t="s">
        <v>24</v>
      </c>
      <c r="L2371">
        <v>4.5999999999999996</v>
      </c>
      <c r="M2371" t="s">
        <v>151</v>
      </c>
      <c r="N2371">
        <f t="shared" ref="N2371:N2434" si="148">IF(M2371= "yes",1,IF( M2371="no",0,))</f>
        <v>0</v>
      </c>
      <c r="O2371" t="s">
        <v>53</v>
      </c>
      <c r="P2371" t="s">
        <v>151</v>
      </c>
      <c r="Q2371">
        <f t="shared" ref="Q2371:Q2434" si="149">IF(P2371= "yes",1,IF( P2371="no",0,))</f>
        <v>0</v>
      </c>
      <c r="R2371" t="s">
        <v>151</v>
      </c>
      <c r="S2371">
        <f t="shared" ref="S2371:S2434" si="150">IF(R2371= "yes",1,IF( R2371="no",0,))</f>
        <v>0</v>
      </c>
      <c r="T2371">
        <v>24</v>
      </c>
      <c r="U2371" s="1">
        <f t="shared" ref="U2371:U2434" si="151">G2371*T2371</f>
        <v>552</v>
      </c>
      <c r="V2371" t="s">
        <v>45</v>
      </c>
      <c r="W2371" t="s">
        <v>87</v>
      </c>
      <c r="X2371">
        <f t="array" ref="X2371">IF(W2371="fortnightly",26, IF(W2371="monthly", 12, IF(W2371="weekly", 52, IF(W2371="quarterly", 4, IF(W2371="annually", 1, IF(W2371="bi-weekly", 104, IF(W2371="every 3 months", 4,)))))))</f>
        <v>12</v>
      </c>
    </row>
    <row r="2372" spans="1:24" x14ac:dyDescent="0.25">
      <c r="A2372">
        <v>2371</v>
      </c>
      <c r="B2372">
        <v>51</v>
      </c>
      <c r="C2372" t="str" cm="1">
        <f t="array" ref="C2372">_xlfn.IFS(B2372&lt;=19, "Teenagers", B2372&lt;=29, "Young Youth",B2372&lt;=64, "Adults", B2372&gt;=65, "Seniors")</f>
        <v>Adults</v>
      </c>
      <c r="D2372" t="s">
        <v>18</v>
      </c>
      <c r="E2372" t="s">
        <v>70</v>
      </c>
      <c r="F2372" t="s">
        <v>41</v>
      </c>
      <c r="G2372" s="1">
        <v>71</v>
      </c>
      <c r="H2372" t="s">
        <v>119</v>
      </c>
      <c r="I2372" t="s">
        <v>43</v>
      </c>
      <c r="J2372" t="s">
        <v>93</v>
      </c>
      <c r="K2372" t="s">
        <v>36</v>
      </c>
      <c r="L2372">
        <v>3.9</v>
      </c>
      <c r="M2372" t="s">
        <v>151</v>
      </c>
      <c r="N2372">
        <f t="shared" si="148"/>
        <v>0</v>
      </c>
      <c r="O2372" t="s">
        <v>73</v>
      </c>
      <c r="P2372" t="s">
        <v>151</v>
      </c>
      <c r="Q2372">
        <f t="shared" si="149"/>
        <v>0</v>
      </c>
      <c r="R2372" t="s">
        <v>151</v>
      </c>
      <c r="S2372">
        <f t="shared" si="150"/>
        <v>0</v>
      </c>
      <c r="T2372">
        <v>38</v>
      </c>
      <c r="U2372" s="1">
        <f t="shared" si="151"/>
        <v>2698</v>
      </c>
      <c r="V2372" t="s">
        <v>27</v>
      </c>
      <c r="W2372" t="s">
        <v>39</v>
      </c>
      <c r="X2372">
        <f t="array" ref="X2372">IF(W2372="fortnightly",26, IF(W2372="monthly", 12, IF(W2372="weekly", 52, IF(W2372="quarterly", 4, IF(W2372="annually", 1, IF(W2372="bi-weekly", 104, IF(W2372="every 3 months", 4,)))))))</f>
        <v>52</v>
      </c>
    </row>
    <row r="2373" spans="1:24" x14ac:dyDescent="0.25">
      <c r="A2373">
        <v>2372</v>
      </c>
      <c r="B2373">
        <v>67</v>
      </c>
      <c r="C2373" t="str" cm="1">
        <f t="array" ref="C2373">_xlfn.IFS(B2373&lt;=19, "Teenagers", B2373&lt;=29, "Young Youth",B2373&lt;=64, "Adults", B2373&gt;=65, "Seniors")</f>
        <v>Seniors</v>
      </c>
      <c r="D2373" t="s">
        <v>18</v>
      </c>
      <c r="E2373" t="s">
        <v>124</v>
      </c>
      <c r="F2373" t="s">
        <v>20</v>
      </c>
      <c r="G2373" s="1">
        <v>25</v>
      </c>
      <c r="H2373" t="s">
        <v>115</v>
      </c>
      <c r="I2373" t="s">
        <v>43</v>
      </c>
      <c r="J2373" t="s">
        <v>60</v>
      </c>
      <c r="K2373" t="s">
        <v>24</v>
      </c>
      <c r="L2373">
        <v>3.7</v>
      </c>
      <c r="M2373" t="s">
        <v>151</v>
      </c>
      <c r="N2373">
        <f t="shared" si="148"/>
        <v>0</v>
      </c>
      <c r="O2373" t="s">
        <v>44</v>
      </c>
      <c r="P2373" t="s">
        <v>151</v>
      </c>
      <c r="Q2373">
        <f t="shared" si="149"/>
        <v>0</v>
      </c>
      <c r="R2373" t="s">
        <v>151</v>
      </c>
      <c r="S2373">
        <f t="shared" si="150"/>
        <v>0</v>
      </c>
      <c r="T2373">
        <v>28</v>
      </c>
      <c r="U2373" s="1">
        <f t="shared" si="151"/>
        <v>700</v>
      </c>
      <c r="V2373" t="s">
        <v>85</v>
      </c>
      <c r="W2373" t="s">
        <v>48</v>
      </c>
      <c r="X2373">
        <f t="array" ref="X2373">IF(W2373="fortnightly",26, IF(W2373="monthly", 12, IF(W2373="weekly", 52, IF(W2373="quarterly", 4, IF(W2373="annually", 1, IF(W2373="bi-weekly", 104, IF(W2373="every 3 months", 4,)))))))</f>
        <v>1</v>
      </c>
    </row>
    <row r="2374" spans="1:24" x14ac:dyDescent="0.25">
      <c r="A2374">
        <v>2373</v>
      </c>
      <c r="B2374">
        <v>50</v>
      </c>
      <c r="C2374" t="str" cm="1">
        <f t="array" ref="C2374">_xlfn.IFS(B2374&lt;=19, "Teenagers", B2374&lt;=29, "Young Youth",B2374&lt;=64, "Adults", B2374&gt;=65, "Seniors")</f>
        <v>Adults</v>
      </c>
      <c r="D2374" t="s">
        <v>18</v>
      </c>
      <c r="E2374" t="s">
        <v>136</v>
      </c>
      <c r="F2374" t="s">
        <v>41</v>
      </c>
      <c r="G2374" s="1">
        <v>39</v>
      </c>
      <c r="H2374" t="s">
        <v>89</v>
      </c>
      <c r="I2374" t="s">
        <v>91</v>
      </c>
      <c r="J2374" t="s">
        <v>64</v>
      </c>
      <c r="K2374" t="s">
        <v>36</v>
      </c>
      <c r="L2374">
        <v>3.1</v>
      </c>
      <c r="M2374" t="s">
        <v>151</v>
      </c>
      <c r="N2374">
        <f t="shared" si="148"/>
        <v>0</v>
      </c>
      <c r="O2374" t="s">
        <v>26</v>
      </c>
      <c r="P2374" t="s">
        <v>151</v>
      </c>
      <c r="Q2374">
        <f t="shared" si="149"/>
        <v>0</v>
      </c>
      <c r="R2374" t="s">
        <v>151</v>
      </c>
      <c r="S2374">
        <f t="shared" si="150"/>
        <v>0</v>
      </c>
      <c r="T2374">
        <v>9</v>
      </c>
      <c r="U2374" s="1">
        <f t="shared" si="151"/>
        <v>351</v>
      </c>
      <c r="V2374" t="s">
        <v>45</v>
      </c>
      <c r="W2374" t="s">
        <v>28</v>
      </c>
      <c r="X2374">
        <f t="array" ref="X2374">IF(W2374="fortnightly",26, IF(W2374="monthly", 12, IF(W2374="weekly", 52, IF(W2374="quarterly", 4, IF(W2374="annually", 1, IF(W2374="bi-weekly", 104, IF(W2374="every 3 months", 4,)))))))</f>
        <v>26</v>
      </c>
    </row>
    <row r="2375" spans="1:24" x14ac:dyDescent="0.25">
      <c r="A2375">
        <v>2374</v>
      </c>
      <c r="B2375">
        <v>37</v>
      </c>
      <c r="C2375" t="str" cm="1">
        <f t="array" ref="C2375">_xlfn.IFS(B2375&lt;=19, "Teenagers", B2375&lt;=29, "Young Youth",B2375&lt;=64, "Adults", B2375&gt;=65, "Seniors")</f>
        <v>Adults</v>
      </c>
      <c r="D2375" t="s">
        <v>18</v>
      </c>
      <c r="E2375" t="s">
        <v>103</v>
      </c>
      <c r="F2375" t="s">
        <v>20</v>
      </c>
      <c r="G2375" s="1">
        <v>20</v>
      </c>
      <c r="H2375" t="s">
        <v>150</v>
      </c>
      <c r="I2375" t="s">
        <v>43</v>
      </c>
      <c r="J2375" t="s">
        <v>23</v>
      </c>
      <c r="K2375" t="s">
        <v>36</v>
      </c>
      <c r="L2375">
        <v>4.9000000000000004</v>
      </c>
      <c r="M2375" t="s">
        <v>151</v>
      </c>
      <c r="N2375">
        <f t="shared" si="148"/>
        <v>0</v>
      </c>
      <c r="O2375" t="s">
        <v>26</v>
      </c>
      <c r="P2375" t="s">
        <v>151</v>
      </c>
      <c r="Q2375">
        <f t="shared" si="149"/>
        <v>0</v>
      </c>
      <c r="R2375" t="s">
        <v>151</v>
      </c>
      <c r="S2375">
        <f t="shared" si="150"/>
        <v>0</v>
      </c>
      <c r="T2375">
        <v>21</v>
      </c>
      <c r="U2375" s="1">
        <f t="shared" si="151"/>
        <v>420</v>
      </c>
      <c r="V2375" t="s">
        <v>85</v>
      </c>
      <c r="W2375" t="s">
        <v>96</v>
      </c>
      <c r="X2375">
        <f t="array" ref="X2375">IF(W2375="fortnightly",26, IF(W2375="monthly", 12, IF(W2375="weekly", 52, IF(W2375="quarterly", 4, IF(W2375="annually", 1, IF(W2375="bi-weekly", 104, IF(W2375="every 3 months", 4,)))))))</f>
        <v>4</v>
      </c>
    </row>
    <row r="2376" spans="1:24" x14ac:dyDescent="0.25">
      <c r="A2376">
        <v>2375</v>
      </c>
      <c r="B2376">
        <v>69</v>
      </c>
      <c r="C2376" t="str" cm="1">
        <f t="array" ref="C2376">_xlfn.IFS(B2376&lt;=19, "Teenagers", B2376&lt;=29, "Young Youth",B2376&lt;=64, "Adults", B2376&gt;=65, "Seniors")</f>
        <v>Seniors</v>
      </c>
      <c r="D2376" t="s">
        <v>18</v>
      </c>
      <c r="E2376" t="s">
        <v>142</v>
      </c>
      <c r="F2376" t="s">
        <v>66</v>
      </c>
      <c r="G2376" s="1">
        <v>73</v>
      </c>
      <c r="H2376" t="s">
        <v>148</v>
      </c>
      <c r="I2376" t="s">
        <v>22</v>
      </c>
      <c r="J2376" t="s">
        <v>99</v>
      </c>
      <c r="K2376" t="s">
        <v>24</v>
      </c>
      <c r="L2376">
        <v>4.7</v>
      </c>
      <c r="M2376" t="s">
        <v>151</v>
      </c>
      <c r="N2376">
        <f t="shared" si="148"/>
        <v>0</v>
      </c>
      <c r="O2376" t="s">
        <v>53</v>
      </c>
      <c r="P2376" t="s">
        <v>151</v>
      </c>
      <c r="Q2376">
        <f t="shared" si="149"/>
        <v>0</v>
      </c>
      <c r="R2376" t="s">
        <v>151</v>
      </c>
      <c r="S2376">
        <f t="shared" si="150"/>
        <v>0</v>
      </c>
      <c r="T2376">
        <v>31</v>
      </c>
      <c r="U2376" s="1">
        <f t="shared" si="151"/>
        <v>2263</v>
      </c>
      <c r="V2376" t="s">
        <v>85</v>
      </c>
      <c r="W2376" t="s">
        <v>87</v>
      </c>
      <c r="X2376">
        <f t="array" ref="X2376">IF(W2376="fortnightly",26, IF(W2376="monthly", 12, IF(W2376="weekly", 52, IF(W2376="quarterly", 4, IF(W2376="annually", 1, IF(W2376="bi-weekly", 104, IF(W2376="every 3 months", 4,)))))))</f>
        <v>12</v>
      </c>
    </row>
    <row r="2377" spans="1:24" x14ac:dyDescent="0.25">
      <c r="A2377">
        <v>2376</v>
      </c>
      <c r="B2377">
        <v>60</v>
      </c>
      <c r="C2377" t="str" cm="1">
        <f t="array" ref="C2377">_xlfn.IFS(B2377&lt;=19, "Teenagers", B2377&lt;=29, "Young Youth",B2377&lt;=64, "Adults", B2377&gt;=65, "Seniors")</f>
        <v>Adults</v>
      </c>
      <c r="D2377" t="s">
        <v>18</v>
      </c>
      <c r="E2377" t="s">
        <v>131</v>
      </c>
      <c r="F2377" t="s">
        <v>66</v>
      </c>
      <c r="G2377" s="1">
        <v>63</v>
      </c>
      <c r="H2377" t="s">
        <v>140</v>
      </c>
      <c r="I2377" t="s">
        <v>22</v>
      </c>
      <c r="J2377" t="s">
        <v>99</v>
      </c>
      <c r="K2377" t="s">
        <v>56</v>
      </c>
      <c r="L2377">
        <v>2.9</v>
      </c>
      <c r="M2377" t="s">
        <v>151</v>
      </c>
      <c r="N2377">
        <f t="shared" si="148"/>
        <v>0</v>
      </c>
      <c r="O2377" t="s">
        <v>44</v>
      </c>
      <c r="P2377" t="s">
        <v>151</v>
      </c>
      <c r="Q2377">
        <f t="shared" si="149"/>
        <v>0</v>
      </c>
      <c r="R2377" t="s">
        <v>151</v>
      </c>
      <c r="S2377">
        <f t="shared" si="150"/>
        <v>0</v>
      </c>
      <c r="T2377">
        <v>18</v>
      </c>
      <c r="U2377" s="1">
        <f t="shared" si="151"/>
        <v>1134</v>
      </c>
      <c r="V2377" t="s">
        <v>38</v>
      </c>
      <c r="W2377" t="s">
        <v>57</v>
      </c>
      <c r="X2377">
        <f t="array" ref="X2377">IF(W2377="fortnightly",26, IF(W2377="monthly", 12, IF(W2377="weekly", 52, IF(W2377="quarterly", 4, IF(W2377="annually", 1, IF(W2377="bi-weekly", 104, IF(W2377="every 3 months", 4,)))))))</f>
        <v>4</v>
      </c>
    </row>
    <row r="2378" spans="1:24" x14ac:dyDescent="0.25">
      <c r="A2378">
        <v>2377</v>
      </c>
      <c r="B2378">
        <v>21</v>
      </c>
      <c r="C2378" t="str" cm="1">
        <f t="array" ref="C2378">_xlfn.IFS(B2378&lt;=19, "Teenagers", B2378&lt;=29, "Young Youth",B2378&lt;=64, "Adults", B2378&gt;=65, "Seniors")</f>
        <v>Young Youth</v>
      </c>
      <c r="D2378" t="s">
        <v>18</v>
      </c>
      <c r="E2378" t="s">
        <v>142</v>
      </c>
      <c r="F2378" t="s">
        <v>66</v>
      </c>
      <c r="G2378" s="1">
        <v>94</v>
      </c>
      <c r="H2378" t="s">
        <v>121</v>
      </c>
      <c r="I2378" t="s">
        <v>91</v>
      </c>
      <c r="J2378" t="s">
        <v>108</v>
      </c>
      <c r="K2378" t="s">
        <v>36</v>
      </c>
      <c r="L2378">
        <v>4.0999999999999996</v>
      </c>
      <c r="M2378" t="s">
        <v>151</v>
      </c>
      <c r="N2378">
        <f t="shared" si="148"/>
        <v>0</v>
      </c>
      <c r="O2378" t="s">
        <v>26</v>
      </c>
      <c r="P2378" t="s">
        <v>151</v>
      </c>
      <c r="Q2378">
        <f t="shared" si="149"/>
        <v>0</v>
      </c>
      <c r="R2378" t="s">
        <v>151</v>
      </c>
      <c r="S2378">
        <f t="shared" si="150"/>
        <v>0</v>
      </c>
      <c r="T2378">
        <v>5</v>
      </c>
      <c r="U2378" s="1">
        <f t="shared" si="151"/>
        <v>470</v>
      </c>
      <c r="V2378" t="s">
        <v>32</v>
      </c>
      <c r="W2378" t="s">
        <v>39</v>
      </c>
      <c r="X2378">
        <f t="array" ref="X2378">IF(W2378="fortnightly",26, IF(W2378="monthly", 12, IF(W2378="weekly", 52, IF(W2378="quarterly", 4, IF(W2378="annually", 1, IF(W2378="bi-weekly", 104, IF(W2378="every 3 months", 4,)))))))</f>
        <v>52</v>
      </c>
    </row>
    <row r="2379" spans="1:24" x14ac:dyDescent="0.25">
      <c r="A2379">
        <v>2378</v>
      </c>
      <c r="B2379">
        <v>44</v>
      </c>
      <c r="C2379" t="str" cm="1">
        <f t="array" ref="C2379">_xlfn.IFS(B2379&lt;=19, "Teenagers", B2379&lt;=29, "Young Youth",B2379&lt;=64, "Adults", B2379&gt;=65, "Seniors")</f>
        <v>Adults</v>
      </c>
      <c r="D2379" t="s">
        <v>18</v>
      </c>
      <c r="E2379" t="s">
        <v>19</v>
      </c>
      <c r="F2379" t="s">
        <v>20</v>
      </c>
      <c r="G2379" s="1">
        <v>94</v>
      </c>
      <c r="H2379" t="s">
        <v>146</v>
      </c>
      <c r="I2379" t="s">
        <v>22</v>
      </c>
      <c r="J2379" t="s">
        <v>135</v>
      </c>
      <c r="K2379" t="s">
        <v>56</v>
      </c>
      <c r="L2379">
        <v>4</v>
      </c>
      <c r="M2379" t="s">
        <v>151</v>
      </c>
      <c r="N2379">
        <f t="shared" si="148"/>
        <v>0</v>
      </c>
      <c r="O2379" t="s">
        <v>44</v>
      </c>
      <c r="P2379" t="s">
        <v>151</v>
      </c>
      <c r="Q2379">
        <f t="shared" si="149"/>
        <v>0</v>
      </c>
      <c r="R2379" t="s">
        <v>151</v>
      </c>
      <c r="S2379">
        <f t="shared" si="150"/>
        <v>0</v>
      </c>
      <c r="T2379">
        <v>22</v>
      </c>
      <c r="U2379" s="1">
        <f t="shared" si="151"/>
        <v>2068</v>
      </c>
      <c r="V2379" t="s">
        <v>32</v>
      </c>
      <c r="W2379" t="s">
        <v>48</v>
      </c>
      <c r="X2379">
        <f t="array" ref="X2379">IF(W2379="fortnightly",26, IF(W2379="monthly", 12, IF(W2379="weekly", 52, IF(W2379="quarterly", 4, IF(W2379="annually", 1, IF(W2379="bi-weekly", 104, IF(W2379="every 3 months", 4,)))))))</f>
        <v>1</v>
      </c>
    </row>
    <row r="2380" spans="1:24" x14ac:dyDescent="0.25">
      <c r="A2380">
        <v>2379</v>
      </c>
      <c r="B2380">
        <v>26</v>
      </c>
      <c r="C2380" t="str" cm="1">
        <f t="array" ref="C2380">_xlfn.IFS(B2380&lt;=19, "Teenagers", B2380&lt;=29, "Young Youth",B2380&lt;=64, "Adults", B2380&gt;=65, "Seniors")</f>
        <v>Young Youth</v>
      </c>
      <c r="D2380" t="s">
        <v>18</v>
      </c>
      <c r="E2380" t="s">
        <v>118</v>
      </c>
      <c r="F2380" t="s">
        <v>66</v>
      </c>
      <c r="G2380" s="1">
        <v>71</v>
      </c>
      <c r="H2380" t="s">
        <v>81</v>
      </c>
      <c r="I2380" t="s">
        <v>22</v>
      </c>
      <c r="J2380" t="s">
        <v>84</v>
      </c>
      <c r="K2380" t="s">
        <v>52</v>
      </c>
      <c r="L2380">
        <v>2.7</v>
      </c>
      <c r="M2380" t="s">
        <v>151</v>
      </c>
      <c r="N2380">
        <f t="shared" si="148"/>
        <v>0</v>
      </c>
      <c r="O2380" t="s">
        <v>73</v>
      </c>
      <c r="P2380" t="s">
        <v>151</v>
      </c>
      <c r="Q2380">
        <f t="shared" si="149"/>
        <v>0</v>
      </c>
      <c r="R2380" t="s">
        <v>151</v>
      </c>
      <c r="S2380">
        <f t="shared" si="150"/>
        <v>0</v>
      </c>
      <c r="T2380">
        <v>37</v>
      </c>
      <c r="U2380" s="1">
        <f t="shared" si="151"/>
        <v>2627</v>
      </c>
      <c r="V2380" t="s">
        <v>45</v>
      </c>
      <c r="W2380" t="s">
        <v>75</v>
      </c>
      <c r="X2380">
        <f t="array" ref="X2380">IF(W2380="fortnightly",26, IF(W2380="monthly", 12, IF(W2380="weekly", 52, IF(W2380="quarterly", 4, IF(W2380="annually", 1, IF(W2380="bi-weekly", 104, IF(W2380="every 3 months", 4,)))))))</f>
        <v>104</v>
      </c>
    </row>
    <row r="2381" spans="1:24" x14ac:dyDescent="0.25">
      <c r="A2381">
        <v>2380</v>
      </c>
      <c r="B2381">
        <v>40</v>
      </c>
      <c r="C2381" t="str" cm="1">
        <f t="array" ref="C2381">_xlfn.IFS(B2381&lt;=19, "Teenagers", B2381&lt;=29, "Young Youth",B2381&lt;=64, "Adults", B2381&gt;=65, "Seniors")</f>
        <v>Adults</v>
      </c>
      <c r="D2381" t="s">
        <v>18</v>
      </c>
      <c r="E2381" t="s">
        <v>123</v>
      </c>
      <c r="F2381" t="s">
        <v>66</v>
      </c>
      <c r="G2381" s="1">
        <v>77</v>
      </c>
      <c r="H2381" t="s">
        <v>146</v>
      </c>
      <c r="I2381" t="s">
        <v>43</v>
      </c>
      <c r="J2381" t="s">
        <v>99</v>
      </c>
      <c r="K2381" t="s">
        <v>36</v>
      </c>
      <c r="L2381">
        <v>4</v>
      </c>
      <c r="M2381" t="s">
        <v>151</v>
      </c>
      <c r="N2381">
        <f t="shared" si="148"/>
        <v>0</v>
      </c>
      <c r="O2381" t="s">
        <v>69</v>
      </c>
      <c r="P2381" t="s">
        <v>151</v>
      </c>
      <c r="Q2381">
        <f t="shared" si="149"/>
        <v>0</v>
      </c>
      <c r="R2381" t="s">
        <v>151</v>
      </c>
      <c r="S2381">
        <f t="shared" si="150"/>
        <v>0</v>
      </c>
      <c r="T2381">
        <v>22</v>
      </c>
      <c r="U2381" s="1">
        <f t="shared" si="151"/>
        <v>1694</v>
      </c>
      <c r="V2381" t="s">
        <v>85</v>
      </c>
      <c r="W2381" t="s">
        <v>87</v>
      </c>
      <c r="X2381">
        <f t="array" ref="X2381">IF(W2381="fortnightly",26, IF(W2381="monthly", 12, IF(W2381="weekly", 52, IF(W2381="quarterly", 4, IF(W2381="annually", 1, IF(W2381="bi-weekly", 104, IF(W2381="every 3 months", 4,)))))))</f>
        <v>12</v>
      </c>
    </row>
    <row r="2382" spans="1:24" x14ac:dyDescent="0.25">
      <c r="A2382">
        <v>2381</v>
      </c>
      <c r="B2382">
        <v>41</v>
      </c>
      <c r="C2382" t="str" cm="1">
        <f t="array" ref="C2382">_xlfn.IFS(B2382&lt;=19, "Teenagers", B2382&lt;=29, "Young Youth",B2382&lt;=64, "Adults", B2382&gt;=65, "Seniors")</f>
        <v>Adults</v>
      </c>
      <c r="D2382" t="s">
        <v>18</v>
      </c>
      <c r="E2382" t="s">
        <v>118</v>
      </c>
      <c r="F2382" t="s">
        <v>66</v>
      </c>
      <c r="G2382" s="1">
        <v>66</v>
      </c>
      <c r="H2382" t="s">
        <v>137</v>
      </c>
      <c r="I2382" t="s">
        <v>43</v>
      </c>
      <c r="J2382" t="s">
        <v>93</v>
      </c>
      <c r="K2382" t="s">
        <v>56</v>
      </c>
      <c r="L2382">
        <v>2.5</v>
      </c>
      <c r="M2382" t="s">
        <v>151</v>
      </c>
      <c r="N2382">
        <f t="shared" si="148"/>
        <v>0</v>
      </c>
      <c r="O2382" t="s">
        <v>44</v>
      </c>
      <c r="P2382" t="s">
        <v>151</v>
      </c>
      <c r="Q2382">
        <f t="shared" si="149"/>
        <v>0</v>
      </c>
      <c r="R2382" t="s">
        <v>151</v>
      </c>
      <c r="S2382">
        <f t="shared" si="150"/>
        <v>0</v>
      </c>
      <c r="T2382">
        <v>36</v>
      </c>
      <c r="U2382" s="1">
        <f t="shared" si="151"/>
        <v>2376</v>
      </c>
      <c r="V2382" t="s">
        <v>45</v>
      </c>
      <c r="W2382" t="s">
        <v>28</v>
      </c>
      <c r="X2382">
        <f t="array" ref="X2382">IF(W2382="fortnightly",26, IF(W2382="monthly", 12, IF(W2382="weekly", 52, IF(W2382="quarterly", 4, IF(W2382="annually", 1, IF(W2382="bi-weekly", 104, IF(W2382="every 3 months", 4,)))))))</f>
        <v>26</v>
      </c>
    </row>
    <row r="2383" spans="1:24" x14ac:dyDescent="0.25">
      <c r="A2383">
        <v>2382</v>
      </c>
      <c r="B2383">
        <v>62</v>
      </c>
      <c r="C2383" t="str" cm="1">
        <f t="array" ref="C2383">_xlfn.IFS(B2383&lt;=19, "Teenagers", B2383&lt;=29, "Young Youth",B2383&lt;=64, "Adults", B2383&gt;=65, "Seniors")</f>
        <v>Adults</v>
      </c>
      <c r="D2383" t="s">
        <v>18</v>
      </c>
      <c r="E2383" t="s">
        <v>40</v>
      </c>
      <c r="F2383" t="s">
        <v>41</v>
      </c>
      <c r="G2383" s="1">
        <v>23</v>
      </c>
      <c r="H2383" t="s">
        <v>149</v>
      </c>
      <c r="I2383" t="s">
        <v>43</v>
      </c>
      <c r="J2383" t="s">
        <v>84</v>
      </c>
      <c r="K2383" t="s">
        <v>52</v>
      </c>
      <c r="L2383">
        <v>4.5</v>
      </c>
      <c r="M2383" t="s">
        <v>151</v>
      </c>
      <c r="N2383">
        <f t="shared" si="148"/>
        <v>0</v>
      </c>
      <c r="O2383" t="s">
        <v>37</v>
      </c>
      <c r="P2383" t="s">
        <v>151</v>
      </c>
      <c r="Q2383">
        <f t="shared" si="149"/>
        <v>0</v>
      </c>
      <c r="R2383" t="s">
        <v>151</v>
      </c>
      <c r="S2383">
        <f t="shared" si="150"/>
        <v>0</v>
      </c>
      <c r="T2383">
        <v>23</v>
      </c>
      <c r="U2383" s="1">
        <f t="shared" si="151"/>
        <v>529</v>
      </c>
      <c r="V2383" t="s">
        <v>45</v>
      </c>
      <c r="W2383" t="s">
        <v>48</v>
      </c>
      <c r="X2383">
        <f t="array" ref="X2383">IF(W2383="fortnightly",26, IF(W2383="monthly", 12, IF(W2383="weekly", 52, IF(W2383="quarterly", 4, IF(W2383="annually", 1, IF(W2383="bi-weekly", 104, IF(W2383="every 3 months", 4,)))))))</f>
        <v>1</v>
      </c>
    </row>
    <row r="2384" spans="1:24" x14ac:dyDescent="0.25">
      <c r="A2384">
        <v>2383</v>
      </c>
      <c r="B2384">
        <v>39</v>
      </c>
      <c r="C2384" t="str" cm="1">
        <f t="array" ref="C2384">_xlfn.IFS(B2384&lt;=19, "Teenagers", B2384&lt;=29, "Young Youth",B2384&lt;=64, "Adults", B2384&gt;=65, "Seniors")</f>
        <v>Adults</v>
      </c>
      <c r="D2384" t="s">
        <v>18</v>
      </c>
      <c r="E2384" t="s">
        <v>29</v>
      </c>
      <c r="F2384" t="s">
        <v>20</v>
      </c>
      <c r="G2384" s="1">
        <v>60</v>
      </c>
      <c r="H2384" t="s">
        <v>98</v>
      </c>
      <c r="I2384" t="s">
        <v>43</v>
      </c>
      <c r="J2384" t="s">
        <v>47</v>
      </c>
      <c r="K2384" t="s">
        <v>36</v>
      </c>
      <c r="L2384">
        <v>3.9</v>
      </c>
      <c r="M2384" t="s">
        <v>151</v>
      </c>
      <c r="N2384">
        <f t="shared" si="148"/>
        <v>0</v>
      </c>
      <c r="O2384" t="s">
        <v>26</v>
      </c>
      <c r="P2384" t="s">
        <v>151</v>
      </c>
      <c r="Q2384">
        <f t="shared" si="149"/>
        <v>0</v>
      </c>
      <c r="R2384" t="s">
        <v>151</v>
      </c>
      <c r="S2384">
        <f t="shared" si="150"/>
        <v>0</v>
      </c>
      <c r="T2384">
        <v>44</v>
      </c>
      <c r="U2384" s="1">
        <f t="shared" si="151"/>
        <v>2640</v>
      </c>
      <c r="V2384" t="s">
        <v>85</v>
      </c>
      <c r="W2384" t="s">
        <v>39</v>
      </c>
      <c r="X2384">
        <f t="array" ref="X2384">IF(W2384="fortnightly",26, IF(W2384="monthly", 12, IF(W2384="weekly", 52, IF(W2384="quarterly", 4, IF(W2384="annually", 1, IF(W2384="bi-weekly", 104, IF(W2384="every 3 months", 4,)))))))</f>
        <v>52</v>
      </c>
    </row>
    <row r="2385" spans="1:24" x14ac:dyDescent="0.25">
      <c r="A2385">
        <v>2384</v>
      </c>
      <c r="B2385">
        <v>53</v>
      </c>
      <c r="C2385" t="str" cm="1">
        <f t="array" ref="C2385">_xlfn.IFS(B2385&lt;=19, "Teenagers", B2385&lt;=29, "Young Youth",B2385&lt;=64, "Adults", B2385&gt;=65, "Seniors")</f>
        <v>Adults</v>
      </c>
      <c r="D2385" t="s">
        <v>18</v>
      </c>
      <c r="E2385" t="s">
        <v>131</v>
      </c>
      <c r="F2385" t="s">
        <v>66</v>
      </c>
      <c r="G2385" s="1">
        <v>72</v>
      </c>
      <c r="H2385" t="s">
        <v>42</v>
      </c>
      <c r="I2385" t="s">
        <v>22</v>
      </c>
      <c r="J2385" t="s">
        <v>79</v>
      </c>
      <c r="K2385" t="s">
        <v>36</v>
      </c>
      <c r="L2385">
        <v>4.9000000000000004</v>
      </c>
      <c r="M2385" t="s">
        <v>151</v>
      </c>
      <c r="N2385">
        <f t="shared" si="148"/>
        <v>0</v>
      </c>
      <c r="O2385" t="s">
        <v>69</v>
      </c>
      <c r="P2385" t="s">
        <v>151</v>
      </c>
      <c r="Q2385">
        <f t="shared" si="149"/>
        <v>0</v>
      </c>
      <c r="R2385" t="s">
        <v>151</v>
      </c>
      <c r="S2385">
        <f t="shared" si="150"/>
        <v>0</v>
      </c>
      <c r="T2385">
        <v>25</v>
      </c>
      <c r="U2385" s="1">
        <f t="shared" si="151"/>
        <v>1800</v>
      </c>
      <c r="V2385" t="s">
        <v>74</v>
      </c>
      <c r="W2385" t="s">
        <v>48</v>
      </c>
      <c r="X2385">
        <f t="array" ref="X2385">IF(W2385="fortnightly",26, IF(W2385="monthly", 12, IF(W2385="weekly", 52, IF(W2385="quarterly", 4, IF(W2385="annually", 1, IF(W2385="bi-weekly", 104, IF(W2385="every 3 months", 4,)))))))</f>
        <v>1</v>
      </c>
    </row>
    <row r="2386" spans="1:24" x14ac:dyDescent="0.25">
      <c r="A2386">
        <v>2385</v>
      </c>
      <c r="B2386">
        <v>24</v>
      </c>
      <c r="C2386" t="str" cm="1">
        <f t="array" ref="C2386">_xlfn.IFS(B2386&lt;=19, "Teenagers", B2386&lt;=29, "Young Youth",B2386&lt;=64, "Adults", B2386&gt;=65, "Seniors")</f>
        <v>Young Youth</v>
      </c>
      <c r="D2386" t="s">
        <v>18</v>
      </c>
      <c r="E2386" t="s">
        <v>19</v>
      </c>
      <c r="F2386" t="s">
        <v>20</v>
      </c>
      <c r="G2386" s="1">
        <v>35</v>
      </c>
      <c r="H2386" t="s">
        <v>89</v>
      </c>
      <c r="I2386" t="s">
        <v>22</v>
      </c>
      <c r="J2386" t="s">
        <v>95</v>
      </c>
      <c r="K2386" t="s">
        <v>24</v>
      </c>
      <c r="L2386">
        <v>3.3</v>
      </c>
      <c r="M2386" t="s">
        <v>151</v>
      </c>
      <c r="N2386">
        <f t="shared" si="148"/>
        <v>0</v>
      </c>
      <c r="O2386" t="s">
        <v>69</v>
      </c>
      <c r="P2386" t="s">
        <v>151</v>
      </c>
      <c r="Q2386">
        <f t="shared" si="149"/>
        <v>0</v>
      </c>
      <c r="R2386" t="s">
        <v>151</v>
      </c>
      <c r="S2386">
        <f t="shared" si="150"/>
        <v>0</v>
      </c>
      <c r="T2386">
        <v>40</v>
      </c>
      <c r="U2386" s="1">
        <f t="shared" si="151"/>
        <v>1400</v>
      </c>
      <c r="V2386" t="s">
        <v>45</v>
      </c>
      <c r="W2386" t="s">
        <v>57</v>
      </c>
      <c r="X2386">
        <f t="array" ref="X2386">IF(W2386="fortnightly",26, IF(W2386="monthly", 12, IF(W2386="weekly", 52, IF(W2386="quarterly", 4, IF(W2386="annually", 1, IF(W2386="bi-weekly", 104, IF(W2386="every 3 months", 4,)))))))</f>
        <v>4</v>
      </c>
    </row>
    <row r="2387" spans="1:24" x14ac:dyDescent="0.25">
      <c r="A2387">
        <v>2386</v>
      </c>
      <c r="B2387">
        <v>41</v>
      </c>
      <c r="C2387" t="str" cm="1">
        <f t="array" ref="C2387">_xlfn.IFS(B2387&lt;=19, "Teenagers", B2387&lt;=29, "Young Youth",B2387&lt;=64, "Adults", B2387&gt;=65, "Seniors")</f>
        <v>Adults</v>
      </c>
      <c r="D2387" t="s">
        <v>18</v>
      </c>
      <c r="E2387" t="s">
        <v>118</v>
      </c>
      <c r="F2387" t="s">
        <v>66</v>
      </c>
      <c r="G2387" s="1">
        <v>31</v>
      </c>
      <c r="H2387" t="s">
        <v>100</v>
      </c>
      <c r="I2387" t="s">
        <v>43</v>
      </c>
      <c r="J2387" t="s">
        <v>109</v>
      </c>
      <c r="K2387" t="s">
        <v>56</v>
      </c>
      <c r="L2387">
        <v>3.8</v>
      </c>
      <c r="M2387" t="s">
        <v>151</v>
      </c>
      <c r="N2387">
        <f t="shared" si="148"/>
        <v>0</v>
      </c>
      <c r="O2387" t="s">
        <v>26</v>
      </c>
      <c r="P2387" t="s">
        <v>151</v>
      </c>
      <c r="Q2387">
        <f t="shared" si="149"/>
        <v>0</v>
      </c>
      <c r="R2387" t="s">
        <v>151</v>
      </c>
      <c r="S2387">
        <f t="shared" si="150"/>
        <v>0</v>
      </c>
      <c r="T2387">
        <v>12</v>
      </c>
      <c r="U2387" s="1">
        <f t="shared" si="151"/>
        <v>372</v>
      </c>
      <c r="V2387" t="s">
        <v>45</v>
      </c>
      <c r="W2387" t="s">
        <v>39</v>
      </c>
      <c r="X2387">
        <f t="array" ref="X2387">IF(W2387="fortnightly",26, IF(W2387="monthly", 12, IF(W2387="weekly", 52, IF(W2387="quarterly", 4, IF(W2387="annually", 1, IF(W2387="bi-weekly", 104, IF(W2387="every 3 months", 4,)))))))</f>
        <v>52</v>
      </c>
    </row>
    <row r="2388" spans="1:24" x14ac:dyDescent="0.25">
      <c r="A2388">
        <v>2387</v>
      </c>
      <c r="B2388">
        <v>19</v>
      </c>
      <c r="C2388" t="str" cm="1">
        <f t="array" ref="C2388">_xlfn.IFS(B2388&lt;=19, "Teenagers", B2388&lt;=29, "Young Youth",B2388&lt;=64, "Adults", B2388&gt;=65, "Seniors")</f>
        <v>Teenagers</v>
      </c>
      <c r="D2388" t="s">
        <v>18</v>
      </c>
      <c r="E2388" t="s">
        <v>124</v>
      </c>
      <c r="F2388" t="s">
        <v>20</v>
      </c>
      <c r="G2388" s="1">
        <v>33</v>
      </c>
      <c r="H2388" t="s">
        <v>114</v>
      </c>
      <c r="I2388" t="s">
        <v>22</v>
      </c>
      <c r="J2388" t="s">
        <v>143</v>
      </c>
      <c r="K2388" t="s">
        <v>52</v>
      </c>
      <c r="L2388">
        <v>2.9</v>
      </c>
      <c r="M2388" t="s">
        <v>151</v>
      </c>
      <c r="N2388">
        <f t="shared" si="148"/>
        <v>0</v>
      </c>
      <c r="O2388" t="s">
        <v>53</v>
      </c>
      <c r="P2388" t="s">
        <v>151</v>
      </c>
      <c r="Q2388">
        <f t="shared" si="149"/>
        <v>0</v>
      </c>
      <c r="R2388" t="s">
        <v>151</v>
      </c>
      <c r="S2388">
        <f t="shared" si="150"/>
        <v>0</v>
      </c>
      <c r="T2388">
        <v>14</v>
      </c>
      <c r="U2388" s="1">
        <f t="shared" si="151"/>
        <v>462</v>
      </c>
      <c r="V2388" t="s">
        <v>27</v>
      </c>
      <c r="W2388" t="s">
        <v>87</v>
      </c>
      <c r="X2388">
        <f t="array" ref="X2388">IF(W2388="fortnightly",26, IF(W2388="monthly", 12, IF(W2388="weekly", 52, IF(W2388="quarterly", 4, IF(W2388="annually", 1, IF(W2388="bi-weekly", 104, IF(W2388="every 3 months", 4,)))))))</f>
        <v>12</v>
      </c>
    </row>
    <row r="2389" spans="1:24" x14ac:dyDescent="0.25">
      <c r="A2389">
        <v>2388</v>
      </c>
      <c r="B2389">
        <v>36</v>
      </c>
      <c r="C2389" t="str" cm="1">
        <f t="array" ref="C2389">_xlfn.IFS(B2389&lt;=19, "Teenagers", B2389&lt;=29, "Young Youth",B2389&lt;=64, "Adults", B2389&gt;=65, "Seniors")</f>
        <v>Adults</v>
      </c>
      <c r="D2389" t="s">
        <v>18</v>
      </c>
      <c r="E2389" t="s">
        <v>123</v>
      </c>
      <c r="F2389" t="s">
        <v>66</v>
      </c>
      <c r="G2389" s="1">
        <v>95</v>
      </c>
      <c r="H2389" t="s">
        <v>121</v>
      </c>
      <c r="I2389" t="s">
        <v>43</v>
      </c>
      <c r="J2389" t="s">
        <v>79</v>
      </c>
      <c r="K2389" t="s">
        <v>52</v>
      </c>
      <c r="L2389">
        <v>4</v>
      </c>
      <c r="M2389" t="s">
        <v>151</v>
      </c>
      <c r="N2389">
        <f t="shared" si="148"/>
        <v>0</v>
      </c>
      <c r="O2389" t="s">
        <v>69</v>
      </c>
      <c r="P2389" t="s">
        <v>151</v>
      </c>
      <c r="Q2389">
        <f t="shared" si="149"/>
        <v>0</v>
      </c>
      <c r="R2389" t="s">
        <v>151</v>
      </c>
      <c r="S2389">
        <f t="shared" si="150"/>
        <v>0</v>
      </c>
      <c r="T2389">
        <v>14</v>
      </c>
      <c r="U2389" s="1">
        <f t="shared" si="151"/>
        <v>1330</v>
      </c>
      <c r="V2389" t="s">
        <v>85</v>
      </c>
      <c r="W2389" t="s">
        <v>87</v>
      </c>
      <c r="X2389">
        <f t="array" ref="X2389">IF(W2389="fortnightly",26, IF(W2389="monthly", 12, IF(W2389="weekly", 52, IF(W2389="quarterly", 4, IF(W2389="annually", 1, IF(W2389="bi-weekly", 104, IF(W2389="every 3 months", 4,)))))))</f>
        <v>12</v>
      </c>
    </row>
    <row r="2390" spans="1:24" x14ac:dyDescent="0.25">
      <c r="A2390">
        <v>2389</v>
      </c>
      <c r="B2390">
        <v>21</v>
      </c>
      <c r="C2390" t="str" cm="1">
        <f t="array" ref="C2390">_xlfn.IFS(B2390&lt;=19, "Teenagers", B2390&lt;=29, "Young Youth",B2390&lt;=64, "Adults", B2390&gt;=65, "Seniors")</f>
        <v>Young Youth</v>
      </c>
      <c r="D2390" t="s">
        <v>18</v>
      </c>
      <c r="E2390" t="s">
        <v>80</v>
      </c>
      <c r="F2390" t="s">
        <v>20</v>
      </c>
      <c r="G2390" s="1">
        <v>68</v>
      </c>
      <c r="H2390" t="s">
        <v>89</v>
      </c>
      <c r="I2390" t="s">
        <v>43</v>
      </c>
      <c r="J2390" t="s">
        <v>99</v>
      </c>
      <c r="K2390" t="s">
        <v>56</v>
      </c>
      <c r="L2390">
        <v>4.0999999999999996</v>
      </c>
      <c r="M2390" t="s">
        <v>151</v>
      </c>
      <c r="N2390">
        <f t="shared" si="148"/>
        <v>0</v>
      </c>
      <c r="O2390" t="s">
        <v>73</v>
      </c>
      <c r="P2390" t="s">
        <v>151</v>
      </c>
      <c r="Q2390">
        <f t="shared" si="149"/>
        <v>0</v>
      </c>
      <c r="R2390" t="s">
        <v>151</v>
      </c>
      <c r="S2390">
        <f t="shared" si="150"/>
        <v>0</v>
      </c>
      <c r="T2390">
        <v>10</v>
      </c>
      <c r="U2390" s="1">
        <f t="shared" si="151"/>
        <v>680</v>
      </c>
      <c r="V2390" t="s">
        <v>85</v>
      </c>
      <c r="W2390" t="s">
        <v>48</v>
      </c>
      <c r="X2390">
        <f t="array" ref="X2390">IF(W2390="fortnightly",26, IF(W2390="monthly", 12, IF(W2390="weekly", 52, IF(W2390="quarterly", 4, IF(W2390="annually", 1, IF(W2390="bi-weekly", 104, IF(W2390="every 3 months", 4,)))))))</f>
        <v>1</v>
      </c>
    </row>
    <row r="2391" spans="1:24" x14ac:dyDescent="0.25">
      <c r="A2391">
        <v>2390</v>
      </c>
      <c r="B2391">
        <v>25</v>
      </c>
      <c r="C2391" t="str" cm="1">
        <f t="array" ref="C2391">_xlfn.IFS(B2391&lt;=19, "Teenagers", B2391&lt;=29, "Young Youth",B2391&lt;=64, "Adults", B2391&gt;=65, "Seniors")</f>
        <v>Young Youth</v>
      </c>
      <c r="D2391" t="s">
        <v>18</v>
      </c>
      <c r="E2391" t="s">
        <v>61</v>
      </c>
      <c r="F2391" t="s">
        <v>62</v>
      </c>
      <c r="G2391" s="1">
        <v>87</v>
      </c>
      <c r="H2391" t="s">
        <v>110</v>
      </c>
      <c r="I2391" t="s">
        <v>43</v>
      </c>
      <c r="J2391" t="s">
        <v>82</v>
      </c>
      <c r="K2391" t="s">
        <v>36</v>
      </c>
      <c r="L2391">
        <v>3.1</v>
      </c>
      <c r="M2391" t="s">
        <v>151</v>
      </c>
      <c r="N2391">
        <f t="shared" si="148"/>
        <v>0</v>
      </c>
      <c r="O2391" t="s">
        <v>73</v>
      </c>
      <c r="P2391" t="s">
        <v>151</v>
      </c>
      <c r="Q2391">
        <f t="shared" si="149"/>
        <v>0</v>
      </c>
      <c r="R2391" t="s">
        <v>151</v>
      </c>
      <c r="S2391">
        <f t="shared" si="150"/>
        <v>0</v>
      </c>
      <c r="T2391">
        <v>17</v>
      </c>
      <c r="U2391" s="1">
        <f t="shared" si="151"/>
        <v>1479</v>
      </c>
      <c r="V2391" t="s">
        <v>74</v>
      </c>
      <c r="W2391" t="s">
        <v>96</v>
      </c>
      <c r="X2391">
        <f t="array" ref="X2391">IF(W2391="fortnightly",26, IF(W2391="monthly", 12, IF(W2391="weekly", 52, IF(W2391="quarterly", 4, IF(W2391="annually", 1, IF(W2391="bi-weekly", 104, IF(W2391="every 3 months", 4,)))))))</f>
        <v>4</v>
      </c>
    </row>
    <row r="2392" spans="1:24" x14ac:dyDescent="0.25">
      <c r="A2392">
        <v>2391</v>
      </c>
      <c r="B2392">
        <v>65</v>
      </c>
      <c r="C2392" t="str" cm="1">
        <f t="array" ref="C2392">_xlfn.IFS(B2392&lt;=19, "Teenagers", B2392&lt;=29, "Young Youth",B2392&lt;=64, "Adults", B2392&gt;=65, "Seniors")</f>
        <v>Seniors</v>
      </c>
      <c r="D2392" t="s">
        <v>18</v>
      </c>
      <c r="E2392" t="s">
        <v>54</v>
      </c>
      <c r="F2392" t="s">
        <v>20</v>
      </c>
      <c r="G2392" s="1">
        <v>64</v>
      </c>
      <c r="H2392" t="s">
        <v>116</v>
      </c>
      <c r="I2392" t="s">
        <v>91</v>
      </c>
      <c r="J2392" t="s">
        <v>133</v>
      </c>
      <c r="K2392" t="s">
        <v>24</v>
      </c>
      <c r="L2392">
        <v>4.5999999999999996</v>
      </c>
      <c r="M2392" t="s">
        <v>151</v>
      </c>
      <c r="N2392">
        <f t="shared" si="148"/>
        <v>0</v>
      </c>
      <c r="O2392" t="s">
        <v>26</v>
      </c>
      <c r="P2392" t="s">
        <v>151</v>
      </c>
      <c r="Q2392">
        <f t="shared" si="149"/>
        <v>0</v>
      </c>
      <c r="R2392" t="s">
        <v>151</v>
      </c>
      <c r="S2392">
        <f t="shared" si="150"/>
        <v>0</v>
      </c>
      <c r="T2392">
        <v>24</v>
      </c>
      <c r="U2392" s="1">
        <f t="shared" si="151"/>
        <v>1536</v>
      </c>
      <c r="V2392" t="s">
        <v>85</v>
      </c>
      <c r="W2392" t="s">
        <v>28</v>
      </c>
      <c r="X2392">
        <f t="array" ref="X2392">IF(W2392="fortnightly",26, IF(W2392="monthly", 12, IF(W2392="weekly", 52, IF(W2392="quarterly", 4, IF(W2392="annually", 1, IF(W2392="bi-weekly", 104, IF(W2392="every 3 months", 4,)))))))</f>
        <v>26</v>
      </c>
    </row>
    <row r="2393" spans="1:24" x14ac:dyDescent="0.25">
      <c r="A2393">
        <v>2392</v>
      </c>
      <c r="B2393">
        <v>42</v>
      </c>
      <c r="C2393" t="str" cm="1">
        <f t="array" ref="C2393">_xlfn.IFS(B2393&lt;=19, "Teenagers", B2393&lt;=29, "Young Youth",B2393&lt;=64, "Adults", B2393&gt;=65, "Seniors")</f>
        <v>Adults</v>
      </c>
      <c r="D2393" t="s">
        <v>18</v>
      </c>
      <c r="E2393" t="s">
        <v>54</v>
      </c>
      <c r="F2393" t="s">
        <v>20</v>
      </c>
      <c r="G2393" s="1">
        <v>74</v>
      </c>
      <c r="H2393" t="s">
        <v>150</v>
      </c>
      <c r="I2393" t="s">
        <v>43</v>
      </c>
      <c r="J2393" t="s">
        <v>93</v>
      </c>
      <c r="K2393" t="s">
        <v>24</v>
      </c>
      <c r="L2393">
        <v>4.5999999999999996</v>
      </c>
      <c r="M2393" t="s">
        <v>151</v>
      </c>
      <c r="N2393">
        <f t="shared" si="148"/>
        <v>0</v>
      </c>
      <c r="O2393" t="s">
        <v>44</v>
      </c>
      <c r="P2393" t="s">
        <v>151</v>
      </c>
      <c r="Q2393">
        <f t="shared" si="149"/>
        <v>0</v>
      </c>
      <c r="R2393" t="s">
        <v>151</v>
      </c>
      <c r="S2393">
        <f t="shared" si="150"/>
        <v>0</v>
      </c>
      <c r="T2393">
        <v>31</v>
      </c>
      <c r="U2393" s="1">
        <f t="shared" si="151"/>
        <v>2294</v>
      </c>
      <c r="V2393" t="s">
        <v>74</v>
      </c>
      <c r="W2393" t="s">
        <v>57</v>
      </c>
      <c r="X2393">
        <f t="array" ref="X2393">IF(W2393="fortnightly",26, IF(W2393="monthly", 12, IF(W2393="weekly", 52, IF(W2393="quarterly", 4, IF(W2393="annually", 1, IF(W2393="bi-weekly", 104, IF(W2393="every 3 months", 4,)))))))</f>
        <v>4</v>
      </c>
    </row>
    <row r="2394" spans="1:24" x14ac:dyDescent="0.25">
      <c r="A2394">
        <v>2393</v>
      </c>
      <c r="B2394">
        <v>40</v>
      </c>
      <c r="C2394" t="str" cm="1">
        <f t="array" ref="C2394">_xlfn.IFS(B2394&lt;=19, "Teenagers", B2394&lt;=29, "Young Youth",B2394&lt;=64, "Adults", B2394&gt;=65, "Seniors")</f>
        <v>Adults</v>
      </c>
      <c r="D2394" t="s">
        <v>18</v>
      </c>
      <c r="E2394" t="s">
        <v>33</v>
      </c>
      <c r="F2394" t="s">
        <v>20</v>
      </c>
      <c r="G2394" s="1">
        <v>62</v>
      </c>
      <c r="H2394" t="s">
        <v>67</v>
      </c>
      <c r="I2394" t="s">
        <v>22</v>
      </c>
      <c r="J2394" t="s">
        <v>64</v>
      </c>
      <c r="K2394" t="s">
        <v>36</v>
      </c>
      <c r="L2394">
        <v>2.6</v>
      </c>
      <c r="M2394" t="s">
        <v>151</v>
      </c>
      <c r="N2394">
        <f t="shared" si="148"/>
        <v>0</v>
      </c>
      <c r="O2394" t="s">
        <v>69</v>
      </c>
      <c r="P2394" t="s">
        <v>151</v>
      </c>
      <c r="Q2394">
        <f t="shared" si="149"/>
        <v>0</v>
      </c>
      <c r="R2394" t="s">
        <v>151</v>
      </c>
      <c r="S2394">
        <f t="shared" si="150"/>
        <v>0</v>
      </c>
      <c r="T2394">
        <v>36</v>
      </c>
      <c r="U2394" s="1">
        <f t="shared" si="151"/>
        <v>2232</v>
      </c>
      <c r="V2394" t="s">
        <v>32</v>
      </c>
      <c r="W2394" t="s">
        <v>48</v>
      </c>
      <c r="X2394">
        <f t="array" ref="X2394">IF(W2394="fortnightly",26, IF(W2394="monthly", 12, IF(W2394="weekly", 52, IF(W2394="quarterly", 4, IF(W2394="annually", 1, IF(W2394="bi-weekly", 104, IF(W2394="every 3 months", 4,)))))))</f>
        <v>1</v>
      </c>
    </row>
    <row r="2395" spans="1:24" x14ac:dyDescent="0.25">
      <c r="A2395">
        <v>2394</v>
      </c>
      <c r="B2395">
        <v>58</v>
      </c>
      <c r="C2395" t="str" cm="1">
        <f t="array" ref="C2395">_xlfn.IFS(B2395&lt;=19, "Teenagers", B2395&lt;=29, "Young Youth",B2395&lt;=64, "Adults", B2395&gt;=65, "Seniors")</f>
        <v>Adults</v>
      </c>
      <c r="D2395" t="s">
        <v>18</v>
      </c>
      <c r="E2395" t="s">
        <v>124</v>
      </c>
      <c r="F2395" t="s">
        <v>20</v>
      </c>
      <c r="G2395" s="1">
        <v>97</v>
      </c>
      <c r="H2395" t="s">
        <v>59</v>
      </c>
      <c r="I2395" t="s">
        <v>43</v>
      </c>
      <c r="J2395" t="s">
        <v>109</v>
      </c>
      <c r="K2395" t="s">
        <v>24</v>
      </c>
      <c r="L2395">
        <v>5</v>
      </c>
      <c r="M2395" t="s">
        <v>151</v>
      </c>
      <c r="N2395">
        <f t="shared" si="148"/>
        <v>0</v>
      </c>
      <c r="O2395" t="s">
        <v>69</v>
      </c>
      <c r="P2395" t="s">
        <v>151</v>
      </c>
      <c r="Q2395">
        <f t="shared" si="149"/>
        <v>0</v>
      </c>
      <c r="R2395" t="s">
        <v>151</v>
      </c>
      <c r="S2395">
        <f t="shared" si="150"/>
        <v>0</v>
      </c>
      <c r="T2395">
        <v>38</v>
      </c>
      <c r="U2395" s="1">
        <f t="shared" si="151"/>
        <v>3686</v>
      </c>
      <c r="V2395" t="s">
        <v>45</v>
      </c>
      <c r="W2395" t="s">
        <v>96</v>
      </c>
      <c r="X2395">
        <f t="array" ref="X2395">IF(W2395="fortnightly",26, IF(W2395="monthly", 12, IF(W2395="weekly", 52, IF(W2395="quarterly", 4, IF(W2395="annually", 1, IF(W2395="bi-weekly", 104, IF(W2395="every 3 months", 4,)))))))</f>
        <v>4</v>
      </c>
    </row>
    <row r="2396" spans="1:24" x14ac:dyDescent="0.25">
      <c r="A2396">
        <v>2395</v>
      </c>
      <c r="B2396">
        <v>40</v>
      </c>
      <c r="C2396" t="str" cm="1">
        <f t="array" ref="C2396">_xlfn.IFS(B2396&lt;=19, "Teenagers", B2396&lt;=29, "Young Youth",B2396&lt;=64, "Adults", B2396&gt;=65, "Seniors")</f>
        <v>Adults</v>
      </c>
      <c r="D2396" t="s">
        <v>18</v>
      </c>
      <c r="E2396" t="s">
        <v>40</v>
      </c>
      <c r="F2396" t="s">
        <v>41</v>
      </c>
      <c r="G2396" s="1">
        <v>47</v>
      </c>
      <c r="H2396" t="s">
        <v>138</v>
      </c>
      <c r="I2396" t="s">
        <v>22</v>
      </c>
      <c r="J2396" t="s">
        <v>99</v>
      </c>
      <c r="K2396" t="s">
        <v>56</v>
      </c>
      <c r="L2396">
        <v>2.9</v>
      </c>
      <c r="M2396" t="s">
        <v>151</v>
      </c>
      <c r="N2396">
        <f t="shared" si="148"/>
        <v>0</v>
      </c>
      <c r="O2396" t="s">
        <v>69</v>
      </c>
      <c r="P2396" t="s">
        <v>151</v>
      </c>
      <c r="Q2396">
        <f t="shared" si="149"/>
        <v>0</v>
      </c>
      <c r="R2396" t="s">
        <v>151</v>
      </c>
      <c r="S2396">
        <f t="shared" si="150"/>
        <v>0</v>
      </c>
      <c r="T2396">
        <v>23</v>
      </c>
      <c r="U2396" s="1">
        <f t="shared" si="151"/>
        <v>1081</v>
      </c>
      <c r="V2396" t="s">
        <v>85</v>
      </c>
      <c r="W2396" t="s">
        <v>28</v>
      </c>
      <c r="X2396">
        <f t="array" ref="X2396">IF(W2396="fortnightly",26, IF(W2396="monthly", 12, IF(W2396="weekly", 52, IF(W2396="quarterly", 4, IF(W2396="annually", 1, IF(W2396="bi-weekly", 104, IF(W2396="every 3 months", 4,)))))))</f>
        <v>26</v>
      </c>
    </row>
    <row r="2397" spans="1:24" x14ac:dyDescent="0.25">
      <c r="A2397">
        <v>2396</v>
      </c>
      <c r="B2397">
        <v>62</v>
      </c>
      <c r="C2397" t="str" cm="1">
        <f t="array" ref="C2397">_xlfn.IFS(B2397&lt;=19, "Teenagers", B2397&lt;=29, "Young Youth",B2397&lt;=64, "Adults", B2397&gt;=65, "Seniors")</f>
        <v>Adults</v>
      </c>
      <c r="D2397" t="s">
        <v>18</v>
      </c>
      <c r="E2397" t="s">
        <v>19</v>
      </c>
      <c r="F2397" t="s">
        <v>20</v>
      </c>
      <c r="G2397" s="1">
        <v>83</v>
      </c>
      <c r="H2397" t="s">
        <v>138</v>
      </c>
      <c r="I2397" t="s">
        <v>43</v>
      </c>
      <c r="J2397" t="s">
        <v>108</v>
      </c>
      <c r="K2397" t="s">
        <v>24</v>
      </c>
      <c r="L2397">
        <v>3.5</v>
      </c>
      <c r="M2397" t="s">
        <v>151</v>
      </c>
      <c r="N2397">
        <f t="shared" si="148"/>
        <v>0</v>
      </c>
      <c r="O2397" t="s">
        <v>69</v>
      </c>
      <c r="P2397" t="s">
        <v>151</v>
      </c>
      <c r="Q2397">
        <f t="shared" si="149"/>
        <v>0</v>
      </c>
      <c r="R2397" t="s">
        <v>151</v>
      </c>
      <c r="S2397">
        <f t="shared" si="150"/>
        <v>0</v>
      </c>
      <c r="T2397">
        <v>47</v>
      </c>
      <c r="U2397" s="1">
        <f t="shared" si="151"/>
        <v>3901</v>
      </c>
      <c r="V2397" t="s">
        <v>45</v>
      </c>
      <c r="W2397" t="s">
        <v>75</v>
      </c>
      <c r="X2397">
        <f t="array" ref="X2397">IF(W2397="fortnightly",26, IF(W2397="monthly", 12, IF(W2397="weekly", 52, IF(W2397="quarterly", 4, IF(W2397="annually", 1, IF(W2397="bi-weekly", 104, IF(W2397="every 3 months", 4,)))))))</f>
        <v>104</v>
      </c>
    </row>
    <row r="2398" spans="1:24" x14ac:dyDescent="0.25">
      <c r="A2398">
        <v>2397</v>
      </c>
      <c r="B2398">
        <v>38</v>
      </c>
      <c r="C2398" t="str" cm="1">
        <f t="array" ref="C2398">_xlfn.IFS(B2398&lt;=19, "Teenagers", B2398&lt;=29, "Young Youth",B2398&lt;=64, "Adults", B2398&gt;=65, "Seniors")</f>
        <v>Adults</v>
      </c>
      <c r="D2398" t="s">
        <v>18</v>
      </c>
      <c r="E2398" t="s">
        <v>54</v>
      </c>
      <c r="F2398" t="s">
        <v>20</v>
      </c>
      <c r="G2398" s="1">
        <v>82</v>
      </c>
      <c r="H2398" t="s">
        <v>46</v>
      </c>
      <c r="I2398" t="s">
        <v>43</v>
      </c>
      <c r="J2398" t="s">
        <v>77</v>
      </c>
      <c r="K2398" t="s">
        <v>36</v>
      </c>
      <c r="L2398">
        <v>3.7</v>
      </c>
      <c r="M2398" t="s">
        <v>151</v>
      </c>
      <c r="N2398">
        <f t="shared" si="148"/>
        <v>0</v>
      </c>
      <c r="O2398" t="s">
        <v>69</v>
      </c>
      <c r="P2398" t="s">
        <v>151</v>
      </c>
      <c r="Q2398">
        <f t="shared" si="149"/>
        <v>0</v>
      </c>
      <c r="R2398" t="s">
        <v>151</v>
      </c>
      <c r="S2398">
        <f t="shared" si="150"/>
        <v>0</v>
      </c>
      <c r="T2398">
        <v>20</v>
      </c>
      <c r="U2398" s="1">
        <f t="shared" si="151"/>
        <v>1640</v>
      </c>
      <c r="V2398" t="s">
        <v>27</v>
      </c>
      <c r="W2398" t="s">
        <v>39</v>
      </c>
      <c r="X2398">
        <f t="array" ref="X2398">IF(W2398="fortnightly",26, IF(W2398="monthly", 12, IF(W2398="weekly", 52, IF(W2398="quarterly", 4, IF(W2398="annually", 1, IF(W2398="bi-weekly", 104, IF(W2398="every 3 months", 4,)))))))</f>
        <v>52</v>
      </c>
    </row>
    <row r="2399" spans="1:24" x14ac:dyDescent="0.25">
      <c r="A2399">
        <v>2398</v>
      </c>
      <c r="B2399">
        <v>37</v>
      </c>
      <c r="C2399" t="str" cm="1">
        <f t="array" ref="C2399">_xlfn.IFS(B2399&lt;=19, "Teenagers", B2399&lt;=29, "Young Youth",B2399&lt;=64, "Adults", B2399&gt;=65, "Seniors")</f>
        <v>Adults</v>
      </c>
      <c r="D2399" t="s">
        <v>18</v>
      </c>
      <c r="E2399" t="s">
        <v>88</v>
      </c>
      <c r="F2399" t="s">
        <v>66</v>
      </c>
      <c r="G2399" s="1">
        <v>26</v>
      </c>
      <c r="H2399" t="s">
        <v>63</v>
      </c>
      <c r="I2399" t="s">
        <v>22</v>
      </c>
      <c r="J2399" t="s">
        <v>93</v>
      </c>
      <c r="K2399" t="s">
        <v>56</v>
      </c>
      <c r="L2399">
        <v>2.9</v>
      </c>
      <c r="M2399" t="s">
        <v>151</v>
      </c>
      <c r="N2399">
        <f t="shared" si="148"/>
        <v>0</v>
      </c>
      <c r="O2399" t="s">
        <v>73</v>
      </c>
      <c r="P2399" t="s">
        <v>151</v>
      </c>
      <c r="Q2399">
        <f t="shared" si="149"/>
        <v>0</v>
      </c>
      <c r="R2399" t="s">
        <v>151</v>
      </c>
      <c r="S2399">
        <f t="shared" si="150"/>
        <v>0</v>
      </c>
      <c r="T2399">
        <v>41</v>
      </c>
      <c r="U2399" s="1">
        <f t="shared" si="151"/>
        <v>1066</v>
      </c>
      <c r="V2399" t="s">
        <v>27</v>
      </c>
      <c r="W2399" t="s">
        <v>87</v>
      </c>
      <c r="X2399">
        <f t="array" ref="X2399">IF(W2399="fortnightly",26, IF(W2399="monthly", 12, IF(W2399="weekly", 52, IF(W2399="quarterly", 4, IF(W2399="annually", 1, IF(W2399="bi-weekly", 104, IF(W2399="every 3 months", 4,)))))))</f>
        <v>12</v>
      </c>
    </row>
    <row r="2400" spans="1:24" x14ac:dyDescent="0.25">
      <c r="A2400">
        <v>2399</v>
      </c>
      <c r="B2400">
        <v>65</v>
      </c>
      <c r="C2400" t="str" cm="1">
        <f t="array" ref="C2400">_xlfn.IFS(B2400&lt;=19, "Teenagers", B2400&lt;=29, "Young Youth",B2400&lt;=64, "Adults", B2400&gt;=65, "Seniors")</f>
        <v>Seniors</v>
      </c>
      <c r="D2400" t="s">
        <v>18</v>
      </c>
      <c r="E2400" t="s">
        <v>101</v>
      </c>
      <c r="F2400" t="s">
        <v>62</v>
      </c>
      <c r="G2400" s="1">
        <v>81</v>
      </c>
      <c r="H2400" t="s">
        <v>102</v>
      </c>
      <c r="I2400" t="s">
        <v>43</v>
      </c>
      <c r="J2400" t="s">
        <v>120</v>
      </c>
      <c r="K2400" t="s">
        <v>24</v>
      </c>
      <c r="L2400">
        <v>4.3</v>
      </c>
      <c r="M2400" t="s">
        <v>151</v>
      </c>
      <c r="N2400">
        <f t="shared" si="148"/>
        <v>0</v>
      </c>
      <c r="O2400" t="s">
        <v>37</v>
      </c>
      <c r="P2400" t="s">
        <v>151</v>
      </c>
      <c r="Q2400">
        <f t="shared" si="149"/>
        <v>0</v>
      </c>
      <c r="R2400" t="s">
        <v>151</v>
      </c>
      <c r="S2400">
        <f t="shared" si="150"/>
        <v>0</v>
      </c>
      <c r="T2400">
        <v>44</v>
      </c>
      <c r="U2400" s="1">
        <f t="shared" si="151"/>
        <v>3564</v>
      </c>
      <c r="V2400" t="s">
        <v>74</v>
      </c>
      <c r="W2400" t="s">
        <v>28</v>
      </c>
      <c r="X2400">
        <f t="array" ref="X2400">IF(W2400="fortnightly",26, IF(W2400="monthly", 12, IF(W2400="weekly", 52, IF(W2400="quarterly", 4, IF(W2400="annually", 1, IF(W2400="bi-weekly", 104, IF(W2400="every 3 months", 4,)))))))</f>
        <v>26</v>
      </c>
    </row>
    <row r="2401" spans="1:24" x14ac:dyDescent="0.25">
      <c r="A2401">
        <v>2400</v>
      </c>
      <c r="B2401">
        <v>55</v>
      </c>
      <c r="C2401" t="str" cm="1">
        <f t="array" ref="C2401">_xlfn.IFS(B2401&lt;=19, "Teenagers", B2401&lt;=29, "Young Youth",B2401&lt;=64, "Adults", B2401&gt;=65, "Seniors")</f>
        <v>Adults</v>
      </c>
      <c r="D2401" t="s">
        <v>18</v>
      </c>
      <c r="E2401" t="s">
        <v>80</v>
      </c>
      <c r="F2401" t="s">
        <v>20</v>
      </c>
      <c r="G2401" s="1">
        <v>44</v>
      </c>
      <c r="H2401" t="s">
        <v>81</v>
      </c>
      <c r="I2401" t="s">
        <v>22</v>
      </c>
      <c r="J2401" t="s">
        <v>117</v>
      </c>
      <c r="K2401" t="s">
        <v>36</v>
      </c>
      <c r="L2401">
        <v>3.2</v>
      </c>
      <c r="M2401" t="s">
        <v>151</v>
      </c>
      <c r="N2401">
        <f t="shared" si="148"/>
        <v>0</v>
      </c>
      <c r="O2401" t="s">
        <v>73</v>
      </c>
      <c r="P2401" t="s">
        <v>151</v>
      </c>
      <c r="Q2401">
        <f t="shared" si="149"/>
        <v>0</v>
      </c>
      <c r="R2401" t="s">
        <v>151</v>
      </c>
      <c r="S2401">
        <f t="shared" si="150"/>
        <v>0</v>
      </c>
      <c r="T2401">
        <v>31</v>
      </c>
      <c r="U2401" s="1">
        <f t="shared" si="151"/>
        <v>1364</v>
      </c>
      <c r="V2401" t="s">
        <v>32</v>
      </c>
      <c r="W2401" t="s">
        <v>87</v>
      </c>
      <c r="X2401">
        <f t="array" ref="X2401">IF(W2401="fortnightly",26, IF(W2401="monthly", 12, IF(W2401="weekly", 52, IF(W2401="quarterly", 4, IF(W2401="annually", 1, IF(W2401="bi-weekly", 104, IF(W2401="every 3 months", 4,)))))))</f>
        <v>12</v>
      </c>
    </row>
    <row r="2402" spans="1:24" x14ac:dyDescent="0.25">
      <c r="A2402">
        <v>2401</v>
      </c>
      <c r="B2402">
        <v>43</v>
      </c>
      <c r="C2402" t="str" cm="1">
        <f t="array" ref="C2402">_xlfn.IFS(B2402&lt;=19, "Teenagers", B2402&lt;=29, "Young Youth",B2402&lt;=64, "Adults", B2402&gt;=65, "Seniors")</f>
        <v>Adults</v>
      </c>
      <c r="D2402" t="s">
        <v>18</v>
      </c>
      <c r="E2402" t="s">
        <v>88</v>
      </c>
      <c r="F2402" t="s">
        <v>66</v>
      </c>
      <c r="G2402" s="1">
        <v>88</v>
      </c>
      <c r="H2402" t="s">
        <v>46</v>
      </c>
      <c r="I2402" t="s">
        <v>43</v>
      </c>
      <c r="J2402" t="s">
        <v>99</v>
      </c>
      <c r="K2402" t="s">
        <v>24</v>
      </c>
      <c r="L2402">
        <v>4.2</v>
      </c>
      <c r="M2402" t="s">
        <v>151</v>
      </c>
      <c r="N2402">
        <f t="shared" si="148"/>
        <v>0</v>
      </c>
      <c r="O2402" t="s">
        <v>44</v>
      </c>
      <c r="P2402" t="s">
        <v>151</v>
      </c>
      <c r="Q2402">
        <f t="shared" si="149"/>
        <v>0</v>
      </c>
      <c r="R2402" t="s">
        <v>151</v>
      </c>
      <c r="S2402">
        <f t="shared" si="150"/>
        <v>0</v>
      </c>
      <c r="T2402">
        <v>11</v>
      </c>
      <c r="U2402" s="1">
        <f t="shared" si="151"/>
        <v>968</v>
      </c>
      <c r="V2402" t="s">
        <v>38</v>
      </c>
      <c r="W2402" t="s">
        <v>75</v>
      </c>
      <c r="X2402">
        <f t="array" ref="X2402">IF(W2402="fortnightly",26, IF(W2402="monthly", 12, IF(W2402="weekly", 52, IF(W2402="quarterly", 4, IF(W2402="annually", 1, IF(W2402="bi-weekly", 104, IF(W2402="every 3 months", 4,)))))))</f>
        <v>104</v>
      </c>
    </row>
    <row r="2403" spans="1:24" x14ac:dyDescent="0.25">
      <c r="A2403">
        <v>2402</v>
      </c>
      <c r="B2403">
        <v>43</v>
      </c>
      <c r="C2403" t="str" cm="1">
        <f t="array" ref="C2403">_xlfn.IFS(B2403&lt;=19, "Teenagers", B2403&lt;=29, "Young Youth",B2403&lt;=64, "Adults", B2403&gt;=65, "Seniors")</f>
        <v>Adults</v>
      </c>
      <c r="D2403" t="s">
        <v>18</v>
      </c>
      <c r="E2403" t="s">
        <v>136</v>
      </c>
      <c r="F2403" t="s">
        <v>41</v>
      </c>
      <c r="G2403" s="1">
        <v>76</v>
      </c>
      <c r="H2403" t="s">
        <v>46</v>
      </c>
      <c r="I2403" t="s">
        <v>43</v>
      </c>
      <c r="J2403" t="s">
        <v>68</v>
      </c>
      <c r="K2403" t="s">
        <v>24</v>
      </c>
      <c r="L2403">
        <v>4.2</v>
      </c>
      <c r="M2403" t="s">
        <v>151</v>
      </c>
      <c r="N2403">
        <f t="shared" si="148"/>
        <v>0</v>
      </c>
      <c r="O2403" t="s">
        <v>53</v>
      </c>
      <c r="P2403" t="s">
        <v>151</v>
      </c>
      <c r="Q2403">
        <f t="shared" si="149"/>
        <v>0</v>
      </c>
      <c r="R2403" t="s">
        <v>151</v>
      </c>
      <c r="S2403">
        <f t="shared" si="150"/>
        <v>0</v>
      </c>
      <c r="T2403">
        <v>25</v>
      </c>
      <c r="U2403" s="1">
        <f t="shared" si="151"/>
        <v>1900</v>
      </c>
      <c r="V2403" t="s">
        <v>45</v>
      </c>
      <c r="W2403" t="s">
        <v>75</v>
      </c>
      <c r="X2403">
        <f t="array" ref="X2403">IF(W2403="fortnightly",26, IF(W2403="monthly", 12, IF(W2403="weekly", 52, IF(W2403="quarterly", 4, IF(W2403="annually", 1, IF(W2403="bi-weekly", 104, IF(W2403="every 3 months", 4,)))))))</f>
        <v>104</v>
      </c>
    </row>
    <row r="2404" spans="1:24" x14ac:dyDescent="0.25">
      <c r="A2404">
        <v>2403</v>
      </c>
      <c r="B2404">
        <v>45</v>
      </c>
      <c r="C2404" t="str" cm="1">
        <f t="array" ref="C2404">_xlfn.IFS(B2404&lt;=19, "Teenagers", B2404&lt;=29, "Young Youth",B2404&lt;=64, "Adults", B2404&gt;=65, "Seniors")</f>
        <v>Adults</v>
      </c>
      <c r="D2404" t="s">
        <v>18</v>
      </c>
      <c r="E2404" t="s">
        <v>118</v>
      </c>
      <c r="F2404" t="s">
        <v>66</v>
      </c>
      <c r="G2404" s="1">
        <v>89</v>
      </c>
      <c r="H2404" t="s">
        <v>139</v>
      </c>
      <c r="I2404" t="s">
        <v>43</v>
      </c>
      <c r="J2404" t="s">
        <v>109</v>
      </c>
      <c r="K2404" t="s">
        <v>24</v>
      </c>
      <c r="L2404">
        <v>3.8</v>
      </c>
      <c r="M2404" t="s">
        <v>151</v>
      </c>
      <c r="N2404">
        <f t="shared" si="148"/>
        <v>0</v>
      </c>
      <c r="O2404" t="s">
        <v>37</v>
      </c>
      <c r="P2404" t="s">
        <v>151</v>
      </c>
      <c r="Q2404">
        <f t="shared" si="149"/>
        <v>0</v>
      </c>
      <c r="R2404" t="s">
        <v>151</v>
      </c>
      <c r="S2404">
        <f t="shared" si="150"/>
        <v>0</v>
      </c>
      <c r="T2404">
        <v>31</v>
      </c>
      <c r="U2404" s="1">
        <f t="shared" si="151"/>
        <v>2759</v>
      </c>
      <c r="V2404" t="s">
        <v>32</v>
      </c>
      <c r="W2404" t="s">
        <v>39</v>
      </c>
      <c r="X2404">
        <f t="array" ref="X2404">IF(W2404="fortnightly",26, IF(W2404="monthly", 12, IF(W2404="weekly", 52, IF(W2404="quarterly", 4, IF(W2404="annually", 1, IF(W2404="bi-weekly", 104, IF(W2404="every 3 months", 4,)))))))</f>
        <v>52</v>
      </c>
    </row>
    <row r="2405" spans="1:24" x14ac:dyDescent="0.25">
      <c r="A2405">
        <v>2404</v>
      </c>
      <c r="B2405">
        <v>64</v>
      </c>
      <c r="C2405" t="str" cm="1">
        <f t="array" ref="C2405">_xlfn.IFS(B2405&lt;=19, "Teenagers", B2405&lt;=29, "Young Youth",B2405&lt;=64, "Adults", B2405&gt;=65, "Seniors")</f>
        <v>Adults</v>
      </c>
      <c r="D2405" t="s">
        <v>18</v>
      </c>
      <c r="E2405" t="s">
        <v>58</v>
      </c>
      <c r="F2405" t="s">
        <v>20</v>
      </c>
      <c r="G2405" s="1">
        <v>22</v>
      </c>
      <c r="H2405" t="s">
        <v>67</v>
      </c>
      <c r="I2405" t="s">
        <v>43</v>
      </c>
      <c r="J2405" t="s">
        <v>135</v>
      </c>
      <c r="K2405" t="s">
        <v>56</v>
      </c>
      <c r="L2405">
        <v>4.4000000000000004</v>
      </c>
      <c r="M2405" t="s">
        <v>151</v>
      </c>
      <c r="N2405">
        <f t="shared" si="148"/>
        <v>0</v>
      </c>
      <c r="O2405" t="s">
        <v>53</v>
      </c>
      <c r="P2405" t="s">
        <v>151</v>
      </c>
      <c r="Q2405">
        <f t="shared" si="149"/>
        <v>0</v>
      </c>
      <c r="R2405" t="s">
        <v>151</v>
      </c>
      <c r="S2405">
        <f t="shared" si="150"/>
        <v>0</v>
      </c>
      <c r="T2405">
        <v>40</v>
      </c>
      <c r="U2405" s="1">
        <f t="shared" si="151"/>
        <v>880</v>
      </c>
      <c r="V2405" t="s">
        <v>85</v>
      </c>
      <c r="W2405" t="s">
        <v>39</v>
      </c>
      <c r="X2405">
        <f t="array" ref="X2405">IF(W2405="fortnightly",26, IF(W2405="monthly", 12, IF(W2405="weekly", 52, IF(W2405="quarterly", 4, IF(W2405="annually", 1, IF(W2405="bi-weekly", 104, IF(W2405="every 3 months", 4,)))))))</f>
        <v>52</v>
      </c>
    </row>
    <row r="2406" spans="1:24" x14ac:dyDescent="0.25">
      <c r="A2406">
        <v>2405</v>
      </c>
      <c r="B2406">
        <v>28</v>
      </c>
      <c r="C2406" t="str" cm="1">
        <f t="array" ref="C2406">_xlfn.IFS(B2406&lt;=19, "Teenagers", B2406&lt;=29, "Young Youth",B2406&lt;=64, "Adults", B2406&gt;=65, "Seniors")</f>
        <v>Young Youth</v>
      </c>
      <c r="D2406" t="s">
        <v>18</v>
      </c>
      <c r="E2406" t="s">
        <v>58</v>
      </c>
      <c r="F2406" t="s">
        <v>20</v>
      </c>
      <c r="G2406" s="1">
        <v>33</v>
      </c>
      <c r="H2406" t="s">
        <v>63</v>
      </c>
      <c r="I2406" t="s">
        <v>22</v>
      </c>
      <c r="J2406" t="s">
        <v>108</v>
      </c>
      <c r="K2406" t="s">
        <v>24</v>
      </c>
      <c r="L2406">
        <v>3.1</v>
      </c>
      <c r="M2406" t="s">
        <v>151</v>
      </c>
      <c r="N2406">
        <f t="shared" si="148"/>
        <v>0</v>
      </c>
      <c r="O2406" t="s">
        <v>69</v>
      </c>
      <c r="P2406" t="s">
        <v>151</v>
      </c>
      <c r="Q2406">
        <f t="shared" si="149"/>
        <v>0</v>
      </c>
      <c r="R2406" t="s">
        <v>151</v>
      </c>
      <c r="S2406">
        <f t="shared" si="150"/>
        <v>0</v>
      </c>
      <c r="T2406">
        <v>23</v>
      </c>
      <c r="U2406" s="1">
        <f t="shared" si="151"/>
        <v>759</v>
      </c>
      <c r="V2406" t="s">
        <v>38</v>
      </c>
      <c r="W2406" t="s">
        <v>75</v>
      </c>
      <c r="X2406">
        <f t="array" ref="X2406">IF(W2406="fortnightly",26, IF(W2406="monthly", 12, IF(W2406="weekly", 52, IF(W2406="quarterly", 4, IF(W2406="annually", 1, IF(W2406="bi-weekly", 104, IF(W2406="every 3 months", 4,)))))))</f>
        <v>104</v>
      </c>
    </row>
    <row r="2407" spans="1:24" x14ac:dyDescent="0.25">
      <c r="A2407">
        <v>2406</v>
      </c>
      <c r="B2407">
        <v>69</v>
      </c>
      <c r="C2407" t="str" cm="1">
        <f t="array" ref="C2407">_xlfn.IFS(B2407&lt;=19, "Teenagers", B2407&lt;=29, "Young Youth",B2407&lt;=64, "Adults", B2407&gt;=65, "Seniors")</f>
        <v>Seniors</v>
      </c>
      <c r="D2407" t="s">
        <v>18</v>
      </c>
      <c r="E2407" t="s">
        <v>33</v>
      </c>
      <c r="F2407" t="s">
        <v>20</v>
      </c>
      <c r="G2407" s="1">
        <v>97</v>
      </c>
      <c r="H2407" t="s">
        <v>98</v>
      </c>
      <c r="I2407" t="s">
        <v>91</v>
      </c>
      <c r="J2407" t="s">
        <v>64</v>
      </c>
      <c r="K2407" t="s">
        <v>56</v>
      </c>
      <c r="L2407">
        <v>5</v>
      </c>
      <c r="M2407" t="s">
        <v>151</v>
      </c>
      <c r="N2407">
        <f t="shared" si="148"/>
        <v>0</v>
      </c>
      <c r="O2407" t="s">
        <v>53</v>
      </c>
      <c r="P2407" t="s">
        <v>151</v>
      </c>
      <c r="Q2407">
        <f t="shared" si="149"/>
        <v>0</v>
      </c>
      <c r="R2407" t="s">
        <v>151</v>
      </c>
      <c r="S2407">
        <f t="shared" si="150"/>
        <v>0</v>
      </c>
      <c r="T2407">
        <v>5</v>
      </c>
      <c r="U2407" s="1">
        <f t="shared" si="151"/>
        <v>485</v>
      </c>
      <c r="V2407" t="s">
        <v>85</v>
      </c>
      <c r="W2407" t="s">
        <v>57</v>
      </c>
      <c r="X2407">
        <f t="array" ref="X2407">IF(W2407="fortnightly",26, IF(W2407="monthly", 12, IF(W2407="weekly", 52, IF(W2407="quarterly", 4, IF(W2407="annually", 1, IF(W2407="bi-weekly", 104, IF(W2407="every 3 months", 4,)))))))</f>
        <v>4</v>
      </c>
    </row>
    <row r="2408" spans="1:24" x14ac:dyDescent="0.25">
      <c r="A2408">
        <v>2407</v>
      </c>
      <c r="B2408">
        <v>54</v>
      </c>
      <c r="C2408" t="str" cm="1">
        <f t="array" ref="C2408">_xlfn.IFS(B2408&lt;=19, "Teenagers", B2408&lt;=29, "Young Youth",B2408&lt;=64, "Adults", B2408&gt;=65, "Seniors")</f>
        <v>Adults</v>
      </c>
      <c r="D2408" t="s">
        <v>18</v>
      </c>
      <c r="E2408" t="s">
        <v>118</v>
      </c>
      <c r="F2408" t="s">
        <v>66</v>
      </c>
      <c r="G2408" s="1">
        <v>57</v>
      </c>
      <c r="H2408" t="s">
        <v>98</v>
      </c>
      <c r="I2408" t="s">
        <v>43</v>
      </c>
      <c r="J2408" t="s">
        <v>125</v>
      </c>
      <c r="K2408" t="s">
        <v>24</v>
      </c>
      <c r="L2408">
        <v>4.7</v>
      </c>
      <c r="M2408" t="s">
        <v>151</v>
      </c>
      <c r="N2408">
        <f t="shared" si="148"/>
        <v>0</v>
      </c>
      <c r="O2408" t="s">
        <v>53</v>
      </c>
      <c r="P2408" t="s">
        <v>151</v>
      </c>
      <c r="Q2408">
        <f t="shared" si="149"/>
        <v>0</v>
      </c>
      <c r="R2408" t="s">
        <v>151</v>
      </c>
      <c r="S2408">
        <f t="shared" si="150"/>
        <v>0</v>
      </c>
      <c r="T2408">
        <v>26</v>
      </c>
      <c r="U2408" s="1">
        <f t="shared" si="151"/>
        <v>1482</v>
      </c>
      <c r="V2408" t="s">
        <v>45</v>
      </c>
      <c r="W2408" t="s">
        <v>39</v>
      </c>
      <c r="X2408">
        <f t="array" ref="X2408">IF(W2408="fortnightly",26, IF(W2408="monthly", 12, IF(W2408="weekly", 52, IF(W2408="quarterly", 4, IF(W2408="annually", 1, IF(W2408="bi-weekly", 104, IF(W2408="every 3 months", 4,)))))))</f>
        <v>52</v>
      </c>
    </row>
    <row r="2409" spans="1:24" x14ac:dyDescent="0.25">
      <c r="A2409">
        <v>2408</v>
      </c>
      <c r="B2409">
        <v>52</v>
      </c>
      <c r="C2409" t="str" cm="1">
        <f t="array" ref="C2409">_xlfn.IFS(B2409&lt;=19, "Teenagers", B2409&lt;=29, "Young Youth",B2409&lt;=64, "Adults", B2409&gt;=65, "Seniors")</f>
        <v>Adults</v>
      </c>
      <c r="D2409" t="s">
        <v>18</v>
      </c>
      <c r="E2409" t="s">
        <v>58</v>
      </c>
      <c r="F2409" t="s">
        <v>20</v>
      </c>
      <c r="G2409" s="1">
        <v>38</v>
      </c>
      <c r="H2409" t="s">
        <v>114</v>
      </c>
      <c r="I2409" t="s">
        <v>43</v>
      </c>
      <c r="J2409" t="s">
        <v>117</v>
      </c>
      <c r="K2409" t="s">
        <v>52</v>
      </c>
      <c r="L2409">
        <v>3</v>
      </c>
      <c r="M2409" t="s">
        <v>151</v>
      </c>
      <c r="N2409">
        <f t="shared" si="148"/>
        <v>0</v>
      </c>
      <c r="O2409" t="s">
        <v>26</v>
      </c>
      <c r="P2409" t="s">
        <v>151</v>
      </c>
      <c r="Q2409">
        <f t="shared" si="149"/>
        <v>0</v>
      </c>
      <c r="R2409" t="s">
        <v>151</v>
      </c>
      <c r="S2409">
        <f t="shared" si="150"/>
        <v>0</v>
      </c>
      <c r="T2409">
        <v>11</v>
      </c>
      <c r="U2409" s="1">
        <f t="shared" si="151"/>
        <v>418</v>
      </c>
      <c r="V2409" t="s">
        <v>38</v>
      </c>
      <c r="W2409" t="s">
        <v>75</v>
      </c>
      <c r="X2409">
        <f t="array" ref="X2409">IF(W2409="fortnightly",26, IF(W2409="monthly", 12, IF(W2409="weekly", 52, IF(W2409="quarterly", 4, IF(W2409="annually", 1, IF(W2409="bi-weekly", 104, IF(W2409="every 3 months", 4,)))))))</f>
        <v>104</v>
      </c>
    </row>
    <row r="2410" spans="1:24" x14ac:dyDescent="0.25">
      <c r="A2410">
        <v>2409</v>
      </c>
      <c r="B2410">
        <v>23</v>
      </c>
      <c r="C2410" t="str" cm="1">
        <f t="array" ref="C2410">_xlfn.IFS(B2410&lt;=19, "Teenagers", B2410&lt;=29, "Young Youth",B2410&lt;=64, "Adults", B2410&gt;=65, "Seniors")</f>
        <v>Young Youth</v>
      </c>
      <c r="D2410" t="s">
        <v>18</v>
      </c>
      <c r="E2410" t="s">
        <v>49</v>
      </c>
      <c r="F2410" t="s">
        <v>41</v>
      </c>
      <c r="G2410" s="1">
        <v>55</v>
      </c>
      <c r="H2410" t="s">
        <v>76</v>
      </c>
      <c r="I2410" t="s">
        <v>91</v>
      </c>
      <c r="J2410" t="s">
        <v>93</v>
      </c>
      <c r="K2410" t="s">
        <v>56</v>
      </c>
      <c r="L2410">
        <v>4.2</v>
      </c>
      <c r="M2410" t="s">
        <v>151</v>
      </c>
      <c r="N2410">
        <f t="shared" si="148"/>
        <v>0</v>
      </c>
      <c r="O2410" t="s">
        <v>44</v>
      </c>
      <c r="P2410" t="s">
        <v>151</v>
      </c>
      <c r="Q2410">
        <f t="shared" si="149"/>
        <v>0</v>
      </c>
      <c r="R2410" t="s">
        <v>151</v>
      </c>
      <c r="S2410">
        <f t="shared" si="150"/>
        <v>0</v>
      </c>
      <c r="T2410">
        <v>44</v>
      </c>
      <c r="U2410" s="1">
        <f t="shared" si="151"/>
        <v>2420</v>
      </c>
      <c r="V2410" t="s">
        <v>85</v>
      </c>
      <c r="W2410" t="s">
        <v>96</v>
      </c>
      <c r="X2410">
        <f t="array" ref="X2410">IF(W2410="fortnightly",26, IF(W2410="monthly", 12, IF(W2410="weekly", 52, IF(W2410="quarterly", 4, IF(W2410="annually", 1, IF(W2410="bi-weekly", 104, IF(W2410="every 3 months", 4,)))))))</f>
        <v>4</v>
      </c>
    </row>
    <row r="2411" spans="1:24" x14ac:dyDescent="0.25">
      <c r="A2411">
        <v>2410</v>
      </c>
      <c r="B2411">
        <v>26</v>
      </c>
      <c r="C2411" t="str" cm="1">
        <f t="array" ref="C2411">_xlfn.IFS(B2411&lt;=19, "Teenagers", B2411&lt;=29, "Young Youth",B2411&lt;=64, "Adults", B2411&gt;=65, "Seniors")</f>
        <v>Young Youth</v>
      </c>
      <c r="D2411" t="s">
        <v>18</v>
      </c>
      <c r="E2411" t="s">
        <v>105</v>
      </c>
      <c r="F2411" t="s">
        <v>66</v>
      </c>
      <c r="G2411" s="1">
        <v>37</v>
      </c>
      <c r="H2411" t="s">
        <v>148</v>
      </c>
      <c r="I2411" t="s">
        <v>22</v>
      </c>
      <c r="J2411" t="s">
        <v>133</v>
      </c>
      <c r="K2411" t="s">
        <v>36</v>
      </c>
      <c r="L2411">
        <v>3</v>
      </c>
      <c r="M2411" t="s">
        <v>151</v>
      </c>
      <c r="N2411">
        <f t="shared" si="148"/>
        <v>0</v>
      </c>
      <c r="O2411" t="s">
        <v>73</v>
      </c>
      <c r="P2411" t="s">
        <v>151</v>
      </c>
      <c r="Q2411">
        <f t="shared" si="149"/>
        <v>0</v>
      </c>
      <c r="R2411" t="s">
        <v>151</v>
      </c>
      <c r="S2411">
        <f t="shared" si="150"/>
        <v>0</v>
      </c>
      <c r="T2411">
        <v>47</v>
      </c>
      <c r="U2411" s="1">
        <f t="shared" si="151"/>
        <v>1739</v>
      </c>
      <c r="V2411" t="s">
        <v>32</v>
      </c>
      <c r="W2411" t="s">
        <v>96</v>
      </c>
      <c r="X2411">
        <f t="array" ref="X2411">IF(W2411="fortnightly",26, IF(W2411="monthly", 12, IF(W2411="weekly", 52, IF(W2411="quarterly", 4, IF(W2411="annually", 1, IF(W2411="bi-weekly", 104, IF(W2411="every 3 months", 4,)))))))</f>
        <v>4</v>
      </c>
    </row>
    <row r="2412" spans="1:24" x14ac:dyDescent="0.25">
      <c r="A2412">
        <v>2411</v>
      </c>
      <c r="B2412">
        <v>48</v>
      </c>
      <c r="C2412" t="str" cm="1">
        <f t="array" ref="C2412">_xlfn.IFS(B2412&lt;=19, "Teenagers", B2412&lt;=29, "Young Youth",B2412&lt;=64, "Adults", B2412&gt;=65, "Seniors")</f>
        <v>Adults</v>
      </c>
      <c r="D2412" t="s">
        <v>18</v>
      </c>
      <c r="E2412" t="s">
        <v>70</v>
      </c>
      <c r="F2412" t="s">
        <v>41</v>
      </c>
      <c r="G2412" s="1">
        <v>43</v>
      </c>
      <c r="H2412" t="s">
        <v>149</v>
      </c>
      <c r="I2412" t="s">
        <v>43</v>
      </c>
      <c r="J2412" t="s">
        <v>31</v>
      </c>
      <c r="K2412" t="s">
        <v>52</v>
      </c>
      <c r="L2412">
        <v>3.7</v>
      </c>
      <c r="M2412" t="s">
        <v>151</v>
      </c>
      <c r="N2412">
        <f t="shared" si="148"/>
        <v>0</v>
      </c>
      <c r="O2412" t="s">
        <v>37</v>
      </c>
      <c r="P2412" t="s">
        <v>151</v>
      </c>
      <c r="Q2412">
        <f t="shared" si="149"/>
        <v>0</v>
      </c>
      <c r="R2412" t="s">
        <v>151</v>
      </c>
      <c r="S2412">
        <f t="shared" si="150"/>
        <v>0</v>
      </c>
      <c r="T2412">
        <v>46</v>
      </c>
      <c r="U2412" s="1">
        <f t="shared" si="151"/>
        <v>1978</v>
      </c>
      <c r="V2412" t="s">
        <v>45</v>
      </c>
      <c r="W2412" t="s">
        <v>87</v>
      </c>
      <c r="X2412">
        <f t="array" ref="X2412">IF(W2412="fortnightly",26, IF(W2412="monthly", 12, IF(W2412="weekly", 52, IF(W2412="quarterly", 4, IF(W2412="annually", 1, IF(W2412="bi-weekly", 104, IF(W2412="every 3 months", 4,)))))))</f>
        <v>12</v>
      </c>
    </row>
    <row r="2413" spans="1:24" x14ac:dyDescent="0.25">
      <c r="A2413">
        <v>2412</v>
      </c>
      <c r="B2413">
        <v>49</v>
      </c>
      <c r="C2413" t="str" cm="1">
        <f t="array" ref="C2413">_xlfn.IFS(B2413&lt;=19, "Teenagers", B2413&lt;=29, "Young Youth",B2413&lt;=64, "Adults", B2413&gt;=65, "Seniors")</f>
        <v>Adults</v>
      </c>
      <c r="D2413" t="s">
        <v>18</v>
      </c>
      <c r="E2413" t="s">
        <v>103</v>
      </c>
      <c r="F2413" t="s">
        <v>20</v>
      </c>
      <c r="G2413" s="1">
        <v>96</v>
      </c>
      <c r="H2413" t="s">
        <v>140</v>
      </c>
      <c r="I2413" t="s">
        <v>43</v>
      </c>
      <c r="J2413" t="s">
        <v>108</v>
      </c>
      <c r="K2413" t="s">
        <v>52</v>
      </c>
      <c r="L2413">
        <v>2.7</v>
      </c>
      <c r="M2413" t="s">
        <v>151</v>
      </c>
      <c r="N2413">
        <f t="shared" si="148"/>
        <v>0</v>
      </c>
      <c r="O2413" t="s">
        <v>37</v>
      </c>
      <c r="P2413" t="s">
        <v>151</v>
      </c>
      <c r="Q2413">
        <f t="shared" si="149"/>
        <v>0</v>
      </c>
      <c r="R2413" t="s">
        <v>151</v>
      </c>
      <c r="S2413">
        <f t="shared" si="150"/>
        <v>0</v>
      </c>
      <c r="T2413">
        <v>35</v>
      </c>
      <c r="U2413" s="1">
        <f t="shared" si="151"/>
        <v>3360</v>
      </c>
      <c r="V2413" t="s">
        <v>32</v>
      </c>
      <c r="W2413" t="s">
        <v>96</v>
      </c>
      <c r="X2413">
        <f t="array" ref="X2413">IF(W2413="fortnightly",26, IF(W2413="monthly", 12, IF(W2413="weekly", 52, IF(W2413="quarterly", 4, IF(W2413="annually", 1, IF(W2413="bi-weekly", 104, IF(W2413="every 3 months", 4,)))))))</f>
        <v>4</v>
      </c>
    </row>
    <row r="2414" spans="1:24" x14ac:dyDescent="0.25">
      <c r="A2414">
        <v>2413</v>
      </c>
      <c r="B2414">
        <v>53</v>
      </c>
      <c r="C2414" t="str" cm="1">
        <f t="array" ref="C2414">_xlfn.IFS(B2414&lt;=19, "Teenagers", B2414&lt;=29, "Young Youth",B2414&lt;=64, "Adults", B2414&gt;=65, "Seniors")</f>
        <v>Adults</v>
      </c>
      <c r="D2414" t="s">
        <v>18</v>
      </c>
      <c r="E2414" t="s">
        <v>101</v>
      </c>
      <c r="F2414" t="s">
        <v>62</v>
      </c>
      <c r="G2414" s="1">
        <v>51</v>
      </c>
      <c r="H2414" t="s">
        <v>46</v>
      </c>
      <c r="I2414" t="s">
        <v>43</v>
      </c>
      <c r="J2414" t="s">
        <v>68</v>
      </c>
      <c r="K2414" t="s">
        <v>24</v>
      </c>
      <c r="L2414">
        <v>4.3</v>
      </c>
      <c r="M2414" t="s">
        <v>151</v>
      </c>
      <c r="N2414">
        <f t="shared" si="148"/>
        <v>0</v>
      </c>
      <c r="O2414" t="s">
        <v>69</v>
      </c>
      <c r="P2414" t="s">
        <v>151</v>
      </c>
      <c r="Q2414">
        <f t="shared" si="149"/>
        <v>0</v>
      </c>
      <c r="R2414" t="s">
        <v>151</v>
      </c>
      <c r="S2414">
        <f t="shared" si="150"/>
        <v>0</v>
      </c>
      <c r="T2414">
        <v>8</v>
      </c>
      <c r="U2414" s="1">
        <f t="shared" si="151"/>
        <v>408</v>
      </c>
      <c r="V2414" t="s">
        <v>74</v>
      </c>
      <c r="W2414" t="s">
        <v>75</v>
      </c>
      <c r="X2414">
        <f t="array" ref="X2414">IF(W2414="fortnightly",26, IF(W2414="monthly", 12, IF(W2414="weekly", 52, IF(W2414="quarterly", 4, IF(W2414="annually", 1, IF(W2414="bi-weekly", 104, IF(W2414="every 3 months", 4,)))))))</f>
        <v>104</v>
      </c>
    </row>
    <row r="2415" spans="1:24" x14ac:dyDescent="0.25">
      <c r="A2415">
        <v>2414</v>
      </c>
      <c r="B2415">
        <v>69</v>
      </c>
      <c r="C2415" t="str" cm="1">
        <f t="array" ref="C2415">_xlfn.IFS(B2415&lt;=19, "Teenagers", B2415&lt;=29, "Young Youth",B2415&lt;=64, "Adults", B2415&gt;=65, "Seniors")</f>
        <v>Seniors</v>
      </c>
      <c r="D2415" t="s">
        <v>18</v>
      </c>
      <c r="E2415" t="s">
        <v>58</v>
      </c>
      <c r="F2415" t="s">
        <v>20</v>
      </c>
      <c r="G2415" s="1">
        <v>95</v>
      </c>
      <c r="H2415" t="s">
        <v>137</v>
      </c>
      <c r="I2415" t="s">
        <v>91</v>
      </c>
      <c r="J2415" t="s">
        <v>82</v>
      </c>
      <c r="K2415" t="s">
        <v>56</v>
      </c>
      <c r="L2415">
        <v>2.7</v>
      </c>
      <c r="M2415" t="s">
        <v>151</v>
      </c>
      <c r="N2415">
        <f t="shared" si="148"/>
        <v>0</v>
      </c>
      <c r="O2415" t="s">
        <v>69</v>
      </c>
      <c r="P2415" t="s">
        <v>151</v>
      </c>
      <c r="Q2415">
        <f t="shared" si="149"/>
        <v>0</v>
      </c>
      <c r="R2415" t="s">
        <v>151</v>
      </c>
      <c r="S2415">
        <f t="shared" si="150"/>
        <v>0</v>
      </c>
      <c r="T2415">
        <v>30</v>
      </c>
      <c r="U2415" s="1">
        <f t="shared" si="151"/>
        <v>2850</v>
      </c>
      <c r="V2415" t="s">
        <v>74</v>
      </c>
      <c r="W2415" t="s">
        <v>39</v>
      </c>
      <c r="X2415">
        <f t="array" ref="X2415">IF(W2415="fortnightly",26, IF(W2415="monthly", 12, IF(W2415="weekly", 52, IF(W2415="quarterly", 4, IF(W2415="annually", 1, IF(W2415="bi-weekly", 104, IF(W2415="every 3 months", 4,)))))))</f>
        <v>52</v>
      </c>
    </row>
    <row r="2416" spans="1:24" x14ac:dyDescent="0.25">
      <c r="A2416">
        <v>2415</v>
      </c>
      <c r="B2416">
        <v>26</v>
      </c>
      <c r="C2416" t="str" cm="1">
        <f t="array" ref="C2416">_xlfn.IFS(B2416&lt;=19, "Teenagers", B2416&lt;=29, "Young Youth",B2416&lt;=64, "Adults", B2416&gt;=65, "Seniors")</f>
        <v>Young Youth</v>
      </c>
      <c r="D2416" t="s">
        <v>18</v>
      </c>
      <c r="E2416" t="s">
        <v>124</v>
      </c>
      <c r="F2416" t="s">
        <v>20</v>
      </c>
      <c r="G2416" s="1">
        <v>26</v>
      </c>
      <c r="H2416" t="s">
        <v>140</v>
      </c>
      <c r="I2416" t="s">
        <v>43</v>
      </c>
      <c r="J2416" t="s">
        <v>92</v>
      </c>
      <c r="K2416" t="s">
        <v>52</v>
      </c>
      <c r="L2416">
        <v>3.7</v>
      </c>
      <c r="M2416" t="s">
        <v>151</v>
      </c>
      <c r="N2416">
        <f t="shared" si="148"/>
        <v>0</v>
      </c>
      <c r="O2416" t="s">
        <v>44</v>
      </c>
      <c r="P2416" t="s">
        <v>151</v>
      </c>
      <c r="Q2416">
        <f t="shared" si="149"/>
        <v>0</v>
      </c>
      <c r="R2416" t="s">
        <v>151</v>
      </c>
      <c r="S2416">
        <f t="shared" si="150"/>
        <v>0</v>
      </c>
      <c r="T2416">
        <v>14</v>
      </c>
      <c r="U2416" s="1">
        <f t="shared" si="151"/>
        <v>364</v>
      </c>
      <c r="V2416" t="s">
        <v>38</v>
      </c>
      <c r="W2416" t="s">
        <v>75</v>
      </c>
      <c r="X2416">
        <f t="array" ref="X2416">IF(W2416="fortnightly",26, IF(W2416="monthly", 12, IF(W2416="weekly", 52, IF(W2416="quarterly", 4, IF(W2416="annually", 1, IF(W2416="bi-weekly", 104, IF(W2416="every 3 months", 4,)))))))</f>
        <v>104</v>
      </c>
    </row>
    <row r="2417" spans="1:24" x14ac:dyDescent="0.25">
      <c r="A2417">
        <v>2416</v>
      </c>
      <c r="B2417">
        <v>21</v>
      </c>
      <c r="C2417" t="str" cm="1">
        <f t="array" ref="C2417">_xlfn.IFS(B2417&lt;=19, "Teenagers", B2417&lt;=29, "Young Youth",B2417&lt;=64, "Adults", B2417&gt;=65, "Seniors")</f>
        <v>Young Youth</v>
      </c>
      <c r="D2417" t="s">
        <v>18</v>
      </c>
      <c r="E2417" t="s">
        <v>61</v>
      </c>
      <c r="F2417" t="s">
        <v>62</v>
      </c>
      <c r="G2417" s="1">
        <v>34</v>
      </c>
      <c r="H2417" t="s">
        <v>76</v>
      </c>
      <c r="I2417" t="s">
        <v>91</v>
      </c>
      <c r="J2417" t="s">
        <v>92</v>
      </c>
      <c r="K2417" t="s">
        <v>56</v>
      </c>
      <c r="L2417">
        <v>4.3</v>
      </c>
      <c r="M2417" t="s">
        <v>151</v>
      </c>
      <c r="N2417">
        <f t="shared" si="148"/>
        <v>0</v>
      </c>
      <c r="O2417" t="s">
        <v>53</v>
      </c>
      <c r="P2417" t="s">
        <v>151</v>
      </c>
      <c r="Q2417">
        <f t="shared" si="149"/>
        <v>0</v>
      </c>
      <c r="R2417" t="s">
        <v>151</v>
      </c>
      <c r="S2417">
        <f t="shared" si="150"/>
        <v>0</v>
      </c>
      <c r="T2417">
        <v>30</v>
      </c>
      <c r="U2417" s="1">
        <f t="shared" si="151"/>
        <v>1020</v>
      </c>
      <c r="V2417" t="s">
        <v>74</v>
      </c>
      <c r="W2417" t="s">
        <v>39</v>
      </c>
      <c r="X2417">
        <f t="array" ref="X2417">IF(W2417="fortnightly",26, IF(W2417="monthly", 12, IF(W2417="weekly", 52, IF(W2417="quarterly", 4, IF(W2417="annually", 1, IF(W2417="bi-weekly", 104, IF(W2417="every 3 months", 4,)))))))</f>
        <v>52</v>
      </c>
    </row>
    <row r="2418" spans="1:24" x14ac:dyDescent="0.25">
      <c r="A2418">
        <v>2417</v>
      </c>
      <c r="B2418">
        <v>59</v>
      </c>
      <c r="C2418" t="str" cm="1">
        <f t="array" ref="C2418">_xlfn.IFS(B2418&lt;=19, "Teenagers", B2418&lt;=29, "Young Youth",B2418&lt;=64, "Adults", B2418&gt;=65, "Seniors")</f>
        <v>Adults</v>
      </c>
      <c r="D2418" t="s">
        <v>18</v>
      </c>
      <c r="E2418" t="s">
        <v>40</v>
      </c>
      <c r="F2418" t="s">
        <v>41</v>
      </c>
      <c r="G2418" s="1">
        <v>83</v>
      </c>
      <c r="H2418" t="s">
        <v>144</v>
      </c>
      <c r="I2418" t="s">
        <v>35</v>
      </c>
      <c r="J2418" t="s">
        <v>93</v>
      </c>
      <c r="K2418" t="s">
        <v>52</v>
      </c>
      <c r="L2418">
        <v>4</v>
      </c>
      <c r="M2418" t="s">
        <v>151</v>
      </c>
      <c r="N2418">
        <f t="shared" si="148"/>
        <v>0</v>
      </c>
      <c r="O2418" t="s">
        <v>44</v>
      </c>
      <c r="P2418" t="s">
        <v>151</v>
      </c>
      <c r="Q2418">
        <f t="shared" si="149"/>
        <v>0</v>
      </c>
      <c r="R2418" t="s">
        <v>151</v>
      </c>
      <c r="S2418">
        <f t="shared" si="150"/>
        <v>0</v>
      </c>
      <c r="T2418">
        <v>26</v>
      </c>
      <c r="U2418" s="1">
        <f t="shared" si="151"/>
        <v>2158</v>
      </c>
      <c r="V2418" t="s">
        <v>38</v>
      </c>
      <c r="W2418" t="s">
        <v>96</v>
      </c>
      <c r="X2418">
        <f t="array" ref="X2418">IF(W2418="fortnightly",26, IF(W2418="monthly", 12, IF(W2418="weekly", 52, IF(W2418="quarterly", 4, IF(W2418="annually", 1, IF(W2418="bi-weekly", 104, IF(W2418="every 3 months", 4,)))))))</f>
        <v>4</v>
      </c>
    </row>
    <row r="2419" spans="1:24" x14ac:dyDescent="0.25">
      <c r="A2419">
        <v>2418</v>
      </c>
      <c r="B2419">
        <v>21</v>
      </c>
      <c r="C2419" t="str" cm="1">
        <f t="array" ref="C2419">_xlfn.IFS(B2419&lt;=19, "Teenagers", B2419&lt;=29, "Young Youth",B2419&lt;=64, "Adults", B2419&gt;=65, "Seniors")</f>
        <v>Young Youth</v>
      </c>
      <c r="D2419" t="s">
        <v>18</v>
      </c>
      <c r="E2419" t="s">
        <v>131</v>
      </c>
      <c r="F2419" t="s">
        <v>66</v>
      </c>
      <c r="G2419" s="1">
        <v>24</v>
      </c>
      <c r="H2419" t="s">
        <v>119</v>
      </c>
      <c r="I2419" t="s">
        <v>43</v>
      </c>
      <c r="J2419" t="s">
        <v>77</v>
      </c>
      <c r="K2419" t="s">
        <v>56</v>
      </c>
      <c r="L2419">
        <v>3.3</v>
      </c>
      <c r="M2419" t="s">
        <v>151</v>
      </c>
      <c r="N2419">
        <f t="shared" si="148"/>
        <v>0</v>
      </c>
      <c r="O2419" t="s">
        <v>53</v>
      </c>
      <c r="P2419" t="s">
        <v>151</v>
      </c>
      <c r="Q2419">
        <f t="shared" si="149"/>
        <v>0</v>
      </c>
      <c r="R2419" t="s">
        <v>151</v>
      </c>
      <c r="S2419">
        <f t="shared" si="150"/>
        <v>0</v>
      </c>
      <c r="T2419">
        <v>32</v>
      </c>
      <c r="U2419" s="1">
        <f t="shared" si="151"/>
        <v>768</v>
      </c>
      <c r="V2419" t="s">
        <v>27</v>
      </c>
      <c r="W2419" t="s">
        <v>28</v>
      </c>
      <c r="X2419">
        <f t="array" ref="X2419">IF(W2419="fortnightly",26, IF(W2419="monthly", 12, IF(W2419="weekly", 52, IF(W2419="quarterly", 4, IF(W2419="annually", 1, IF(W2419="bi-weekly", 104, IF(W2419="every 3 months", 4,)))))))</f>
        <v>26</v>
      </c>
    </row>
    <row r="2420" spans="1:24" x14ac:dyDescent="0.25">
      <c r="A2420">
        <v>2419</v>
      </c>
      <c r="B2420">
        <v>22</v>
      </c>
      <c r="C2420" t="str" cm="1">
        <f t="array" ref="C2420">_xlfn.IFS(B2420&lt;=19, "Teenagers", B2420&lt;=29, "Young Youth",B2420&lt;=64, "Adults", B2420&gt;=65, "Seniors")</f>
        <v>Young Youth</v>
      </c>
      <c r="D2420" t="s">
        <v>18</v>
      </c>
      <c r="E2420" t="s">
        <v>94</v>
      </c>
      <c r="F2420" t="s">
        <v>20</v>
      </c>
      <c r="G2420" s="1">
        <v>69</v>
      </c>
      <c r="H2420" t="s">
        <v>150</v>
      </c>
      <c r="I2420" t="s">
        <v>35</v>
      </c>
      <c r="J2420" t="s">
        <v>125</v>
      </c>
      <c r="K2420" t="s">
        <v>56</v>
      </c>
      <c r="L2420">
        <v>4</v>
      </c>
      <c r="M2420" t="s">
        <v>151</v>
      </c>
      <c r="N2420">
        <f t="shared" si="148"/>
        <v>0</v>
      </c>
      <c r="O2420" t="s">
        <v>44</v>
      </c>
      <c r="P2420" t="s">
        <v>151</v>
      </c>
      <c r="Q2420">
        <f t="shared" si="149"/>
        <v>0</v>
      </c>
      <c r="R2420" t="s">
        <v>151</v>
      </c>
      <c r="S2420">
        <f t="shared" si="150"/>
        <v>0</v>
      </c>
      <c r="T2420">
        <v>47</v>
      </c>
      <c r="U2420" s="1">
        <f t="shared" si="151"/>
        <v>3243</v>
      </c>
      <c r="V2420" t="s">
        <v>32</v>
      </c>
      <c r="W2420" t="s">
        <v>96</v>
      </c>
      <c r="X2420">
        <f t="array" ref="X2420">IF(W2420="fortnightly",26, IF(W2420="monthly", 12, IF(W2420="weekly", 52, IF(W2420="quarterly", 4, IF(W2420="annually", 1, IF(W2420="bi-weekly", 104, IF(W2420="every 3 months", 4,)))))))</f>
        <v>4</v>
      </c>
    </row>
    <row r="2421" spans="1:24" x14ac:dyDescent="0.25">
      <c r="A2421">
        <v>2420</v>
      </c>
      <c r="B2421">
        <v>26</v>
      </c>
      <c r="C2421" t="str" cm="1">
        <f t="array" ref="C2421">_xlfn.IFS(B2421&lt;=19, "Teenagers", B2421&lt;=29, "Young Youth",B2421&lt;=64, "Adults", B2421&gt;=65, "Seniors")</f>
        <v>Young Youth</v>
      </c>
      <c r="D2421" t="s">
        <v>18</v>
      </c>
      <c r="E2421" t="s">
        <v>29</v>
      </c>
      <c r="F2421" t="s">
        <v>20</v>
      </c>
      <c r="G2421" s="1">
        <v>40</v>
      </c>
      <c r="H2421" t="s">
        <v>97</v>
      </c>
      <c r="I2421" t="s">
        <v>43</v>
      </c>
      <c r="J2421" t="s">
        <v>143</v>
      </c>
      <c r="K2421" t="s">
        <v>56</v>
      </c>
      <c r="L2421">
        <v>2.7</v>
      </c>
      <c r="M2421" t="s">
        <v>151</v>
      </c>
      <c r="N2421">
        <f t="shared" si="148"/>
        <v>0</v>
      </c>
      <c r="O2421" t="s">
        <v>44</v>
      </c>
      <c r="P2421" t="s">
        <v>151</v>
      </c>
      <c r="Q2421">
        <f t="shared" si="149"/>
        <v>0</v>
      </c>
      <c r="R2421" t="s">
        <v>151</v>
      </c>
      <c r="S2421">
        <f t="shared" si="150"/>
        <v>0</v>
      </c>
      <c r="T2421">
        <v>11</v>
      </c>
      <c r="U2421" s="1">
        <f t="shared" si="151"/>
        <v>440</v>
      </c>
      <c r="V2421" t="s">
        <v>38</v>
      </c>
      <c r="W2421" t="s">
        <v>96</v>
      </c>
      <c r="X2421">
        <f t="array" ref="X2421">IF(W2421="fortnightly",26, IF(W2421="monthly", 12, IF(W2421="weekly", 52, IF(W2421="quarterly", 4, IF(W2421="annually", 1, IF(W2421="bi-weekly", 104, IF(W2421="every 3 months", 4,)))))))</f>
        <v>4</v>
      </c>
    </row>
    <row r="2422" spans="1:24" x14ac:dyDescent="0.25">
      <c r="A2422">
        <v>2421</v>
      </c>
      <c r="B2422">
        <v>41</v>
      </c>
      <c r="C2422" t="str" cm="1">
        <f t="array" ref="C2422">_xlfn.IFS(B2422&lt;=19, "Teenagers", B2422&lt;=29, "Young Youth",B2422&lt;=64, "Adults", B2422&gt;=65, "Seniors")</f>
        <v>Adults</v>
      </c>
      <c r="D2422" t="s">
        <v>18</v>
      </c>
      <c r="E2422" t="s">
        <v>101</v>
      </c>
      <c r="F2422" t="s">
        <v>62</v>
      </c>
      <c r="G2422" s="1">
        <v>87</v>
      </c>
      <c r="H2422" t="s">
        <v>97</v>
      </c>
      <c r="I2422" t="s">
        <v>35</v>
      </c>
      <c r="J2422" t="s">
        <v>95</v>
      </c>
      <c r="K2422" t="s">
        <v>24</v>
      </c>
      <c r="L2422">
        <v>4.2</v>
      </c>
      <c r="M2422" t="s">
        <v>151</v>
      </c>
      <c r="N2422">
        <f t="shared" si="148"/>
        <v>0</v>
      </c>
      <c r="O2422" t="s">
        <v>37</v>
      </c>
      <c r="P2422" t="s">
        <v>151</v>
      </c>
      <c r="Q2422">
        <f t="shared" si="149"/>
        <v>0</v>
      </c>
      <c r="R2422" t="s">
        <v>151</v>
      </c>
      <c r="S2422">
        <f t="shared" si="150"/>
        <v>0</v>
      </c>
      <c r="T2422">
        <v>28</v>
      </c>
      <c r="U2422" s="1">
        <f t="shared" si="151"/>
        <v>2436</v>
      </c>
      <c r="V2422" t="s">
        <v>45</v>
      </c>
      <c r="W2422" t="s">
        <v>48</v>
      </c>
      <c r="X2422">
        <f t="array" ref="X2422">IF(W2422="fortnightly",26, IF(W2422="monthly", 12, IF(W2422="weekly", 52, IF(W2422="quarterly", 4, IF(W2422="annually", 1, IF(W2422="bi-weekly", 104, IF(W2422="every 3 months", 4,)))))))</f>
        <v>1</v>
      </c>
    </row>
    <row r="2423" spans="1:24" x14ac:dyDescent="0.25">
      <c r="A2423">
        <v>2422</v>
      </c>
      <c r="B2423">
        <v>37</v>
      </c>
      <c r="C2423" t="str" cm="1">
        <f t="array" ref="C2423">_xlfn.IFS(B2423&lt;=19, "Teenagers", B2423&lt;=29, "Young Youth",B2423&lt;=64, "Adults", B2423&gt;=65, "Seniors")</f>
        <v>Adults</v>
      </c>
      <c r="D2423" t="s">
        <v>18</v>
      </c>
      <c r="E2423" t="s">
        <v>49</v>
      </c>
      <c r="F2423" t="s">
        <v>41</v>
      </c>
      <c r="G2423" s="1">
        <v>46</v>
      </c>
      <c r="H2423" t="s">
        <v>147</v>
      </c>
      <c r="I2423" t="s">
        <v>22</v>
      </c>
      <c r="J2423" t="s">
        <v>68</v>
      </c>
      <c r="K2423" t="s">
        <v>36</v>
      </c>
      <c r="L2423">
        <v>4.5999999999999996</v>
      </c>
      <c r="M2423" t="s">
        <v>151</v>
      </c>
      <c r="N2423">
        <f t="shared" si="148"/>
        <v>0</v>
      </c>
      <c r="O2423" t="s">
        <v>53</v>
      </c>
      <c r="P2423" t="s">
        <v>151</v>
      </c>
      <c r="Q2423">
        <f t="shared" si="149"/>
        <v>0</v>
      </c>
      <c r="R2423" t="s">
        <v>151</v>
      </c>
      <c r="S2423">
        <f t="shared" si="150"/>
        <v>0</v>
      </c>
      <c r="T2423">
        <v>2</v>
      </c>
      <c r="U2423" s="1">
        <f t="shared" si="151"/>
        <v>92</v>
      </c>
      <c r="V2423" t="s">
        <v>85</v>
      </c>
      <c r="W2423" t="s">
        <v>96</v>
      </c>
      <c r="X2423">
        <f t="array" ref="X2423">IF(W2423="fortnightly",26, IF(W2423="monthly", 12, IF(W2423="weekly", 52, IF(W2423="quarterly", 4, IF(W2423="annually", 1, IF(W2423="bi-weekly", 104, IF(W2423="every 3 months", 4,)))))))</f>
        <v>4</v>
      </c>
    </row>
    <row r="2424" spans="1:24" x14ac:dyDescent="0.25">
      <c r="A2424">
        <v>2423</v>
      </c>
      <c r="B2424">
        <v>30</v>
      </c>
      <c r="C2424" t="str" cm="1">
        <f t="array" ref="C2424">_xlfn.IFS(B2424&lt;=19, "Teenagers", B2424&lt;=29, "Young Youth",B2424&lt;=64, "Adults", B2424&gt;=65, "Seniors")</f>
        <v>Adults</v>
      </c>
      <c r="D2424" t="s">
        <v>18</v>
      </c>
      <c r="E2424" t="s">
        <v>105</v>
      </c>
      <c r="F2424" t="s">
        <v>66</v>
      </c>
      <c r="G2424" s="1">
        <v>82</v>
      </c>
      <c r="H2424" t="s">
        <v>141</v>
      </c>
      <c r="I2424" t="s">
        <v>43</v>
      </c>
      <c r="J2424" t="s">
        <v>99</v>
      </c>
      <c r="K2424" t="s">
        <v>24</v>
      </c>
      <c r="L2424">
        <v>4.8</v>
      </c>
      <c r="M2424" t="s">
        <v>151</v>
      </c>
      <c r="N2424">
        <f t="shared" si="148"/>
        <v>0</v>
      </c>
      <c r="O2424" t="s">
        <v>73</v>
      </c>
      <c r="P2424" t="s">
        <v>151</v>
      </c>
      <c r="Q2424">
        <f t="shared" si="149"/>
        <v>0</v>
      </c>
      <c r="R2424" t="s">
        <v>151</v>
      </c>
      <c r="S2424">
        <f t="shared" si="150"/>
        <v>0</v>
      </c>
      <c r="T2424">
        <v>45</v>
      </c>
      <c r="U2424" s="1">
        <f t="shared" si="151"/>
        <v>3690</v>
      </c>
      <c r="V2424" t="s">
        <v>38</v>
      </c>
      <c r="W2424" t="s">
        <v>39</v>
      </c>
      <c r="X2424">
        <f t="array" ref="X2424">IF(W2424="fortnightly",26, IF(W2424="monthly", 12, IF(W2424="weekly", 52, IF(W2424="quarterly", 4, IF(W2424="annually", 1, IF(W2424="bi-weekly", 104, IF(W2424="every 3 months", 4,)))))))</f>
        <v>52</v>
      </c>
    </row>
    <row r="2425" spans="1:24" x14ac:dyDescent="0.25">
      <c r="A2425">
        <v>2424</v>
      </c>
      <c r="B2425">
        <v>49</v>
      </c>
      <c r="C2425" t="str" cm="1">
        <f t="array" ref="C2425">_xlfn.IFS(B2425&lt;=19, "Teenagers", B2425&lt;=29, "Young Youth",B2425&lt;=64, "Adults", B2425&gt;=65, "Seniors")</f>
        <v>Adults</v>
      </c>
      <c r="D2425" t="s">
        <v>18</v>
      </c>
      <c r="E2425" t="s">
        <v>131</v>
      </c>
      <c r="F2425" t="s">
        <v>66</v>
      </c>
      <c r="G2425" s="1">
        <v>81</v>
      </c>
      <c r="H2425" t="s">
        <v>63</v>
      </c>
      <c r="I2425" t="s">
        <v>43</v>
      </c>
      <c r="J2425" t="s">
        <v>72</v>
      </c>
      <c r="K2425" t="s">
        <v>52</v>
      </c>
      <c r="L2425">
        <v>2.8</v>
      </c>
      <c r="M2425" t="s">
        <v>151</v>
      </c>
      <c r="N2425">
        <f t="shared" si="148"/>
        <v>0</v>
      </c>
      <c r="O2425" t="s">
        <v>37</v>
      </c>
      <c r="P2425" t="s">
        <v>151</v>
      </c>
      <c r="Q2425">
        <f t="shared" si="149"/>
        <v>0</v>
      </c>
      <c r="R2425" t="s">
        <v>151</v>
      </c>
      <c r="S2425">
        <f t="shared" si="150"/>
        <v>0</v>
      </c>
      <c r="T2425">
        <v>7</v>
      </c>
      <c r="U2425" s="1">
        <f t="shared" si="151"/>
        <v>567</v>
      </c>
      <c r="V2425" t="s">
        <v>38</v>
      </c>
      <c r="W2425" t="s">
        <v>96</v>
      </c>
      <c r="X2425">
        <f t="array" ref="X2425">IF(W2425="fortnightly",26, IF(W2425="monthly", 12, IF(W2425="weekly", 52, IF(W2425="quarterly", 4, IF(W2425="annually", 1, IF(W2425="bi-weekly", 104, IF(W2425="every 3 months", 4,)))))))</f>
        <v>4</v>
      </c>
    </row>
    <row r="2426" spans="1:24" x14ac:dyDescent="0.25">
      <c r="A2426">
        <v>2425</v>
      </c>
      <c r="B2426">
        <v>49</v>
      </c>
      <c r="C2426" t="str" cm="1">
        <f t="array" ref="C2426">_xlfn.IFS(B2426&lt;=19, "Teenagers", B2426&lt;=29, "Young Youth",B2426&lt;=64, "Adults", B2426&gt;=65, "Seniors")</f>
        <v>Adults</v>
      </c>
      <c r="D2426" t="s">
        <v>18</v>
      </c>
      <c r="E2426" t="s">
        <v>105</v>
      </c>
      <c r="F2426" t="s">
        <v>66</v>
      </c>
      <c r="G2426" s="1">
        <v>57</v>
      </c>
      <c r="H2426" t="s">
        <v>78</v>
      </c>
      <c r="I2426" t="s">
        <v>43</v>
      </c>
      <c r="J2426" t="s">
        <v>99</v>
      </c>
      <c r="K2426" t="s">
        <v>24</v>
      </c>
      <c r="L2426">
        <v>4.5</v>
      </c>
      <c r="M2426" t="s">
        <v>151</v>
      </c>
      <c r="N2426">
        <f t="shared" si="148"/>
        <v>0</v>
      </c>
      <c r="O2426" t="s">
        <v>44</v>
      </c>
      <c r="P2426" t="s">
        <v>151</v>
      </c>
      <c r="Q2426">
        <f t="shared" si="149"/>
        <v>0</v>
      </c>
      <c r="R2426" t="s">
        <v>151</v>
      </c>
      <c r="S2426">
        <f t="shared" si="150"/>
        <v>0</v>
      </c>
      <c r="T2426">
        <v>28</v>
      </c>
      <c r="U2426" s="1">
        <f t="shared" si="151"/>
        <v>1596</v>
      </c>
      <c r="V2426" t="s">
        <v>74</v>
      </c>
      <c r="W2426" t="s">
        <v>75</v>
      </c>
      <c r="X2426">
        <f t="array" ref="X2426">IF(W2426="fortnightly",26, IF(W2426="monthly", 12, IF(W2426="weekly", 52, IF(W2426="quarterly", 4, IF(W2426="annually", 1, IF(W2426="bi-weekly", 104, IF(W2426="every 3 months", 4,)))))))</f>
        <v>104</v>
      </c>
    </row>
    <row r="2427" spans="1:24" x14ac:dyDescent="0.25">
      <c r="A2427">
        <v>2426</v>
      </c>
      <c r="B2427">
        <v>58</v>
      </c>
      <c r="C2427" t="str" cm="1">
        <f t="array" ref="C2427">_xlfn.IFS(B2427&lt;=19, "Teenagers", B2427&lt;=29, "Young Youth",B2427&lt;=64, "Adults", B2427&gt;=65, "Seniors")</f>
        <v>Adults</v>
      </c>
      <c r="D2427" t="s">
        <v>18</v>
      </c>
      <c r="E2427" t="s">
        <v>70</v>
      </c>
      <c r="F2427" t="s">
        <v>41</v>
      </c>
      <c r="G2427" s="1">
        <v>49</v>
      </c>
      <c r="H2427" t="s">
        <v>113</v>
      </c>
      <c r="I2427" t="s">
        <v>35</v>
      </c>
      <c r="J2427" t="s">
        <v>77</v>
      </c>
      <c r="K2427" t="s">
        <v>52</v>
      </c>
      <c r="L2427">
        <v>3</v>
      </c>
      <c r="M2427" t="s">
        <v>151</v>
      </c>
      <c r="N2427">
        <f t="shared" si="148"/>
        <v>0</v>
      </c>
      <c r="O2427" t="s">
        <v>69</v>
      </c>
      <c r="P2427" t="s">
        <v>151</v>
      </c>
      <c r="Q2427">
        <f t="shared" si="149"/>
        <v>0</v>
      </c>
      <c r="R2427" t="s">
        <v>151</v>
      </c>
      <c r="S2427">
        <f t="shared" si="150"/>
        <v>0</v>
      </c>
      <c r="T2427">
        <v>34</v>
      </c>
      <c r="U2427" s="1">
        <f t="shared" si="151"/>
        <v>1666</v>
      </c>
      <c r="V2427" t="s">
        <v>74</v>
      </c>
      <c r="W2427" t="s">
        <v>57</v>
      </c>
      <c r="X2427">
        <f t="array" ref="X2427">IF(W2427="fortnightly",26, IF(W2427="monthly", 12, IF(W2427="weekly", 52, IF(W2427="quarterly", 4, IF(W2427="annually", 1, IF(W2427="bi-weekly", 104, IF(W2427="every 3 months", 4,)))))))</f>
        <v>4</v>
      </c>
    </row>
    <row r="2428" spans="1:24" x14ac:dyDescent="0.25">
      <c r="A2428">
        <v>2427</v>
      </c>
      <c r="B2428">
        <v>70</v>
      </c>
      <c r="C2428" t="str" cm="1">
        <f t="array" ref="C2428">_xlfn.IFS(B2428&lt;=19, "Teenagers", B2428&lt;=29, "Young Youth",B2428&lt;=64, "Adults", B2428&gt;=65, "Seniors")</f>
        <v>Seniors</v>
      </c>
      <c r="D2428" t="s">
        <v>18</v>
      </c>
      <c r="E2428" t="s">
        <v>101</v>
      </c>
      <c r="F2428" t="s">
        <v>62</v>
      </c>
      <c r="G2428" s="1">
        <v>42</v>
      </c>
      <c r="H2428" t="s">
        <v>102</v>
      </c>
      <c r="I2428" t="s">
        <v>43</v>
      </c>
      <c r="J2428" t="s">
        <v>77</v>
      </c>
      <c r="K2428" t="s">
        <v>56</v>
      </c>
      <c r="L2428">
        <v>4.5999999999999996</v>
      </c>
      <c r="M2428" t="s">
        <v>151</v>
      </c>
      <c r="N2428">
        <f t="shared" si="148"/>
        <v>0</v>
      </c>
      <c r="O2428" t="s">
        <v>37</v>
      </c>
      <c r="P2428" t="s">
        <v>151</v>
      </c>
      <c r="Q2428">
        <f t="shared" si="149"/>
        <v>0</v>
      </c>
      <c r="R2428" t="s">
        <v>151</v>
      </c>
      <c r="S2428">
        <f t="shared" si="150"/>
        <v>0</v>
      </c>
      <c r="T2428">
        <v>26</v>
      </c>
      <c r="U2428" s="1">
        <f t="shared" si="151"/>
        <v>1092</v>
      </c>
      <c r="V2428" t="s">
        <v>85</v>
      </c>
      <c r="W2428" t="s">
        <v>96</v>
      </c>
      <c r="X2428">
        <f t="array" ref="X2428">IF(W2428="fortnightly",26, IF(W2428="monthly", 12, IF(W2428="weekly", 52, IF(W2428="quarterly", 4, IF(W2428="annually", 1, IF(W2428="bi-weekly", 104, IF(W2428="every 3 months", 4,)))))))</f>
        <v>4</v>
      </c>
    </row>
    <row r="2429" spans="1:24" x14ac:dyDescent="0.25">
      <c r="A2429">
        <v>2428</v>
      </c>
      <c r="B2429">
        <v>27</v>
      </c>
      <c r="C2429" t="str" cm="1">
        <f t="array" ref="C2429">_xlfn.IFS(B2429&lt;=19, "Teenagers", B2429&lt;=29, "Young Youth",B2429&lt;=64, "Adults", B2429&gt;=65, "Seniors")</f>
        <v>Young Youth</v>
      </c>
      <c r="D2429" t="s">
        <v>18</v>
      </c>
      <c r="E2429" t="s">
        <v>101</v>
      </c>
      <c r="F2429" t="s">
        <v>62</v>
      </c>
      <c r="G2429" s="1">
        <v>26</v>
      </c>
      <c r="H2429" t="s">
        <v>46</v>
      </c>
      <c r="I2429" t="s">
        <v>43</v>
      </c>
      <c r="J2429" t="s">
        <v>72</v>
      </c>
      <c r="K2429" t="s">
        <v>36</v>
      </c>
      <c r="L2429">
        <v>3.3</v>
      </c>
      <c r="M2429" t="s">
        <v>151</v>
      </c>
      <c r="N2429">
        <f t="shared" si="148"/>
        <v>0</v>
      </c>
      <c r="O2429" t="s">
        <v>53</v>
      </c>
      <c r="P2429" t="s">
        <v>151</v>
      </c>
      <c r="Q2429">
        <f t="shared" si="149"/>
        <v>0</v>
      </c>
      <c r="R2429" t="s">
        <v>151</v>
      </c>
      <c r="S2429">
        <f t="shared" si="150"/>
        <v>0</v>
      </c>
      <c r="T2429">
        <v>45</v>
      </c>
      <c r="U2429" s="1">
        <f t="shared" si="151"/>
        <v>1170</v>
      </c>
      <c r="V2429" t="s">
        <v>32</v>
      </c>
      <c r="W2429" t="s">
        <v>57</v>
      </c>
      <c r="X2429">
        <f t="array" ref="X2429">IF(W2429="fortnightly",26, IF(W2429="monthly", 12, IF(W2429="weekly", 52, IF(W2429="quarterly", 4, IF(W2429="annually", 1, IF(W2429="bi-weekly", 104, IF(W2429="every 3 months", 4,)))))))</f>
        <v>4</v>
      </c>
    </row>
    <row r="2430" spans="1:24" x14ac:dyDescent="0.25">
      <c r="A2430">
        <v>2429</v>
      </c>
      <c r="B2430">
        <v>65</v>
      </c>
      <c r="C2430" t="str" cm="1">
        <f t="array" ref="C2430">_xlfn.IFS(B2430&lt;=19, "Teenagers", B2430&lt;=29, "Young Youth",B2430&lt;=64, "Adults", B2430&gt;=65, "Seniors")</f>
        <v>Seniors</v>
      </c>
      <c r="D2430" t="s">
        <v>18</v>
      </c>
      <c r="E2430" t="s">
        <v>112</v>
      </c>
      <c r="F2430" t="s">
        <v>20</v>
      </c>
      <c r="G2430" s="1">
        <v>38</v>
      </c>
      <c r="H2430" t="s">
        <v>134</v>
      </c>
      <c r="I2430" t="s">
        <v>43</v>
      </c>
      <c r="J2430" t="s">
        <v>82</v>
      </c>
      <c r="K2430" t="s">
        <v>36</v>
      </c>
      <c r="L2430">
        <v>4.4000000000000004</v>
      </c>
      <c r="M2430" t="s">
        <v>151</v>
      </c>
      <c r="N2430">
        <f t="shared" si="148"/>
        <v>0</v>
      </c>
      <c r="O2430" t="s">
        <v>44</v>
      </c>
      <c r="P2430" t="s">
        <v>151</v>
      </c>
      <c r="Q2430">
        <f t="shared" si="149"/>
        <v>0</v>
      </c>
      <c r="R2430" t="s">
        <v>151</v>
      </c>
      <c r="S2430">
        <f t="shared" si="150"/>
        <v>0</v>
      </c>
      <c r="T2430">
        <v>34</v>
      </c>
      <c r="U2430" s="1">
        <f t="shared" si="151"/>
        <v>1292</v>
      </c>
      <c r="V2430" t="s">
        <v>85</v>
      </c>
      <c r="W2430" t="s">
        <v>48</v>
      </c>
      <c r="X2430">
        <f t="array" ref="X2430">IF(W2430="fortnightly",26, IF(W2430="monthly", 12, IF(W2430="weekly", 52, IF(W2430="quarterly", 4, IF(W2430="annually", 1, IF(W2430="bi-weekly", 104, IF(W2430="every 3 months", 4,)))))))</f>
        <v>1</v>
      </c>
    </row>
    <row r="2431" spans="1:24" x14ac:dyDescent="0.25">
      <c r="A2431">
        <v>2430</v>
      </c>
      <c r="B2431">
        <v>57</v>
      </c>
      <c r="C2431" t="str" cm="1">
        <f t="array" ref="C2431">_xlfn.IFS(B2431&lt;=19, "Teenagers", B2431&lt;=29, "Young Youth",B2431&lt;=64, "Adults", B2431&gt;=65, "Seniors")</f>
        <v>Adults</v>
      </c>
      <c r="D2431" t="s">
        <v>18</v>
      </c>
      <c r="E2431" t="s">
        <v>49</v>
      </c>
      <c r="F2431" t="s">
        <v>41</v>
      </c>
      <c r="G2431" s="1">
        <v>57</v>
      </c>
      <c r="H2431" t="s">
        <v>140</v>
      </c>
      <c r="I2431" t="s">
        <v>91</v>
      </c>
      <c r="J2431" t="s">
        <v>31</v>
      </c>
      <c r="K2431" t="s">
        <v>52</v>
      </c>
      <c r="L2431">
        <v>4.4000000000000004</v>
      </c>
      <c r="M2431" t="s">
        <v>151</v>
      </c>
      <c r="N2431">
        <f t="shared" si="148"/>
        <v>0</v>
      </c>
      <c r="O2431" t="s">
        <v>53</v>
      </c>
      <c r="P2431" t="s">
        <v>151</v>
      </c>
      <c r="Q2431">
        <f t="shared" si="149"/>
        <v>0</v>
      </c>
      <c r="R2431" t="s">
        <v>151</v>
      </c>
      <c r="S2431">
        <f t="shared" si="150"/>
        <v>0</v>
      </c>
      <c r="T2431">
        <v>47</v>
      </c>
      <c r="U2431" s="1">
        <f t="shared" si="151"/>
        <v>2679</v>
      </c>
      <c r="V2431" t="s">
        <v>38</v>
      </c>
      <c r="W2431" t="s">
        <v>28</v>
      </c>
      <c r="X2431">
        <f t="array" ref="X2431">IF(W2431="fortnightly",26, IF(W2431="monthly", 12, IF(W2431="weekly", 52, IF(W2431="quarterly", 4, IF(W2431="annually", 1, IF(W2431="bi-weekly", 104, IF(W2431="every 3 months", 4,)))))))</f>
        <v>26</v>
      </c>
    </row>
    <row r="2432" spans="1:24" x14ac:dyDescent="0.25">
      <c r="A2432">
        <v>2431</v>
      </c>
      <c r="B2432">
        <v>20</v>
      </c>
      <c r="C2432" t="str" cm="1">
        <f t="array" ref="C2432">_xlfn.IFS(B2432&lt;=19, "Teenagers", B2432&lt;=29, "Young Youth",B2432&lt;=64, "Adults", B2432&gt;=65, "Seniors")</f>
        <v>Young Youth</v>
      </c>
      <c r="D2432" t="s">
        <v>18</v>
      </c>
      <c r="E2432" t="s">
        <v>101</v>
      </c>
      <c r="F2432" t="s">
        <v>62</v>
      </c>
      <c r="G2432" s="1">
        <v>100</v>
      </c>
      <c r="H2432" t="s">
        <v>113</v>
      </c>
      <c r="I2432" t="s">
        <v>91</v>
      </c>
      <c r="J2432" t="s">
        <v>51</v>
      </c>
      <c r="K2432" t="s">
        <v>52</v>
      </c>
      <c r="L2432">
        <v>4.3</v>
      </c>
      <c r="M2432" t="s">
        <v>151</v>
      </c>
      <c r="N2432">
        <f t="shared" si="148"/>
        <v>0</v>
      </c>
      <c r="O2432" t="s">
        <v>26</v>
      </c>
      <c r="P2432" t="s">
        <v>151</v>
      </c>
      <c r="Q2432">
        <f t="shared" si="149"/>
        <v>0</v>
      </c>
      <c r="R2432" t="s">
        <v>151</v>
      </c>
      <c r="S2432">
        <f t="shared" si="150"/>
        <v>0</v>
      </c>
      <c r="T2432">
        <v>42</v>
      </c>
      <c r="U2432" s="1">
        <f t="shared" si="151"/>
        <v>4200</v>
      </c>
      <c r="V2432" t="s">
        <v>32</v>
      </c>
      <c r="W2432" t="s">
        <v>57</v>
      </c>
      <c r="X2432">
        <f t="array" ref="X2432">IF(W2432="fortnightly",26, IF(W2432="monthly", 12, IF(W2432="weekly", 52, IF(W2432="quarterly", 4, IF(W2432="annually", 1, IF(W2432="bi-weekly", 104, IF(W2432="every 3 months", 4,)))))))</f>
        <v>4</v>
      </c>
    </row>
    <row r="2433" spans="1:24" x14ac:dyDescent="0.25">
      <c r="A2433">
        <v>2432</v>
      </c>
      <c r="B2433">
        <v>34</v>
      </c>
      <c r="C2433" t="str" cm="1">
        <f t="array" ref="C2433">_xlfn.IFS(B2433&lt;=19, "Teenagers", B2433&lt;=29, "Young Youth",B2433&lt;=64, "Adults", B2433&gt;=65, "Seniors")</f>
        <v>Adults</v>
      </c>
      <c r="D2433" t="s">
        <v>18</v>
      </c>
      <c r="E2433" t="s">
        <v>103</v>
      </c>
      <c r="F2433" t="s">
        <v>20</v>
      </c>
      <c r="G2433" s="1">
        <v>73</v>
      </c>
      <c r="H2433" t="s">
        <v>89</v>
      </c>
      <c r="I2433" t="s">
        <v>35</v>
      </c>
      <c r="J2433" t="s">
        <v>77</v>
      </c>
      <c r="K2433" t="s">
        <v>56</v>
      </c>
      <c r="L2433">
        <v>3.4</v>
      </c>
      <c r="M2433" t="s">
        <v>151</v>
      </c>
      <c r="N2433">
        <f t="shared" si="148"/>
        <v>0</v>
      </c>
      <c r="O2433" t="s">
        <v>26</v>
      </c>
      <c r="P2433" t="s">
        <v>151</v>
      </c>
      <c r="Q2433">
        <f t="shared" si="149"/>
        <v>0</v>
      </c>
      <c r="R2433" t="s">
        <v>151</v>
      </c>
      <c r="S2433">
        <f t="shared" si="150"/>
        <v>0</v>
      </c>
      <c r="T2433">
        <v>27</v>
      </c>
      <c r="U2433" s="1">
        <f t="shared" si="151"/>
        <v>1971</v>
      </c>
      <c r="V2433" t="s">
        <v>74</v>
      </c>
      <c r="W2433" t="s">
        <v>96</v>
      </c>
      <c r="X2433">
        <f t="array" ref="X2433">IF(W2433="fortnightly",26, IF(W2433="monthly", 12, IF(W2433="weekly", 52, IF(W2433="quarterly", 4, IF(W2433="annually", 1, IF(W2433="bi-weekly", 104, IF(W2433="every 3 months", 4,)))))))</f>
        <v>4</v>
      </c>
    </row>
    <row r="2434" spans="1:24" x14ac:dyDescent="0.25">
      <c r="A2434">
        <v>2433</v>
      </c>
      <c r="B2434">
        <v>59</v>
      </c>
      <c r="C2434" t="str" cm="1">
        <f t="array" ref="C2434">_xlfn.IFS(B2434&lt;=19, "Teenagers", B2434&lt;=29, "Young Youth",B2434&lt;=64, "Adults", B2434&gt;=65, "Seniors")</f>
        <v>Adults</v>
      </c>
      <c r="D2434" t="s">
        <v>18</v>
      </c>
      <c r="E2434" t="s">
        <v>101</v>
      </c>
      <c r="F2434" t="s">
        <v>62</v>
      </c>
      <c r="G2434" s="1">
        <v>66</v>
      </c>
      <c r="H2434" t="s">
        <v>76</v>
      </c>
      <c r="I2434" t="s">
        <v>43</v>
      </c>
      <c r="J2434" t="s">
        <v>99</v>
      </c>
      <c r="K2434" t="s">
        <v>24</v>
      </c>
      <c r="L2434">
        <v>2.8</v>
      </c>
      <c r="M2434" t="s">
        <v>151</v>
      </c>
      <c r="N2434">
        <f t="shared" si="148"/>
        <v>0</v>
      </c>
      <c r="O2434" t="s">
        <v>73</v>
      </c>
      <c r="P2434" t="s">
        <v>151</v>
      </c>
      <c r="Q2434">
        <f t="shared" si="149"/>
        <v>0</v>
      </c>
      <c r="R2434" t="s">
        <v>151</v>
      </c>
      <c r="S2434">
        <f t="shared" si="150"/>
        <v>0</v>
      </c>
      <c r="T2434">
        <v>43</v>
      </c>
      <c r="U2434" s="1">
        <f t="shared" si="151"/>
        <v>2838</v>
      </c>
      <c r="V2434" t="s">
        <v>27</v>
      </c>
      <c r="W2434" t="s">
        <v>87</v>
      </c>
      <c r="X2434">
        <f t="array" ref="X2434">IF(W2434="fortnightly",26, IF(W2434="monthly", 12, IF(W2434="weekly", 52, IF(W2434="quarterly", 4, IF(W2434="annually", 1, IF(W2434="bi-weekly", 104, IF(W2434="every 3 months", 4,)))))))</f>
        <v>12</v>
      </c>
    </row>
    <row r="2435" spans="1:24" x14ac:dyDescent="0.25">
      <c r="A2435">
        <v>2434</v>
      </c>
      <c r="B2435">
        <v>54</v>
      </c>
      <c r="C2435" t="str" cm="1">
        <f t="array" ref="C2435">_xlfn.IFS(B2435&lt;=19, "Teenagers", B2435&lt;=29, "Young Youth",B2435&lt;=64, "Adults", B2435&gt;=65, "Seniors")</f>
        <v>Adults</v>
      </c>
      <c r="D2435" t="s">
        <v>18</v>
      </c>
      <c r="E2435" t="s">
        <v>112</v>
      </c>
      <c r="F2435" t="s">
        <v>20</v>
      </c>
      <c r="G2435" s="1">
        <v>73</v>
      </c>
      <c r="H2435" t="s">
        <v>46</v>
      </c>
      <c r="I2435" t="s">
        <v>43</v>
      </c>
      <c r="J2435" t="s">
        <v>143</v>
      </c>
      <c r="K2435" t="s">
        <v>36</v>
      </c>
      <c r="L2435">
        <v>3.4</v>
      </c>
      <c r="M2435" t="s">
        <v>151</v>
      </c>
      <c r="N2435">
        <f t="shared" ref="N2435:N2498" si="152">IF(M2435= "yes",1,IF( M2435="no",0,))</f>
        <v>0</v>
      </c>
      <c r="O2435" t="s">
        <v>53</v>
      </c>
      <c r="P2435" t="s">
        <v>151</v>
      </c>
      <c r="Q2435">
        <f t="shared" ref="Q2435:Q2498" si="153">IF(P2435= "yes",1,IF( P2435="no",0,))</f>
        <v>0</v>
      </c>
      <c r="R2435" t="s">
        <v>151</v>
      </c>
      <c r="S2435">
        <f t="shared" ref="S2435:S2498" si="154">IF(R2435= "yes",1,IF( R2435="no",0,))</f>
        <v>0</v>
      </c>
      <c r="T2435">
        <v>16</v>
      </c>
      <c r="U2435" s="1">
        <f t="shared" ref="U2435:U2498" si="155">G2435*T2435</f>
        <v>1168</v>
      </c>
      <c r="V2435" t="s">
        <v>32</v>
      </c>
      <c r="W2435" t="s">
        <v>75</v>
      </c>
      <c r="X2435">
        <f t="array" ref="X2435">IF(W2435="fortnightly",26, IF(W2435="monthly", 12, IF(W2435="weekly", 52, IF(W2435="quarterly", 4, IF(W2435="annually", 1, IF(W2435="bi-weekly", 104, IF(W2435="every 3 months", 4,)))))))</f>
        <v>104</v>
      </c>
    </row>
    <row r="2436" spans="1:24" x14ac:dyDescent="0.25">
      <c r="A2436">
        <v>2435</v>
      </c>
      <c r="B2436">
        <v>36</v>
      </c>
      <c r="C2436" t="str" cm="1">
        <f t="array" ref="C2436">_xlfn.IFS(B2436&lt;=19, "Teenagers", B2436&lt;=29, "Young Youth",B2436&lt;=64, "Adults", B2436&gt;=65, "Seniors")</f>
        <v>Adults</v>
      </c>
      <c r="D2436" t="s">
        <v>18</v>
      </c>
      <c r="E2436" t="s">
        <v>142</v>
      </c>
      <c r="F2436" t="s">
        <v>66</v>
      </c>
      <c r="G2436" s="1">
        <v>45</v>
      </c>
      <c r="H2436" t="s">
        <v>139</v>
      </c>
      <c r="I2436" t="s">
        <v>43</v>
      </c>
      <c r="J2436" t="s">
        <v>109</v>
      </c>
      <c r="K2436" t="s">
        <v>36</v>
      </c>
      <c r="L2436">
        <v>5</v>
      </c>
      <c r="M2436" t="s">
        <v>151</v>
      </c>
      <c r="N2436">
        <f t="shared" si="152"/>
        <v>0</v>
      </c>
      <c r="O2436" t="s">
        <v>73</v>
      </c>
      <c r="P2436" t="s">
        <v>151</v>
      </c>
      <c r="Q2436">
        <f t="shared" si="153"/>
        <v>0</v>
      </c>
      <c r="R2436" t="s">
        <v>151</v>
      </c>
      <c r="S2436">
        <f t="shared" si="154"/>
        <v>0</v>
      </c>
      <c r="T2436">
        <v>40</v>
      </c>
      <c r="U2436" s="1">
        <f t="shared" si="155"/>
        <v>1800</v>
      </c>
      <c r="V2436" t="s">
        <v>38</v>
      </c>
      <c r="W2436" t="s">
        <v>87</v>
      </c>
      <c r="X2436">
        <f t="array" ref="X2436">IF(W2436="fortnightly",26, IF(W2436="monthly", 12, IF(W2436="weekly", 52, IF(W2436="quarterly", 4, IF(W2436="annually", 1, IF(W2436="bi-weekly", 104, IF(W2436="every 3 months", 4,)))))))</f>
        <v>12</v>
      </c>
    </row>
    <row r="2437" spans="1:24" x14ac:dyDescent="0.25">
      <c r="A2437">
        <v>2436</v>
      </c>
      <c r="B2437">
        <v>21</v>
      </c>
      <c r="C2437" t="str" cm="1">
        <f t="array" ref="C2437">_xlfn.IFS(B2437&lt;=19, "Teenagers", B2437&lt;=29, "Young Youth",B2437&lt;=64, "Adults", B2437&gt;=65, "Seniors")</f>
        <v>Young Youth</v>
      </c>
      <c r="D2437" t="s">
        <v>18</v>
      </c>
      <c r="E2437" t="s">
        <v>49</v>
      </c>
      <c r="F2437" t="s">
        <v>41</v>
      </c>
      <c r="G2437" s="1">
        <v>27</v>
      </c>
      <c r="H2437" t="s">
        <v>76</v>
      </c>
      <c r="I2437" t="s">
        <v>35</v>
      </c>
      <c r="J2437" t="s">
        <v>93</v>
      </c>
      <c r="K2437" t="s">
        <v>56</v>
      </c>
      <c r="L2437">
        <v>4.5</v>
      </c>
      <c r="M2437" t="s">
        <v>151</v>
      </c>
      <c r="N2437">
        <f t="shared" si="152"/>
        <v>0</v>
      </c>
      <c r="O2437" t="s">
        <v>37</v>
      </c>
      <c r="P2437" t="s">
        <v>151</v>
      </c>
      <c r="Q2437">
        <f t="shared" si="153"/>
        <v>0</v>
      </c>
      <c r="R2437" t="s">
        <v>151</v>
      </c>
      <c r="S2437">
        <f t="shared" si="154"/>
        <v>0</v>
      </c>
      <c r="T2437">
        <v>29</v>
      </c>
      <c r="U2437" s="1">
        <f t="shared" si="155"/>
        <v>783</v>
      </c>
      <c r="V2437" t="s">
        <v>32</v>
      </c>
      <c r="W2437" t="s">
        <v>75</v>
      </c>
      <c r="X2437">
        <f t="array" ref="X2437">IF(W2437="fortnightly",26, IF(W2437="monthly", 12, IF(W2437="weekly", 52, IF(W2437="quarterly", 4, IF(W2437="annually", 1, IF(W2437="bi-weekly", 104, IF(W2437="every 3 months", 4,)))))))</f>
        <v>104</v>
      </c>
    </row>
    <row r="2438" spans="1:24" x14ac:dyDescent="0.25">
      <c r="A2438">
        <v>2437</v>
      </c>
      <c r="B2438">
        <v>52</v>
      </c>
      <c r="C2438" t="str" cm="1">
        <f t="array" ref="C2438">_xlfn.IFS(B2438&lt;=19, "Teenagers", B2438&lt;=29, "Young Youth",B2438&lt;=64, "Adults", B2438&gt;=65, "Seniors")</f>
        <v>Adults</v>
      </c>
      <c r="D2438" t="s">
        <v>18</v>
      </c>
      <c r="E2438" t="s">
        <v>112</v>
      </c>
      <c r="F2438" t="s">
        <v>20</v>
      </c>
      <c r="G2438" s="1">
        <v>24</v>
      </c>
      <c r="H2438" t="s">
        <v>138</v>
      </c>
      <c r="I2438" t="s">
        <v>43</v>
      </c>
      <c r="J2438" t="s">
        <v>133</v>
      </c>
      <c r="K2438" t="s">
        <v>56</v>
      </c>
      <c r="L2438">
        <v>2.7</v>
      </c>
      <c r="M2438" t="s">
        <v>151</v>
      </c>
      <c r="N2438">
        <f t="shared" si="152"/>
        <v>0</v>
      </c>
      <c r="O2438" t="s">
        <v>73</v>
      </c>
      <c r="P2438" t="s">
        <v>151</v>
      </c>
      <c r="Q2438">
        <f t="shared" si="153"/>
        <v>0</v>
      </c>
      <c r="R2438" t="s">
        <v>151</v>
      </c>
      <c r="S2438">
        <f t="shared" si="154"/>
        <v>0</v>
      </c>
      <c r="T2438">
        <v>38</v>
      </c>
      <c r="U2438" s="1">
        <f t="shared" si="155"/>
        <v>912</v>
      </c>
      <c r="V2438" t="s">
        <v>38</v>
      </c>
      <c r="W2438" t="s">
        <v>57</v>
      </c>
      <c r="X2438">
        <f t="array" ref="X2438">IF(W2438="fortnightly",26, IF(W2438="monthly", 12, IF(W2438="weekly", 52, IF(W2438="quarterly", 4, IF(W2438="annually", 1, IF(W2438="bi-weekly", 104, IF(W2438="every 3 months", 4,)))))))</f>
        <v>4</v>
      </c>
    </row>
    <row r="2439" spans="1:24" x14ac:dyDescent="0.25">
      <c r="A2439">
        <v>2438</v>
      </c>
      <c r="B2439">
        <v>43</v>
      </c>
      <c r="C2439" t="str" cm="1">
        <f t="array" ref="C2439">_xlfn.IFS(B2439&lt;=19, "Teenagers", B2439&lt;=29, "Young Youth",B2439&lt;=64, "Adults", B2439&gt;=65, "Seniors")</f>
        <v>Adults</v>
      </c>
      <c r="D2439" t="s">
        <v>18</v>
      </c>
      <c r="E2439" t="s">
        <v>49</v>
      </c>
      <c r="F2439" t="s">
        <v>41</v>
      </c>
      <c r="G2439" s="1">
        <v>59</v>
      </c>
      <c r="H2439" t="s">
        <v>50</v>
      </c>
      <c r="I2439" t="s">
        <v>91</v>
      </c>
      <c r="J2439" t="s">
        <v>135</v>
      </c>
      <c r="K2439" t="s">
        <v>24</v>
      </c>
      <c r="L2439">
        <v>3.4</v>
      </c>
      <c r="M2439" t="s">
        <v>151</v>
      </c>
      <c r="N2439">
        <f t="shared" si="152"/>
        <v>0</v>
      </c>
      <c r="O2439" t="s">
        <v>73</v>
      </c>
      <c r="P2439" t="s">
        <v>151</v>
      </c>
      <c r="Q2439">
        <f t="shared" si="153"/>
        <v>0</v>
      </c>
      <c r="R2439" t="s">
        <v>151</v>
      </c>
      <c r="S2439">
        <f t="shared" si="154"/>
        <v>0</v>
      </c>
      <c r="T2439">
        <v>34</v>
      </c>
      <c r="U2439" s="1">
        <f t="shared" si="155"/>
        <v>2006</v>
      </c>
      <c r="V2439" t="s">
        <v>38</v>
      </c>
      <c r="W2439" t="s">
        <v>39</v>
      </c>
      <c r="X2439">
        <f t="array" ref="X2439">IF(W2439="fortnightly",26, IF(W2439="monthly", 12, IF(W2439="weekly", 52, IF(W2439="quarterly", 4, IF(W2439="annually", 1, IF(W2439="bi-weekly", 104, IF(W2439="every 3 months", 4,)))))))</f>
        <v>52</v>
      </c>
    </row>
    <row r="2440" spans="1:24" x14ac:dyDescent="0.25">
      <c r="A2440">
        <v>2439</v>
      </c>
      <c r="B2440">
        <v>32</v>
      </c>
      <c r="C2440" t="str" cm="1">
        <f t="array" ref="C2440">_xlfn.IFS(B2440&lt;=19, "Teenagers", B2440&lt;=29, "Young Youth",B2440&lt;=64, "Adults", B2440&gt;=65, "Seniors")</f>
        <v>Adults</v>
      </c>
      <c r="D2440" t="s">
        <v>18</v>
      </c>
      <c r="E2440" t="s">
        <v>33</v>
      </c>
      <c r="F2440" t="s">
        <v>20</v>
      </c>
      <c r="G2440" s="1">
        <v>20</v>
      </c>
      <c r="H2440" t="s">
        <v>78</v>
      </c>
      <c r="I2440" t="s">
        <v>35</v>
      </c>
      <c r="J2440" t="s">
        <v>108</v>
      </c>
      <c r="K2440" t="s">
        <v>24</v>
      </c>
      <c r="L2440">
        <v>3.4</v>
      </c>
      <c r="M2440" t="s">
        <v>151</v>
      </c>
      <c r="N2440">
        <f t="shared" si="152"/>
        <v>0</v>
      </c>
      <c r="O2440" t="s">
        <v>26</v>
      </c>
      <c r="P2440" t="s">
        <v>151</v>
      </c>
      <c r="Q2440">
        <f t="shared" si="153"/>
        <v>0</v>
      </c>
      <c r="R2440" t="s">
        <v>151</v>
      </c>
      <c r="S2440">
        <f t="shared" si="154"/>
        <v>0</v>
      </c>
      <c r="T2440">
        <v>30</v>
      </c>
      <c r="U2440" s="1">
        <f t="shared" si="155"/>
        <v>600</v>
      </c>
      <c r="V2440" t="s">
        <v>27</v>
      </c>
      <c r="W2440" t="s">
        <v>39</v>
      </c>
      <c r="X2440">
        <f t="array" ref="X2440">IF(W2440="fortnightly",26, IF(W2440="monthly", 12, IF(W2440="weekly", 52, IF(W2440="quarterly", 4, IF(W2440="annually", 1, IF(W2440="bi-weekly", 104, IF(W2440="every 3 months", 4,)))))))</f>
        <v>52</v>
      </c>
    </row>
    <row r="2441" spans="1:24" x14ac:dyDescent="0.25">
      <c r="A2441">
        <v>2440</v>
      </c>
      <c r="B2441">
        <v>55</v>
      </c>
      <c r="C2441" t="str" cm="1">
        <f t="array" ref="C2441">_xlfn.IFS(B2441&lt;=19, "Teenagers", B2441&lt;=29, "Young Youth",B2441&lt;=64, "Adults", B2441&gt;=65, "Seniors")</f>
        <v>Adults</v>
      </c>
      <c r="D2441" t="s">
        <v>18</v>
      </c>
      <c r="E2441" t="s">
        <v>65</v>
      </c>
      <c r="F2441" t="s">
        <v>66</v>
      </c>
      <c r="G2441" s="1">
        <v>44</v>
      </c>
      <c r="H2441" t="s">
        <v>71</v>
      </c>
      <c r="I2441" t="s">
        <v>43</v>
      </c>
      <c r="J2441" t="s">
        <v>31</v>
      </c>
      <c r="K2441" t="s">
        <v>52</v>
      </c>
      <c r="L2441">
        <v>2.8</v>
      </c>
      <c r="M2441" t="s">
        <v>151</v>
      </c>
      <c r="N2441">
        <f t="shared" si="152"/>
        <v>0</v>
      </c>
      <c r="O2441" t="s">
        <v>53</v>
      </c>
      <c r="P2441" t="s">
        <v>151</v>
      </c>
      <c r="Q2441">
        <f t="shared" si="153"/>
        <v>0</v>
      </c>
      <c r="R2441" t="s">
        <v>151</v>
      </c>
      <c r="S2441">
        <f t="shared" si="154"/>
        <v>0</v>
      </c>
      <c r="T2441">
        <v>45</v>
      </c>
      <c r="U2441" s="1">
        <f t="shared" si="155"/>
        <v>1980</v>
      </c>
      <c r="V2441" t="s">
        <v>74</v>
      </c>
      <c r="W2441" t="s">
        <v>48</v>
      </c>
      <c r="X2441">
        <f t="array" ref="X2441">IF(W2441="fortnightly",26, IF(W2441="monthly", 12, IF(W2441="weekly", 52, IF(W2441="quarterly", 4, IF(W2441="annually", 1, IF(W2441="bi-weekly", 104, IF(W2441="every 3 months", 4,)))))))</f>
        <v>1</v>
      </c>
    </row>
    <row r="2442" spans="1:24" x14ac:dyDescent="0.25">
      <c r="A2442">
        <v>2441</v>
      </c>
      <c r="B2442">
        <v>31</v>
      </c>
      <c r="C2442" t="str" cm="1">
        <f t="array" ref="C2442">_xlfn.IFS(B2442&lt;=19, "Teenagers", B2442&lt;=29, "Young Youth",B2442&lt;=64, "Adults", B2442&gt;=65, "Seniors")</f>
        <v>Adults</v>
      </c>
      <c r="D2442" t="s">
        <v>18</v>
      </c>
      <c r="E2442" t="s">
        <v>124</v>
      </c>
      <c r="F2442" t="s">
        <v>20</v>
      </c>
      <c r="G2442" s="1">
        <v>90</v>
      </c>
      <c r="H2442" t="s">
        <v>115</v>
      </c>
      <c r="I2442" t="s">
        <v>43</v>
      </c>
      <c r="J2442" t="s">
        <v>107</v>
      </c>
      <c r="K2442" t="s">
        <v>36</v>
      </c>
      <c r="L2442">
        <v>4.7</v>
      </c>
      <c r="M2442" t="s">
        <v>151</v>
      </c>
      <c r="N2442">
        <f t="shared" si="152"/>
        <v>0</v>
      </c>
      <c r="O2442" t="s">
        <v>53</v>
      </c>
      <c r="P2442" t="s">
        <v>151</v>
      </c>
      <c r="Q2442">
        <f t="shared" si="153"/>
        <v>0</v>
      </c>
      <c r="R2442" t="s">
        <v>151</v>
      </c>
      <c r="S2442">
        <f t="shared" si="154"/>
        <v>0</v>
      </c>
      <c r="T2442">
        <v>47</v>
      </c>
      <c r="U2442" s="1">
        <f t="shared" si="155"/>
        <v>4230</v>
      </c>
      <c r="V2442" t="s">
        <v>74</v>
      </c>
      <c r="W2442" t="s">
        <v>48</v>
      </c>
      <c r="X2442">
        <f t="array" ref="X2442">IF(W2442="fortnightly",26, IF(W2442="monthly", 12, IF(W2442="weekly", 52, IF(W2442="quarterly", 4, IF(W2442="annually", 1, IF(W2442="bi-weekly", 104, IF(W2442="every 3 months", 4,)))))))</f>
        <v>1</v>
      </c>
    </row>
    <row r="2443" spans="1:24" x14ac:dyDescent="0.25">
      <c r="A2443">
        <v>2442</v>
      </c>
      <c r="B2443">
        <v>45</v>
      </c>
      <c r="C2443" t="str" cm="1">
        <f t="array" ref="C2443">_xlfn.IFS(B2443&lt;=19, "Teenagers", B2443&lt;=29, "Young Youth",B2443&lt;=64, "Adults", B2443&gt;=65, "Seniors")</f>
        <v>Adults</v>
      </c>
      <c r="D2443" t="s">
        <v>18</v>
      </c>
      <c r="E2443" t="s">
        <v>105</v>
      </c>
      <c r="F2443" t="s">
        <v>66</v>
      </c>
      <c r="G2443" s="1">
        <v>36</v>
      </c>
      <c r="H2443" t="s">
        <v>98</v>
      </c>
      <c r="I2443" t="s">
        <v>43</v>
      </c>
      <c r="J2443" t="s">
        <v>93</v>
      </c>
      <c r="K2443" t="s">
        <v>56</v>
      </c>
      <c r="L2443">
        <v>4.7</v>
      </c>
      <c r="M2443" t="s">
        <v>151</v>
      </c>
      <c r="N2443">
        <f t="shared" si="152"/>
        <v>0</v>
      </c>
      <c r="O2443" t="s">
        <v>37</v>
      </c>
      <c r="P2443" t="s">
        <v>151</v>
      </c>
      <c r="Q2443">
        <f t="shared" si="153"/>
        <v>0</v>
      </c>
      <c r="R2443" t="s">
        <v>151</v>
      </c>
      <c r="S2443">
        <f t="shared" si="154"/>
        <v>0</v>
      </c>
      <c r="T2443">
        <v>5</v>
      </c>
      <c r="U2443" s="1">
        <f t="shared" si="155"/>
        <v>180</v>
      </c>
      <c r="V2443" t="s">
        <v>38</v>
      </c>
      <c r="W2443" t="s">
        <v>87</v>
      </c>
      <c r="X2443">
        <f t="array" ref="X2443">IF(W2443="fortnightly",26, IF(W2443="monthly", 12, IF(W2443="weekly", 52, IF(W2443="quarterly", 4, IF(W2443="annually", 1, IF(W2443="bi-weekly", 104, IF(W2443="every 3 months", 4,)))))))</f>
        <v>12</v>
      </c>
    </row>
    <row r="2444" spans="1:24" x14ac:dyDescent="0.25">
      <c r="A2444">
        <v>2443</v>
      </c>
      <c r="B2444">
        <v>53</v>
      </c>
      <c r="C2444" t="str" cm="1">
        <f t="array" ref="C2444">_xlfn.IFS(B2444&lt;=19, "Teenagers", B2444&lt;=29, "Young Youth",B2444&lt;=64, "Adults", B2444&gt;=65, "Seniors")</f>
        <v>Adults</v>
      </c>
      <c r="D2444" t="s">
        <v>18</v>
      </c>
      <c r="E2444" t="s">
        <v>19</v>
      </c>
      <c r="F2444" t="s">
        <v>20</v>
      </c>
      <c r="G2444" s="1">
        <v>95</v>
      </c>
      <c r="H2444" t="s">
        <v>50</v>
      </c>
      <c r="I2444" t="s">
        <v>22</v>
      </c>
      <c r="J2444" t="s">
        <v>82</v>
      </c>
      <c r="K2444" t="s">
        <v>24</v>
      </c>
      <c r="L2444">
        <v>4.7</v>
      </c>
      <c r="M2444" t="s">
        <v>151</v>
      </c>
      <c r="N2444">
        <f t="shared" si="152"/>
        <v>0</v>
      </c>
      <c r="O2444" t="s">
        <v>37</v>
      </c>
      <c r="P2444" t="s">
        <v>151</v>
      </c>
      <c r="Q2444">
        <f t="shared" si="153"/>
        <v>0</v>
      </c>
      <c r="R2444" t="s">
        <v>151</v>
      </c>
      <c r="S2444">
        <f t="shared" si="154"/>
        <v>0</v>
      </c>
      <c r="T2444">
        <v>50</v>
      </c>
      <c r="U2444" s="1">
        <f t="shared" si="155"/>
        <v>4750</v>
      </c>
      <c r="V2444" t="s">
        <v>85</v>
      </c>
      <c r="W2444" t="s">
        <v>75</v>
      </c>
      <c r="X2444">
        <f t="array" ref="X2444">IF(W2444="fortnightly",26, IF(W2444="monthly", 12, IF(W2444="weekly", 52, IF(W2444="quarterly", 4, IF(W2444="annually", 1, IF(W2444="bi-weekly", 104, IF(W2444="every 3 months", 4,)))))))</f>
        <v>104</v>
      </c>
    </row>
    <row r="2445" spans="1:24" x14ac:dyDescent="0.25">
      <c r="A2445">
        <v>2444</v>
      </c>
      <c r="B2445">
        <v>24</v>
      </c>
      <c r="C2445" t="str" cm="1">
        <f t="array" ref="C2445">_xlfn.IFS(B2445&lt;=19, "Teenagers", B2445&lt;=29, "Young Youth",B2445&lt;=64, "Adults", B2445&gt;=65, "Seniors")</f>
        <v>Young Youth</v>
      </c>
      <c r="D2445" t="s">
        <v>18</v>
      </c>
      <c r="E2445" t="s">
        <v>131</v>
      </c>
      <c r="F2445" t="s">
        <v>66</v>
      </c>
      <c r="G2445" s="1">
        <v>30</v>
      </c>
      <c r="H2445" t="s">
        <v>146</v>
      </c>
      <c r="I2445" t="s">
        <v>43</v>
      </c>
      <c r="J2445" t="s">
        <v>95</v>
      </c>
      <c r="K2445" t="s">
        <v>36</v>
      </c>
      <c r="L2445">
        <v>3.4</v>
      </c>
      <c r="M2445" t="s">
        <v>151</v>
      </c>
      <c r="N2445">
        <f t="shared" si="152"/>
        <v>0</v>
      </c>
      <c r="O2445" t="s">
        <v>69</v>
      </c>
      <c r="P2445" t="s">
        <v>151</v>
      </c>
      <c r="Q2445">
        <f t="shared" si="153"/>
        <v>0</v>
      </c>
      <c r="R2445" t="s">
        <v>151</v>
      </c>
      <c r="S2445">
        <f t="shared" si="154"/>
        <v>0</v>
      </c>
      <c r="T2445">
        <v>24</v>
      </c>
      <c r="U2445" s="1">
        <f t="shared" si="155"/>
        <v>720</v>
      </c>
      <c r="V2445" t="s">
        <v>74</v>
      </c>
      <c r="W2445" t="s">
        <v>75</v>
      </c>
      <c r="X2445">
        <f t="array" ref="X2445">IF(W2445="fortnightly",26, IF(W2445="monthly", 12, IF(W2445="weekly", 52, IF(W2445="quarterly", 4, IF(W2445="annually", 1, IF(W2445="bi-weekly", 104, IF(W2445="every 3 months", 4,)))))))</f>
        <v>104</v>
      </c>
    </row>
    <row r="2446" spans="1:24" x14ac:dyDescent="0.25">
      <c r="A2446">
        <v>2445</v>
      </c>
      <c r="B2446">
        <v>47</v>
      </c>
      <c r="C2446" t="str" cm="1">
        <f t="array" ref="C2446">_xlfn.IFS(B2446&lt;=19, "Teenagers", B2446&lt;=29, "Young Youth",B2446&lt;=64, "Adults", B2446&gt;=65, "Seniors")</f>
        <v>Adults</v>
      </c>
      <c r="D2446" t="s">
        <v>18</v>
      </c>
      <c r="E2446" t="s">
        <v>118</v>
      </c>
      <c r="F2446" t="s">
        <v>66</v>
      </c>
      <c r="G2446" s="1">
        <v>65</v>
      </c>
      <c r="H2446" t="s">
        <v>63</v>
      </c>
      <c r="I2446" t="s">
        <v>35</v>
      </c>
      <c r="J2446" t="s">
        <v>79</v>
      </c>
      <c r="K2446" t="s">
        <v>56</v>
      </c>
      <c r="L2446">
        <v>3.7</v>
      </c>
      <c r="M2446" t="s">
        <v>151</v>
      </c>
      <c r="N2446">
        <f t="shared" si="152"/>
        <v>0</v>
      </c>
      <c r="O2446" t="s">
        <v>26</v>
      </c>
      <c r="P2446" t="s">
        <v>151</v>
      </c>
      <c r="Q2446">
        <f t="shared" si="153"/>
        <v>0</v>
      </c>
      <c r="R2446" t="s">
        <v>151</v>
      </c>
      <c r="S2446">
        <f t="shared" si="154"/>
        <v>0</v>
      </c>
      <c r="T2446">
        <v>15</v>
      </c>
      <c r="U2446" s="1">
        <f t="shared" si="155"/>
        <v>975</v>
      </c>
      <c r="V2446" t="s">
        <v>85</v>
      </c>
      <c r="W2446" t="s">
        <v>75</v>
      </c>
      <c r="X2446">
        <f t="array" ref="X2446">IF(W2446="fortnightly",26, IF(W2446="monthly", 12, IF(W2446="weekly", 52, IF(W2446="quarterly", 4, IF(W2446="annually", 1, IF(W2446="bi-weekly", 104, IF(W2446="every 3 months", 4,)))))))</f>
        <v>104</v>
      </c>
    </row>
    <row r="2447" spans="1:24" x14ac:dyDescent="0.25">
      <c r="A2447">
        <v>2446</v>
      </c>
      <c r="B2447">
        <v>63</v>
      </c>
      <c r="C2447" t="str" cm="1">
        <f t="array" ref="C2447">_xlfn.IFS(B2447&lt;=19, "Teenagers", B2447&lt;=29, "Young Youth",B2447&lt;=64, "Adults", B2447&gt;=65, "Seniors")</f>
        <v>Adults</v>
      </c>
      <c r="D2447" t="s">
        <v>18</v>
      </c>
      <c r="E2447" t="s">
        <v>118</v>
      </c>
      <c r="F2447" t="s">
        <v>66</v>
      </c>
      <c r="G2447" s="1">
        <v>96</v>
      </c>
      <c r="H2447" t="s">
        <v>121</v>
      </c>
      <c r="I2447" t="s">
        <v>43</v>
      </c>
      <c r="J2447" t="s">
        <v>109</v>
      </c>
      <c r="K2447" t="s">
        <v>52</v>
      </c>
      <c r="L2447">
        <v>4.0999999999999996</v>
      </c>
      <c r="M2447" t="s">
        <v>151</v>
      </c>
      <c r="N2447">
        <f t="shared" si="152"/>
        <v>0</v>
      </c>
      <c r="O2447" t="s">
        <v>73</v>
      </c>
      <c r="P2447" t="s">
        <v>151</v>
      </c>
      <c r="Q2447">
        <f t="shared" si="153"/>
        <v>0</v>
      </c>
      <c r="R2447" t="s">
        <v>151</v>
      </c>
      <c r="S2447">
        <f t="shared" si="154"/>
        <v>0</v>
      </c>
      <c r="T2447">
        <v>50</v>
      </c>
      <c r="U2447" s="1">
        <f t="shared" si="155"/>
        <v>4800</v>
      </c>
      <c r="V2447" t="s">
        <v>32</v>
      </c>
      <c r="W2447" t="s">
        <v>39</v>
      </c>
      <c r="X2447">
        <f t="array" ref="X2447">IF(W2447="fortnightly",26, IF(W2447="monthly", 12, IF(W2447="weekly", 52, IF(W2447="quarterly", 4, IF(W2447="annually", 1, IF(W2447="bi-weekly", 104, IF(W2447="every 3 months", 4,)))))))</f>
        <v>52</v>
      </c>
    </row>
    <row r="2448" spans="1:24" x14ac:dyDescent="0.25">
      <c r="A2448">
        <v>2447</v>
      </c>
      <c r="B2448">
        <v>38</v>
      </c>
      <c r="C2448" t="str" cm="1">
        <f t="array" ref="C2448">_xlfn.IFS(B2448&lt;=19, "Teenagers", B2448&lt;=29, "Young Youth",B2448&lt;=64, "Adults", B2448&gt;=65, "Seniors")</f>
        <v>Adults</v>
      </c>
      <c r="D2448" t="s">
        <v>18</v>
      </c>
      <c r="E2448" t="s">
        <v>54</v>
      </c>
      <c r="F2448" t="s">
        <v>20</v>
      </c>
      <c r="G2448" s="1">
        <v>65</v>
      </c>
      <c r="H2448" t="s">
        <v>119</v>
      </c>
      <c r="I2448" t="s">
        <v>22</v>
      </c>
      <c r="J2448" t="s">
        <v>99</v>
      </c>
      <c r="K2448" t="s">
        <v>36</v>
      </c>
      <c r="L2448">
        <v>2.9</v>
      </c>
      <c r="M2448" t="s">
        <v>151</v>
      </c>
      <c r="N2448">
        <f t="shared" si="152"/>
        <v>0</v>
      </c>
      <c r="O2448" t="s">
        <v>69</v>
      </c>
      <c r="P2448" t="s">
        <v>151</v>
      </c>
      <c r="Q2448">
        <f t="shared" si="153"/>
        <v>0</v>
      </c>
      <c r="R2448" t="s">
        <v>151</v>
      </c>
      <c r="S2448">
        <f t="shared" si="154"/>
        <v>0</v>
      </c>
      <c r="T2448">
        <v>7</v>
      </c>
      <c r="U2448" s="1">
        <f t="shared" si="155"/>
        <v>455</v>
      </c>
      <c r="V2448" t="s">
        <v>38</v>
      </c>
      <c r="W2448" t="s">
        <v>87</v>
      </c>
      <c r="X2448">
        <f t="array" ref="X2448">IF(W2448="fortnightly",26, IF(W2448="monthly", 12, IF(W2448="weekly", 52, IF(W2448="quarterly", 4, IF(W2448="annually", 1, IF(W2448="bi-weekly", 104, IF(W2448="every 3 months", 4,)))))))</f>
        <v>12</v>
      </c>
    </row>
    <row r="2449" spans="1:24" x14ac:dyDescent="0.25">
      <c r="A2449">
        <v>2448</v>
      </c>
      <c r="B2449">
        <v>59</v>
      </c>
      <c r="C2449" t="str" cm="1">
        <f t="array" ref="C2449">_xlfn.IFS(B2449&lt;=19, "Teenagers", B2449&lt;=29, "Young Youth",B2449&lt;=64, "Adults", B2449&gt;=65, "Seniors")</f>
        <v>Adults</v>
      </c>
      <c r="D2449" t="s">
        <v>18</v>
      </c>
      <c r="E2449" t="s">
        <v>94</v>
      </c>
      <c r="F2449" t="s">
        <v>20</v>
      </c>
      <c r="G2449" s="1">
        <v>47</v>
      </c>
      <c r="H2449" t="s">
        <v>146</v>
      </c>
      <c r="I2449" t="s">
        <v>22</v>
      </c>
      <c r="J2449" t="s">
        <v>99</v>
      </c>
      <c r="K2449" t="s">
        <v>56</v>
      </c>
      <c r="L2449">
        <v>3.2</v>
      </c>
      <c r="M2449" t="s">
        <v>151</v>
      </c>
      <c r="N2449">
        <f t="shared" si="152"/>
        <v>0</v>
      </c>
      <c r="O2449" t="s">
        <v>73</v>
      </c>
      <c r="P2449" t="s">
        <v>151</v>
      </c>
      <c r="Q2449">
        <f t="shared" si="153"/>
        <v>0</v>
      </c>
      <c r="R2449" t="s">
        <v>151</v>
      </c>
      <c r="S2449">
        <f t="shared" si="154"/>
        <v>0</v>
      </c>
      <c r="T2449">
        <v>10</v>
      </c>
      <c r="U2449" s="1">
        <f t="shared" si="155"/>
        <v>470</v>
      </c>
      <c r="V2449" t="s">
        <v>27</v>
      </c>
      <c r="W2449" t="s">
        <v>28</v>
      </c>
      <c r="X2449">
        <f t="array" ref="X2449">IF(W2449="fortnightly",26, IF(W2449="monthly", 12, IF(W2449="weekly", 52, IF(W2449="quarterly", 4, IF(W2449="annually", 1, IF(W2449="bi-weekly", 104, IF(W2449="every 3 months", 4,)))))))</f>
        <v>26</v>
      </c>
    </row>
    <row r="2450" spans="1:24" x14ac:dyDescent="0.25">
      <c r="A2450">
        <v>2449</v>
      </c>
      <c r="B2450">
        <v>54</v>
      </c>
      <c r="C2450" t="str" cm="1">
        <f t="array" ref="C2450">_xlfn.IFS(B2450&lt;=19, "Teenagers", B2450&lt;=29, "Young Youth",B2450&lt;=64, "Adults", B2450&gt;=65, "Seniors")</f>
        <v>Adults</v>
      </c>
      <c r="D2450" t="s">
        <v>18</v>
      </c>
      <c r="E2450" t="s">
        <v>123</v>
      </c>
      <c r="F2450" t="s">
        <v>66</v>
      </c>
      <c r="G2450" s="1">
        <v>25</v>
      </c>
      <c r="H2450" t="s">
        <v>121</v>
      </c>
      <c r="I2450" t="s">
        <v>35</v>
      </c>
      <c r="J2450" t="s">
        <v>82</v>
      </c>
      <c r="K2450" t="s">
        <v>56</v>
      </c>
      <c r="L2450">
        <v>3</v>
      </c>
      <c r="M2450" t="s">
        <v>151</v>
      </c>
      <c r="N2450">
        <f t="shared" si="152"/>
        <v>0</v>
      </c>
      <c r="O2450" t="s">
        <v>37</v>
      </c>
      <c r="P2450" t="s">
        <v>151</v>
      </c>
      <c r="Q2450">
        <f t="shared" si="153"/>
        <v>0</v>
      </c>
      <c r="R2450" t="s">
        <v>151</v>
      </c>
      <c r="S2450">
        <f t="shared" si="154"/>
        <v>0</v>
      </c>
      <c r="T2450">
        <v>38</v>
      </c>
      <c r="U2450" s="1">
        <f t="shared" si="155"/>
        <v>950</v>
      </c>
      <c r="V2450" t="s">
        <v>45</v>
      </c>
      <c r="W2450" t="s">
        <v>75</v>
      </c>
      <c r="X2450">
        <f t="array" ref="X2450">IF(W2450="fortnightly",26, IF(W2450="monthly", 12, IF(W2450="weekly", 52, IF(W2450="quarterly", 4, IF(W2450="annually", 1, IF(W2450="bi-weekly", 104, IF(W2450="every 3 months", 4,)))))))</f>
        <v>104</v>
      </c>
    </row>
    <row r="2451" spans="1:24" x14ac:dyDescent="0.25">
      <c r="A2451">
        <v>2450</v>
      </c>
      <c r="B2451">
        <v>26</v>
      </c>
      <c r="C2451" t="str" cm="1">
        <f t="array" ref="C2451">_xlfn.IFS(B2451&lt;=19, "Teenagers", B2451&lt;=29, "Young Youth",B2451&lt;=64, "Adults", B2451&gt;=65, "Seniors")</f>
        <v>Young Youth</v>
      </c>
      <c r="D2451" t="s">
        <v>18</v>
      </c>
      <c r="E2451" t="s">
        <v>61</v>
      </c>
      <c r="F2451" t="s">
        <v>62</v>
      </c>
      <c r="G2451" s="1">
        <v>56</v>
      </c>
      <c r="H2451" t="s">
        <v>89</v>
      </c>
      <c r="I2451" t="s">
        <v>35</v>
      </c>
      <c r="J2451" t="s">
        <v>82</v>
      </c>
      <c r="K2451" t="s">
        <v>56</v>
      </c>
      <c r="L2451">
        <v>4.0999999999999996</v>
      </c>
      <c r="M2451" t="s">
        <v>151</v>
      </c>
      <c r="N2451">
        <f t="shared" si="152"/>
        <v>0</v>
      </c>
      <c r="O2451" t="s">
        <v>26</v>
      </c>
      <c r="P2451" t="s">
        <v>151</v>
      </c>
      <c r="Q2451">
        <f t="shared" si="153"/>
        <v>0</v>
      </c>
      <c r="R2451" t="s">
        <v>151</v>
      </c>
      <c r="S2451">
        <f t="shared" si="154"/>
        <v>0</v>
      </c>
      <c r="T2451">
        <v>31</v>
      </c>
      <c r="U2451" s="1">
        <f t="shared" si="155"/>
        <v>1736</v>
      </c>
      <c r="V2451" t="s">
        <v>27</v>
      </c>
      <c r="W2451" t="s">
        <v>28</v>
      </c>
      <c r="X2451">
        <f t="array" ref="X2451">IF(W2451="fortnightly",26, IF(W2451="monthly", 12, IF(W2451="weekly", 52, IF(W2451="quarterly", 4, IF(W2451="annually", 1, IF(W2451="bi-weekly", 104, IF(W2451="every 3 months", 4,)))))))</f>
        <v>26</v>
      </c>
    </row>
    <row r="2452" spans="1:24" x14ac:dyDescent="0.25">
      <c r="A2452">
        <v>2451</v>
      </c>
      <c r="B2452">
        <v>68</v>
      </c>
      <c r="C2452" t="str" cm="1">
        <f t="array" ref="C2452">_xlfn.IFS(B2452&lt;=19, "Teenagers", B2452&lt;=29, "Young Youth",B2452&lt;=64, "Adults", B2452&gt;=65, "Seniors")</f>
        <v>Seniors</v>
      </c>
      <c r="D2452" t="s">
        <v>18</v>
      </c>
      <c r="E2452" t="s">
        <v>112</v>
      </c>
      <c r="F2452" t="s">
        <v>20</v>
      </c>
      <c r="G2452" s="1">
        <v>76</v>
      </c>
      <c r="H2452" t="s">
        <v>97</v>
      </c>
      <c r="I2452" t="s">
        <v>43</v>
      </c>
      <c r="J2452" t="s">
        <v>135</v>
      </c>
      <c r="K2452" t="s">
        <v>56</v>
      </c>
      <c r="L2452">
        <v>4.5</v>
      </c>
      <c r="M2452" t="s">
        <v>151</v>
      </c>
      <c r="N2452">
        <f t="shared" si="152"/>
        <v>0</v>
      </c>
      <c r="O2452" t="s">
        <v>53</v>
      </c>
      <c r="P2452" t="s">
        <v>151</v>
      </c>
      <c r="Q2452">
        <f t="shared" si="153"/>
        <v>0</v>
      </c>
      <c r="R2452" t="s">
        <v>151</v>
      </c>
      <c r="S2452">
        <f t="shared" si="154"/>
        <v>0</v>
      </c>
      <c r="T2452">
        <v>7</v>
      </c>
      <c r="U2452" s="1">
        <f t="shared" si="155"/>
        <v>532</v>
      </c>
      <c r="V2452" t="s">
        <v>27</v>
      </c>
      <c r="W2452" t="s">
        <v>57</v>
      </c>
      <c r="X2452">
        <f t="array" ref="X2452">IF(W2452="fortnightly",26, IF(W2452="monthly", 12, IF(W2452="weekly", 52, IF(W2452="quarterly", 4, IF(W2452="annually", 1, IF(W2452="bi-weekly", 104, IF(W2452="every 3 months", 4,)))))))</f>
        <v>4</v>
      </c>
    </row>
    <row r="2453" spans="1:24" x14ac:dyDescent="0.25">
      <c r="A2453">
        <v>2452</v>
      </c>
      <c r="B2453">
        <v>41</v>
      </c>
      <c r="C2453" t="str" cm="1">
        <f t="array" ref="C2453">_xlfn.IFS(B2453&lt;=19, "Teenagers", B2453&lt;=29, "Young Youth",B2453&lt;=64, "Adults", B2453&gt;=65, "Seniors")</f>
        <v>Adults</v>
      </c>
      <c r="D2453" t="s">
        <v>18</v>
      </c>
      <c r="E2453" t="s">
        <v>124</v>
      </c>
      <c r="F2453" t="s">
        <v>20</v>
      </c>
      <c r="G2453" s="1">
        <v>60</v>
      </c>
      <c r="H2453" t="s">
        <v>100</v>
      </c>
      <c r="I2453" t="s">
        <v>43</v>
      </c>
      <c r="J2453" t="s">
        <v>72</v>
      </c>
      <c r="K2453" t="s">
        <v>56</v>
      </c>
      <c r="L2453">
        <v>3.4</v>
      </c>
      <c r="M2453" t="s">
        <v>151</v>
      </c>
      <c r="N2453">
        <f t="shared" si="152"/>
        <v>0</v>
      </c>
      <c r="O2453" t="s">
        <v>73</v>
      </c>
      <c r="P2453" t="s">
        <v>151</v>
      </c>
      <c r="Q2453">
        <f t="shared" si="153"/>
        <v>0</v>
      </c>
      <c r="R2453" t="s">
        <v>151</v>
      </c>
      <c r="S2453">
        <f t="shared" si="154"/>
        <v>0</v>
      </c>
      <c r="T2453">
        <v>27</v>
      </c>
      <c r="U2453" s="1">
        <f t="shared" si="155"/>
        <v>1620</v>
      </c>
      <c r="V2453" t="s">
        <v>27</v>
      </c>
      <c r="W2453" t="s">
        <v>87</v>
      </c>
      <c r="X2453">
        <f t="array" ref="X2453">IF(W2453="fortnightly",26, IF(W2453="monthly", 12, IF(W2453="weekly", 52, IF(W2453="quarterly", 4, IF(W2453="annually", 1, IF(W2453="bi-weekly", 104, IF(W2453="every 3 months", 4,)))))))</f>
        <v>12</v>
      </c>
    </row>
    <row r="2454" spans="1:24" x14ac:dyDescent="0.25">
      <c r="A2454">
        <v>2453</v>
      </c>
      <c r="B2454">
        <v>68</v>
      </c>
      <c r="C2454" t="str" cm="1">
        <f t="array" ref="C2454">_xlfn.IFS(B2454&lt;=19, "Teenagers", B2454&lt;=29, "Young Youth",B2454&lt;=64, "Adults", B2454&gt;=65, "Seniors")</f>
        <v>Seniors</v>
      </c>
      <c r="D2454" t="s">
        <v>18</v>
      </c>
      <c r="E2454" t="s">
        <v>54</v>
      </c>
      <c r="F2454" t="s">
        <v>20</v>
      </c>
      <c r="G2454" s="1">
        <v>67</v>
      </c>
      <c r="H2454" t="s">
        <v>83</v>
      </c>
      <c r="I2454" t="s">
        <v>22</v>
      </c>
      <c r="J2454" t="s">
        <v>72</v>
      </c>
      <c r="K2454" t="s">
        <v>24</v>
      </c>
      <c r="L2454">
        <v>4.0999999999999996</v>
      </c>
      <c r="M2454" t="s">
        <v>151</v>
      </c>
      <c r="N2454">
        <f t="shared" si="152"/>
        <v>0</v>
      </c>
      <c r="O2454" t="s">
        <v>26</v>
      </c>
      <c r="P2454" t="s">
        <v>151</v>
      </c>
      <c r="Q2454">
        <f t="shared" si="153"/>
        <v>0</v>
      </c>
      <c r="R2454" t="s">
        <v>151</v>
      </c>
      <c r="S2454">
        <f t="shared" si="154"/>
        <v>0</v>
      </c>
      <c r="T2454">
        <v>45</v>
      </c>
      <c r="U2454" s="1">
        <f t="shared" si="155"/>
        <v>3015</v>
      </c>
      <c r="V2454" t="s">
        <v>74</v>
      </c>
      <c r="W2454" t="s">
        <v>96</v>
      </c>
      <c r="X2454">
        <f t="array" ref="X2454">IF(W2454="fortnightly",26, IF(W2454="monthly", 12, IF(W2454="weekly", 52, IF(W2454="quarterly", 4, IF(W2454="annually", 1, IF(W2454="bi-weekly", 104, IF(W2454="every 3 months", 4,)))))))</f>
        <v>4</v>
      </c>
    </row>
    <row r="2455" spans="1:24" x14ac:dyDescent="0.25">
      <c r="A2455">
        <v>2454</v>
      </c>
      <c r="B2455">
        <v>21</v>
      </c>
      <c r="C2455" t="str" cm="1">
        <f t="array" ref="C2455">_xlfn.IFS(B2455&lt;=19, "Teenagers", B2455&lt;=29, "Young Youth",B2455&lt;=64, "Adults", B2455&gt;=65, "Seniors")</f>
        <v>Young Youth</v>
      </c>
      <c r="D2455" t="s">
        <v>18</v>
      </c>
      <c r="E2455" t="s">
        <v>29</v>
      </c>
      <c r="F2455" t="s">
        <v>20</v>
      </c>
      <c r="G2455" s="1">
        <v>95</v>
      </c>
      <c r="H2455" t="s">
        <v>145</v>
      </c>
      <c r="I2455" t="s">
        <v>91</v>
      </c>
      <c r="J2455" t="s">
        <v>108</v>
      </c>
      <c r="K2455" t="s">
        <v>36</v>
      </c>
      <c r="L2455">
        <v>4.5999999999999996</v>
      </c>
      <c r="M2455" t="s">
        <v>151</v>
      </c>
      <c r="N2455">
        <f t="shared" si="152"/>
        <v>0</v>
      </c>
      <c r="O2455" t="s">
        <v>73</v>
      </c>
      <c r="P2455" t="s">
        <v>151</v>
      </c>
      <c r="Q2455">
        <f t="shared" si="153"/>
        <v>0</v>
      </c>
      <c r="R2455" t="s">
        <v>151</v>
      </c>
      <c r="S2455">
        <f t="shared" si="154"/>
        <v>0</v>
      </c>
      <c r="T2455">
        <v>13</v>
      </c>
      <c r="U2455" s="1">
        <f t="shared" si="155"/>
        <v>1235</v>
      </c>
      <c r="V2455" t="s">
        <v>32</v>
      </c>
      <c r="W2455" t="s">
        <v>48</v>
      </c>
      <c r="X2455">
        <f t="array" ref="X2455">IF(W2455="fortnightly",26, IF(W2455="monthly", 12, IF(W2455="weekly", 52, IF(W2455="quarterly", 4, IF(W2455="annually", 1, IF(W2455="bi-weekly", 104, IF(W2455="every 3 months", 4,)))))))</f>
        <v>1</v>
      </c>
    </row>
    <row r="2456" spans="1:24" x14ac:dyDescent="0.25">
      <c r="A2456">
        <v>2455</v>
      </c>
      <c r="B2456">
        <v>32</v>
      </c>
      <c r="C2456" t="str" cm="1">
        <f t="array" ref="C2456">_xlfn.IFS(B2456&lt;=19, "Teenagers", B2456&lt;=29, "Young Youth",B2456&lt;=64, "Adults", B2456&gt;=65, "Seniors")</f>
        <v>Adults</v>
      </c>
      <c r="D2456" t="s">
        <v>18</v>
      </c>
      <c r="E2456" t="s">
        <v>142</v>
      </c>
      <c r="F2456" t="s">
        <v>66</v>
      </c>
      <c r="G2456" s="1">
        <v>72</v>
      </c>
      <c r="H2456" t="s">
        <v>119</v>
      </c>
      <c r="I2456" t="s">
        <v>43</v>
      </c>
      <c r="J2456" t="s">
        <v>135</v>
      </c>
      <c r="K2456" t="s">
        <v>24</v>
      </c>
      <c r="L2456">
        <v>4.5999999999999996</v>
      </c>
      <c r="M2456" t="s">
        <v>151</v>
      </c>
      <c r="N2456">
        <f t="shared" si="152"/>
        <v>0</v>
      </c>
      <c r="O2456" t="s">
        <v>26</v>
      </c>
      <c r="P2456" t="s">
        <v>151</v>
      </c>
      <c r="Q2456">
        <f t="shared" si="153"/>
        <v>0</v>
      </c>
      <c r="R2456" t="s">
        <v>151</v>
      </c>
      <c r="S2456">
        <f t="shared" si="154"/>
        <v>0</v>
      </c>
      <c r="T2456">
        <v>33</v>
      </c>
      <c r="U2456" s="1">
        <f t="shared" si="155"/>
        <v>2376</v>
      </c>
      <c r="V2456" t="s">
        <v>27</v>
      </c>
      <c r="W2456" t="s">
        <v>48</v>
      </c>
      <c r="X2456">
        <f t="array" ref="X2456">IF(W2456="fortnightly",26, IF(W2456="monthly", 12, IF(W2456="weekly", 52, IF(W2456="quarterly", 4, IF(W2456="annually", 1, IF(W2456="bi-weekly", 104, IF(W2456="every 3 months", 4,)))))))</f>
        <v>1</v>
      </c>
    </row>
    <row r="2457" spans="1:24" x14ac:dyDescent="0.25">
      <c r="A2457">
        <v>2456</v>
      </c>
      <c r="B2457">
        <v>20</v>
      </c>
      <c r="C2457" t="str" cm="1">
        <f t="array" ref="C2457">_xlfn.IFS(B2457&lt;=19, "Teenagers", B2457&lt;=29, "Young Youth",B2457&lt;=64, "Adults", B2457&gt;=65, "Seniors")</f>
        <v>Young Youth</v>
      </c>
      <c r="D2457" t="s">
        <v>18</v>
      </c>
      <c r="E2457" t="s">
        <v>132</v>
      </c>
      <c r="F2457" t="s">
        <v>66</v>
      </c>
      <c r="G2457" s="1">
        <v>98</v>
      </c>
      <c r="H2457" t="s">
        <v>119</v>
      </c>
      <c r="I2457" t="s">
        <v>22</v>
      </c>
      <c r="J2457" t="s">
        <v>92</v>
      </c>
      <c r="K2457" t="s">
        <v>36</v>
      </c>
      <c r="L2457">
        <v>3.4</v>
      </c>
      <c r="M2457" t="s">
        <v>151</v>
      </c>
      <c r="N2457">
        <f t="shared" si="152"/>
        <v>0</v>
      </c>
      <c r="O2457" t="s">
        <v>26</v>
      </c>
      <c r="P2457" t="s">
        <v>151</v>
      </c>
      <c r="Q2457">
        <f t="shared" si="153"/>
        <v>0</v>
      </c>
      <c r="R2457" t="s">
        <v>151</v>
      </c>
      <c r="S2457">
        <f t="shared" si="154"/>
        <v>0</v>
      </c>
      <c r="T2457">
        <v>25</v>
      </c>
      <c r="U2457" s="1">
        <f t="shared" si="155"/>
        <v>2450</v>
      </c>
      <c r="V2457" t="s">
        <v>32</v>
      </c>
      <c r="W2457" t="s">
        <v>96</v>
      </c>
      <c r="X2457">
        <f t="array" ref="X2457">IF(W2457="fortnightly",26, IF(W2457="monthly", 12, IF(W2457="weekly", 52, IF(W2457="quarterly", 4, IF(W2457="annually", 1, IF(W2457="bi-weekly", 104, IF(W2457="every 3 months", 4,)))))))</f>
        <v>4</v>
      </c>
    </row>
    <row r="2458" spans="1:24" x14ac:dyDescent="0.25">
      <c r="A2458">
        <v>2457</v>
      </c>
      <c r="B2458">
        <v>59</v>
      </c>
      <c r="C2458" t="str" cm="1">
        <f t="array" ref="C2458">_xlfn.IFS(B2458&lt;=19, "Teenagers", B2458&lt;=29, "Young Youth",B2458&lt;=64, "Adults", B2458&gt;=65, "Seniors")</f>
        <v>Adults</v>
      </c>
      <c r="D2458" t="s">
        <v>18</v>
      </c>
      <c r="E2458" t="s">
        <v>33</v>
      </c>
      <c r="F2458" t="s">
        <v>20</v>
      </c>
      <c r="G2458" s="1">
        <v>83</v>
      </c>
      <c r="H2458" t="s">
        <v>144</v>
      </c>
      <c r="I2458" t="s">
        <v>43</v>
      </c>
      <c r="J2458" t="s">
        <v>95</v>
      </c>
      <c r="K2458" t="s">
        <v>24</v>
      </c>
      <c r="L2458">
        <v>3.3</v>
      </c>
      <c r="M2458" t="s">
        <v>151</v>
      </c>
      <c r="N2458">
        <f t="shared" si="152"/>
        <v>0</v>
      </c>
      <c r="O2458" t="s">
        <v>69</v>
      </c>
      <c r="P2458" t="s">
        <v>151</v>
      </c>
      <c r="Q2458">
        <f t="shared" si="153"/>
        <v>0</v>
      </c>
      <c r="R2458" t="s">
        <v>151</v>
      </c>
      <c r="S2458">
        <f t="shared" si="154"/>
        <v>0</v>
      </c>
      <c r="T2458">
        <v>5</v>
      </c>
      <c r="U2458" s="1">
        <f t="shared" si="155"/>
        <v>415</v>
      </c>
      <c r="V2458" t="s">
        <v>45</v>
      </c>
      <c r="W2458" t="s">
        <v>87</v>
      </c>
      <c r="X2458">
        <f t="array" ref="X2458">IF(W2458="fortnightly",26, IF(W2458="monthly", 12, IF(W2458="weekly", 52, IF(W2458="quarterly", 4, IF(W2458="annually", 1, IF(W2458="bi-weekly", 104, IF(W2458="every 3 months", 4,)))))))</f>
        <v>12</v>
      </c>
    </row>
    <row r="2459" spans="1:24" x14ac:dyDescent="0.25">
      <c r="A2459">
        <v>2458</v>
      </c>
      <c r="B2459">
        <v>53</v>
      </c>
      <c r="C2459" t="str" cm="1">
        <f t="array" ref="C2459">_xlfn.IFS(B2459&lt;=19, "Teenagers", B2459&lt;=29, "Young Youth",B2459&lt;=64, "Adults", B2459&gt;=65, "Seniors")</f>
        <v>Adults</v>
      </c>
      <c r="D2459" t="s">
        <v>18</v>
      </c>
      <c r="E2459" t="s">
        <v>65</v>
      </c>
      <c r="F2459" t="s">
        <v>66</v>
      </c>
      <c r="G2459" s="1">
        <v>37</v>
      </c>
      <c r="H2459" t="s">
        <v>78</v>
      </c>
      <c r="I2459" t="s">
        <v>43</v>
      </c>
      <c r="J2459" t="s">
        <v>31</v>
      </c>
      <c r="K2459" t="s">
        <v>56</v>
      </c>
      <c r="L2459">
        <v>3.6</v>
      </c>
      <c r="M2459" t="s">
        <v>151</v>
      </c>
      <c r="N2459">
        <f t="shared" si="152"/>
        <v>0</v>
      </c>
      <c r="O2459" t="s">
        <v>69</v>
      </c>
      <c r="P2459" t="s">
        <v>151</v>
      </c>
      <c r="Q2459">
        <f t="shared" si="153"/>
        <v>0</v>
      </c>
      <c r="R2459" t="s">
        <v>151</v>
      </c>
      <c r="S2459">
        <f t="shared" si="154"/>
        <v>0</v>
      </c>
      <c r="T2459">
        <v>23</v>
      </c>
      <c r="U2459" s="1">
        <f t="shared" si="155"/>
        <v>851</v>
      </c>
      <c r="V2459" t="s">
        <v>32</v>
      </c>
      <c r="W2459" t="s">
        <v>57</v>
      </c>
      <c r="X2459">
        <f t="array" ref="X2459">IF(W2459="fortnightly",26, IF(W2459="monthly", 12, IF(W2459="weekly", 52, IF(W2459="quarterly", 4, IF(W2459="annually", 1, IF(W2459="bi-weekly", 104, IF(W2459="every 3 months", 4,)))))))</f>
        <v>4</v>
      </c>
    </row>
    <row r="2460" spans="1:24" x14ac:dyDescent="0.25">
      <c r="A2460">
        <v>2459</v>
      </c>
      <c r="B2460">
        <v>66</v>
      </c>
      <c r="C2460" t="str" cm="1">
        <f t="array" ref="C2460">_xlfn.IFS(B2460&lt;=19, "Teenagers", B2460&lt;=29, "Young Youth",B2460&lt;=64, "Adults", B2460&gt;=65, "Seniors")</f>
        <v>Seniors</v>
      </c>
      <c r="D2460" t="s">
        <v>18</v>
      </c>
      <c r="E2460" t="s">
        <v>112</v>
      </c>
      <c r="F2460" t="s">
        <v>20</v>
      </c>
      <c r="G2460" s="1">
        <v>85</v>
      </c>
      <c r="H2460" t="s">
        <v>104</v>
      </c>
      <c r="I2460" t="s">
        <v>22</v>
      </c>
      <c r="J2460" t="s">
        <v>47</v>
      </c>
      <c r="K2460" t="s">
        <v>56</v>
      </c>
      <c r="L2460">
        <v>4.5999999999999996</v>
      </c>
      <c r="M2460" t="s">
        <v>151</v>
      </c>
      <c r="N2460">
        <f t="shared" si="152"/>
        <v>0</v>
      </c>
      <c r="O2460" t="s">
        <v>37</v>
      </c>
      <c r="P2460" t="s">
        <v>151</v>
      </c>
      <c r="Q2460">
        <f t="shared" si="153"/>
        <v>0</v>
      </c>
      <c r="R2460" t="s">
        <v>151</v>
      </c>
      <c r="S2460">
        <f t="shared" si="154"/>
        <v>0</v>
      </c>
      <c r="T2460">
        <v>17</v>
      </c>
      <c r="U2460" s="1">
        <f t="shared" si="155"/>
        <v>1445</v>
      </c>
      <c r="V2460" t="s">
        <v>74</v>
      </c>
      <c r="W2460" t="s">
        <v>39</v>
      </c>
      <c r="X2460">
        <f t="array" ref="X2460">IF(W2460="fortnightly",26, IF(W2460="monthly", 12, IF(W2460="weekly", 52, IF(W2460="quarterly", 4, IF(W2460="annually", 1, IF(W2460="bi-weekly", 104, IF(W2460="every 3 months", 4,)))))))</f>
        <v>52</v>
      </c>
    </row>
    <row r="2461" spans="1:24" x14ac:dyDescent="0.25">
      <c r="A2461">
        <v>2460</v>
      </c>
      <c r="B2461">
        <v>47</v>
      </c>
      <c r="C2461" t="str" cm="1">
        <f t="array" ref="C2461">_xlfn.IFS(B2461&lt;=19, "Teenagers", B2461&lt;=29, "Young Youth",B2461&lt;=64, "Adults", B2461&gt;=65, "Seniors")</f>
        <v>Adults</v>
      </c>
      <c r="D2461" t="s">
        <v>18</v>
      </c>
      <c r="E2461" t="s">
        <v>124</v>
      </c>
      <c r="F2461" t="s">
        <v>20</v>
      </c>
      <c r="G2461" s="1">
        <v>36</v>
      </c>
      <c r="H2461" t="s">
        <v>67</v>
      </c>
      <c r="I2461" t="s">
        <v>22</v>
      </c>
      <c r="J2461" t="s">
        <v>82</v>
      </c>
      <c r="K2461" t="s">
        <v>56</v>
      </c>
      <c r="L2461">
        <v>4.3</v>
      </c>
      <c r="M2461" t="s">
        <v>151</v>
      </c>
      <c r="N2461">
        <f t="shared" si="152"/>
        <v>0</v>
      </c>
      <c r="O2461" t="s">
        <v>69</v>
      </c>
      <c r="P2461" t="s">
        <v>151</v>
      </c>
      <c r="Q2461">
        <f t="shared" si="153"/>
        <v>0</v>
      </c>
      <c r="R2461" t="s">
        <v>151</v>
      </c>
      <c r="S2461">
        <f t="shared" si="154"/>
        <v>0</v>
      </c>
      <c r="T2461">
        <v>14</v>
      </c>
      <c r="U2461" s="1">
        <f t="shared" si="155"/>
        <v>504</v>
      </c>
      <c r="V2461" t="s">
        <v>32</v>
      </c>
      <c r="W2461" t="s">
        <v>39</v>
      </c>
      <c r="X2461">
        <f t="array" ref="X2461">IF(W2461="fortnightly",26, IF(W2461="monthly", 12, IF(W2461="weekly", 52, IF(W2461="quarterly", 4, IF(W2461="annually", 1, IF(W2461="bi-weekly", 104, IF(W2461="every 3 months", 4,)))))))</f>
        <v>52</v>
      </c>
    </row>
    <row r="2462" spans="1:24" x14ac:dyDescent="0.25">
      <c r="A2462">
        <v>2461</v>
      </c>
      <c r="B2462">
        <v>58</v>
      </c>
      <c r="C2462" t="str" cm="1">
        <f t="array" ref="C2462">_xlfn.IFS(B2462&lt;=19, "Teenagers", B2462&lt;=29, "Young Youth",B2462&lt;=64, "Adults", B2462&gt;=65, "Seniors")</f>
        <v>Adults</v>
      </c>
      <c r="D2462" t="s">
        <v>18</v>
      </c>
      <c r="E2462" t="s">
        <v>33</v>
      </c>
      <c r="F2462" t="s">
        <v>20</v>
      </c>
      <c r="G2462" s="1">
        <v>36</v>
      </c>
      <c r="H2462" t="s">
        <v>30</v>
      </c>
      <c r="I2462" t="s">
        <v>35</v>
      </c>
      <c r="J2462" t="s">
        <v>92</v>
      </c>
      <c r="K2462" t="s">
        <v>24</v>
      </c>
      <c r="L2462">
        <v>4</v>
      </c>
      <c r="M2462" t="s">
        <v>151</v>
      </c>
      <c r="N2462">
        <f t="shared" si="152"/>
        <v>0</v>
      </c>
      <c r="O2462" t="s">
        <v>73</v>
      </c>
      <c r="P2462" t="s">
        <v>151</v>
      </c>
      <c r="Q2462">
        <f t="shared" si="153"/>
        <v>0</v>
      </c>
      <c r="R2462" t="s">
        <v>151</v>
      </c>
      <c r="S2462">
        <f t="shared" si="154"/>
        <v>0</v>
      </c>
      <c r="T2462">
        <v>28</v>
      </c>
      <c r="U2462" s="1">
        <f t="shared" si="155"/>
        <v>1008</v>
      </c>
      <c r="V2462" t="s">
        <v>38</v>
      </c>
      <c r="W2462" t="s">
        <v>48</v>
      </c>
      <c r="X2462">
        <f t="array" ref="X2462">IF(W2462="fortnightly",26, IF(W2462="monthly", 12, IF(W2462="weekly", 52, IF(W2462="quarterly", 4, IF(W2462="annually", 1, IF(W2462="bi-weekly", 104, IF(W2462="every 3 months", 4,)))))))</f>
        <v>1</v>
      </c>
    </row>
    <row r="2463" spans="1:24" x14ac:dyDescent="0.25">
      <c r="A2463">
        <v>2462</v>
      </c>
      <c r="B2463">
        <v>28</v>
      </c>
      <c r="C2463" t="str" cm="1">
        <f t="array" ref="C2463">_xlfn.IFS(B2463&lt;=19, "Teenagers", B2463&lt;=29, "Young Youth",B2463&lt;=64, "Adults", B2463&gt;=65, "Seniors")</f>
        <v>Young Youth</v>
      </c>
      <c r="D2463" t="s">
        <v>18</v>
      </c>
      <c r="E2463" t="s">
        <v>118</v>
      </c>
      <c r="F2463" t="s">
        <v>66</v>
      </c>
      <c r="G2463" s="1">
        <v>86</v>
      </c>
      <c r="H2463" t="s">
        <v>137</v>
      </c>
      <c r="I2463" t="s">
        <v>22</v>
      </c>
      <c r="J2463" t="s">
        <v>107</v>
      </c>
      <c r="K2463" t="s">
        <v>52</v>
      </c>
      <c r="L2463">
        <v>4.8</v>
      </c>
      <c r="M2463" t="s">
        <v>151</v>
      </c>
      <c r="N2463">
        <f t="shared" si="152"/>
        <v>0</v>
      </c>
      <c r="O2463" t="s">
        <v>44</v>
      </c>
      <c r="P2463" t="s">
        <v>151</v>
      </c>
      <c r="Q2463">
        <f t="shared" si="153"/>
        <v>0</v>
      </c>
      <c r="R2463" t="s">
        <v>151</v>
      </c>
      <c r="S2463">
        <f t="shared" si="154"/>
        <v>0</v>
      </c>
      <c r="T2463">
        <v>19</v>
      </c>
      <c r="U2463" s="1">
        <f t="shared" si="155"/>
        <v>1634</v>
      </c>
      <c r="V2463" t="s">
        <v>38</v>
      </c>
      <c r="W2463" t="s">
        <v>39</v>
      </c>
      <c r="X2463">
        <f t="array" ref="X2463">IF(W2463="fortnightly",26, IF(W2463="monthly", 12, IF(W2463="weekly", 52, IF(W2463="quarterly", 4, IF(W2463="annually", 1, IF(W2463="bi-weekly", 104, IF(W2463="every 3 months", 4,)))))))</f>
        <v>52</v>
      </c>
    </row>
    <row r="2464" spans="1:24" x14ac:dyDescent="0.25">
      <c r="A2464">
        <v>2463</v>
      </c>
      <c r="B2464">
        <v>68</v>
      </c>
      <c r="C2464" t="str" cm="1">
        <f t="array" ref="C2464">_xlfn.IFS(B2464&lt;=19, "Teenagers", B2464&lt;=29, "Young Youth",B2464&lt;=64, "Adults", B2464&gt;=65, "Seniors")</f>
        <v>Seniors</v>
      </c>
      <c r="D2464" t="s">
        <v>18</v>
      </c>
      <c r="E2464" t="s">
        <v>94</v>
      </c>
      <c r="F2464" t="s">
        <v>20</v>
      </c>
      <c r="G2464" s="1">
        <v>99</v>
      </c>
      <c r="H2464" t="s">
        <v>67</v>
      </c>
      <c r="I2464" t="s">
        <v>91</v>
      </c>
      <c r="J2464" t="s">
        <v>120</v>
      </c>
      <c r="K2464" t="s">
        <v>36</v>
      </c>
      <c r="L2464">
        <v>4.3</v>
      </c>
      <c r="M2464" t="s">
        <v>151</v>
      </c>
      <c r="N2464">
        <f t="shared" si="152"/>
        <v>0</v>
      </c>
      <c r="O2464" t="s">
        <v>53</v>
      </c>
      <c r="P2464" t="s">
        <v>151</v>
      </c>
      <c r="Q2464">
        <f t="shared" si="153"/>
        <v>0</v>
      </c>
      <c r="R2464" t="s">
        <v>151</v>
      </c>
      <c r="S2464">
        <f t="shared" si="154"/>
        <v>0</v>
      </c>
      <c r="T2464">
        <v>31</v>
      </c>
      <c r="U2464" s="1">
        <f t="shared" si="155"/>
        <v>3069</v>
      </c>
      <c r="V2464" t="s">
        <v>74</v>
      </c>
      <c r="W2464" t="s">
        <v>75</v>
      </c>
      <c r="X2464">
        <f t="array" ref="X2464">IF(W2464="fortnightly",26, IF(W2464="monthly", 12, IF(W2464="weekly", 52, IF(W2464="quarterly", 4, IF(W2464="annually", 1, IF(W2464="bi-weekly", 104, IF(W2464="every 3 months", 4,)))))))</f>
        <v>104</v>
      </c>
    </row>
    <row r="2465" spans="1:24" x14ac:dyDescent="0.25">
      <c r="A2465">
        <v>2464</v>
      </c>
      <c r="B2465">
        <v>60</v>
      </c>
      <c r="C2465" t="str" cm="1">
        <f t="array" ref="C2465">_xlfn.IFS(B2465&lt;=19, "Teenagers", B2465&lt;=29, "Young Youth",B2465&lt;=64, "Adults", B2465&gt;=65, "Seniors")</f>
        <v>Adults</v>
      </c>
      <c r="D2465" t="s">
        <v>18</v>
      </c>
      <c r="E2465" t="s">
        <v>19</v>
      </c>
      <c r="F2465" t="s">
        <v>20</v>
      </c>
      <c r="G2465" s="1">
        <v>21</v>
      </c>
      <c r="H2465" t="s">
        <v>90</v>
      </c>
      <c r="I2465" t="s">
        <v>91</v>
      </c>
      <c r="J2465" t="s">
        <v>125</v>
      </c>
      <c r="K2465" t="s">
        <v>52</v>
      </c>
      <c r="L2465">
        <v>3.3</v>
      </c>
      <c r="M2465" t="s">
        <v>151</v>
      </c>
      <c r="N2465">
        <f t="shared" si="152"/>
        <v>0</v>
      </c>
      <c r="O2465" t="s">
        <v>53</v>
      </c>
      <c r="P2465" t="s">
        <v>151</v>
      </c>
      <c r="Q2465">
        <f t="shared" si="153"/>
        <v>0</v>
      </c>
      <c r="R2465" t="s">
        <v>151</v>
      </c>
      <c r="S2465">
        <f t="shared" si="154"/>
        <v>0</v>
      </c>
      <c r="T2465">
        <v>25</v>
      </c>
      <c r="U2465" s="1">
        <f t="shared" si="155"/>
        <v>525</v>
      </c>
      <c r="V2465" t="s">
        <v>32</v>
      </c>
      <c r="W2465" t="s">
        <v>75</v>
      </c>
      <c r="X2465">
        <f t="array" ref="X2465">IF(W2465="fortnightly",26, IF(W2465="monthly", 12, IF(W2465="weekly", 52, IF(W2465="quarterly", 4, IF(W2465="annually", 1, IF(W2465="bi-weekly", 104, IF(W2465="every 3 months", 4,)))))))</f>
        <v>104</v>
      </c>
    </row>
    <row r="2466" spans="1:24" x14ac:dyDescent="0.25">
      <c r="A2466">
        <v>2465</v>
      </c>
      <c r="B2466">
        <v>47</v>
      </c>
      <c r="C2466" t="str" cm="1">
        <f t="array" ref="C2466">_xlfn.IFS(B2466&lt;=19, "Teenagers", B2466&lt;=29, "Young Youth",B2466&lt;=64, "Adults", B2466&gt;=65, "Seniors")</f>
        <v>Adults</v>
      </c>
      <c r="D2466" t="s">
        <v>18</v>
      </c>
      <c r="E2466" t="s">
        <v>101</v>
      </c>
      <c r="F2466" t="s">
        <v>62</v>
      </c>
      <c r="G2466" s="1">
        <v>84</v>
      </c>
      <c r="H2466" t="s">
        <v>76</v>
      </c>
      <c r="I2466" t="s">
        <v>22</v>
      </c>
      <c r="J2466" t="s">
        <v>84</v>
      </c>
      <c r="K2466" t="s">
        <v>24</v>
      </c>
      <c r="L2466">
        <v>2.8</v>
      </c>
      <c r="M2466" t="s">
        <v>151</v>
      </c>
      <c r="N2466">
        <f t="shared" si="152"/>
        <v>0</v>
      </c>
      <c r="O2466" t="s">
        <v>26</v>
      </c>
      <c r="P2466" t="s">
        <v>151</v>
      </c>
      <c r="Q2466">
        <f t="shared" si="153"/>
        <v>0</v>
      </c>
      <c r="R2466" t="s">
        <v>151</v>
      </c>
      <c r="S2466">
        <f t="shared" si="154"/>
        <v>0</v>
      </c>
      <c r="T2466">
        <v>4</v>
      </c>
      <c r="U2466" s="1">
        <f t="shared" si="155"/>
        <v>336</v>
      </c>
      <c r="V2466" t="s">
        <v>32</v>
      </c>
      <c r="W2466" t="s">
        <v>75</v>
      </c>
      <c r="X2466">
        <f t="array" ref="X2466">IF(W2466="fortnightly",26, IF(W2466="monthly", 12, IF(W2466="weekly", 52, IF(W2466="quarterly", 4, IF(W2466="annually", 1, IF(W2466="bi-weekly", 104, IF(W2466="every 3 months", 4,)))))))</f>
        <v>104</v>
      </c>
    </row>
    <row r="2467" spans="1:24" x14ac:dyDescent="0.25">
      <c r="A2467">
        <v>2466</v>
      </c>
      <c r="B2467">
        <v>18</v>
      </c>
      <c r="C2467" t="str" cm="1">
        <f t="array" ref="C2467">_xlfn.IFS(B2467&lt;=19, "Teenagers", B2467&lt;=29, "Young Youth",B2467&lt;=64, "Adults", B2467&gt;=65, "Seniors")</f>
        <v>Teenagers</v>
      </c>
      <c r="D2467" t="s">
        <v>18</v>
      </c>
      <c r="E2467" t="s">
        <v>40</v>
      </c>
      <c r="F2467" t="s">
        <v>41</v>
      </c>
      <c r="G2467" s="1">
        <v>63</v>
      </c>
      <c r="H2467" t="s">
        <v>104</v>
      </c>
      <c r="I2467" t="s">
        <v>43</v>
      </c>
      <c r="J2467" t="s">
        <v>109</v>
      </c>
      <c r="K2467" t="s">
        <v>36</v>
      </c>
      <c r="L2467">
        <v>4.4000000000000004</v>
      </c>
      <c r="M2467" t="s">
        <v>151</v>
      </c>
      <c r="N2467">
        <f t="shared" si="152"/>
        <v>0</v>
      </c>
      <c r="O2467" t="s">
        <v>37</v>
      </c>
      <c r="P2467" t="s">
        <v>151</v>
      </c>
      <c r="Q2467">
        <f t="shared" si="153"/>
        <v>0</v>
      </c>
      <c r="R2467" t="s">
        <v>151</v>
      </c>
      <c r="S2467">
        <f t="shared" si="154"/>
        <v>0</v>
      </c>
      <c r="T2467">
        <v>20</v>
      </c>
      <c r="U2467" s="1">
        <f t="shared" si="155"/>
        <v>1260</v>
      </c>
      <c r="V2467" t="s">
        <v>74</v>
      </c>
      <c r="W2467" t="s">
        <v>39</v>
      </c>
      <c r="X2467">
        <f t="array" ref="X2467">IF(W2467="fortnightly",26, IF(W2467="monthly", 12, IF(W2467="weekly", 52, IF(W2467="quarterly", 4, IF(W2467="annually", 1, IF(W2467="bi-weekly", 104, IF(W2467="every 3 months", 4,)))))))</f>
        <v>52</v>
      </c>
    </row>
    <row r="2468" spans="1:24" x14ac:dyDescent="0.25">
      <c r="A2468">
        <v>2467</v>
      </c>
      <c r="B2468">
        <v>32</v>
      </c>
      <c r="C2468" t="str" cm="1">
        <f t="array" ref="C2468">_xlfn.IFS(B2468&lt;=19, "Teenagers", B2468&lt;=29, "Young Youth",B2468&lt;=64, "Adults", B2468&gt;=65, "Seniors")</f>
        <v>Adults</v>
      </c>
      <c r="D2468" t="s">
        <v>18</v>
      </c>
      <c r="E2468" t="s">
        <v>58</v>
      </c>
      <c r="F2468" t="s">
        <v>20</v>
      </c>
      <c r="G2468" s="1">
        <v>84</v>
      </c>
      <c r="H2468" t="s">
        <v>146</v>
      </c>
      <c r="I2468" t="s">
        <v>35</v>
      </c>
      <c r="J2468" t="s">
        <v>68</v>
      </c>
      <c r="K2468" t="s">
        <v>52</v>
      </c>
      <c r="L2468">
        <v>3.7</v>
      </c>
      <c r="M2468" t="s">
        <v>151</v>
      </c>
      <c r="N2468">
        <f t="shared" si="152"/>
        <v>0</v>
      </c>
      <c r="O2468" t="s">
        <v>26</v>
      </c>
      <c r="P2468" t="s">
        <v>151</v>
      </c>
      <c r="Q2468">
        <f t="shared" si="153"/>
        <v>0</v>
      </c>
      <c r="R2468" t="s">
        <v>151</v>
      </c>
      <c r="S2468">
        <f t="shared" si="154"/>
        <v>0</v>
      </c>
      <c r="T2468">
        <v>37</v>
      </c>
      <c r="U2468" s="1">
        <f t="shared" si="155"/>
        <v>3108</v>
      </c>
      <c r="V2468" t="s">
        <v>32</v>
      </c>
      <c r="W2468" t="s">
        <v>48</v>
      </c>
      <c r="X2468">
        <f t="array" ref="X2468">IF(W2468="fortnightly",26, IF(W2468="monthly", 12, IF(W2468="weekly", 52, IF(W2468="quarterly", 4, IF(W2468="annually", 1, IF(W2468="bi-weekly", 104, IF(W2468="every 3 months", 4,)))))))</f>
        <v>1</v>
      </c>
    </row>
    <row r="2469" spans="1:24" x14ac:dyDescent="0.25">
      <c r="A2469">
        <v>2468</v>
      </c>
      <c r="B2469">
        <v>27</v>
      </c>
      <c r="C2469" t="str" cm="1">
        <f t="array" ref="C2469">_xlfn.IFS(B2469&lt;=19, "Teenagers", B2469&lt;=29, "Young Youth",B2469&lt;=64, "Adults", B2469&gt;=65, "Seniors")</f>
        <v>Young Youth</v>
      </c>
      <c r="D2469" t="s">
        <v>18</v>
      </c>
      <c r="E2469" t="s">
        <v>58</v>
      </c>
      <c r="F2469" t="s">
        <v>20</v>
      </c>
      <c r="G2469" s="1">
        <v>72</v>
      </c>
      <c r="H2469" t="s">
        <v>126</v>
      </c>
      <c r="I2469" t="s">
        <v>43</v>
      </c>
      <c r="J2469" t="s">
        <v>92</v>
      </c>
      <c r="K2469" t="s">
        <v>36</v>
      </c>
      <c r="L2469">
        <v>3.6</v>
      </c>
      <c r="M2469" t="s">
        <v>151</v>
      </c>
      <c r="N2469">
        <f t="shared" si="152"/>
        <v>0</v>
      </c>
      <c r="O2469" t="s">
        <v>26</v>
      </c>
      <c r="P2469" t="s">
        <v>151</v>
      </c>
      <c r="Q2469">
        <f t="shared" si="153"/>
        <v>0</v>
      </c>
      <c r="R2469" t="s">
        <v>151</v>
      </c>
      <c r="S2469">
        <f t="shared" si="154"/>
        <v>0</v>
      </c>
      <c r="T2469">
        <v>28</v>
      </c>
      <c r="U2469" s="1">
        <f t="shared" si="155"/>
        <v>2016</v>
      </c>
      <c r="V2469" t="s">
        <v>38</v>
      </c>
      <c r="W2469" t="s">
        <v>48</v>
      </c>
      <c r="X2469">
        <f t="array" ref="X2469">IF(W2469="fortnightly",26, IF(W2469="monthly", 12, IF(W2469="weekly", 52, IF(W2469="quarterly", 4, IF(W2469="annually", 1, IF(W2469="bi-weekly", 104, IF(W2469="every 3 months", 4,)))))))</f>
        <v>1</v>
      </c>
    </row>
    <row r="2470" spans="1:24" x14ac:dyDescent="0.25">
      <c r="A2470">
        <v>2469</v>
      </c>
      <c r="B2470">
        <v>65</v>
      </c>
      <c r="C2470" t="str" cm="1">
        <f t="array" ref="C2470">_xlfn.IFS(B2470&lt;=19, "Teenagers", B2470&lt;=29, "Young Youth",B2470&lt;=64, "Adults", B2470&gt;=65, "Seniors")</f>
        <v>Seniors</v>
      </c>
      <c r="D2470" t="s">
        <v>18</v>
      </c>
      <c r="E2470" t="s">
        <v>86</v>
      </c>
      <c r="F2470" t="s">
        <v>20</v>
      </c>
      <c r="G2470" s="1">
        <v>21</v>
      </c>
      <c r="H2470" t="s">
        <v>138</v>
      </c>
      <c r="I2470" t="s">
        <v>22</v>
      </c>
      <c r="J2470" t="s">
        <v>108</v>
      </c>
      <c r="K2470" t="s">
        <v>24</v>
      </c>
      <c r="L2470">
        <v>3.7</v>
      </c>
      <c r="M2470" t="s">
        <v>151</v>
      </c>
      <c r="N2470">
        <f t="shared" si="152"/>
        <v>0</v>
      </c>
      <c r="O2470" t="s">
        <v>69</v>
      </c>
      <c r="P2470" t="s">
        <v>151</v>
      </c>
      <c r="Q2470">
        <f t="shared" si="153"/>
        <v>0</v>
      </c>
      <c r="R2470" t="s">
        <v>151</v>
      </c>
      <c r="S2470">
        <f t="shared" si="154"/>
        <v>0</v>
      </c>
      <c r="T2470">
        <v>6</v>
      </c>
      <c r="U2470" s="1">
        <f t="shared" si="155"/>
        <v>126</v>
      </c>
      <c r="V2470" t="s">
        <v>27</v>
      </c>
      <c r="W2470" t="s">
        <v>39</v>
      </c>
      <c r="X2470">
        <f t="array" ref="X2470">IF(W2470="fortnightly",26, IF(W2470="monthly", 12, IF(W2470="weekly", 52, IF(W2470="quarterly", 4, IF(W2470="annually", 1, IF(W2470="bi-weekly", 104, IF(W2470="every 3 months", 4,)))))))</f>
        <v>52</v>
      </c>
    </row>
    <row r="2471" spans="1:24" x14ac:dyDescent="0.25">
      <c r="A2471">
        <v>2470</v>
      </c>
      <c r="B2471">
        <v>68</v>
      </c>
      <c r="C2471" t="str" cm="1">
        <f t="array" ref="C2471">_xlfn.IFS(B2471&lt;=19, "Teenagers", B2471&lt;=29, "Young Youth",B2471&lt;=64, "Adults", B2471&gt;=65, "Seniors")</f>
        <v>Seniors</v>
      </c>
      <c r="D2471" t="s">
        <v>18</v>
      </c>
      <c r="E2471" t="s">
        <v>40</v>
      </c>
      <c r="F2471" t="s">
        <v>41</v>
      </c>
      <c r="G2471" s="1">
        <v>92</v>
      </c>
      <c r="H2471" t="s">
        <v>127</v>
      </c>
      <c r="I2471" t="s">
        <v>43</v>
      </c>
      <c r="J2471" t="s">
        <v>133</v>
      </c>
      <c r="K2471" t="s">
        <v>56</v>
      </c>
      <c r="L2471">
        <v>5</v>
      </c>
      <c r="M2471" t="s">
        <v>151</v>
      </c>
      <c r="N2471">
        <f t="shared" si="152"/>
        <v>0</v>
      </c>
      <c r="O2471" t="s">
        <v>53</v>
      </c>
      <c r="P2471" t="s">
        <v>151</v>
      </c>
      <c r="Q2471">
        <f t="shared" si="153"/>
        <v>0</v>
      </c>
      <c r="R2471" t="s">
        <v>151</v>
      </c>
      <c r="S2471">
        <f t="shared" si="154"/>
        <v>0</v>
      </c>
      <c r="T2471">
        <v>27</v>
      </c>
      <c r="U2471" s="1">
        <f t="shared" si="155"/>
        <v>2484</v>
      </c>
      <c r="V2471" t="s">
        <v>45</v>
      </c>
      <c r="W2471" t="s">
        <v>48</v>
      </c>
      <c r="X2471">
        <f t="array" ref="X2471">IF(W2471="fortnightly",26, IF(W2471="monthly", 12, IF(W2471="weekly", 52, IF(W2471="quarterly", 4, IF(W2471="annually", 1, IF(W2471="bi-weekly", 104, IF(W2471="every 3 months", 4,)))))))</f>
        <v>1</v>
      </c>
    </row>
    <row r="2472" spans="1:24" x14ac:dyDescent="0.25">
      <c r="A2472">
        <v>2471</v>
      </c>
      <c r="B2472">
        <v>55</v>
      </c>
      <c r="C2472" t="str" cm="1">
        <f t="array" ref="C2472">_xlfn.IFS(B2472&lt;=19, "Teenagers", B2472&lt;=29, "Young Youth",B2472&lt;=64, "Adults", B2472&gt;=65, "Seniors")</f>
        <v>Adults</v>
      </c>
      <c r="D2472" t="s">
        <v>18</v>
      </c>
      <c r="E2472" t="s">
        <v>19</v>
      </c>
      <c r="F2472" t="s">
        <v>20</v>
      </c>
      <c r="G2472" s="1">
        <v>72</v>
      </c>
      <c r="H2472" t="s">
        <v>116</v>
      </c>
      <c r="I2472" t="s">
        <v>91</v>
      </c>
      <c r="J2472" t="s">
        <v>68</v>
      </c>
      <c r="K2472" t="s">
        <v>56</v>
      </c>
      <c r="L2472">
        <v>2.7</v>
      </c>
      <c r="M2472" t="s">
        <v>151</v>
      </c>
      <c r="N2472">
        <f t="shared" si="152"/>
        <v>0</v>
      </c>
      <c r="O2472" t="s">
        <v>44</v>
      </c>
      <c r="P2472" t="s">
        <v>151</v>
      </c>
      <c r="Q2472">
        <f t="shared" si="153"/>
        <v>0</v>
      </c>
      <c r="R2472" t="s">
        <v>151</v>
      </c>
      <c r="S2472">
        <f t="shared" si="154"/>
        <v>0</v>
      </c>
      <c r="T2472">
        <v>29</v>
      </c>
      <c r="U2472" s="1">
        <f t="shared" si="155"/>
        <v>2088</v>
      </c>
      <c r="V2472" t="s">
        <v>38</v>
      </c>
      <c r="W2472" t="s">
        <v>28</v>
      </c>
      <c r="X2472">
        <f t="array" ref="X2472">IF(W2472="fortnightly",26, IF(W2472="monthly", 12, IF(W2472="weekly", 52, IF(W2472="quarterly", 4, IF(W2472="annually", 1, IF(W2472="bi-weekly", 104, IF(W2472="every 3 months", 4,)))))))</f>
        <v>26</v>
      </c>
    </row>
    <row r="2473" spans="1:24" x14ac:dyDescent="0.25">
      <c r="A2473">
        <v>2472</v>
      </c>
      <c r="B2473">
        <v>30</v>
      </c>
      <c r="C2473" t="str" cm="1">
        <f t="array" ref="C2473">_xlfn.IFS(B2473&lt;=19, "Teenagers", B2473&lt;=29, "Young Youth",B2473&lt;=64, "Adults", B2473&gt;=65, "Seniors")</f>
        <v>Adults</v>
      </c>
      <c r="D2473" t="s">
        <v>18</v>
      </c>
      <c r="E2473" t="s">
        <v>40</v>
      </c>
      <c r="F2473" t="s">
        <v>41</v>
      </c>
      <c r="G2473" s="1">
        <v>83</v>
      </c>
      <c r="H2473" t="s">
        <v>100</v>
      </c>
      <c r="I2473" t="s">
        <v>43</v>
      </c>
      <c r="J2473" t="s">
        <v>23</v>
      </c>
      <c r="K2473" t="s">
        <v>36</v>
      </c>
      <c r="L2473">
        <v>4.3</v>
      </c>
      <c r="M2473" t="s">
        <v>151</v>
      </c>
      <c r="N2473">
        <f t="shared" si="152"/>
        <v>0</v>
      </c>
      <c r="O2473" t="s">
        <v>73</v>
      </c>
      <c r="P2473" t="s">
        <v>151</v>
      </c>
      <c r="Q2473">
        <f t="shared" si="153"/>
        <v>0</v>
      </c>
      <c r="R2473" t="s">
        <v>151</v>
      </c>
      <c r="S2473">
        <f t="shared" si="154"/>
        <v>0</v>
      </c>
      <c r="T2473">
        <v>1</v>
      </c>
      <c r="U2473" s="1">
        <f t="shared" si="155"/>
        <v>83</v>
      </c>
      <c r="V2473" t="s">
        <v>32</v>
      </c>
      <c r="W2473" t="s">
        <v>48</v>
      </c>
      <c r="X2473">
        <f t="array" ref="X2473">IF(W2473="fortnightly",26, IF(W2473="monthly", 12, IF(W2473="weekly", 52, IF(W2473="quarterly", 4, IF(W2473="annually", 1, IF(W2473="bi-weekly", 104, IF(W2473="every 3 months", 4,)))))))</f>
        <v>1</v>
      </c>
    </row>
    <row r="2474" spans="1:24" x14ac:dyDescent="0.25">
      <c r="A2474">
        <v>2473</v>
      </c>
      <c r="B2474">
        <v>24</v>
      </c>
      <c r="C2474" t="str" cm="1">
        <f t="array" ref="C2474">_xlfn.IFS(B2474&lt;=19, "Teenagers", B2474&lt;=29, "Young Youth",B2474&lt;=64, "Adults", B2474&gt;=65, "Seniors")</f>
        <v>Young Youth</v>
      </c>
      <c r="D2474" t="s">
        <v>18</v>
      </c>
      <c r="E2474" t="s">
        <v>54</v>
      </c>
      <c r="F2474" t="s">
        <v>20</v>
      </c>
      <c r="G2474" s="1">
        <v>73</v>
      </c>
      <c r="H2474" t="s">
        <v>139</v>
      </c>
      <c r="I2474" t="s">
        <v>43</v>
      </c>
      <c r="J2474" t="s">
        <v>99</v>
      </c>
      <c r="K2474" t="s">
        <v>52</v>
      </c>
      <c r="L2474">
        <v>4.0999999999999996</v>
      </c>
      <c r="M2474" t="s">
        <v>151</v>
      </c>
      <c r="N2474">
        <f t="shared" si="152"/>
        <v>0</v>
      </c>
      <c r="O2474" t="s">
        <v>53</v>
      </c>
      <c r="P2474" t="s">
        <v>151</v>
      </c>
      <c r="Q2474">
        <f t="shared" si="153"/>
        <v>0</v>
      </c>
      <c r="R2474" t="s">
        <v>151</v>
      </c>
      <c r="S2474">
        <f t="shared" si="154"/>
        <v>0</v>
      </c>
      <c r="T2474">
        <v>31</v>
      </c>
      <c r="U2474" s="1">
        <f t="shared" si="155"/>
        <v>2263</v>
      </c>
      <c r="V2474" t="s">
        <v>38</v>
      </c>
      <c r="W2474" t="s">
        <v>48</v>
      </c>
      <c r="X2474">
        <f t="array" ref="X2474">IF(W2474="fortnightly",26, IF(W2474="monthly", 12, IF(W2474="weekly", 52, IF(W2474="quarterly", 4, IF(W2474="annually", 1, IF(W2474="bi-weekly", 104, IF(W2474="every 3 months", 4,)))))))</f>
        <v>1</v>
      </c>
    </row>
    <row r="2475" spans="1:24" x14ac:dyDescent="0.25">
      <c r="A2475">
        <v>2474</v>
      </c>
      <c r="B2475">
        <v>57</v>
      </c>
      <c r="C2475" t="str" cm="1">
        <f t="array" ref="C2475">_xlfn.IFS(B2475&lt;=19, "Teenagers", B2475&lt;=29, "Young Youth",B2475&lt;=64, "Adults", B2475&gt;=65, "Seniors")</f>
        <v>Adults</v>
      </c>
      <c r="D2475" t="s">
        <v>18</v>
      </c>
      <c r="E2475" t="s">
        <v>124</v>
      </c>
      <c r="F2475" t="s">
        <v>20</v>
      </c>
      <c r="G2475" s="1">
        <v>98</v>
      </c>
      <c r="H2475" t="s">
        <v>71</v>
      </c>
      <c r="I2475" t="s">
        <v>43</v>
      </c>
      <c r="J2475" t="s">
        <v>107</v>
      </c>
      <c r="K2475" t="s">
        <v>24</v>
      </c>
      <c r="L2475">
        <v>2.6</v>
      </c>
      <c r="M2475" t="s">
        <v>151</v>
      </c>
      <c r="N2475">
        <f t="shared" si="152"/>
        <v>0</v>
      </c>
      <c r="O2475" t="s">
        <v>44</v>
      </c>
      <c r="P2475" t="s">
        <v>151</v>
      </c>
      <c r="Q2475">
        <f t="shared" si="153"/>
        <v>0</v>
      </c>
      <c r="R2475" t="s">
        <v>151</v>
      </c>
      <c r="S2475">
        <f t="shared" si="154"/>
        <v>0</v>
      </c>
      <c r="T2475">
        <v>28</v>
      </c>
      <c r="U2475" s="1">
        <f t="shared" si="155"/>
        <v>2744</v>
      </c>
      <c r="V2475" t="s">
        <v>32</v>
      </c>
      <c r="W2475" t="s">
        <v>57</v>
      </c>
      <c r="X2475">
        <f t="array" ref="X2475">IF(W2475="fortnightly",26, IF(W2475="monthly", 12, IF(W2475="weekly", 52, IF(W2475="quarterly", 4, IF(W2475="annually", 1, IF(W2475="bi-weekly", 104, IF(W2475="every 3 months", 4,)))))))</f>
        <v>4</v>
      </c>
    </row>
    <row r="2476" spans="1:24" x14ac:dyDescent="0.25">
      <c r="A2476">
        <v>2475</v>
      </c>
      <c r="B2476">
        <v>23</v>
      </c>
      <c r="C2476" t="str" cm="1">
        <f t="array" ref="C2476">_xlfn.IFS(B2476&lt;=19, "Teenagers", B2476&lt;=29, "Young Youth",B2476&lt;=64, "Adults", B2476&gt;=65, "Seniors")</f>
        <v>Young Youth</v>
      </c>
      <c r="D2476" t="s">
        <v>18</v>
      </c>
      <c r="E2476" t="s">
        <v>112</v>
      </c>
      <c r="F2476" t="s">
        <v>20</v>
      </c>
      <c r="G2476" s="1">
        <v>76</v>
      </c>
      <c r="H2476" t="s">
        <v>97</v>
      </c>
      <c r="I2476" t="s">
        <v>43</v>
      </c>
      <c r="J2476" t="s">
        <v>77</v>
      </c>
      <c r="K2476" t="s">
        <v>56</v>
      </c>
      <c r="L2476">
        <v>3.2</v>
      </c>
      <c r="M2476" t="s">
        <v>151</v>
      </c>
      <c r="N2476">
        <f t="shared" si="152"/>
        <v>0</v>
      </c>
      <c r="O2476" t="s">
        <v>73</v>
      </c>
      <c r="P2476" t="s">
        <v>151</v>
      </c>
      <c r="Q2476">
        <f t="shared" si="153"/>
        <v>0</v>
      </c>
      <c r="R2476" t="s">
        <v>151</v>
      </c>
      <c r="S2476">
        <f t="shared" si="154"/>
        <v>0</v>
      </c>
      <c r="T2476">
        <v>19</v>
      </c>
      <c r="U2476" s="1">
        <f t="shared" si="155"/>
        <v>1444</v>
      </c>
      <c r="V2476" t="s">
        <v>74</v>
      </c>
      <c r="W2476" t="s">
        <v>57</v>
      </c>
      <c r="X2476">
        <f t="array" ref="X2476">IF(W2476="fortnightly",26, IF(W2476="monthly", 12, IF(W2476="weekly", 52, IF(W2476="quarterly", 4, IF(W2476="annually", 1, IF(W2476="bi-weekly", 104, IF(W2476="every 3 months", 4,)))))))</f>
        <v>4</v>
      </c>
    </row>
    <row r="2477" spans="1:24" x14ac:dyDescent="0.25">
      <c r="A2477">
        <v>2476</v>
      </c>
      <c r="B2477">
        <v>69</v>
      </c>
      <c r="C2477" t="str" cm="1">
        <f t="array" ref="C2477">_xlfn.IFS(B2477&lt;=19, "Teenagers", B2477&lt;=29, "Young Youth",B2477&lt;=64, "Adults", B2477&gt;=65, "Seniors")</f>
        <v>Seniors</v>
      </c>
      <c r="D2477" t="s">
        <v>18</v>
      </c>
      <c r="E2477" t="s">
        <v>80</v>
      </c>
      <c r="F2477" t="s">
        <v>20</v>
      </c>
      <c r="G2477" s="1">
        <v>43</v>
      </c>
      <c r="H2477" t="s">
        <v>98</v>
      </c>
      <c r="I2477" t="s">
        <v>35</v>
      </c>
      <c r="J2477" t="s">
        <v>92</v>
      </c>
      <c r="K2477" t="s">
        <v>52</v>
      </c>
      <c r="L2477">
        <v>3.5</v>
      </c>
      <c r="M2477" t="s">
        <v>151</v>
      </c>
      <c r="N2477">
        <f t="shared" si="152"/>
        <v>0</v>
      </c>
      <c r="O2477" t="s">
        <v>44</v>
      </c>
      <c r="P2477" t="s">
        <v>151</v>
      </c>
      <c r="Q2477">
        <f t="shared" si="153"/>
        <v>0</v>
      </c>
      <c r="R2477" t="s">
        <v>151</v>
      </c>
      <c r="S2477">
        <f t="shared" si="154"/>
        <v>0</v>
      </c>
      <c r="T2477">
        <v>36</v>
      </c>
      <c r="U2477" s="1">
        <f t="shared" si="155"/>
        <v>1548</v>
      </c>
      <c r="V2477" t="s">
        <v>27</v>
      </c>
      <c r="W2477" t="s">
        <v>87</v>
      </c>
      <c r="X2477">
        <f t="array" ref="X2477">IF(W2477="fortnightly",26, IF(W2477="monthly", 12, IF(W2477="weekly", 52, IF(W2477="quarterly", 4, IF(W2477="annually", 1, IF(W2477="bi-weekly", 104, IF(W2477="every 3 months", 4,)))))))</f>
        <v>12</v>
      </c>
    </row>
    <row r="2478" spans="1:24" x14ac:dyDescent="0.25">
      <c r="A2478">
        <v>2477</v>
      </c>
      <c r="B2478">
        <v>60</v>
      </c>
      <c r="C2478" t="str" cm="1">
        <f t="array" ref="C2478">_xlfn.IFS(B2478&lt;=19, "Teenagers", B2478&lt;=29, "Young Youth",B2478&lt;=64, "Adults", B2478&gt;=65, "Seniors")</f>
        <v>Adults</v>
      </c>
      <c r="D2478" t="s">
        <v>18</v>
      </c>
      <c r="E2478" t="s">
        <v>123</v>
      </c>
      <c r="F2478" t="s">
        <v>66</v>
      </c>
      <c r="G2478" s="1">
        <v>60</v>
      </c>
      <c r="H2478" t="s">
        <v>111</v>
      </c>
      <c r="I2478" t="s">
        <v>43</v>
      </c>
      <c r="J2478" t="s">
        <v>47</v>
      </c>
      <c r="K2478" t="s">
        <v>52</v>
      </c>
      <c r="L2478">
        <v>3.7</v>
      </c>
      <c r="M2478" t="s">
        <v>151</v>
      </c>
      <c r="N2478">
        <f t="shared" si="152"/>
        <v>0</v>
      </c>
      <c r="O2478" t="s">
        <v>44</v>
      </c>
      <c r="P2478" t="s">
        <v>151</v>
      </c>
      <c r="Q2478">
        <f t="shared" si="153"/>
        <v>0</v>
      </c>
      <c r="R2478" t="s">
        <v>151</v>
      </c>
      <c r="S2478">
        <f t="shared" si="154"/>
        <v>0</v>
      </c>
      <c r="T2478">
        <v>28</v>
      </c>
      <c r="U2478" s="1">
        <f t="shared" si="155"/>
        <v>1680</v>
      </c>
      <c r="V2478" t="s">
        <v>32</v>
      </c>
      <c r="W2478" t="s">
        <v>87</v>
      </c>
      <c r="X2478">
        <f t="array" ref="X2478">IF(W2478="fortnightly",26, IF(W2478="monthly", 12, IF(W2478="weekly", 52, IF(W2478="quarterly", 4, IF(W2478="annually", 1, IF(W2478="bi-weekly", 104, IF(W2478="every 3 months", 4,)))))))</f>
        <v>12</v>
      </c>
    </row>
    <row r="2479" spans="1:24" x14ac:dyDescent="0.25">
      <c r="A2479">
        <v>2478</v>
      </c>
      <c r="B2479">
        <v>25</v>
      </c>
      <c r="C2479" t="str" cm="1">
        <f t="array" ref="C2479">_xlfn.IFS(B2479&lt;=19, "Teenagers", B2479&lt;=29, "Young Youth",B2479&lt;=64, "Adults", B2479&gt;=65, "Seniors")</f>
        <v>Young Youth</v>
      </c>
      <c r="D2479" t="s">
        <v>18</v>
      </c>
      <c r="E2479" t="s">
        <v>142</v>
      </c>
      <c r="F2479" t="s">
        <v>66</v>
      </c>
      <c r="G2479" s="1">
        <v>40</v>
      </c>
      <c r="H2479" t="s">
        <v>98</v>
      </c>
      <c r="I2479" t="s">
        <v>22</v>
      </c>
      <c r="J2479" t="s">
        <v>47</v>
      </c>
      <c r="K2479" t="s">
        <v>36</v>
      </c>
      <c r="L2479">
        <v>3.8</v>
      </c>
      <c r="M2479" t="s">
        <v>151</v>
      </c>
      <c r="N2479">
        <f t="shared" si="152"/>
        <v>0</v>
      </c>
      <c r="O2479" t="s">
        <v>69</v>
      </c>
      <c r="P2479" t="s">
        <v>151</v>
      </c>
      <c r="Q2479">
        <f t="shared" si="153"/>
        <v>0</v>
      </c>
      <c r="R2479" t="s">
        <v>151</v>
      </c>
      <c r="S2479">
        <f t="shared" si="154"/>
        <v>0</v>
      </c>
      <c r="T2479">
        <v>29</v>
      </c>
      <c r="U2479" s="1">
        <f t="shared" si="155"/>
        <v>1160</v>
      </c>
      <c r="V2479" t="s">
        <v>45</v>
      </c>
      <c r="W2479" t="s">
        <v>39</v>
      </c>
      <c r="X2479">
        <f t="array" ref="X2479">IF(W2479="fortnightly",26, IF(W2479="monthly", 12, IF(W2479="weekly", 52, IF(W2479="quarterly", 4, IF(W2479="annually", 1, IF(W2479="bi-weekly", 104, IF(W2479="every 3 months", 4,)))))))</f>
        <v>52</v>
      </c>
    </row>
    <row r="2480" spans="1:24" x14ac:dyDescent="0.25">
      <c r="A2480">
        <v>2479</v>
      </c>
      <c r="B2480">
        <v>18</v>
      </c>
      <c r="C2480" t="str" cm="1">
        <f t="array" ref="C2480">_xlfn.IFS(B2480&lt;=19, "Teenagers", B2480&lt;=29, "Young Youth",B2480&lt;=64, "Adults", B2480&gt;=65, "Seniors")</f>
        <v>Teenagers</v>
      </c>
      <c r="D2480" t="s">
        <v>18</v>
      </c>
      <c r="E2480" t="s">
        <v>124</v>
      </c>
      <c r="F2480" t="s">
        <v>20</v>
      </c>
      <c r="G2480" s="1">
        <v>93</v>
      </c>
      <c r="H2480" t="s">
        <v>128</v>
      </c>
      <c r="I2480" t="s">
        <v>35</v>
      </c>
      <c r="J2480" t="s">
        <v>31</v>
      </c>
      <c r="K2480" t="s">
        <v>24</v>
      </c>
      <c r="L2480">
        <v>4.8</v>
      </c>
      <c r="M2480" t="s">
        <v>151</v>
      </c>
      <c r="N2480">
        <f t="shared" si="152"/>
        <v>0</v>
      </c>
      <c r="O2480" t="s">
        <v>69</v>
      </c>
      <c r="P2480" t="s">
        <v>151</v>
      </c>
      <c r="Q2480">
        <f t="shared" si="153"/>
        <v>0</v>
      </c>
      <c r="R2480" t="s">
        <v>151</v>
      </c>
      <c r="S2480">
        <f t="shared" si="154"/>
        <v>0</v>
      </c>
      <c r="T2480">
        <v>9</v>
      </c>
      <c r="U2480" s="1">
        <f t="shared" si="155"/>
        <v>837</v>
      </c>
      <c r="V2480" t="s">
        <v>74</v>
      </c>
      <c r="W2480" t="s">
        <v>96</v>
      </c>
      <c r="X2480">
        <f t="array" ref="X2480">IF(W2480="fortnightly",26, IF(W2480="monthly", 12, IF(W2480="weekly", 52, IF(W2480="quarterly", 4, IF(W2480="annually", 1, IF(W2480="bi-weekly", 104, IF(W2480="every 3 months", 4,)))))))</f>
        <v>4</v>
      </c>
    </row>
    <row r="2481" spans="1:24" x14ac:dyDescent="0.25">
      <c r="A2481">
        <v>2480</v>
      </c>
      <c r="B2481">
        <v>37</v>
      </c>
      <c r="C2481" t="str" cm="1">
        <f t="array" ref="C2481">_xlfn.IFS(B2481&lt;=19, "Teenagers", B2481&lt;=29, "Young Youth",B2481&lt;=64, "Adults", B2481&gt;=65, "Seniors")</f>
        <v>Adults</v>
      </c>
      <c r="D2481" t="s">
        <v>18</v>
      </c>
      <c r="E2481" t="s">
        <v>80</v>
      </c>
      <c r="F2481" t="s">
        <v>20</v>
      </c>
      <c r="G2481" s="1">
        <v>98</v>
      </c>
      <c r="H2481" t="s">
        <v>110</v>
      </c>
      <c r="I2481" t="s">
        <v>35</v>
      </c>
      <c r="J2481" t="s">
        <v>77</v>
      </c>
      <c r="K2481" t="s">
        <v>56</v>
      </c>
      <c r="L2481">
        <v>4.2</v>
      </c>
      <c r="M2481" t="s">
        <v>151</v>
      </c>
      <c r="N2481">
        <f t="shared" si="152"/>
        <v>0</v>
      </c>
      <c r="O2481" t="s">
        <v>53</v>
      </c>
      <c r="P2481" t="s">
        <v>151</v>
      </c>
      <c r="Q2481">
        <f t="shared" si="153"/>
        <v>0</v>
      </c>
      <c r="R2481" t="s">
        <v>151</v>
      </c>
      <c r="S2481">
        <f t="shared" si="154"/>
        <v>0</v>
      </c>
      <c r="T2481">
        <v>26</v>
      </c>
      <c r="U2481" s="1">
        <f t="shared" si="155"/>
        <v>2548</v>
      </c>
      <c r="V2481" t="s">
        <v>38</v>
      </c>
      <c r="W2481" t="s">
        <v>96</v>
      </c>
      <c r="X2481">
        <f t="array" ref="X2481">IF(W2481="fortnightly",26, IF(W2481="monthly", 12, IF(W2481="weekly", 52, IF(W2481="quarterly", 4, IF(W2481="annually", 1, IF(W2481="bi-weekly", 104, IF(W2481="every 3 months", 4,)))))))</f>
        <v>4</v>
      </c>
    </row>
    <row r="2482" spans="1:24" x14ac:dyDescent="0.25">
      <c r="A2482">
        <v>2481</v>
      </c>
      <c r="B2482">
        <v>61</v>
      </c>
      <c r="C2482" t="str" cm="1">
        <f t="array" ref="C2482">_xlfn.IFS(B2482&lt;=19, "Teenagers", B2482&lt;=29, "Young Youth",B2482&lt;=64, "Adults", B2482&gt;=65, "Seniors")</f>
        <v>Adults</v>
      </c>
      <c r="D2482" t="s">
        <v>18</v>
      </c>
      <c r="E2482" t="s">
        <v>124</v>
      </c>
      <c r="F2482" t="s">
        <v>20</v>
      </c>
      <c r="G2482" s="1">
        <v>91</v>
      </c>
      <c r="H2482" t="s">
        <v>122</v>
      </c>
      <c r="I2482" t="s">
        <v>91</v>
      </c>
      <c r="J2482" t="s">
        <v>31</v>
      </c>
      <c r="K2482" t="s">
        <v>52</v>
      </c>
      <c r="L2482">
        <v>2.9</v>
      </c>
      <c r="M2482" t="s">
        <v>151</v>
      </c>
      <c r="N2482">
        <f t="shared" si="152"/>
        <v>0</v>
      </c>
      <c r="O2482" t="s">
        <v>44</v>
      </c>
      <c r="P2482" t="s">
        <v>151</v>
      </c>
      <c r="Q2482">
        <f t="shared" si="153"/>
        <v>0</v>
      </c>
      <c r="R2482" t="s">
        <v>151</v>
      </c>
      <c r="S2482">
        <f t="shared" si="154"/>
        <v>0</v>
      </c>
      <c r="T2482">
        <v>7</v>
      </c>
      <c r="U2482" s="1">
        <f t="shared" si="155"/>
        <v>637</v>
      </c>
      <c r="V2482" t="s">
        <v>38</v>
      </c>
      <c r="W2482" t="s">
        <v>28</v>
      </c>
      <c r="X2482">
        <f t="array" ref="X2482">IF(W2482="fortnightly",26, IF(W2482="monthly", 12, IF(W2482="weekly", 52, IF(W2482="quarterly", 4, IF(W2482="annually", 1, IF(W2482="bi-weekly", 104, IF(W2482="every 3 months", 4,)))))))</f>
        <v>26</v>
      </c>
    </row>
    <row r="2483" spans="1:24" x14ac:dyDescent="0.25">
      <c r="A2483">
        <v>2482</v>
      </c>
      <c r="B2483">
        <v>41</v>
      </c>
      <c r="C2483" t="str" cm="1">
        <f t="array" ref="C2483">_xlfn.IFS(B2483&lt;=19, "Teenagers", B2483&lt;=29, "Young Youth",B2483&lt;=64, "Adults", B2483&gt;=65, "Seniors")</f>
        <v>Adults</v>
      </c>
      <c r="D2483" t="s">
        <v>18</v>
      </c>
      <c r="E2483" t="s">
        <v>132</v>
      </c>
      <c r="F2483" t="s">
        <v>66</v>
      </c>
      <c r="G2483" s="1">
        <v>92</v>
      </c>
      <c r="H2483" t="s">
        <v>126</v>
      </c>
      <c r="I2483" t="s">
        <v>91</v>
      </c>
      <c r="J2483" t="s">
        <v>108</v>
      </c>
      <c r="K2483" t="s">
        <v>56</v>
      </c>
      <c r="L2483">
        <v>2.9</v>
      </c>
      <c r="M2483" t="s">
        <v>151</v>
      </c>
      <c r="N2483">
        <f t="shared" si="152"/>
        <v>0</v>
      </c>
      <c r="O2483" t="s">
        <v>37</v>
      </c>
      <c r="P2483" t="s">
        <v>151</v>
      </c>
      <c r="Q2483">
        <f t="shared" si="153"/>
        <v>0</v>
      </c>
      <c r="R2483" t="s">
        <v>151</v>
      </c>
      <c r="S2483">
        <f t="shared" si="154"/>
        <v>0</v>
      </c>
      <c r="T2483">
        <v>35</v>
      </c>
      <c r="U2483" s="1">
        <f t="shared" si="155"/>
        <v>3220</v>
      </c>
      <c r="V2483" t="s">
        <v>85</v>
      </c>
      <c r="W2483" t="s">
        <v>39</v>
      </c>
      <c r="X2483">
        <f t="array" ref="X2483">IF(W2483="fortnightly",26, IF(W2483="monthly", 12, IF(W2483="weekly", 52, IF(W2483="quarterly", 4, IF(W2483="annually", 1, IF(W2483="bi-weekly", 104, IF(W2483="every 3 months", 4,)))))))</f>
        <v>52</v>
      </c>
    </row>
    <row r="2484" spans="1:24" x14ac:dyDescent="0.25">
      <c r="A2484">
        <v>2483</v>
      </c>
      <c r="B2484">
        <v>69</v>
      </c>
      <c r="C2484" t="str" cm="1">
        <f t="array" ref="C2484">_xlfn.IFS(B2484&lt;=19, "Teenagers", B2484&lt;=29, "Young Youth",B2484&lt;=64, "Adults", B2484&gt;=65, "Seniors")</f>
        <v>Seniors</v>
      </c>
      <c r="D2484" t="s">
        <v>18</v>
      </c>
      <c r="E2484" t="s">
        <v>65</v>
      </c>
      <c r="F2484" t="s">
        <v>66</v>
      </c>
      <c r="G2484" s="1">
        <v>87</v>
      </c>
      <c r="H2484" t="s">
        <v>116</v>
      </c>
      <c r="I2484" t="s">
        <v>35</v>
      </c>
      <c r="J2484" t="s">
        <v>99</v>
      </c>
      <c r="K2484" t="s">
        <v>24</v>
      </c>
      <c r="L2484">
        <v>4.8</v>
      </c>
      <c r="M2484" t="s">
        <v>151</v>
      </c>
      <c r="N2484">
        <f t="shared" si="152"/>
        <v>0</v>
      </c>
      <c r="O2484" t="s">
        <v>44</v>
      </c>
      <c r="P2484" t="s">
        <v>151</v>
      </c>
      <c r="Q2484">
        <f t="shared" si="153"/>
        <v>0</v>
      </c>
      <c r="R2484" t="s">
        <v>151</v>
      </c>
      <c r="S2484">
        <f t="shared" si="154"/>
        <v>0</v>
      </c>
      <c r="T2484">
        <v>46</v>
      </c>
      <c r="U2484" s="1">
        <f t="shared" si="155"/>
        <v>4002</v>
      </c>
      <c r="V2484" t="s">
        <v>38</v>
      </c>
      <c r="W2484" t="s">
        <v>96</v>
      </c>
      <c r="X2484">
        <f t="array" ref="X2484">IF(W2484="fortnightly",26, IF(W2484="monthly", 12, IF(W2484="weekly", 52, IF(W2484="quarterly", 4, IF(W2484="annually", 1, IF(W2484="bi-weekly", 104, IF(W2484="every 3 months", 4,)))))))</f>
        <v>4</v>
      </c>
    </row>
    <row r="2485" spans="1:24" x14ac:dyDescent="0.25">
      <c r="A2485">
        <v>2484</v>
      </c>
      <c r="B2485">
        <v>32</v>
      </c>
      <c r="C2485" t="str" cm="1">
        <f t="array" ref="C2485">_xlfn.IFS(B2485&lt;=19, "Teenagers", B2485&lt;=29, "Young Youth",B2485&lt;=64, "Adults", B2485&gt;=65, "Seniors")</f>
        <v>Adults</v>
      </c>
      <c r="D2485" t="s">
        <v>18</v>
      </c>
      <c r="E2485" t="s">
        <v>86</v>
      </c>
      <c r="F2485" t="s">
        <v>20</v>
      </c>
      <c r="G2485" s="1">
        <v>96</v>
      </c>
      <c r="H2485" t="s">
        <v>116</v>
      </c>
      <c r="I2485" t="s">
        <v>35</v>
      </c>
      <c r="J2485" t="s">
        <v>84</v>
      </c>
      <c r="K2485" t="s">
        <v>56</v>
      </c>
      <c r="L2485">
        <v>2.9</v>
      </c>
      <c r="M2485" t="s">
        <v>151</v>
      </c>
      <c r="N2485">
        <f t="shared" si="152"/>
        <v>0</v>
      </c>
      <c r="O2485" t="s">
        <v>53</v>
      </c>
      <c r="P2485" t="s">
        <v>151</v>
      </c>
      <c r="Q2485">
        <f t="shared" si="153"/>
        <v>0</v>
      </c>
      <c r="R2485" t="s">
        <v>151</v>
      </c>
      <c r="S2485">
        <f t="shared" si="154"/>
        <v>0</v>
      </c>
      <c r="T2485">
        <v>8</v>
      </c>
      <c r="U2485" s="1">
        <f t="shared" si="155"/>
        <v>768</v>
      </c>
      <c r="V2485" t="s">
        <v>85</v>
      </c>
      <c r="W2485" t="s">
        <v>87</v>
      </c>
      <c r="X2485">
        <f t="array" ref="X2485">IF(W2485="fortnightly",26, IF(W2485="monthly", 12, IF(W2485="weekly", 52, IF(W2485="quarterly", 4, IF(W2485="annually", 1, IF(W2485="bi-weekly", 104, IF(W2485="every 3 months", 4,)))))))</f>
        <v>12</v>
      </c>
    </row>
    <row r="2486" spans="1:24" x14ac:dyDescent="0.25">
      <c r="A2486">
        <v>2485</v>
      </c>
      <c r="B2486">
        <v>60</v>
      </c>
      <c r="C2486" t="str" cm="1">
        <f t="array" ref="C2486">_xlfn.IFS(B2486&lt;=19, "Teenagers", B2486&lt;=29, "Young Youth",B2486&lt;=64, "Adults", B2486&gt;=65, "Seniors")</f>
        <v>Adults</v>
      </c>
      <c r="D2486" t="s">
        <v>18</v>
      </c>
      <c r="E2486" t="s">
        <v>103</v>
      </c>
      <c r="F2486" t="s">
        <v>20</v>
      </c>
      <c r="G2486" s="1">
        <v>97</v>
      </c>
      <c r="H2486" t="s">
        <v>81</v>
      </c>
      <c r="I2486" t="s">
        <v>43</v>
      </c>
      <c r="J2486" t="s">
        <v>95</v>
      </c>
      <c r="K2486" t="s">
        <v>52</v>
      </c>
      <c r="L2486">
        <v>4.8</v>
      </c>
      <c r="M2486" t="s">
        <v>151</v>
      </c>
      <c r="N2486">
        <f t="shared" si="152"/>
        <v>0</v>
      </c>
      <c r="O2486" t="s">
        <v>69</v>
      </c>
      <c r="P2486" t="s">
        <v>151</v>
      </c>
      <c r="Q2486">
        <f t="shared" si="153"/>
        <v>0</v>
      </c>
      <c r="R2486" t="s">
        <v>151</v>
      </c>
      <c r="S2486">
        <f t="shared" si="154"/>
        <v>0</v>
      </c>
      <c r="T2486">
        <v>50</v>
      </c>
      <c r="U2486" s="1">
        <f t="shared" si="155"/>
        <v>4850</v>
      </c>
      <c r="V2486" t="s">
        <v>32</v>
      </c>
      <c r="W2486" t="s">
        <v>96</v>
      </c>
      <c r="X2486">
        <f t="array" ref="X2486">IF(W2486="fortnightly",26, IF(W2486="monthly", 12, IF(W2486="weekly", 52, IF(W2486="quarterly", 4, IF(W2486="annually", 1, IF(W2486="bi-weekly", 104, IF(W2486="every 3 months", 4,)))))))</f>
        <v>4</v>
      </c>
    </row>
    <row r="2487" spans="1:24" x14ac:dyDescent="0.25">
      <c r="A2487">
        <v>2486</v>
      </c>
      <c r="B2487">
        <v>43</v>
      </c>
      <c r="C2487" t="str" cm="1">
        <f t="array" ref="C2487">_xlfn.IFS(B2487&lt;=19, "Teenagers", B2487&lt;=29, "Young Youth",B2487&lt;=64, "Adults", B2487&gt;=65, "Seniors")</f>
        <v>Adults</v>
      </c>
      <c r="D2487" t="s">
        <v>18</v>
      </c>
      <c r="E2487" t="s">
        <v>19</v>
      </c>
      <c r="F2487" t="s">
        <v>20</v>
      </c>
      <c r="G2487" s="1">
        <v>55</v>
      </c>
      <c r="H2487" t="s">
        <v>59</v>
      </c>
      <c r="I2487" t="s">
        <v>43</v>
      </c>
      <c r="J2487" t="s">
        <v>117</v>
      </c>
      <c r="K2487" t="s">
        <v>36</v>
      </c>
      <c r="L2487">
        <v>4.5999999999999996</v>
      </c>
      <c r="M2487" t="s">
        <v>151</v>
      </c>
      <c r="N2487">
        <f t="shared" si="152"/>
        <v>0</v>
      </c>
      <c r="O2487" t="s">
        <v>69</v>
      </c>
      <c r="P2487" t="s">
        <v>151</v>
      </c>
      <c r="Q2487">
        <f t="shared" si="153"/>
        <v>0</v>
      </c>
      <c r="R2487" t="s">
        <v>151</v>
      </c>
      <c r="S2487">
        <f t="shared" si="154"/>
        <v>0</v>
      </c>
      <c r="T2487">
        <v>37</v>
      </c>
      <c r="U2487" s="1">
        <f t="shared" si="155"/>
        <v>2035</v>
      </c>
      <c r="V2487" t="s">
        <v>74</v>
      </c>
      <c r="W2487" t="s">
        <v>48</v>
      </c>
      <c r="X2487">
        <f t="array" ref="X2487">IF(W2487="fortnightly",26, IF(W2487="monthly", 12, IF(W2487="weekly", 52, IF(W2487="quarterly", 4, IF(W2487="annually", 1, IF(W2487="bi-weekly", 104, IF(W2487="every 3 months", 4,)))))))</f>
        <v>1</v>
      </c>
    </row>
    <row r="2488" spans="1:24" x14ac:dyDescent="0.25">
      <c r="A2488">
        <v>2487</v>
      </c>
      <c r="B2488">
        <v>61</v>
      </c>
      <c r="C2488" t="str" cm="1">
        <f t="array" ref="C2488">_xlfn.IFS(B2488&lt;=19, "Teenagers", B2488&lt;=29, "Young Youth",B2488&lt;=64, "Adults", B2488&gt;=65, "Seniors")</f>
        <v>Adults</v>
      </c>
      <c r="D2488" t="s">
        <v>18</v>
      </c>
      <c r="E2488" t="s">
        <v>33</v>
      </c>
      <c r="F2488" t="s">
        <v>20</v>
      </c>
      <c r="G2488" s="1">
        <v>58</v>
      </c>
      <c r="H2488" t="s">
        <v>104</v>
      </c>
      <c r="I2488" t="s">
        <v>22</v>
      </c>
      <c r="J2488" t="s">
        <v>135</v>
      </c>
      <c r="K2488" t="s">
        <v>36</v>
      </c>
      <c r="L2488">
        <v>4.4000000000000004</v>
      </c>
      <c r="M2488" t="s">
        <v>151</v>
      </c>
      <c r="N2488">
        <f t="shared" si="152"/>
        <v>0</v>
      </c>
      <c r="O2488" t="s">
        <v>73</v>
      </c>
      <c r="P2488" t="s">
        <v>151</v>
      </c>
      <c r="Q2488">
        <f t="shared" si="153"/>
        <v>0</v>
      </c>
      <c r="R2488" t="s">
        <v>151</v>
      </c>
      <c r="S2488">
        <f t="shared" si="154"/>
        <v>0</v>
      </c>
      <c r="T2488">
        <v>6</v>
      </c>
      <c r="U2488" s="1">
        <f t="shared" si="155"/>
        <v>348</v>
      </c>
      <c r="V2488" t="s">
        <v>38</v>
      </c>
      <c r="W2488" t="s">
        <v>28</v>
      </c>
      <c r="X2488">
        <f t="array" ref="X2488">IF(W2488="fortnightly",26, IF(W2488="monthly", 12, IF(W2488="weekly", 52, IF(W2488="quarterly", 4, IF(W2488="annually", 1, IF(W2488="bi-weekly", 104, IF(W2488="every 3 months", 4,)))))))</f>
        <v>26</v>
      </c>
    </row>
    <row r="2489" spans="1:24" x14ac:dyDescent="0.25">
      <c r="A2489">
        <v>2488</v>
      </c>
      <c r="B2489">
        <v>57</v>
      </c>
      <c r="C2489" t="str" cm="1">
        <f t="array" ref="C2489">_xlfn.IFS(B2489&lt;=19, "Teenagers", B2489&lt;=29, "Young Youth",B2489&lt;=64, "Adults", B2489&gt;=65, "Seniors")</f>
        <v>Adults</v>
      </c>
      <c r="D2489" t="s">
        <v>18</v>
      </c>
      <c r="E2489" t="s">
        <v>136</v>
      </c>
      <c r="F2489" t="s">
        <v>41</v>
      </c>
      <c r="G2489" s="1">
        <v>21</v>
      </c>
      <c r="H2489" t="s">
        <v>55</v>
      </c>
      <c r="I2489" t="s">
        <v>22</v>
      </c>
      <c r="J2489" t="s">
        <v>82</v>
      </c>
      <c r="K2489" t="s">
        <v>36</v>
      </c>
      <c r="L2489">
        <v>3</v>
      </c>
      <c r="M2489" t="s">
        <v>151</v>
      </c>
      <c r="N2489">
        <f t="shared" si="152"/>
        <v>0</v>
      </c>
      <c r="O2489" t="s">
        <v>44</v>
      </c>
      <c r="P2489" t="s">
        <v>151</v>
      </c>
      <c r="Q2489">
        <f t="shared" si="153"/>
        <v>0</v>
      </c>
      <c r="R2489" t="s">
        <v>151</v>
      </c>
      <c r="S2489">
        <f t="shared" si="154"/>
        <v>0</v>
      </c>
      <c r="T2489">
        <v>16</v>
      </c>
      <c r="U2489" s="1">
        <f t="shared" si="155"/>
        <v>336</v>
      </c>
      <c r="V2489" t="s">
        <v>45</v>
      </c>
      <c r="W2489" t="s">
        <v>75</v>
      </c>
      <c r="X2489">
        <f t="array" ref="X2489">IF(W2489="fortnightly",26, IF(W2489="monthly", 12, IF(W2489="weekly", 52, IF(W2489="quarterly", 4, IF(W2489="annually", 1, IF(W2489="bi-weekly", 104, IF(W2489="every 3 months", 4,)))))))</f>
        <v>104</v>
      </c>
    </row>
    <row r="2490" spans="1:24" x14ac:dyDescent="0.25">
      <c r="A2490">
        <v>2489</v>
      </c>
      <c r="B2490">
        <v>56</v>
      </c>
      <c r="C2490" t="str" cm="1">
        <f t="array" ref="C2490">_xlfn.IFS(B2490&lt;=19, "Teenagers", B2490&lt;=29, "Young Youth",B2490&lt;=64, "Adults", B2490&gt;=65, "Seniors")</f>
        <v>Adults</v>
      </c>
      <c r="D2490" t="s">
        <v>18</v>
      </c>
      <c r="E2490" t="s">
        <v>65</v>
      </c>
      <c r="F2490" t="s">
        <v>66</v>
      </c>
      <c r="G2490" s="1">
        <v>82</v>
      </c>
      <c r="H2490" t="s">
        <v>81</v>
      </c>
      <c r="I2490" t="s">
        <v>91</v>
      </c>
      <c r="J2490" t="s">
        <v>60</v>
      </c>
      <c r="K2490" t="s">
        <v>52</v>
      </c>
      <c r="L2490">
        <v>4.4000000000000004</v>
      </c>
      <c r="M2490" t="s">
        <v>151</v>
      </c>
      <c r="N2490">
        <f t="shared" si="152"/>
        <v>0</v>
      </c>
      <c r="O2490" t="s">
        <v>26</v>
      </c>
      <c r="P2490" t="s">
        <v>151</v>
      </c>
      <c r="Q2490">
        <f t="shared" si="153"/>
        <v>0</v>
      </c>
      <c r="R2490" t="s">
        <v>151</v>
      </c>
      <c r="S2490">
        <f t="shared" si="154"/>
        <v>0</v>
      </c>
      <c r="T2490">
        <v>30</v>
      </c>
      <c r="U2490" s="1">
        <f t="shared" si="155"/>
        <v>2460</v>
      </c>
      <c r="V2490" t="s">
        <v>45</v>
      </c>
      <c r="W2490" t="s">
        <v>87</v>
      </c>
      <c r="X2490">
        <f t="array" ref="X2490">IF(W2490="fortnightly",26, IF(W2490="monthly", 12, IF(W2490="weekly", 52, IF(W2490="quarterly", 4, IF(W2490="annually", 1, IF(W2490="bi-weekly", 104, IF(W2490="every 3 months", 4,)))))))</f>
        <v>12</v>
      </c>
    </row>
    <row r="2491" spans="1:24" x14ac:dyDescent="0.25">
      <c r="A2491">
        <v>2490</v>
      </c>
      <c r="B2491">
        <v>66</v>
      </c>
      <c r="C2491" t="str" cm="1">
        <f t="array" ref="C2491">_xlfn.IFS(B2491&lt;=19, "Teenagers", B2491&lt;=29, "Young Youth",B2491&lt;=64, "Adults", B2491&gt;=65, "Seniors")</f>
        <v>Seniors</v>
      </c>
      <c r="D2491" t="s">
        <v>18</v>
      </c>
      <c r="E2491" t="s">
        <v>61</v>
      </c>
      <c r="F2491" t="s">
        <v>62</v>
      </c>
      <c r="G2491" s="1">
        <v>34</v>
      </c>
      <c r="H2491" t="s">
        <v>146</v>
      </c>
      <c r="I2491" t="s">
        <v>43</v>
      </c>
      <c r="J2491" t="s">
        <v>95</v>
      </c>
      <c r="K2491" t="s">
        <v>24</v>
      </c>
      <c r="L2491">
        <v>3.9</v>
      </c>
      <c r="M2491" t="s">
        <v>151</v>
      </c>
      <c r="N2491">
        <f t="shared" si="152"/>
        <v>0</v>
      </c>
      <c r="O2491" t="s">
        <v>26</v>
      </c>
      <c r="P2491" t="s">
        <v>151</v>
      </c>
      <c r="Q2491">
        <f t="shared" si="153"/>
        <v>0</v>
      </c>
      <c r="R2491" t="s">
        <v>151</v>
      </c>
      <c r="S2491">
        <f t="shared" si="154"/>
        <v>0</v>
      </c>
      <c r="T2491">
        <v>50</v>
      </c>
      <c r="U2491" s="1">
        <f t="shared" si="155"/>
        <v>1700</v>
      </c>
      <c r="V2491" t="s">
        <v>27</v>
      </c>
      <c r="W2491" t="s">
        <v>57</v>
      </c>
      <c r="X2491">
        <f t="array" ref="X2491">IF(W2491="fortnightly",26, IF(W2491="monthly", 12, IF(W2491="weekly", 52, IF(W2491="quarterly", 4, IF(W2491="annually", 1, IF(W2491="bi-weekly", 104, IF(W2491="every 3 months", 4,)))))))</f>
        <v>4</v>
      </c>
    </row>
    <row r="2492" spans="1:24" x14ac:dyDescent="0.25">
      <c r="A2492">
        <v>2491</v>
      </c>
      <c r="B2492">
        <v>52</v>
      </c>
      <c r="C2492" t="str" cm="1">
        <f t="array" ref="C2492">_xlfn.IFS(B2492&lt;=19, "Teenagers", B2492&lt;=29, "Young Youth",B2492&lt;=64, "Adults", B2492&gt;=65, "Seniors")</f>
        <v>Adults</v>
      </c>
      <c r="D2492" t="s">
        <v>18</v>
      </c>
      <c r="E2492" t="s">
        <v>19</v>
      </c>
      <c r="F2492" t="s">
        <v>20</v>
      </c>
      <c r="G2492" s="1">
        <v>78</v>
      </c>
      <c r="H2492" t="s">
        <v>55</v>
      </c>
      <c r="I2492" t="s">
        <v>43</v>
      </c>
      <c r="J2492" t="s">
        <v>23</v>
      </c>
      <c r="K2492" t="s">
        <v>36</v>
      </c>
      <c r="L2492">
        <v>4</v>
      </c>
      <c r="M2492" t="s">
        <v>151</v>
      </c>
      <c r="N2492">
        <f t="shared" si="152"/>
        <v>0</v>
      </c>
      <c r="O2492" t="s">
        <v>37</v>
      </c>
      <c r="P2492" t="s">
        <v>151</v>
      </c>
      <c r="Q2492">
        <f t="shared" si="153"/>
        <v>0</v>
      </c>
      <c r="R2492" t="s">
        <v>151</v>
      </c>
      <c r="S2492">
        <f t="shared" si="154"/>
        <v>0</v>
      </c>
      <c r="T2492">
        <v>5</v>
      </c>
      <c r="U2492" s="1">
        <f t="shared" si="155"/>
        <v>390</v>
      </c>
      <c r="V2492" t="s">
        <v>32</v>
      </c>
      <c r="W2492" t="s">
        <v>96</v>
      </c>
      <c r="X2492">
        <f t="array" ref="X2492">IF(W2492="fortnightly",26, IF(W2492="monthly", 12, IF(W2492="weekly", 52, IF(W2492="quarterly", 4, IF(W2492="annually", 1, IF(W2492="bi-weekly", 104, IF(W2492="every 3 months", 4,)))))))</f>
        <v>4</v>
      </c>
    </row>
    <row r="2493" spans="1:24" x14ac:dyDescent="0.25">
      <c r="A2493">
        <v>2492</v>
      </c>
      <c r="B2493">
        <v>63</v>
      </c>
      <c r="C2493" t="str" cm="1">
        <f t="array" ref="C2493">_xlfn.IFS(B2493&lt;=19, "Teenagers", B2493&lt;=29, "Young Youth",B2493&lt;=64, "Adults", B2493&gt;=65, "Seniors")</f>
        <v>Adults</v>
      </c>
      <c r="D2493" t="s">
        <v>18</v>
      </c>
      <c r="E2493" t="s">
        <v>65</v>
      </c>
      <c r="F2493" t="s">
        <v>66</v>
      </c>
      <c r="G2493" s="1">
        <v>47</v>
      </c>
      <c r="H2493" t="s">
        <v>97</v>
      </c>
      <c r="I2493" t="s">
        <v>43</v>
      </c>
      <c r="J2493" t="s">
        <v>135</v>
      </c>
      <c r="K2493" t="s">
        <v>36</v>
      </c>
      <c r="L2493">
        <v>2.5</v>
      </c>
      <c r="M2493" t="s">
        <v>151</v>
      </c>
      <c r="N2493">
        <f t="shared" si="152"/>
        <v>0</v>
      </c>
      <c r="O2493" t="s">
        <v>26</v>
      </c>
      <c r="P2493" t="s">
        <v>151</v>
      </c>
      <c r="Q2493">
        <f t="shared" si="153"/>
        <v>0</v>
      </c>
      <c r="R2493" t="s">
        <v>151</v>
      </c>
      <c r="S2493">
        <f t="shared" si="154"/>
        <v>0</v>
      </c>
      <c r="T2493">
        <v>15</v>
      </c>
      <c r="U2493" s="1">
        <f t="shared" si="155"/>
        <v>705</v>
      </c>
      <c r="V2493" t="s">
        <v>74</v>
      </c>
      <c r="W2493" t="s">
        <v>87</v>
      </c>
      <c r="X2493">
        <f t="array" ref="X2493">IF(W2493="fortnightly",26, IF(W2493="monthly", 12, IF(W2493="weekly", 52, IF(W2493="quarterly", 4, IF(W2493="annually", 1, IF(W2493="bi-weekly", 104, IF(W2493="every 3 months", 4,)))))))</f>
        <v>12</v>
      </c>
    </row>
    <row r="2494" spans="1:24" x14ac:dyDescent="0.25">
      <c r="A2494">
        <v>2493</v>
      </c>
      <c r="B2494">
        <v>50</v>
      </c>
      <c r="C2494" t="str" cm="1">
        <f t="array" ref="C2494">_xlfn.IFS(B2494&lt;=19, "Teenagers", B2494&lt;=29, "Young Youth",B2494&lt;=64, "Adults", B2494&gt;=65, "Seniors")</f>
        <v>Adults</v>
      </c>
      <c r="D2494" t="s">
        <v>18</v>
      </c>
      <c r="E2494" t="s">
        <v>88</v>
      </c>
      <c r="F2494" t="s">
        <v>66</v>
      </c>
      <c r="G2494" s="1">
        <v>96</v>
      </c>
      <c r="H2494" t="s">
        <v>146</v>
      </c>
      <c r="I2494" t="s">
        <v>35</v>
      </c>
      <c r="J2494" t="s">
        <v>64</v>
      </c>
      <c r="K2494" t="s">
        <v>52</v>
      </c>
      <c r="L2494">
        <v>4.0999999999999996</v>
      </c>
      <c r="M2494" t="s">
        <v>151</v>
      </c>
      <c r="N2494">
        <f t="shared" si="152"/>
        <v>0</v>
      </c>
      <c r="O2494" t="s">
        <v>44</v>
      </c>
      <c r="P2494" t="s">
        <v>151</v>
      </c>
      <c r="Q2494">
        <f t="shared" si="153"/>
        <v>0</v>
      </c>
      <c r="R2494" t="s">
        <v>151</v>
      </c>
      <c r="S2494">
        <f t="shared" si="154"/>
        <v>0</v>
      </c>
      <c r="T2494">
        <v>34</v>
      </c>
      <c r="U2494" s="1">
        <f t="shared" si="155"/>
        <v>3264</v>
      </c>
      <c r="V2494" t="s">
        <v>74</v>
      </c>
      <c r="W2494" t="s">
        <v>75</v>
      </c>
      <c r="X2494">
        <f t="array" ref="X2494">IF(W2494="fortnightly",26, IF(W2494="monthly", 12, IF(W2494="weekly", 52, IF(W2494="quarterly", 4, IF(W2494="annually", 1, IF(W2494="bi-weekly", 104, IF(W2494="every 3 months", 4,)))))))</f>
        <v>104</v>
      </c>
    </row>
    <row r="2495" spans="1:24" x14ac:dyDescent="0.25">
      <c r="A2495">
        <v>2494</v>
      </c>
      <c r="B2495">
        <v>21</v>
      </c>
      <c r="C2495" t="str" cm="1">
        <f t="array" ref="C2495">_xlfn.IFS(B2495&lt;=19, "Teenagers", B2495&lt;=29, "Young Youth",B2495&lt;=64, "Adults", B2495&gt;=65, "Seniors")</f>
        <v>Young Youth</v>
      </c>
      <c r="D2495" t="s">
        <v>18</v>
      </c>
      <c r="E2495" t="s">
        <v>124</v>
      </c>
      <c r="F2495" t="s">
        <v>20</v>
      </c>
      <c r="G2495" s="1">
        <v>23</v>
      </c>
      <c r="H2495" t="s">
        <v>30</v>
      </c>
      <c r="I2495" t="s">
        <v>35</v>
      </c>
      <c r="J2495" t="s">
        <v>117</v>
      </c>
      <c r="K2495" t="s">
        <v>56</v>
      </c>
      <c r="L2495">
        <v>4.8</v>
      </c>
      <c r="M2495" t="s">
        <v>151</v>
      </c>
      <c r="N2495">
        <f t="shared" si="152"/>
        <v>0</v>
      </c>
      <c r="O2495" t="s">
        <v>69</v>
      </c>
      <c r="P2495" t="s">
        <v>151</v>
      </c>
      <c r="Q2495">
        <f t="shared" si="153"/>
        <v>0</v>
      </c>
      <c r="R2495" t="s">
        <v>151</v>
      </c>
      <c r="S2495">
        <f t="shared" si="154"/>
        <v>0</v>
      </c>
      <c r="T2495">
        <v>6</v>
      </c>
      <c r="U2495" s="1">
        <f t="shared" si="155"/>
        <v>138</v>
      </c>
      <c r="V2495" t="s">
        <v>27</v>
      </c>
      <c r="W2495" t="s">
        <v>96</v>
      </c>
      <c r="X2495">
        <f t="array" ref="X2495">IF(W2495="fortnightly",26, IF(W2495="monthly", 12, IF(W2495="weekly", 52, IF(W2495="quarterly", 4, IF(W2495="annually", 1, IF(W2495="bi-weekly", 104, IF(W2495="every 3 months", 4,)))))))</f>
        <v>4</v>
      </c>
    </row>
    <row r="2496" spans="1:24" x14ac:dyDescent="0.25">
      <c r="A2496">
        <v>2495</v>
      </c>
      <c r="B2496">
        <v>42</v>
      </c>
      <c r="C2496" t="str" cm="1">
        <f t="array" ref="C2496">_xlfn.IFS(B2496&lt;=19, "Teenagers", B2496&lt;=29, "Young Youth",B2496&lt;=64, "Adults", B2496&gt;=65, "Seniors")</f>
        <v>Adults</v>
      </c>
      <c r="D2496" t="s">
        <v>18</v>
      </c>
      <c r="E2496" t="s">
        <v>70</v>
      </c>
      <c r="F2496" t="s">
        <v>41</v>
      </c>
      <c r="G2496" s="1">
        <v>27</v>
      </c>
      <c r="H2496" t="s">
        <v>100</v>
      </c>
      <c r="I2496" t="s">
        <v>35</v>
      </c>
      <c r="J2496" t="s">
        <v>99</v>
      </c>
      <c r="K2496" t="s">
        <v>24</v>
      </c>
      <c r="L2496">
        <v>2.6</v>
      </c>
      <c r="M2496" t="s">
        <v>151</v>
      </c>
      <c r="N2496">
        <f t="shared" si="152"/>
        <v>0</v>
      </c>
      <c r="O2496" t="s">
        <v>73</v>
      </c>
      <c r="P2496" t="s">
        <v>151</v>
      </c>
      <c r="Q2496">
        <f t="shared" si="153"/>
        <v>0</v>
      </c>
      <c r="R2496" t="s">
        <v>151</v>
      </c>
      <c r="S2496">
        <f t="shared" si="154"/>
        <v>0</v>
      </c>
      <c r="T2496">
        <v>26</v>
      </c>
      <c r="U2496" s="1">
        <f t="shared" si="155"/>
        <v>702</v>
      </c>
      <c r="V2496" t="s">
        <v>85</v>
      </c>
      <c r="W2496" t="s">
        <v>48</v>
      </c>
      <c r="X2496">
        <f t="array" ref="X2496">IF(W2496="fortnightly",26, IF(W2496="monthly", 12, IF(W2496="weekly", 52, IF(W2496="quarterly", 4, IF(W2496="annually", 1, IF(W2496="bi-weekly", 104, IF(W2496="every 3 months", 4,)))))))</f>
        <v>1</v>
      </c>
    </row>
    <row r="2497" spans="1:24" x14ac:dyDescent="0.25">
      <c r="A2497">
        <v>2496</v>
      </c>
      <c r="B2497">
        <v>40</v>
      </c>
      <c r="C2497" t="str" cm="1">
        <f t="array" ref="C2497">_xlfn.IFS(B2497&lt;=19, "Teenagers", B2497&lt;=29, "Young Youth",B2497&lt;=64, "Adults", B2497&gt;=65, "Seniors")</f>
        <v>Adults</v>
      </c>
      <c r="D2497" t="s">
        <v>18</v>
      </c>
      <c r="E2497" t="s">
        <v>131</v>
      </c>
      <c r="F2497" t="s">
        <v>66</v>
      </c>
      <c r="G2497" s="1">
        <v>37</v>
      </c>
      <c r="H2497" t="s">
        <v>144</v>
      </c>
      <c r="I2497" t="s">
        <v>91</v>
      </c>
      <c r="J2497" t="s">
        <v>120</v>
      </c>
      <c r="K2497" t="s">
        <v>36</v>
      </c>
      <c r="L2497">
        <v>3.1</v>
      </c>
      <c r="M2497" t="s">
        <v>151</v>
      </c>
      <c r="N2497">
        <f t="shared" si="152"/>
        <v>0</v>
      </c>
      <c r="O2497" t="s">
        <v>37</v>
      </c>
      <c r="P2497" t="s">
        <v>151</v>
      </c>
      <c r="Q2497">
        <f t="shared" si="153"/>
        <v>0</v>
      </c>
      <c r="R2497" t="s">
        <v>151</v>
      </c>
      <c r="S2497">
        <f t="shared" si="154"/>
        <v>0</v>
      </c>
      <c r="T2497">
        <v>34</v>
      </c>
      <c r="U2497" s="1">
        <f t="shared" si="155"/>
        <v>1258</v>
      </c>
      <c r="V2497" t="s">
        <v>38</v>
      </c>
      <c r="W2497" t="s">
        <v>96</v>
      </c>
      <c r="X2497">
        <f t="array" ref="X2497">IF(W2497="fortnightly",26, IF(W2497="monthly", 12, IF(W2497="weekly", 52, IF(W2497="quarterly", 4, IF(W2497="annually", 1, IF(W2497="bi-weekly", 104, IF(W2497="every 3 months", 4,)))))))</f>
        <v>4</v>
      </c>
    </row>
    <row r="2498" spans="1:24" x14ac:dyDescent="0.25">
      <c r="A2498">
        <v>2497</v>
      </c>
      <c r="B2498">
        <v>67</v>
      </c>
      <c r="C2498" t="str" cm="1">
        <f t="array" ref="C2498">_xlfn.IFS(B2498&lt;=19, "Teenagers", B2498&lt;=29, "Young Youth",B2498&lt;=64, "Adults", B2498&gt;=65, "Seniors")</f>
        <v>Seniors</v>
      </c>
      <c r="D2498" t="s">
        <v>18</v>
      </c>
      <c r="E2498" t="s">
        <v>118</v>
      </c>
      <c r="F2498" t="s">
        <v>66</v>
      </c>
      <c r="G2498" s="1">
        <v>79</v>
      </c>
      <c r="H2498" t="s">
        <v>114</v>
      </c>
      <c r="I2498" t="s">
        <v>35</v>
      </c>
      <c r="J2498" t="s">
        <v>133</v>
      </c>
      <c r="K2498" t="s">
        <v>52</v>
      </c>
      <c r="L2498">
        <v>3.2</v>
      </c>
      <c r="M2498" t="s">
        <v>151</v>
      </c>
      <c r="N2498">
        <f t="shared" si="152"/>
        <v>0</v>
      </c>
      <c r="O2498" t="s">
        <v>73</v>
      </c>
      <c r="P2498" t="s">
        <v>151</v>
      </c>
      <c r="Q2498">
        <f t="shared" si="153"/>
        <v>0</v>
      </c>
      <c r="R2498" t="s">
        <v>151</v>
      </c>
      <c r="S2498">
        <f t="shared" si="154"/>
        <v>0</v>
      </c>
      <c r="T2498">
        <v>37</v>
      </c>
      <c r="U2498" s="1">
        <f t="shared" si="155"/>
        <v>2923</v>
      </c>
      <c r="V2498" t="s">
        <v>38</v>
      </c>
      <c r="W2498" t="s">
        <v>39</v>
      </c>
      <c r="X2498">
        <f t="array" ref="X2498">IF(W2498="fortnightly",26, IF(W2498="monthly", 12, IF(W2498="weekly", 52, IF(W2498="quarterly", 4, IF(W2498="annually", 1, IF(W2498="bi-weekly", 104, IF(W2498="every 3 months", 4,)))))))</f>
        <v>52</v>
      </c>
    </row>
    <row r="2499" spans="1:24" x14ac:dyDescent="0.25">
      <c r="A2499">
        <v>2498</v>
      </c>
      <c r="B2499">
        <v>35</v>
      </c>
      <c r="C2499" t="str" cm="1">
        <f t="array" ref="C2499">_xlfn.IFS(B2499&lt;=19, "Teenagers", B2499&lt;=29, "Young Youth",B2499&lt;=64, "Adults", B2499&gt;=65, "Seniors")</f>
        <v>Adults</v>
      </c>
      <c r="D2499" t="s">
        <v>18</v>
      </c>
      <c r="E2499" t="s">
        <v>131</v>
      </c>
      <c r="F2499" t="s">
        <v>66</v>
      </c>
      <c r="G2499" s="1">
        <v>40</v>
      </c>
      <c r="H2499" t="s">
        <v>111</v>
      </c>
      <c r="I2499" t="s">
        <v>43</v>
      </c>
      <c r="J2499" t="s">
        <v>82</v>
      </c>
      <c r="K2499" t="s">
        <v>52</v>
      </c>
      <c r="L2499">
        <v>4.2</v>
      </c>
      <c r="M2499" t="s">
        <v>151</v>
      </c>
      <c r="N2499">
        <f t="shared" ref="N2499:N2562" si="156">IF(M2499= "yes",1,IF( M2499="no",0,))</f>
        <v>0</v>
      </c>
      <c r="O2499" t="s">
        <v>53</v>
      </c>
      <c r="P2499" t="s">
        <v>151</v>
      </c>
      <c r="Q2499">
        <f t="shared" ref="Q2499:Q2562" si="157">IF(P2499= "yes",1,IF( P2499="no",0,))</f>
        <v>0</v>
      </c>
      <c r="R2499" t="s">
        <v>151</v>
      </c>
      <c r="S2499">
        <f t="shared" ref="S2499:S2562" si="158">IF(R2499= "yes",1,IF( R2499="no",0,))</f>
        <v>0</v>
      </c>
      <c r="T2499">
        <v>28</v>
      </c>
      <c r="U2499" s="1">
        <f t="shared" ref="U2499:U2562" si="159">G2499*T2499</f>
        <v>1120</v>
      </c>
      <c r="V2499" t="s">
        <v>74</v>
      </c>
      <c r="W2499" t="s">
        <v>48</v>
      </c>
      <c r="X2499">
        <f t="array" ref="X2499">IF(W2499="fortnightly",26, IF(W2499="monthly", 12, IF(W2499="weekly", 52, IF(W2499="quarterly", 4, IF(W2499="annually", 1, IF(W2499="bi-weekly", 104, IF(W2499="every 3 months", 4,)))))))</f>
        <v>1</v>
      </c>
    </row>
    <row r="2500" spans="1:24" x14ac:dyDescent="0.25">
      <c r="A2500">
        <v>2499</v>
      </c>
      <c r="B2500">
        <v>18</v>
      </c>
      <c r="C2500" t="str" cm="1">
        <f t="array" ref="C2500">_xlfn.IFS(B2500&lt;=19, "Teenagers", B2500&lt;=29, "Young Youth",B2500&lt;=64, "Adults", B2500&gt;=65, "Seniors")</f>
        <v>Teenagers</v>
      </c>
      <c r="D2500" t="s">
        <v>18</v>
      </c>
      <c r="E2500" t="s">
        <v>61</v>
      </c>
      <c r="F2500" t="s">
        <v>62</v>
      </c>
      <c r="G2500" s="1">
        <v>39</v>
      </c>
      <c r="H2500" t="s">
        <v>34</v>
      </c>
      <c r="I2500" t="s">
        <v>35</v>
      </c>
      <c r="J2500" t="s">
        <v>95</v>
      </c>
      <c r="K2500" t="s">
        <v>56</v>
      </c>
      <c r="L2500">
        <v>2.6</v>
      </c>
      <c r="M2500" t="s">
        <v>151</v>
      </c>
      <c r="N2500">
        <f t="shared" si="156"/>
        <v>0</v>
      </c>
      <c r="O2500" t="s">
        <v>44</v>
      </c>
      <c r="P2500" t="s">
        <v>151</v>
      </c>
      <c r="Q2500">
        <f t="shared" si="157"/>
        <v>0</v>
      </c>
      <c r="R2500" t="s">
        <v>151</v>
      </c>
      <c r="S2500">
        <f t="shared" si="158"/>
        <v>0</v>
      </c>
      <c r="T2500">
        <v>38</v>
      </c>
      <c r="U2500" s="1">
        <f t="shared" si="159"/>
        <v>1482</v>
      </c>
      <c r="V2500" t="s">
        <v>32</v>
      </c>
      <c r="W2500" t="s">
        <v>28</v>
      </c>
      <c r="X2500">
        <f t="array" ref="X2500">IF(W2500="fortnightly",26, IF(W2500="monthly", 12, IF(W2500="weekly", 52, IF(W2500="quarterly", 4, IF(W2500="annually", 1, IF(W2500="bi-weekly", 104, IF(W2500="every 3 months", 4,)))))))</f>
        <v>26</v>
      </c>
    </row>
    <row r="2501" spans="1:24" x14ac:dyDescent="0.25">
      <c r="A2501">
        <v>2500</v>
      </c>
      <c r="B2501">
        <v>52</v>
      </c>
      <c r="C2501" t="str" cm="1">
        <f t="array" ref="C2501">_xlfn.IFS(B2501&lt;=19, "Teenagers", B2501&lt;=29, "Young Youth",B2501&lt;=64, "Adults", B2501&gt;=65, "Seniors")</f>
        <v>Adults</v>
      </c>
      <c r="D2501" t="s">
        <v>18</v>
      </c>
      <c r="E2501" t="s">
        <v>103</v>
      </c>
      <c r="F2501" t="s">
        <v>20</v>
      </c>
      <c r="G2501" s="1">
        <v>73</v>
      </c>
      <c r="H2501" t="s">
        <v>59</v>
      </c>
      <c r="I2501" t="s">
        <v>22</v>
      </c>
      <c r="J2501" t="s">
        <v>68</v>
      </c>
      <c r="K2501" t="s">
        <v>52</v>
      </c>
      <c r="L2501">
        <v>3.1</v>
      </c>
      <c r="M2501" t="s">
        <v>151</v>
      </c>
      <c r="N2501">
        <f t="shared" si="156"/>
        <v>0</v>
      </c>
      <c r="O2501" t="s">
        <v>44</v>
      </c>
      <c r="P2501" t="s">
        <v>151</v>
      </c>
      <c r="Q2501">
        <f t="shared" si="157"/>
        <v>0</v>
      </c>
      <c r="R2501" t="s">
        <v>151</v>
      </c>
      <c r="S2501">
        <f t="shared" si="158"/>
        <v>0</v>
      </c>
      <c r="T2501">
        <v>2</v>
      </c>
      <c r="U2501" s="1">
        <f t="shared" si="159"/>
        <v>146</v>
      </c>
      <c r="V2501" t="s">
        <v>32</v>
      </c>
      <c r="W2501" t="s">
        <v>57</v>
      </c>
      <c r="X2501">
        <f t="array" ref="X2501">IF(W2501="fortnightly",26, IF(W2501="monthly", 12, IF(W2501="weekly", 52, IF(W2501="quarterly", 4, IF(W2501="annually", 1, IF(W2501="bi-weekly", 104, IF(W2501="every 3 months", 4,)))))))</f>
        <v>4</v>
      </c>
    </row>
    <row r="2502" spans="1:24" x14ac:dyDescent="0.25">
      <c r="A2502">
        <v>2501</v>
      </c>
      <c r="B2502">
        <v>59</v>
      </c>
      <c r="C2502" t="str" cm="1">
        <f t="array" ref="C2502">_xlfn.IFS(B2502&lt;=19, "Teenagers", B2502&lt;=29, "Young Youth",B2502&lt;=64, "Adults", B2502&gt;=65, "Seniors")</f>
        <v>Adults</v>
      </c>
      <c r="D2502" t="s">
        <v>18</v>
      </c>
      <c r="E2502" t="s">
        <v>142</v>
      </c>
      <c r="F2502" t="s">
        <v>66</v>
      </c>
      <c r="G2502" s="1">
        <v>84</v>
      </c>
      <c r="H2502" t="s">
        <v>34</v>
      </c>
      <c r="I2502" t="s">
        <v>43</v>
      </c>
      <c r="J2502" t="s">
        <v>82</v>
      </c>
      <c r="K2502" t="s">
        <v>56</v>
      </c>
      <c r="L2502">
        <v>2.9</v>
      </c>
      <c r="M2502" t="s">
        <v>151</v>
      </c>
      <c r="N2502">
        <f t="shared" si="156"/>
        <v>0</v>
      </c>
      <c r="O2502" t="s">
        <v>73</v>
      </c>
      <c r="P2502" t="s">
        <v>151</v>
      </c>
      <c r="Q2502">
        <f t="shared" si="157"/>
        <v>0</v>
      </c>
      <c r="R2502" t="s">
        <v>151</v>
      </c>
      <c r="S2502">
        <f t="shared" si="158"/>
        <v>0</v>
      </c>
      <c r="T2502">
        <v>32</v>
      </c>
      <c r="U2502" s="1">
        <f t="shared" si="159"/>
        <v>2688</v>
      </c>
      <c r="V2502" t="s">
        <v>32</v>
      </c>
      <c r="W2502" t="s">
        <v>75</v>
      </c>
      <c r="X2502">
        <f t="array" ref="X2502">IF(W2502="fortnightly",26, IF(W2502="monthly", 12, IF(W2502="weekly", 52, IF(W2502="quarterly", 4, IF(W2502="annually", 1, IF(W2502="bi-weekly", 104, IF(W2502="every 3 months", 4,)))))))</f>
        <v>104</v>
      </c>
    </row>
    <row r="2503" spans="1:24" x14ac:dyDescent="0.25">
      <c r="A2503">
        <v>2502</v>
      </c>
      <c r="B2503">
        <v>49</v>
      </c>
      <c r="C2503" t="str" cm="1">
        <f t="array" ref="C2503">_xlfn.IFS(B2503&lt;=19, "Teenagers", B2503&lt;=29, "Young Youth",B2503&lt;=64, "Adults", B2503&gt;=65, "Seniors")</f>
        <v>Adults</v>
      </c>
      <c r="D2503" t="s">
        <v>18</v>
      </c>
      <c r="E2503" t="s">
        <v>58</v>
      </c>
      <c r="F2503" t="s">
        <v>20</v>
      </c>
      <c r="G2503" s="1">
        <v>94</v>
      </c>
      <c r="H2503" t="s">
        <v>63</v>
      </c>
      <c r="I2503" t="s">
        <v>43</v>
      </c>
      <c r="J2503" t="s">
        <v>82</v>
      </c>
      <c r="K2503" t="s">
        <v>56</v>
      </c>
      <c r="L2503">
        <v>4.5999999999999996</v>
      </c>
      <c r="M2503" t="s">
        <v>151</v>
      </c>
      <c r="N2503">
        <f t="shared" si="156"/>
        <v>0</v>
      </c>
      <c r="O2503" t="s">
        <v>37</v>
      </c>
      <c r="P2503" t="s">
        <v>151</v>
      </c>
      <c r="Q2503">
        <f t="shared" si="157"/>
        <v>0</v>
      </c>
      <c r="R2503" t="s">
        <v>151</v>
      </c>
      <c r="S2503">
        <f t="shared" si="158"/>
        <v>0</v>
      </c>
      <c r="T2503">
        <v>30</v>
      </c>
      <c r="U2503" s="1">
        <f t="shared" si="159"/>
        <v>2820</v>
      </c>
      <c r="V2503" t="s">
        <v>27</v>
      </c>
      <c r="W2503" t="s">
        <v>75</v>
      </c>
      <c r="X2503">
        <f t="array" ref="X2503">IF(W2503="fortnightly",26, IF(W2503="monthly", 12, IF(W2503="weekly", 52, IF(W2503="quarterly", 4, IF(W2503="annually", 1, IF(W2503="bi-weekly", 104, IF(W2503="every 3 months", 4,)))))))</f>
        <v>104</v>
      </c>
    </row>
    <row r="2504" spans="1:24" x14ac:dyDescent="0.25">
      <c r="A2504">
        <v>2503</v>
      </c>
      <c r="B2504">
        <v>46</v>
      </c>
      <c r="C2504" t="str" cm="1">
        <f t="array" ref="C2504">_xlfn.IFS(B2504&lt;=19, "Teenagers", B2504&lt;=29, "Young Youth",B2504&lt;=64, "Adults", B2504&gt;=65, "Seniors")</f>
        <v>Adults</v>
      </c>
      <c r="D2504" t="s">
        <v>18</v>
      </c>
      <c r="E2504" t="s">
        <v>86</v>
      </c>
      <c r="F2504" t="s">
        <v>20</v>
      </c>
      <c r="G2504" s="1">
        <v>47</v>
      </c>
      <c r="H2504" t="s">
        <v>134</v>
      </c>
      <c r="I2504" t="s">
        <v>22</v>
      </c>
      <c r="J2504" t="s">
        <v>68</v>
      </c>
      <c r="K2504" t="s">
        <v>36</v>
      </c>
      <c r="L2504">
        <v>4.0999999999999996</v>
      </c>
      <c r="M2504" t="s">
        <v>151</v>
      </c>
      <c r="N2504">
        <f t="shared" si="156"/>
        <v>0</v>
      </c>
      <c r="O2504" t="s">
        <v>53</v>
      </c>
      <c r="P2504" t="s">
        <v>151</v>
      </c>
      <c r="Q2504">
        <f t="shared" si="157"/>
        <v>0</v>
      </c>
      <c r="R2504" t="s">
        <v>151</v>
      </c>
      <c r="S2504">
        <f t="shared" si="158"/>
        <v>0</v>
      </c>
      <c r="T2504">
        <v>17</v>
      </c>
      <c r="U2504" s="1">
        <f t="shared" si="159"/>
        <v>799</v>
      </c>
      <c r="V2504" t="s">
        <v>45</v>
      </c>
      <c r="W2504" t="s">
        <v>96</v>
      </c>
      <c r="X2504">
        <f t="array" ref="X2504">IF(W2504="fortnightly",26, IF(W2504="monthly", 12, IF(W2504="weekly", 52, IF(W2504="quarterly", 4, IF(W2504="annually", 1, IF(W2504="bi-weekly", 104, IF(W2504="every 3 months", 4,)))))))</f>
        <v>4</v>
      </c>
    </row>
    <row r="2505" spans="1:24" x14ac:dyDescent="0.25">
      <c r="A2505">
        <v>2504</v>
      </c>
      <c r="B2505">
        <v>69</v>
      </c>
      <c r="C2505" t="str" cm="1">
        <f t="array" ref="C2505">_xlfn.IFS(B2505&lt;=19, "Teenagers", B2505&lt;=29, "Young Youth",B2505&lt;=64, "Adults", B2505&gt;=65, "Seniors")</f>
        <v>Seniors</v>
      </c>
      <c r="D2505" t="s">
        <v>18</v>
      </c>
      <c r="E2505" t="s">
        <v>136</v>
      </c>
      <c r="F2505" t="s">
        <v>41</v>
      </c>
      <c r="G2505" s="1">
        <v>77</v>
      </c>
      <c r="H2505" t="s">
        <v>122</v>
      </c>
      <c r="I2505" t="s">
        <v>43</v>
      </c>
      <c r="J2505" t="s">
        <v>82</v>
      </c>
      <c r="K2505" t="s">
        <v>52</v>
      </c>
      <c r="L2505">
        <v>2.5</v>
      </c>
      <c r="M2505" t="s">
        <v>151</v>
      </c>
      <c r="N2505">
        <f t="shared" si="156"/>
        <v>0</v>
      </c>
      <c r="O2505" t="s">
        <v>73</v>
      </c>
      <c r="P2505" t="s">
        <v>151</v>
      </c>
      <c r="Q2505">
        <f t="shared" si="157"/>
        <v>0</v>
      </c>
      <c r="R2505" t="s">
        <v>151</v>
      </c>
      <c r="S2505">
        <f t="shared" si="158"/>
        <v>0</v>
      </c>
      <c r="T2505">
        <v>5</v>
      </c>
      <c r="U2505" s="1">
        <f t="shared" si="159"/>
        <v>385</v>
      </c>
      <c r="V2505" t="s">
        <v>85</v>
      </c>
      <c r="W2505" t="s">
        <v>75</v>
      </c>
      <c r="X2505">
        <f t="array" ref="X2505">IF(W2505="fortnightly",26, IF(W2505="monthly", 12, IF(W2505="weekly", 52, IF(W2505="quarterly", 4, IF(W2505="annually", 1, IF(W2505="bi-weekly", 104, IF(W2505="every 3 months", 4,)))))))</f>
        <v>104</v>
      </c>
    </row>
    <row r="2506" spans="1:24" x14ac:dyDescent="0.25">
      <c r="A2506">
        <v>2505</v>
      </c>
      <c r="B2506">
        <v>56</v>
      </c>
      <c r="C2506" t="str" cm="1">
        <f t="array" ref="C2506">_xlfn.IFS(B2506&lt;=19, "Teenagers", B2506&lt;=29, "Young Youth",B2506&lt;=64, "Adults", B2506&gt;=65, "Seniors")</f>
        <v>Adults</v>
      </c>
      <c r="D2506" t="s">
        <v>18</v>
      </c>
      <c r="E2506" t="s">
        <v>58</v>
      </c>
      <c r="F2506" t="s">
        <v>20</v>
      </c>
      <c r="G2506" s="1">
        <v>94</v>
      </c>
      <c r="H2506" t="s">
        <v>42</v>
      </c>
      <c r="I2506" t="s">
        <v>43</v>
      </c>
      <c r="J2506" t="s">
        <v>47</v>
      </c>
      <c r="K2506" t="s">
        <v>24</v>
      </c>
      <c r="L2506">
        <v>4</v>
      </c>
      <c r="M2506" t="s">
        <v>151</v>
      </c>
      <c r="N2506">
        <f t="shared" si="156"/>
        <v>0</v>
      </c>
      <c r="O2506" t="s">
        <v>73</v>
      </c>
      <c r="P2506" t="s">
        <v>151</v>
      </c>
      <c r="Q2506">
        <f t="shared" si="157"/>
        <v>0</v>
      </c>
      <c r="R2506" t="s">
        <v>151</v>
      </c>
      <c r="S2506">
        <f t="shared" si="158"/>
        <v>0</v>
      </c>
      <c r="T2506">
        <v>31</v>
      </c>
      <c r="U2506" s="1">
        <f t="shared" si="159"/>
        <v>2914</v>
      </c>
      <c r="V2506" t="s">
        <v>32</v>
      </c>
      <c r="W2506" t="s">
        <v>75</v>
      </c>
      <c r="X2506">
        <f t="array" ref="X2506">IF(W2506="fortnightly",26, IF(W2506="monthly", 12, IF(W2506="weekly", 52, IF(W2506="quarterly", 4, IF(W2506="annually", 1, IF(W2506="bi-weekly", 104, IF(W2506="every 3 months", 4,)))))))</f>
        <v>104</v>
      </c>
    </row>
    <row r="2507" spans="1:24" x14ac:dyDescent="0.25">
      <c r="A2507">
        <v>2506</v>
      </c>
      <c r="B2507">
        <v>27</v>
      </c>
      <c r="C2507" t="str" cm="1">
        <f t="array" ref="C2507">_xlfn.IFS(B2507&lt;=19, "Teenagers", B2507&lt;=29, "Young Youth",B2507&lt;=64, "Adults", B2507&gt;=65, "Seniors")</f>
        <v>Young Youth</v>
      </c>
      <c r="D2507" t="s">
        <v>18</v>
      </c>
      <c r="E2507" t="s">
        <v>65</v>
      </c>
      <c r="F2507" t="s">
        <v>66</v>
      </c>
      <c r="G2507" s="1">
        <v>75</v>
      </c>
      <c r="H2507" t="s">
        <v>114</v>
      </c>
      <c r="I2507" t="s">
        <v>43</v>
      </c>
      <c r="J2507" t="s">
        <v>108</v>
      </c>
      <c r="K2507" t="s">
        <v>52</v>
      </c>
      <c r="L2507">
        <v>3.5</v>
      </c>
      <c r="M2507" t="s">
        <v>151</v>
      </c>
      <c r="N2507">
        <f t="shared" si="156"/>
        <v>0</v>
      </c>
      <c r="O2507" t="s">
        <v>26</v>
      </c>
      <c r="P2507" t="s">
        <v>151</v>
      </c>
      <c r="Q2507">
        <f t="shared" si="157"/>
        <v>0</v>
      </c>
      <c r="R2507" t="s">
        <v>151</v>
      </c>
      <c r="S2507">
        <f t="shared" si="158"/>
        <v>0</v>
      </c>
      <c r="T2507">
        <v>43</v>
      </c>
      <c r="U2507" s="1">
        <f t="shared" si="159"/>
        <v>3225</v>
      </c>
      <c r="V2507" t="s">
        <v>45</v>
      </c>
      <c r="W2507" t="s">
        <v>57</v>
      </c>
      <c r="X2507">
        <f t="array" ref="X2507">IF(W2507="fortnightly",26, IF(W2507="monthly", 12, IF(W2507="weekly", 52, IF(W2507="quarterly", 4, IF(W2507="annually", 1, IF(W2507="bi-weekly", 104, IF(W2507="every 3 months", 4,)))))))</f>
        <v>4</v>
      </c>
    </row>
    <row r="2508" spans="1:24" x14ac:dyDescent="0.25">
      <c r="A2508">
        <v>2507</v>
      </c>
      <c r="B2508">
        <v>57</v>
      </c>
      <c r="C2508" t="str" cm="1">
        <f t="array" ref="C2508">_xlfn.IFS(B2508&lt;=19, "Teenagers", B2508&lt;=29, "Young Youth",B2508&lt;=64, "Adults", B2508&gt;=65, "Seniors")</f>
        <v>Adults</v>
      </c>
      <c r="D2508" t="s">
        <v>18</v>
      </c>
      <c r="E2508" t="s">
        <v>80</v>
      </c>
      <c r="F2508" t="s">
        <v>20</v>
      </c>
      <c r="G2508" s="1">
        <v>82</v>
      </c>
      <c r="H2508" t="s">
        <v>83</v>
      </c>
      <c r="I2508" t="s">
        <v>91</v>
      </c>
      <c r="J2508" t="s">
        <v>120</v>
      </c>
      <c r="K2508" t="s">
        <v>36</v>
      </c>
      <c r="L2508">
        <v>4.4000000000000004</v>
      </c>
      <c r="M2508" t="s">
        <v>151</v>
      </c>
      <c r="N2508">
        <f t="shared" si="156"/>
        <v>0</v>
      </c>
      <c r="O2508" t="s">
        <v>37</v>
      </c>
      <c r="P2508" t="s">
        <v>151</v>
      </c>
      <c r="Q2508">
        <f t="shared" si="157"/>
        <v>0</v>
      </c>
      <c r="R2508" t="s">
        <v>151</v>
      </c>
      <c r="S2508">
        <f t="shared" si="158"/>
        <v>0</v>
      </c>
      <c r="T2508">
        <v>19</v>
      </c>
      <c r="U2508" s="1">
        <f t="shared" si="159"/>
        <v>1558</v>
      </c>
      <c r="V2508" t="s">
        <v>27</v>
      </c>
      <c r="W2508" t="s">
        <v>48</v>
      </c>
      <c r="X2508">
        <f t="array" ref="X2508">IF(W2508="fortnightly",26, IF(W2508="monthly", 12, IF(W2508="weekly", 52, IF(W2508="quarterly", 4, IF(W2508="annually", 1, IF(W2508="bi-weekly", 104, IF(W2508="every 3 months", 4,)))))))</f>
        <v>1</v>
      </c>
    </row>
    <row r="2509" spans="1:24" x14ac:dyDescent="0.25">
      <c r="A2509">
        <v>2508</v>
      </c>
      <c r="B2509">
        <v>58</v>
      </c>
      <c r="C2509" t="str" cm="1">
        <f t="array" ref="C2509">_xlfn.IFS(B2509&lt;=19, "Teenagers", B2509&lt;=29, "Young Youth",B2509&lt;=64, "Adults", B2509&gt;=65, "Seniors")</f>
        <v>Adults</v>
      </c>
      <c r="D2509" t="s">
        <v>18</v>
      </c>
      <c r="E2509" t="s">
        <v>70</v>
      </c>
      <c r="F2509" t="s">
        <v>41</v>
      </c>
      <c r="G2509" s="1">
        <v>36</v>
      </c>
      <c r="H2509" t="s">
        <v>59</v>
      </c>
      <c r="I2509" t="s">
        <v>43</v>
      </c>
      <c r="J2509" t="s">
        <v>108</v>
      </c>
      <c r="K2509" t="s">
        <v>56</v>
      </c>
      <c r="L2509">
        <v>2.9</v>
      </c>
      <c r="M2509" t="s">
        <v>151</v>
      </c>
      <c r="N2509">
        <f t="shared" si="156"/>
        <v>0</v>
      </c>
      <c r="O2509" t="s">
        <v>73</v>
      </c>
      <c r="P2509" t="s">
        <v>151</v>
      </c>
      <c r="Q2509">
        <f t="shared" si="157"/>
        <v>0</v>
      </c>
      <c r="R2509" t="s">
        <v>151</v>
      </c>
      <c r="S2509">
        <f t="shared" si="158"/>
        <v>0</v>
      </c>
      <c r="T2509">
        <v>32</v>
      </c>
      <c r="U2509" s="1">
        <f t="shared" si="159"/>
        <v>1152</v>
      </c>
      <c r="V2509" t="s">
        <v>38</v>
      </c>
      <c r="W2509" t="s">
        <v>96</v>
      </c>
      <c r="X2509">
        <f t="array" ref="X2509">IF(W2509="fortnightly",26, IF(W2509="monthly", 12, IF(W2509="weekly", 52, IF(W2509="quarterly", 4, IF(W2509="annually", 1, IF(W2509="bi-weekly", 104, IF(W2509="every 3 months", 4,)))))))</f>
        <v>4</v>
      </c>
    </row>
    <row r="2510" spans="1:24" x14ac:dyDescent="0.25">
      <c r="A2510">
        <v>2509</v>
      </c>
      <c r="B2510">
        <v>23</v>
      </c>
      <c r="C2510" t="str" cm="1">
        <f t="array" ref="C2510">_xlfn.IFS(B2510&lt;=19, "Teenagers", B2510&lt;=29, "Young Youth",B2510&lt;=64, "Adults", B2510&gt;=65, "Seniors")</f>
        <v>Young Youth</v>
      </c>
      <c r="D2510" t="s">
        <v>18</v>
      </c>
      <c r="E2510" t="s">
        <v>49</v>
      </c>
      <c r="F2510" t="s">
        <v>41</v>
      </c>
      <c r="G2510" s="1">
        <v>90</v>
      </c>
      <c r="H2510" t="s">
        <v>98</v>
      </c>
      <c r="I2510" t="s">
        <v>91</v>
      </c>
      <c r="J2510" t="s">
        <v>125</v>
      </c>
      <c r="K2510" t="s">
        <v>36</v>
      </c>
      <c r="L2510">
        <v>3.1</v>
      </c>
      <c r="M2510" t="s">
        <v>151</v>
      </c>
      <c r="N2510">
        <f t="shared" si="156"/>
        <v>0</v>
      </c>
      <c r="O2510" t="s">
        <v>69</v>
      </c>
      <c r="P2510" t="s">
        <v>151</v>
      </c>
      <c r="Q2510">
        <f t="shared" si="157"/>
        <v>0</v>
      </c>
      <c r="R2510" t="s">
        <v>151</v>
      </c>
      <c r="S2510">
        <f t="shared" si="158"/>
        <v>0</v>
      </c>
      <c r="T2510">
        <v>5</v>
      </c>
      <c r="U2510" s="1">
        <f t="shared" si="159"/>
        <v>450</v>
      </c>
      <c r="V2510" t="s">
        <v>85</v>
      </c>
      <c r="W2510" t="s">
        <v>75</v>
      </c>
      <c r="X2510">
        <f t="array" ref="X2510">IF(W2510="fortnightly",26, IF(W2510="monthly", 12, IF(W2510="weekly", 52, IF(W2510="quarterly", 4, IF(W2510="annually", 1, IF(W2510="bi-weekly", 104, IF(W2510="every 3 months", 4,)))))))</f>
        <v>104</v>
      </c>
    </row>
    <row r="2511" spans="1:24" x14ac:dyDescent="0.25">
      <c r="A2511">
        <v>2510</v>
      </c>
      <c r="B2511">
        <v>19</v>
      </c>
      <c r="C2511" t="str" cm="1">
        <f t="array" ref="C2511">_xlfn.IFS(B2511&lt;=19, "Teenagers", B2511&lt;=29, "Young Youth",B2511&lt;=64, "Adults", B2511&gt;=65, "Seniors")</f>
        <v>Teenagers</v>
      </c>
      <c r="D2511" t="s">
        <v>18</v>
      </c>
      <c r="E2511" t="s">
        <v>124</v>
      </c>
      <c r="F2511" t="s">
        <v>20</v>
      </c>
      <c r="G2511" s="1">
        <v>48</v>
      </c>
      <c r="H2511" t="s">
        <v>148</v>
      </c>
      <c r="I2511" t="s">
        <v>43</v>
      </c>
      <c r="J2511" t="s">
        <v>93</v>
      </c>
      <c r="K2511" t="s">
        <v>36</v>
      </c>
      <c r="L2511">
        <v>4.4000000000000004</v>
      </c>
      <c r="M2511" t="s">
        <v>151</v>
      </c>
      <c r="N2511">
        <f t="shared" si="156"/>
        <v>0</v>
      </c>
      <c r="O2511" t="s">
        <v>37</v>
      </c>
      <c r="P2511" t="s">
        <v>151</v>
      </c>
      <c r="Q2511">
        <f t="shared" si="157"/>
        <v>0</v>
      </c>
      <c r="R2511" t="s">
        <v>151</v>
      </c>
      <c r="S2511">
        <f t="shared" si="158"/>
        <v>0</v>
      </c>
      <c r="T2511">
        <v>9</v>
      </c>
      <c r="U2511" s="1">
        <f t="shared" si="159"/>
        <v>432</v>
      </c>
      <c r="V2511" t="s">
        <v>74</v>
      </c>
      <c r="W2511" t="s">
        <v>57</v>
      </c>
      <c r="X2511">
        <f t="array" ref="X2511">IF(W2511="fortnightly",26, IF(W2511="monthly", 12, IF(W2511="weekly", 52, IF(W2511="quarterly", 4, IF(W2511="annually", 1, IF(W2511="bi-weekly", 104, IF(W2511="every 3 months", 4,)))))))</f>
        <v>4</v>
      </c>
    </row>
    <row r="2512" spans="1:24" x14ac:dyDescent="0.25">
      <c r="A2512">
        <v>2511</v>
      </c>
      <c r="B2512">
        <v>40</v>
      </c>
      <c r="C2512" t="str" cm="1">
        <f t="array" ref="C2512">_xlfn.IFS(B2512&lt;=19, "Teenagers", B2512&lt;=29, "Young Youth",B2512&lt;=64, "Adults", B2512&gt;=65, "Seniors")</f>
        <v>Adults</v>
      </c>
      <c r="D2512" t="s">
        <v>18</v>
      </c>
      <c r="E2512" t="s">
        <v>101</v>
      </c>
      <c r="F2512" t="s">
        <v>62</v>
      </c>
      <c r="G2512" s="1">
        <v>42</v>
      </c>
      <c r="H2512" t="s">
        <v>146</v>
      </c>
      <c r="I2512" t="s">
        <v>22</v>
      </c>
      <c r="J2512" t="s">
        <v>72</v>
      </c>
      <c r="K2512" t="s">
        <v>24</v>
      </c>
      <c r="L2512">
        <v>4.4000000000000004</v>
      </c>
      <c r="M2512" t="s">
        <v>151</v>
      </c>
      <c r="N2512">
        <f t="shared" si="156"/>
        <v>0</v>
      </c>
      <c r="O2512" t="s">
        <v>53</v>
      </c>
      <c r="P2512" t="s">
        <v>151</v>
      </c>
      <c r="Q2512">
        <f t="shared" si="157"/>
        <v>0</v>
      </c>
      <c r="R2512" t="s">
        <v>151</v>
      </c>
      <c r="S2512">
        <f t="shared" si="158"/>
        <v>0</v>
      </c>
      <c r="T2512">
        <v>48</v>
      </c>
      <c r="U2512" s="1">
        <f t="shared" si="159"/>
        <v>2016</v>
      </c>
      <c r="V2512" t="s">
        <v>38</v>
      </c>
      <c r="W2512" t="s">
        <v>39</v>
      </c>
      <c r="X2512">
        <f t="array" ref="X2512">IF(W2512="fortnightly",26, IF(W2512="monthly", 12, IF(W2512="weekly", 52, IF(W2512="quarterly", 4, IF(W2512="annually", 1, IF(W2512="bi-weekly", 104, IF(W2512="every 3 months", 4,)))))))</f>
        <v>52</v>
      </c>
    </row>
    <row r="2513" spans="1:24" x14ac:dyDescent="0.25">
      <c r="A2513">
        <v>2512</v>
      </c>
      <c r="B2513">
        <v>54</v>
      </c>
      <c r="C2513" t="str" cm="1">
        <f t="array" ref="C2513">_xlfn.IFS(B2513&lt;=19, "Teenagers", B2513&lt;=29, "Young Youth",B2513&lt;=64, "Adults", B2513&gt;=65, "Seniors")</f>
        <v>Adults</v>
      </c>
      <c r="D2513" t="s">
        <v>18</v>
      </c>
      <c r="E2513" t="s">
        <v>131</v>
      </c>
      <c r="F2513" t="s">
        <v>66</v>
      </c>
      <c r="G2513" s="1">
        <v>33</v>
      </c>
      <c r="H2513" t="s">
        <v>134</v>
      </c>
      <c r="I2513" t="s">
        <v>43</v>
      </c>
      <c r="J2513" t="s">
        <v>108</v>
      </c>
      <c r="K2513" t="s">
        <v>52</v>
      </c>
      <c r="L2513">
        <v>2.7</v>
      </c>
      <c r="M2513" t="s">
        <v>151</v>
      </c>
      <c r="N2513">
        <f t="shared" si="156"/>
        <v>0</v>
      </c>
      <c r="O2513" t="s">
        <v>73</v>
      </c>
      <c r="P2513" t="s">
        <v>151</v>
      </c>
      <c r="Q2513">
        <f t="shared" si="157"/>
        <v>0</v>
      </c>
      <c r="R2513" t="s">
        <v>151</v>
      </c>
      <c r="S2513">
        <f t="shared" si="158"/>
        <v>0</v>
      </c>
      <c r="T2513">
        <v>1</v>
      </c>
      <c r="U2513" s="1">
        <f t="shared" si="159"/>
        <v>33</v>
      </c>
      <c r="V2513" t="s">
        <v>45</v>
      </c>
      <c r="W2513" t="s">
        <v>57</v>
      </c>
      <c r="X2513">
        <f t="array" ref="X2513">IF(W2513="fortnightly",26, IF(W2513="monthly", 12, IF(W2513="weekly", 52, IF(W2513="quarterly", 4, IF(W2513="annually", 1, IF(W2513="bi-weekly", 104, IF(W2513="every 3 months", 4,)))))))</f>
        <v>4</v>
      </c>
    </row>
    <row r="2514" spans="1:24" x14ac:dyDescent="0.25">
      <c r="A2514">
        <v>2513</v>
      </c>
      <c r="B2514">
        <v>50</v>
      </c>
      <c r="C2514" t="str" cm="1">
        <f t="array" ref="C2514">_xlfn.IFS(B2514&lt;=19, "Teenagers", B2514&lt;=29, "Young Youth",B2514&lt;=64, "Adults", B2514&gt;=65, "Seniors")</f>
        <v>Adults</v>
      </c>
      <c r="D2514" t="s">
        <v>18</v>
      </c>
      <c r="E2514" t="s">
        <v>124</v>
      </c>
      <c r="F2514" t="s">
        <v>20</v>
      </c>
      <c r="G2514" s="1">
        <v>63</v>
      </c>
      <c r="H2514" t="s">
        <v>113</v>
      </c>
      <c r="I2514" t="s">
        <v>43</v>
      </c>
      <c r="J2514" t="s">
        <v>95</v>
      </c>
      <c r="K2514" t="s">
        <v>52</v>
      </c>
      <c r="L2514">
        <v>4.9000000000000004</v>
      </c>
      <c r="M2514" t="s">
        <v>151</v>
      </c>
      <c r="N2514">
        <f t="shared" si="156"/>
        <v>0</v>
      </c>
      <c r="O2514" t="s">
        <v>37</v>
      </c>
      <c r="P2514" t="s">
        <v>151</v>
      </c>
      <c r="Q2514">
        <f t="shared" si="157"/>
        <v>0</v>
      </c>
      <c r="R2514" t="s">
        <v>151</v>
      </c>
      <c r="S2514">
        <f t="shared" si="158"/>
        <v>0</v>
      </c>
      <c r="T2514">
        <v>20</v>
      </c>
      <c r="U2514" s="1">
        <f t="shared" si="159"/>
        <v>1260</v>
      </c>
      <c r="V2514" t="s">
        <v>38</v>
      </c>
      <c r="W2514" t="s">
        <v>87</v>
      </c>
      <c r="X2514">
        <f t="array" ref="X2514">IF(W2514="fortnightly",26, IF(W2514="monthly", 12, IF(W2514="weekly", 52, IF(W2514="quarterly", 4, IF(W2514="annually", 1, IF(W2514="bi-weekly", 104, IF(W2514="every 3 months", 4,)))))))</f>
        <v>12</v>
      </c>
    </row>
    <row r="2515" spans="1:24" x14ac:dyDescent="0.25">
      <c r="A2515">
        <v>2514</v>
      </c>
      <c r="B2515">
        <v>69</v>
      </c>
      <c r="C2515" t="str" cm="1">
        <f t="array" ref="C2515">_xlfn.IFS(B2515&lt;=19, "Teenagers", B2515&lt;=29, "Young Youth",B2515&lt;=64, "Adults", B2515&gt;=65, "Seniors")</f>
        <v>Seniors</v>
      </c>
      <c r="D2515" t="s">
        <v>18</v>
      </c>
      <c r="E2515" t="s">
        <v>65</v>
      </c>
      <c r="F2515" t="s">
        <v>66</v>
      </c>
      <c r="G2515" s="1">
        <v>53</v>
      </c>
      <c r="H2515" t="s">
        <v>148</v>
      </c>
      <c r="I2515" t="s">
        <v>22</v>
      </c>
      <c r="J2515" t="s">
        <v>84</v>
      </c>
      <c r="K2515" t="s">
        <v>24</v>
      </c>
      <c r="L2515">
        <v>3.5</v>
      </c>
      <c r="M2515" t="s">
        <v>151</v>
      </c>
      <c r="N2515">
        <f t="shared" si="156"/>
        <v>0</v>
      </c>
      <c r="O2515" t="s">
        <v>69</v>
      </c>
      <c r="P2515" t="s">
        <v>151</v>
      </c>
      <c r="Q2515">
        <f t="shared" si="157"/>
        <v>0</v>
      </c>
      <c r="R2515" t="s">
        <v>151</v>
      </c>
      <c r="S2515">
        <f t="shared" si="158"/>
        <v>0</v>
      </c>
      <c r="T2515">
        <v>42</v>
      </c>
      <c r="U2515" s="1">
        <f t="shared" si="159"/>
        <v>2226</v>
      </c>
      <c r="V2515" t="s">
        <v>32</v>
      </c>
      <c r="W2515" t="s">
        <v>48</v>
      </c>
      <c r="X2515">
        <f t="array" ref="X2515">IF(W2515="fortnightly",26, IF(W2515="monthly", 12, IF(W2515="weekly", 52, IF(W2515="quarterly", 4, IF(W2515="annually", 1, IF(W2515="bi-weekly", 104, IF(W2515="every 3 months", 4,)))))))</f>
        <v>1</v>
      </c>
    </row>
    <row r="2516" spans="1:24" x14ac:dyDescent="0.25">
      <c r="A2516">
        <v>2515</v>
      </c>
      <c r="B2516">
        <v>42</v>
      </c>
      <c r="C2516" t="str" cm="1">
        <f t="array" ref="C2516">_xlfn.IFS(B2516&lt;=19, "Teenagers", B2516&lt;=29, "Young Youth",B2516&lt;=64, "Adults", B2516&gt;=65, "Seniors")</f>
        <v>Adults</v>
      </c>
      <c r="D2516" t="s">
        <v>18</v>
      </c>
      <c r="E2516" t="s">
        <v>123</v>
      </c>
      <c r="F2516" t="s">
        <v>66</v>
      </c>
      <c r="G2516" s="1">
        <v>37</v>
      </c>
      <c r="H2516" t="s">
        <v>119</v>
      </c>
      <c r="I2516" t="s">
        <v>22</v>
      </c>
      <c r="J2516" t="s">
        <v>84</v>
      </c>
      <c r="K2516" t="s">
        <v>36</v>
      </c>
      <c r="L2516">
        <v>4.8</v>
      </c>
      <c r="M2516" t="s">
        <v>151</v>
      </c>
      <c r="N2516">
        <f t="shared" si="156"/>
        <v>0</v>
      </c>
      <c r="O2516" t="s">
        <v>37</v>
      </c>
      <c r="P2516" t="s">
        <v>151</v>
      </c>
      <c r="Q2516">
        <f t="shared" si="157"/>
        <v>0</v>
      </c>
      <c r="R2516" t="s">
        <v>151</v>
      </c>
      <c r="S2516">
        <f t="shared" si="158"/>
        <v>0</v>
      </c>
      <c r="T2516">
        <v>45</v>
      </c>
      <c r="U2516" s="1">
        <f t="shared" si="159"/>
        <v>1665</v>
      </c>
      <c r="V2516" t="s">
        <v>45</v>
      </c>
      <c r="W2516" t="s">
        <v>75</v>
      </c>
      <c r="X2516">
        <f t="array" ref="X2516">IF(W2516="fortnightly",26, IF(W2516="monthly", 12, IF(W2516="weekly", 52, IF(W2516="quarterly", 4, IF(W2516="annually", 1, IF(W2516="bi-weekly", 104, IF(W2516="every 3 months", 4,)))))))</f>
        <v>104</v>
      </c>
    </row>
    <row r="2517" spans="1:24" x14ac:dyDescent="0.25">
      <c r="A2517">
        <v>2516</v>
      </c>
      <c r="B2517">
        <v>37</v>
      </c>
      <c r="C2517" t="str" cm="1">
        <f t="array" ref="C2517">_xlfn.IFS(B2517&lt;=19, "Teenagers", B2517&lt;=29, "Young Youth",B2517&lt;=64, "Adults", B2517&gt;=65, "Seniors")</f>
        <v>Adults</v>
      </c>
      <c r="D2517" t="s">
        <v>18</v>
      </c>
      <c r="E2517" t="s">
        <v>19</v>
      </c>
      <c r="F2517" t="s">
        <v>20</v>
      </c>
      <c r="G2517" s="1">
        <v>92</v>
      </c>
      <c r="H2517" t="s">
        <v>110</v>
      </c>
      <c r="I2517" t="s">
        <v>43</v>
      </c>
      <c r="J2517" t="s">
        <v>135</v>
      </c>
      <c r="K2517" t="s">
        <v>52</v>
      </c>
      <c r="L2517">
        <v>4.2</v>
      </c>
      <c r="M2517" t="s">
        <v>151</v>
      </c>
      <c r="N2517">
        <f t="shared" si="156"/>
        <v>0</v>
      </c>
      <c r="O2517" t="s">
        <v>69</v>
      </c>
      <c r="P2517" t="s">
        <v>151</v>
      </c>
      <c r="Q2517">
        <f t="shared" si="157"/>
        <v>0</v>
      </c>
      <c r="R2517" t="s">
        <v>151</v>
      </c>
      <c r="S2517">
        <f t="shared" si="158"/>
        <v>0</v>
      </c>
      <c r="T2517">
        <v>41</v>
      </c>
      <c r="U2517" s="1">
        <f t="shared" si="159"/>
        <v>3772</v>
      </c>
      <c r="V2517" t="s">
        <v>32</v>
      </c>
      <c r="W2517" t="s">
        <v>87</v>
      </c>
      <c r="X2517">
        <f t="array" ref="X2517">IF(W2517="fortnightly",26, IF(W2517="monthly", 12, IF(W2517="weekly", 52, IF(W2517="quarterly", 4, IF(W2517="annually", 1, IF(W2517="bi-weekly", 104, IF(W2517="every 3 months", 4,)))))))</f>
        <v>12</v>
      </c>
    </row>
    <row r="2518" spans="1:24" x14ac:dyDescent="0.25">
      <c r="A2518">
        <v>2517</v>
      </c>
      <c r="B2518">
        <v>46</v>
      </c>
      <c r="C2518" t="str" cm="1">
        <f t="array" ref="C2518">_xlfn.IFS(B2518&lt;=19, "Teenagers", B2518&lt;=29, "Young Youth",B2518&lt;=64, "Adults", B2518&gt;=65, "Seniors")</f>
        <v>Adults</v>
      </c>
      <c r="D2518" t="s">
        <v>18</v>
      </c>
      <c r="E2518" t="s">
        <v>58</v>
      </c>
      <c r="F2518" t="s">
        <v>20</v>
      </c>
      <c r="G2518" s="1">
        <v>73</v>
      </c>
      <c r="H2518" t="s">
        <v>139</v>
      </c>
      <c r="I2518" t="s">
        <v>91</v>
      </c>
      <c r="J2518" t="s">
        <v>109</v>
      </c>
      <c r="K2518" t="s">
        <v>36</v>
      </c>
      <c r="L2518">
        <v>4.5999999999999996</v>
      </c>
      <c r="M2518" t="s">
        <v>151</v>
      </c>
      <c r="N2518">
        <f t="shared" si="156"/>
        <v>0</v>
      </c>
      <c r="O2518" t="s">
        <v>53</v>
      </c>
      <c r="P2518" t="s">
        <v>151</v>
      </c>
      <c r="Q2518">
        <f t="shared" si="157"/>
        <v>0</v>
      </c>
      <c r="R2518" t="s">
        <v>151</v>
      </c>
      <c r="S2518">
        <f t="shared" si="158"/>
        <v>0</v>
      </c>
      <c r="T2518">
        <v>36</v>
      </c>
      <c r="U2518" s="1">
        <f t="shared" si="159"/>
        <v>2628</v>
      </c>
      <c r="V2518" t="s">
        <v>85</v>
      </c>
      <c r="W2518" t="s">
        <v>57</v>
      </c>
      <c r="X2518">
        <f t="array" ref="X2518">IF(W2518="fortnightly",26, IF(W2518="monthly", 12, IF(W2518="weekly", 52, IF(W2518="quarterly", 4, IF(W2518="annually", 1, IF(W2518="bi-weekly", 104, IF(W2518="every 3 months", 4,)))))))</f>
        <v>4</v>
      </c>
    </row>
    <row r="2519" spans="1:24" x14ac:dyDescent="0.25">
      <c r="A2519">
        <v>2518</v>
      </c>
      <c r="B2519">
        <v>64</v>
      </c>
      <c r="C2519" t="str" cm="1">
        <f t="array" ref="C2519">_xlfn.IFS(B2519&lt;=19, "Teenagers", B2519&lt;=29, "Young Youth",B2519&lt;=64, "Adults", B2519&gt;=65, "Seniors")</f>
        <v>Adults</v>
      </c>
      <c r="D2519" t="s">
        <v>18</v>
      </c>
      <c r="E2519" t="s">
        <v>54</v>
      </c>
      <c r="F2519" t="s">
        <v>20</v>
      </c>
      <c r="G2519" s="1">
        <v>38</v>
      </c>
      <c r="H2519" t="s">
        <v>50</v>
      </c>
      <c r="I2519" t="s">
        <v>22</v>
      </c>
      <c r="J2519" t="s">
        <v>120</v>
      </c>
      <c r="K2519" t="s">
        <v>36</v>
      </c>
      <c r="L2519">
        <v>2.9</v>
      </c>
      <c r="M2519" t="s">
        <v>151</v>
      </c>
      <c r="N2519">
        <f t="shared" si="156"/>
        <v>0</v>
      </c>
      <c r="O2519" t="s">
        <v>53</v>
      </c>
      <c r="P2519" t="s">
        <v>151</v>
      </c>
      <c r="Q2519">
        <f t="shared" si="157"/>
        <v>0</v>
      </c>
      <c r="R2519" t="s">
        <v>151</v>
      </c>
      <c r="S2519">
        <f t="shared" si="158"/>
        <v>0</v>
      </c>
      <c r="T2519">
        <v>10</v>
      </c>
      <c r="U2519" s="1">
        <f t="shared" si="159"/>
        <v>380</v>
      </c>
      <c r="V2519" t="s">
        <v>27</v>
      </c>
      <c r="W2519" t="s">
        <v>48</v>
      </c>
      <c r="X2519">
        <f t="array" ref="X2519">IF(W2519="fortnightly",26, IF(W2519="monthly", 12, IF(W2519="weekly", 52, IF(W2519="quarterly", 4, IF(W2519="annually", 1, IF(W2519="bi-weekly", 104, IF(W2519="every 3 months", 4,)))))))</f>
        <v>1</v>
      </c>
    </row>
    <row r="2520" spans="1:24" x14ac:dyDescent="0.25">
      <c r="A2520">
        <v>2519</v>
      </c>
      <c r="B2520">
        <v>20</v>
      </c>
      <c r="C2520" t="str" cm="1">
        <f t="array" ref="C2520">_xlfn.IFS(B2520&lt;=19, "Teenagers", B2520&lt;=29, "Young Youth",B2520&lt;=64, "Adults", B2520&gt;=65, "Seniors")</f>
        <v>Young Youth</v>
      </c>
      <c r="D2520" t="s">
        <v>18</v>
      </c>
      <c r="E2520" t="s">
        <v>136</v>
      </c>
      <c r="F2520" t="s">
        <v>41</v>
      </c>
      <c r="G2520" s="1">
        <v>51</v>
      </c>
      <c r="H2520" t="s">
        <v>30</v>
      </c>
      <c r="I2520" t="s">
        <v>91</v>
      </c>
      <c r="J2520" t="s">
        <v>143</v>
      </c>
      <c r="K2520" t="s">
        <v>56</v>
      </c>
      <c r="L2520">
        <v>4</v>
      </c>
      <c r="M2520" t="s">
        <v>151</v>
      </c>
      <c r="N2520">
        <f t="shared" si="156"/>
        <v>0</v>
      </c>
      <c r="O2520" t="s">
        <v>73</v>
      </c>
      <c r="P2520" t="s">
        <v>151</v>
      </c>
      <c r="Q2520">
        <f t="shared" si="157"/>
        <v>0</v>
      </c>
      <c r="R2520" t="s">
        <v>151</v>
      </c>
      <c r="S2520">
        <f t="shared" si="158"/>
        <v>0</v>
      </c>
      <c r="T2520">
        <v>31</v>
      </c>
      <c r="U2520" s="1">
        <f t="shared" si="159"/>
        <v>1581</v>
      </c>
      <c r="V2520" t="s">
        <v>27</v>
      </c>
      <c r="W2520" t="s">
        <v>48</v>
      </c>
      <c r="X2520">
        <f t="array" ref="X2520">IF(W2520="fortnightly",26, IF(W2520="monthly", 12, IF(W2520="weekly", 52, IF(W2520="quarterly", 4, IF(W2520="annually", 1, IF(W2520="bi-weekly", 104, IF(W2520="every 3 months", 4,)))))))</f>
        <v>1</v>
      </c>
    </row>
    <row r="2521" spans="1:24" x14ac:dyDescent="0.25">
      <c r="A2521">
        <v>2520</v>
      </c>
      <c r="B2521">
        <v>40</v>
      </c>
      <c r="C2521" t="str" cm="1">
        <f t="array" ref="C2521">_xlfn.IFS(B2521&lt;=19, "Teenagers", B2521&lt;=29, "Young Youth",B2521&lt;=64, "Adults", B2521&gt;=65, "Seniors")</f>
        <v>Adults</v>
      </c>
      <c r="D2521" t="s">
        <v>18</v>
      </c>
      <c r="E2521" t="s">
        <v>101</v>
      </c>
      <c r="F2521" t="s">
        <v>62</v>
      </c>
      <c r="G2521" s="1">
        <v>90</v>
      </c>
      <c r="H2521" t="s">
        <v>150</v>
      </c>
      <c r="I2521" t="s">
        <v>22</v>
      </c>
      <c r="J2521" t="s">
        <v>135</v>
      </c>
      <c r="K2521" t="s">
        <v>36</v>
      </c>
      <c r="L2521">
        <v>4.9000000000000004</v>
      </c>
      <c r="M2521" t="s">
        <v>151</v>
      </c>
      <c r="N2521">
        <f t="shared" si="156"/>
        <v>0</v>
      </c>
      <c r="O2521" t="s">
        <v>53</v>
      </c>
      <c r="P2521" t="s">
        <v>151</v>
      </c>
      <c r="Q2521">
        <f t="shared" si="157"/>
        <v>0</v>
      </c>
      <c r="R2521" t="s">
        <v>151</v>
      </c>
      <c r="S2521">
        <f t="shared" si="158"/>
        <v>0</v>
      </c>
      <c r="T2521">
        <v>21</v>
      </c>
      <c r="U2521" s="1">
        <f t="shared" si="159"/>
        <v>1890</v>
      </c>
      <c r="V2521" t="s">
        <v>38</v>
      </c>
      <c r="W2521" t="s">
        <v>57</v>
      </c>
      <c r="X2521">
        <f t="array" ref="X2521">IF(W2521="fortnightly",26, IF(W2521="monthly", 12, IF(W2521="weekly", 52, IF(W2521="quarterly", 4, IF(W2521="annually", 1, IF(W2521="bi-weekly", 104, IF(W2521="every 3 months", 4,)))))))</f>
        <v>4</v>
      </c>
    </row>
    <row r="2522" spans="1:24" x14ac:dyDescent="0.25">
      <c r="A2522">
        <v>2521</v>
      </c>
      <c r="B2522">
        <v>64</v>
      </c>
      <c r="C2522" t="str" cm="1">
        <f t="array" ref="C2522">_xlfn.IFS(B2522&lt;=19, "Teenagers", B2522&lt;=29, "Young Youth",B2522&lt;=64, "Adults", B2522&gt;=65, "Seniors")</f>
        <v>Adults</v>
      </c>
      <c r="D2522" t="s">
        <v>18</v>
      </c>
      <c r="E2522" t="s">
        <v>101</v>
      </c>
      <c r="F2522" t="s">
        <v>62</v>
      </c>
      <c r="G2522" s="1">
        <v>56</v>
      </c>
      <c r="H2522" t="s">
        <v>114</v>
      </c>
      <c r="I2522" t="s">
        <v>22</v>
      </c>
      <c r="J2522" t="s">
        <v>135</v>
      </c>
      <c r="K2522" t="s">
        <v>52</v>
      </c>
      <c r="L2522">
        <v>3.1</v>
      </c>
      <c r="M2522" t="s">
        <v>151</v>
      </c>
      <c r="N2522">
        <f t="shared" si="156"/>
        <v>0</v>
      </c>
      <c r="O2522" t="s">
        <v>44</v>
      </c>
      <c r="P2522" t="s">
        <v>151</v>
      </c>
      <c r="Q2522">
        <f t="shared" si="157"/>
        <v>0</v>
      </c>
      <c r="R2522" t="s">
        <v>151</v>
      </c>
      <c r="S2522">
        <f t="shared" si="158"/>
        <v>0</v>
      </c>
      <c r="T2522">
        <v>16</v>
      </c>
      <c r="U2522" s="1">
        <f t="shared" si="159"/>
        <v>896</v>
      </c>
      <c r="V2522" t="s">
        <v>32</v>
      </c>
      <c r="W2522" t="s">
        <v>96</v>
      </c>
      <c r="X2522">
        <f t="array" ref="X2522">IF(W2522="fortnightly",26, IF(W2522="monthly", 12, IF(W2522="weekly", 52, IF(W2522="quarterly", 4, IF(W2522="annually", 1, IF(W2522="bi-weekly", 104, IF(W2522="every 3 months", 4,)))))))</f>
        <v>4</v>
      </c>
    </row>
    <row r="2523" spans="1:24" x14ac:dyDescent="0.25">
      <c r="A2523">
        <v>2522</v>
      </c>
      <c r="B2523">
        <v>29</v>
      </c>
      <c r="C2523" t="str" cm="1">
        <f t="array" ref="C2523">_xlfn.IFS(B2523&lt;=19, "Teenagers", B2523&lt;=29, "Young Youth",B2523&lt;=64, "Adults", B2523&gt;=65, "Seniors")</f>
        <v>Young Youth</v>
      </c>
      <c r="D2523" t="s">
        <v>18</v>
      </c>
      <c r="E2523" t="s">
        <v>65</v>
      </c>
      <c r="F2523" t="s">
        <v>66</v>
      </c>
      <c r="G2523" s="1">
        <v>33</v>
      </c>
      <c r="H2523" t="s">
        <v>147</v>
      </c>
      <c r="I2523" t="s">
        <v>43</v>
      </c>
      <c r="J2523" t="s">
        <v>135</v>
      </c>
      <c r="K2523" t="s">
        <v>56</v>
      </c>
      <c r="L2523">
        <v>4.4000000000000004</v>
      </c>
      <c r="M2523" t="s">
        <v>151</v>
      </c>
      <c r="N2523">
        <f t="shared" si="156"/>
        <v>0</v>
      </c>
      <c r="O2523" t="s">
        <v>53</v>
      </c>
      <c r="P2523" t="s">
        <v>151</v>
      </c>
      <c r="Q2523">
        <f t="shared" si="157"/>
        <v>0</v>
      </c>
      <c r="R2523" t="s">
        <v>151</v>
      </c>
      <c r="S2523">
        <f t="shared" si="158"/>
        <v>0</v>
      </c>
      <c r="T2523">
        <v>18</v>
      </c>
      <c r="U2523" s="1">
        <f t="shared" si="159"/>
        <v>594</v>
      </c>
      <c r="V2523" t="s">
        <v>45</v>
      </c>
      <c r="W2523" t="s">
        <v>96</v>
      </c>
      <c r="X2523">
        <f t="array" ref="X2523">IF(W2523="fortnightly",26, IF(W2523="monthly", 12, IF(W2523="weekly", 52, IF(W2523="quarterly", 4, IF(W2523="annually", 1, IF(W2523="bi-weekly", 104, IF(W2523="every 3 months", 4,)))))))</f>
        <v>4</v>
      </c>
    </row>
    <row r="2524" spans="1:24" x14ac:dyDescent="0.25">
      <c r="A2524">
        <v>2523</v>
      </c>
      <c r="B2524">
        <v>20</v>
      </c>
      <c r="C2524" t="str" cm="1">
        <f t="array" ref="C2524">_xlfn.IFS(B2524&lt;=19, "Teenagers", B2524&lt;=29, "Young Youth",B2524&lt;=64, "Adults", B2524&gt;=65, "Seniors")</f>
        <v>Young Youth</v>
      </c>
      <c r="D2524" t="s">
        <v>18</v>
      </c>
      <c r="E2524" t="s">
        <v>132</v>
      </c>
      <c r="F2524" t="s">
        <v>66</v>
      </c>
      <c r="G2524" s="1">
        <v>53</v>
      </c>
      <c r="H2524" t="s">
        <v>34</v>
      </c>
      <c r="I2524" t="s">
        <v>35</v>
      </c>
      <c r="J2524" t="s">
        <v>77</v>
      </c>
      <c r="K2524" t="s">
        <v>24</v>
      </c>
      <c r="L2524">
        <v>2.5</v>
      </c>
      <c r="M2524" t="s">
        <v>151</v>
      </c>
      <c r="N2524">
        <f t="shared" si="156"/>
        <v>0</v>
      </c>
      <c r="O2524" t="s">
        <v>69</v>
      </c>
      <c r="P2524" t="s">
        <v>151</v>
      </c>
      <c r="Q2524">
        <f t="shared" si="157"/>
        <v>0</v>
      </c>
      <c r="R2524" t="s">
        <v>151</v>
      </c>
      <c r="S2524">
        <f t="shared" si="158"/>
        <v>0</v>
      </c>
      <c r="T2524">
        <v>20</v>
      </c>
      <c r="U2524" s="1">
        <f t="shared" si="159"/>
        <v>1060</v>
      </c>
      <c r="V2524" t="s">
        <v>85</v>
      </c>
      <c r="W2524" t="s">
        <v>39</v>
      </c>
      <c r="X2524">
        <f t="array" ref="X2524">IF(W2524="fortnightly",26, IF(W2524="monthly", 12, IF(W2524="weekly", 52, IF(W2524="quarterly", 4, IF(W2524="annually", 1, IF(W2524="bi-weekly", 104, IF(W2524="every 3 months", 4,)))))))</f>
        <v>52</v>
      </c>
    </row>
    <row r="2525" spans="1:24" x14ac:dyDescent="0.25">
      <c r="A2525">
        <v>2524</v>
      </c>
      <c r="B2525">
        <v>43</v>
      </c>
      <c r="C2525" t="str" cm="1">
        <f t="array" ref="C2525">_xlfn.IFS(B2525&lt;=19, "Teenagers", B2525&lt;=29, "Young Youth",B2525&lt;=64, "Adults", B2525&gt;=65, "Seniors")</f>
        <v>Adults</v>
      </c>
      <c r="D2525" t="s">
        <v>18</v>
      </c>
      <c r="E2525" t="s">
        <v>65</v>
      </c>
      <c r="F2525" t="s">
        <v>66</v>
      </c>
      <c r="G2525" s="1">
        <v>24</v>
      </c>
      <c r="H2525" t="s">
        <v>126</v>
      </c>
      <c r="I2525" t="s">
        <v>35</v>
      </c>
      <c r="J2525" t="s">
        <v>108</v>
      </c>
      <c r="K2525" t="s">
        <v>36</v>
      </c>
      <c r="L2525">
        <v>3.4</v>
      </c>
      <c r="M2525" t="s">
        <v>151</v>
      </c>
      <c r="N2525">
        <f t="shared" si="156"/>
        <v>0</v>
      </c>
      <c r="O2525" t="s">
        <v>26</v>
      </c>
      <c r="P2525" t="s">
        <v>151</v>
      </c>
      <c r="Q2525">
        <f t="shared" si="157"/>
        <v>0</v>
      </c>
      <c r="R2525" t="s">
        <v>151</v>
      </c>
      <c r="S2525">
        <f t="shared" si="158"/>
        <v>0</v>
      </c>
      <c r="T2525">
        <v>21</v>
      </c>
      <c r="U2525" s="1">
        <f t="shared" si="159"/>
        <v>504</v>
      </c>
      <c r="V2525" t="s">
        <v>74</v>
      </c>
      <c r="W2525" t="s">
        <v>48</v>
      </c>
      <c r="X2525">
        <f t="array" ref="X2525">IF(W2525="fortnightly",26, IF(W2525="monthly", 12, IF(W2525="weekly", 52, IF(W2525="quarterly", 4, IF(W2525="annually", 1, IF(W2525="bi-weekly", 104, IF(W2525="every 3 months", 4,)))))))</f>
        <v>1</v>
      </c>
    </row>
    <row r="2526" spans="1:24" x14ac:dyDescent="0.25">
      <c r="A2526">
        <v>2525</v>
      </c>
      <c r="B2526">
        <v>60</v>
      </c>
      <c r="C2526" t="str" cm="1">
        <f t="array" ref="C2526">_xlfn.IFS(B2526&lt;=19, "Teenagers", B2526&lt;=29, "Young Youth",B2526&lt;=64, "Adults", B2526&gt;=65, "Seniors")</f>
        <v>Adults</v>
      </c>
      <c r="D2526" t="s">
        <v>18</v>
      </c>
      <c r="E2526" t="s">
        <v>61</v>
      </c>
      <c r="F2526" t="s">
        <v>62</v>
      </c>
      <c r="G2526" s="1">
        <v>59</v>
      </c>
      <c r="H2526" t="s">
        <v>110</v>
      </c>
      <c r="I2526" t="s">
        <v>43</v>
      </c>
      <c r="J2526" t="s">
        <v>72</v>
      </c>
      <c r="K2526" t="s">
        <v>36</v>
      </c>
      <c r="L2526">
        <v>3.7</v>
      </c>
      <c r="M2526" t="s">
        <v>151</v>
      </c>
      <c r="N2526">
        <f t="shared" si="156"/>
        <v>0</v>
      </c>
      <c r="O2526" t="s">
        <v>26</v>
      </c>
      <c r="P2526" t="s">
        <v>151</v>
      </c>
      <c r="Q2526">
        <f t="shared" si="157"/>
        <v>0</v>
      </c>
      <c r="R2526" t="s">
        <v>151</v>
      </c>
      <c r="S2526">
        <f t="shared" si="158"/>
        <v>0</v>
      </c>
      <c r="T2526">
        <v>23</v>
      </c>
      <c r="U2526" s="1">
        <f t="shared" si="159"/>
        <v>1357</v>
      </c>
      <c r="V2526" t="s">
        <v>38</v>
      </c>
      <c r="W2526" t="s">
        <v>57</v>
      </c>
      <c r="X2526">
        <f t="array" ref="X2526">IF(W2526="fortnightly",26, IF(W2526="monthly", 12, IF(W2526="weekly", 52, IF(W2526="quarterly", 4, IF(W2526="annually", 1, IF(W2526="bi-weekly", 104, IF(W2526="every 3 months", 4,)))))))</f>
        <v>4</v>
      </c>
    </row>
    <row r="2527" spans="1:24" x14ac:dyDescent="0.25">
      <c r="A2527">
        <v>2526</v>
      </c>
      <c r="B2527">
        <v>39</v>
      </c>
      <c r="C2527" t="str" cm="1">
        <f t="array" ref="C2527">_xlfn.IFS(B2527&lt;=19, "Teenagers", B2527&lt;=29, "Young Youth",B2527&lt;=64, "Adults", B2527&gt;=65, "Seniors")</f>
        <v>Adults</v>
      </c>
      <c r="D2527" t="s">
        <v>18</v>
      </c>
      <c r="E2527" t="s">
        <v>29</v>
      </c>
      <c r="F2527" t="s">
        <v>20</v>
      </c>
      <c r="G2527" s="1">
        <v>72</v>
      </c>
      <c r="H2527" t="s">
        <v>21</v>
      </c>
      <c r="I2527" t="s">
        <v>43</v>
      </c>
      <c r="J2527" t="s">
        <v>72</v>
      </c>
      <c r="K2527" t="s">
        <v>24</v>
      </c>
      <c r="L2527">
        <v>4.2</v>
      </c>
      <c r="M2527" t="s">
        <v>151</v>
      </c>
      <c r="N2527">
        <f t="shared" si="156"/>
        <v>0</v>
      </c>
      <c r="O2527" t="s">
        <v>53</v>
      </c>
      <c r="P2527" t="s">
        <v>151</v>
      </c>
      <c r="Q2527">
        <f t="shared" si="157"/>
        <v>0</v>
      </c>
      <c r="R2527" t="s">
        <v>151</v>
      </c>
      <c r="S2527">
        <f t="shared" si="158"/>
        <v>0</v>
      </c>
      <c r="T2527">
        <v>20</v>
      </c>
      <c r="U2527" s="1">
        <f t="shared" si="159"/>
        <v>1440</v>
      </c>
      <c r="V2527" t="s">
        <v>45</v>
      </c>
      <c r="W2527" t="s">
        <v>39</v>
      </c>
      <c r="X2527">
        <f t="array" ref="X2527">IF(W2527="fortnightly",26, IF(W2527="monthly", 12, IF(W2527="weekly", 52, IF(W2527="quarterly", 4, IF(W2527="annually", 1, IF(W2527="bi-weekly", 104, IF(W2527="every 3 months", 4,)))))))</f>
        <v>52</v>
      </c>
    </row>
    <row r="2528" spans="1:24" x14ac:dyDescent="0.25">
      <c r="A2528">
        <v>2527</v>
      </c>
      <c r="B2528">
        <v>47</v>
      </c>
      <c r="C2528" t="str" cm="1">
        <f t="array" ref="C2528">_xlfn.IFS(B2528&lt;=19, "Teenagers", B2528&lt;=29, "Young Youth",B2528&lt;=64, "Adults", B2528&gt;=65, "Seniors")</f>
        <v>Adults</v>
      </c>
      <c r="D2528" t="s">
        <v>18</v>
      </c>
      <c r="E2528" t="s">
        <v>58</v>
      </c>
      <c r="F2528" t="s">
        <v>20</v>
      </c>
      <c r="G2528" s="1">
        <v>28</v>
      </c>
      <c r="H2528" t="s">
        <v>42</v>
      </c>
      <c r="I2528" t="s">
        <v>35</v>
      </c>
      <c r="J2528" t="s">
        <v>99</v>
      </c>
      <c r="K2528" t="s">
        <v>36</v>
      </c>
      <c r="L2528">
        <v>3.4</v>
      </c>
      <c r="M2528" t="s">
        <v>151</v>
      </c>
      <c r="N2528">
        <f t="shared" si="156"/>
        <v>0</v>
      </c>
      <c r="O2528" t="s">
        <v>26</v>
      </c>
      <c r="P2528" t="s">
        <v>151</v>
      </c>
      <c r="Q2528">
        <f t="shared" si="157"/>
        <v>0</v>
      </c>
      <c r="R2528" t="s">
        <v>151</v>
      </c>
      <c r="S2528">
        <f t="shared" si="158"/>
        <v>0</v>
      </c>
      <c r="T2528">
        <v>30</v>
      </c>
      <c r="U2528" s="1">
        <f t="shared" si="159"/>
        <v>840</v>
      </c>
      <c r="V2528" t="s">
        <v>45</v>
      </c>
      <c r="W2528" t="s">
        <v>75</v>
      </c>
      <c r="X2528">
        <f t="array" ref="X2528">IF(W2528="fortnightly",26, IF(W2528="monthly", 12, IF(W2528="weekly", 52, IF(W2528="quarterly", 4, IF(W2528="annually", 1, IF(W2528="bi-weekly", 104, IF(W2528="every 3 months", 4,)))))))</f>
        <v>104</v>
      </c>
    </row>
    <row r="2529" spans="1:24" x14ac:dyDescent="0.25">
      <c r="A2529">
        <v>2528</v>
      </c>
      <c r="B2529">
        <v>19</v>
      </c>
      <c r="C2529" t="str" cm="1">
        <f t="array" ref="C2529">_xlfn.IFS(B2529&lt;=19, "Teenagers", B2529&lt;=29, "Young Youth",B2529&lt;=64, "Adults", B2529&gt;=65, "Seniors")</f>
        <v>Teenagers</v>
      </c>
      <c r="D2529" t="s">
        <v>18</v>
      </c>
      <c r="E2529" t="s">
        <v>94</v>
      </c>
      <c r="F2529" t="s">
        <v>20</v>
      </c>
      <c r="G2529" s="1">
        <v>36</v>
      </c>
      <c r="H2529" t="s">
        <v>114</v>
      </c>
      <c r="I2529" t="s">
        <v>43</v>
      </c>
      <c r="J2529" t="s">
        <v>79</v>
      </c>
      <c r="K2529" t="s">
        <v>56</v>
      </c>
      <c r="L2529">
        <v>3.6</v>
      </c>
      <c r="M2529" t="s">
        <v>151</v>
      </c>
      <c r="N2529">
        <f t="shared" si="156"/>
        <v>0</v>
      </c>
      <c r="O2529" t="s">
        <v>26</v>
      </c>
      <c r="P2529" t="s">
        <v>151</v>
      </c>
      <c r="Q2529">
        <f t="shared" si="157"/>
        <v>0</v>
      </c>
      <c r="R2529" t="s">
        <v>151</v>
      </c>
      <c r="S2529">
        <f t="shared" si="158"/>
        <v>0</v>
      </c>
      <c r="T2529">
        <v>33</v>
      </c>
      <c r="U2529" s="1">
        <f t="shared" si="159"/>
        <v>1188</v>
      </c>
      <c r="V2529" t="s">
        <v>74</v>
      </c>
      <c r="W2529" t="s">
        <v>96</v>
      </c>
      <c r="X2529">
        <f t="array" ref="X2529">IF(W2529="fortnightly",26, IF(W2529="monthly", 12, IF(W2529="weekly", 52, IF(W2529="quarterly", 4, IF(W2529="annually", 1, IF(W2529="bi-weekly", 104, IF(W2529="every 3 months", 4,)))))))</f>
        <v>4</v>
      </c>
    </row>
    <row r="2530" spans="1:24" x14ac:dyDescent="0.25">
      <c r="A2530">
        <v>2529</v>
      </c>
      <c r="B2530">
        <v>52</v>
      </c>
      <c r="C2530" t="str" cm="1">
        <f t="array" ref="C2530">_xlfn.IFS(B2530&lt;=19, "Teenagers", B2530&lt;=29, "Young Youth",B2530&lt;=64, "Adults", B2530&gt;=65, "Seniors")</f>
        <v>Adults</v>
      </c>
      <c r="D2530" t="s">
        <v>18</v>
      </c>
      <c r="E2530" t="s">
        <v>105</v>
      </c>
      <c r="F2530" t="s">
        <v>66</v>
      </c>
      <c r="G2530" s="1">
        <v>47</v>
      </c>
      <c r="H2530" t="s">
        <v>89</v>
      </c>
      <c r="I2530" t="s">
        <v>35</v>
      </c>
      <c r="J2530" t="s">
        <v>99</v>
      </c>
      <c r="K2530" t="s">
        <v>56</v>
      </c>
      <c r="L2530">
        <v>4.7</v>
      </c>
      <c r="M2530" t="s">
        <v>151</v>
      </c>
      <c r="N2530">
        <f t="shared" si="156"/>
        <v>0</v>
      </c>
      <c r="O2530" t="s">
        <v>69</v>
      </c>
      <c r="P2530" t="s">
        <v>151</v>
      </c>
      <c r="Q2530">
        <f t="shared" si="157"/>
        <v>0</v>
      </c>
      <c r="R2530" t="s">
        <v>151</v>
      </c>
      <c r="S2530">
        <f t="shared" si="158"/>
        <v>0</v>
      </c>
      <c r="T2530">
        <v>31</v>
      </c>
      <c r="U2530" s="1">
        <f t="shared" si="159"/>
        <v>1457</v>
      </c>
      <c r="V2530" t="s">
        <v>85</v>
      </c>
      <c r="W2530" t="s">
        <v>87</v>
      </c>
      <c r="X2530">
        <f t="array" ref="X2530">IF(W2530="fortnightly",26, IF(W2530="monthly", 12, IF(W2530="weekly", 52, IF(W2530="quarterly", 4, IF(W2530="annually", 1, IF(W2530="bi-weekly", 104, IF(W2530="every 3 months", 4,)))))))</f>
        <v>12</v>
      </c>
    </row>
    <row r="2531" spans="1:24" x14ac:dyDescent="0.25">
      <c r="A2531">
        <v>2530</v>
      </c>
      <c r="B2531">
        <v>34</v>
      </c>
      <c r="C2531" t="str" cm="1">
        <f t="array" ref="C2531">_xlfn.IFS(B2531&lt;=19, "Teenagers", B2531&lt;=29, "Young Youth",B2531&lt;=64, "Adults", B2531&gt;=65, "Seniors")</f>
        <v>Adults</v>
      </c>
      <c r="D2531" t="s">
        <v>18</v>
      </c>
      <c r="E2531" t="s">
        <v>142</v>
      </c>
      <c r="F2531" t="s">
        <v>66</v>
      </c>
      <c r="G2531" s="1">
        <v>62</v>
      </c>
      <c r="H2531" t="s">
        <v>121</v>
      </c>
      <c r="I2531" t="s">
        <v>43</v>
      </c>
      <c r="J2531" t="s">
        <v>135</v>
      </c>
      <c r="K2531" t="s">
        <v>36</v>
      </c>
      <c r="L2531">
        <v>4.7</v>
      </c>
      <c r="M2531" t="s">
        <v>151</v>
      </c>
      <c r="N2531">
        <f t="shared" si="156"/>
        <v>0</v>
      </c>
      <c r="O2531" t="s">
        <v>44</v>
      </c>
      <c r="P2531" t="s">
        <v>151</v>
      </c>
      <c r="Q2531">
        <f t="shared" si="157"/>
        <v>0</v>
      </c>
      <c r="R2531" t="s">
        <v>151</v>
      </c>
      <c r="S2531">
        <f t="shared" si="158"/>
        <v>0</v>
      </c>
      <c r="T2531">
        <v>48</v>
      </c>
      <c r="U2531" s="1">
        <f t="shared" si="159"/>
        <v>2976</v>
      </c>
      <c r="V2531" t="s">
        <v>74</v>
      </c>
      <c r="W2531" t="s">
        <v>87</v>
      </c>
      <c r="X2531">
        <f t="array" ref="X2531">IF(W2531="fortnightly",26, IF(W2531="monthly", 12, IF(W2531="weekly", 52, IF(W2531="quarterly", 4, IF(W2531="annually", 1, IF(W2531="bi-weekly", 104, IF(W2531="every 3 months", 4,)))))))</f>
        <v>12</v>
      </c>
    </row>
    <row r="2532" spans="1:24" x14ac:dyDescent="0.25">
      <c r="A2532">
        <v>2531</v>
      </c>
      <c r="B2532">
        <v>25</v>
      </c>
      <c r="C2532" t="str" cm="1">
        <f t="array" ref="C2532">_xlfn.IFS(B2532&lt;=19, "Teenagers", B2532&lt;=29, "Young Youth",B2532&lt;=64, "Adults", B2532&gt;=65, "Seniors")</f>
        <v>Young Youth</v>
      </c>
      <c r="D2532" t="s">
        <v>18</v>
      </c>
      <c r="E2532" t="s">
        <v>86</v>
      </c>
      <c r="F2532" t="s">
        <v>20</v>
      </c>
      <c r="G2532" s="1">
        <v>98</v>
      </c>
      <c r="H2532" t="s">
        <v>34</v>
      </c>
      <c r="I2532" t="s">
        <v>35</v>
      </c>
      <c r="J2532" t="s">
        <v>108</v>
      </c>
      <c r="K2532" t="s">
        <v>36</v>
      </c>
      <c r="L2532">
        <v>3.6</v>
      </c>
      <c r="M2532" t="s">
        <v>151</v>
      </c>
      <c r="N2532">
        <f t="shared" si="156"/>
        <v>0</v>
      </c>
      <c r="O2532" t="s">
        <v>37</v>
      </c>
      <c r="P2532" t="s">
        <v>151</v>
      </c>
      <c r="Q2532">
        <f t="shared" si="157"/>
        <v>0</v>
      </c>
      <c r="R2532" t="s">
        <v>151</v>
      </c>
      <c r="S2532">
        <f t="shared" si="158"/>
        <v>0</v>
      </c>
      <c r="T2532">
        <v>28</v>
      </c>
      <c r="U2532" s="1">
        <f t="shared" si="159"/>
        <v>2744</v>
      </c>
      <c r="V2532" t="s">
        <v>85</v>
      </c>
      <c r="W2532" t="s">
        <v>39</v>
      </c>
      <c r="X2532">
        <f t="array" ref="X2532">IF(W2532="fortnightly",26, IF(W2532="monthly", 12, IF(W2532="weekly", 52, IF(W2532="quarterly", 4, IF(W2532="annually", 1, IF(W2532="bi-weekly", 104, IF(W2532="every 3 months", 4,)))))))</f>
        <v>52</v>
      </c>
    </row>
    <row r="2533" spans="1:24" x14ac:dyDescent="0.25">
      <c r="A2533">
        <v>2532</v>
      </c>
      <c r="B2533">
        <v>43</v>
      </c>
      <c r="C2533" t="str" cm="1">
        <f t="array" ref="C2533">_xlfn.IFS(B2533&lt;=19, "Teenagers", B2533&lt;=29, "Young Youth",B2533&lt;=64, "Adults", B2533&gt;=65, "Seniors")</f>
        <v>Adults</v>
      </c>
      <c r="D2533" t="s">
        <v>18</v>
      </c>
      <c r="E2533" t="s">
        <v>40</v>
      </c>
      <c r="F2533" t="s">
        <v>41</v>
      </c>
      <c r="G2533" s="1">
        <v>28</v>
      </c>
      <c r="H2533" t="s">
        <v>104</v>
      </c>
      <c r="I2533" t="s">
        <v>43</v>
      </c>
      <c r="J2533" t="s">
        <v>82</v>
      </c>
      <c r="K2533" t="s">
        <v>52</v>
      </c>
      <c r="L2533">
        <v>4.5999999999999996</v>
      </c>
      <c r="M2533" t="s">
        <v>151</v>
      </c>
      <c r="N2533">
        <f t="shared" si="156"/>
        <v>0</v>
      </c>
      <c r="O2533" t="s">
        <v>37</v>
      </c>
      <c r="P2533" t="s">
        <v>151</v>
      </c>
      <c r="Q2533">
        <f t="shared" si="157"/>
        <v>0</v>
      </c>
      <c r="R2533" t="s">
        <v>151</v>
      </c>
      <c r="S2533">
        <f t="shared" si="158"/>
        <v>0</v>
      </c>
      <c r="T2533">
        <v>7</v>
      </c>
      <c r="U2533" s="1">
        <f t="shared" si="159"/>
        <v>196</v>
      </c>
      <c r="V2533" t="s">
        <v>32</v>
      </c>
      <c r="W2533" t="s">
        <v>96</v>
      </c>
      <c r="X2533">
        <f t="array" ref="X2533">IF(W2533="fortnightly",26, IF(W2533="monthly", 12, IF(W2533="weekly", 52, IF(W2533="quarterly", 4, IF(W2533="annually", 1, IF(W2533="bi-weekly", 104, IF(W2533="every 3 months", 4,)))))))</f>
        <v>4</v>
      </c>
    </row>
    <row r="2534" spans="1:24" x14ac:dyDescent="0.25">
      <c r="A2534">
        <v>2533</v>
      </c>
      <c r="B2534">
        <v>55</v>
      </c>
      <c r="C2534" t="str" cm="1">
        <f t="array" ref="C2534">_xlfn.IFS(B2534&lt;=19, "Teenagers", B2534&lt;=29, "Young Youth",B2534&lt;=64, "Adults", B2534&gt;=65, "Seniors")</f>
        <v>Adults</v>
      </c>
      <c r="D2534" t="s">
        <v>18</v>
      </c>
      <c r="E2534" t="s">
        <v>124</v>
      </c>
      <c r="F2534" t="s">
        <v>20</v>
      </c>
      <c r="G2534" s="1">
        <v>86</v>
      </c>
      <c r="H2534" t="s">
        <v>144</v>
      </c>
      <c r="I2534" t="s">
        <v>35</v>
      </c>
      <c r="J2534" t="s">
        <v>60</v>
      </c>
      <c r="K2534" t="s">
        <v>52</v>
      </c>
      <c r="L2534">
        <v>2.6</v>
      </c>
      <c r="M2534" t="s">
        <v>151</v>
      </c>
      <c r="N2534">
        <f t="shared" si="156"/>
        <v>0</v>
      </c>
      <c r="O2534" t="s">
        <v>44</v>
      </c>
      <c r="P2534" t="s">
        <v>151</v>
      </c>
      <c r="Q2534">
        <f t="shared" si="157"/>
        <v>0</v>
      </c>
      <c r="R2534" t="s">
        <v>151</v>
      </c>
      <c r="S2534">
        <f t="shared" si="158"/>
        <v>0</v>
      </c>
      <c r="T2534">
        <v>4</v>
      </c>
      <c r="U2534" s="1">
        <f t="shared" si="159"/>
        <v>344</v>
      </c>
      <c r="V2534" t="s">
        <v>85</v>
      </c>
      <c r="W2534" t="s">
        <v>39</v>
      </c>
      <c r="X2534">
        <f t="array" ref="X2534">IF(W2534="fortnightly",26, IF(W2534="monthly", 12, IF(W2534="weekly", 52, IF(W2534="quarterly", 4, IF(W2534="annually", 1, IF(W2534="bi-weekly", 104, IF(W2534="every 3 months", 4,)))))))</f>
        <v>52</v>
      </c>
    </row>
    <row r="2535" spans="1:24" x14ac:dyDescent="0.25">
      <c r="A2535">
        <v>2534</v>
      </c>
      <c r="B2535">
        <v>66</v>
      </c>
      <c r="C2535" t="str" cm="1">
        <f t="array" ref="C2535">_xlfn.IFS(B2535&lt;=19, "Teenagers", B2535&lt;=29, "Young Youth",B2535&lt;=64, "Adults", B2535&gt;=65, "Seniors")</f>
        <v>Seniors</v>
      </c>
      <c r="D2535" t="s">
        <v>18</v>
      </c>
      <c r="E2535" t="s">
        <v>105</v>
      </c>
      <c r="F2535" t="s">
        <v>66</v>
      </c>
      <c r="G2535" s="1">
        <v>46</v>
      </c>
      <c r="H2535" t="s">
        <v>137</v>
      </c>
      <c r="I2535" t="s">
        <v>35</v>
      </c>
      <c r="J2535" t="s">
        <v>143</v>
      </c>
      <c r="K2535" t="s">
        <v>52</v>
      </c>
      <c r="L2535">
        <v>3.1</v>
      </c>
      <c r="M2535" t="s">
        <v>151</v>
      </c>
      <c r="N2535">
        <f t="shared" si="156"/>
        <v>0</v>
      </c>
      <c r="O2535" t="s">
        <v>53</v>
      </c>
      <c r="P2535" t="s">
        <v>151</v>
      </c>
      <c r="Q2535">
        <f t="shared" si="157"/>
        <v>0</v>
      </c>
      <c r="R2535" t="s">
        <v>151</v>
      </c>
      <c r="S2535">
        <f t="shared" si="158"/>
        <v>0</v>
      </c>
      <c r="T2535">
        <v>49</v>
      </c>
      <c r="U2535" s="1">
        <f t="shared" si="159"/>
        <v>2254</v>
      </c>
      <c r="V2535" t="s">
        <v>32</v>
      </c>
      <c r="W2535" t="s">
        <v>75</v>
      </c>
      <c r="X2535">
        <f t="array" ref="X2535">IF(W2535="fortnightly",26, IF(W2535="monthly", 12, IF(W2535="weekly", 52, IF(W2535="quarterly", 4, IF(W2535="annually", 1, IF(W2535="bi-weekly", 104, IF(W2535="every 3 months", 4,)))))))</f>
        <v>104</v>
      </c>
    </row>
    <row r="2536" spans="1:24" x14ac:dyDescent="0.25">
      <c r="A2536">
        <v>2535</v>
      </c>
      <c r="B2536">
        <v>41</v>
      </c>
      <c r="C2536" t="str" cm="1">
        <f t="array" ref="C2536">_xlfn.IFS(B2536&lt;=19, "Teenagers", B2536&lt;=29, "Young Youth",B2536&lt;=64, "Adults", B2536&gt;=65, "Seniors")</f>
        <v>Adults</v>
      </c>
      <c r="D2536" t="s">
        <v>18</v>
      </c>
      <c r="E2536" t="s">
        <v>88</v>
      </c>
      <c r="F2536" t="s">
        <v>66</v>
      </c>
      <c r="G2536" s="1">
        <v>42</v>
      </c>
      <c r="H2536" t="s">
        <v>140</v>
      </c>
      <c r="I2536" t="s">
        <v>91</v>
      </c>
      <c r="J2536" t="s">
        <v>107</v>
      </c>
      <c r="K2536" t="s">
        <v>56</v>
      </c>
      <c r="L2536">
        <v>3.2</v>
      </c>
      <c r="M2536" t="s">
        <v>151</v>
      </c>
      <c r="N2536">
        <f t="shared" si="156"/>
        <v>0</v>
      </c>
      <c r="O2536" t="s">
        <v>37</v>
      </c>
      <c r="P2536" t="s">
        <v>151</v>
      </c>
      <c r="Q2536">
        <f t="shared" si="157"/>
        <v>0</v>
      </c>
      <c r="R2536" t="s">
        <v>151</v>
      </c>
      <c r="S2536">
        <f t="shared" si="158"/>
        <v>0</v>
      </c>
      <c r="T2536">
        <v>22</v>
      </c>
      <c r="U2536" s="1">
        <f t="shared" si="159"/>
        <v>924</v>
      </c>
      <c r="V2536" t="s">
        <v>32</v>
      </c>
      <c r="W2536" t="s">
        <v>39</v>
      </c>
      <c r="X2536">
        <f t="array" ref="X2536">IF(W2536="fortnightly",26, IF(W2536="monthly", 12, IF(W2536="weekly", 52, IF(W2536="quarterly", 4, IF(W2536="annually", 1, IF(W2536="bi-weekly", 104, IF(W2536="every 3 months", 4,)))))))</f>
        <v>52</v>
      </c>
    </row>
    <row r="2537" spans="1:24" x14ac:dyDescent="0.25">
      <c r="A2537">
        <v>2536</v>
      </c>
      <c r="B2537">
        <v>47</v>
      </c>
      <c r="C2537" t="str" cm="1">
        <f t="array" ref="C2537">_xlfn.IFS(B2537&lt;=19, "Teenagers", B2537&lt;=29, "Young Youth",B2537&lt;=64, "Adults", B2537&gt;=65, "Seniors")</f>
        <v>Adults</v>
      </c>
      <c r="D2537" t="s">
        <v>18</v>
      </c>
      <c r="E2537" t="s">
        <v>61</v>
      </c>
      <c r="F2537" t="s">
        <v>62</v>
      </c>
      <c r="G2537" s="1">
        <v>80</v>
      </c>
      <c r="H2537" t="s">
        <v>128</v>
      </c>
      <c r="I2537" t="s">
        <v>35</v>
      </c>
      <c r="J2537" t="s">
        <v>72</v>
      </c>
      <c r="K2537" t="s">
        <v>24</v>
      </c>
      <c r="L2537">
        <v>3.9</v>
      </c>
      <c r="M2537" t="s">
        <v>151</v>
      </c>
      <c r="N2537">
        <f t="shared" si="156"/>
        <v>0</v>
      </c>
      <c r="O2537" t="s">
        <v>26</v>
      </c>
      <c r="P2537" t="s">
        <v>151</v>
      </c>
      <c r="Q2537">
        <f t="shared" si="157"/>
        <v>0</v>
      </c>
      <c r="R2537" t="s">
        <v>151</v>
      </c>
      <c r="S2537">
        <f t="shared" si="158"/>
        <v>0</v>
      </c>
      <c r="T2537">
        <v>39</v>
      </c>
      <c r="U2537" s="1">
        <f t="shared" si="159"/>
        <v>3120</v>
      </c>
      <c r="V2537" t="s">
        <v>74</v>
      </c>
      <c r="W2537" t="s">
        <v>28</v>
      </c>
      <c r="X2537">
        <f t="array" ref="X2537">IF(W2537="fortnightly",26, IF(W2537="monthly", 12, IF(W2537="weekly", 52, IF(W2537="quarterly", 4, IF(W2537="annually", 1, IF(W2537="bi-weekly", 104, IF(W2537="every 3 months", 4,)))))))</f>
        <v>26</v>
      </c>
    </row>
    <row r="2538" spans="1:24" x14ac:dyDescent="0.25">
      <c r="A2538">
        <v>2537</v>
      </c>
      <c r="B2538">
        <v>51</v>
      </c>
      <c r="C2538" t="str" cm="1">
        <f t="array" ref="C2538">_xlfn.IFS(B2538&lt;=19, "Teenagers", B2538&lt;=29, "Young Youth",B2538&lt;=64, "Adults", B2538&gt;=65, "Seniors")</f>
        <v>Adults</v>
      </c>
      <c r="D2538" t="s">
        <v>18</v>
      </c>
      <c r="E2538" t="s">
        <v>132</v>
      </c>
      <c r="F2538" t="s">
        <v>66</v>
      </c>
      <c r="G2538" s="1">
        <v>39</v>
      </c>
      <c r="H2538" t="s">
        <v>100</v>
      </c>
      <c r="I2538" t="s">
        <v>22</v>
      </c>
      <c r="J2538" t="s">
        <v>23</v>
      </c>
      <c r="K2538" t="s">
        <v>36</v>
      </c>
      <c r="L2538">
        <v>4.9000000000000004</v>
      </c>
      <c r="M2538" t="s">
        <v>151</v>
      </c>
      <c r="N2538">
        <f t="shared" si="156"/>
        <v>0</v>
      </c>
      <c r="O2538" t="s">
        <v>26</v>
      </c>
      <c r="P2538" t="s">
        <v>151</v>
      </c>
      <c r="Q2538">
        <f t="shared" si="157"/>
        <v>0</v>
      </c>
      <c r="R2538" t="s">
        <v>151</v>
      </c>
      <c r="S2538">
        <f t="shared" si="158"/>
        <v>0</v>
      </c>
      <c r="T2538">
        <v>45</v>
      </c>
      <c r="U2538" s="1">
        <f t="shared" si="159"/>
        <v>1755</v>
      </c>
      <c r="V2538" t="s">
        <v>45</v>
      </c>
      <c r="W2538" t="s">
        <v>96</v>
      </c>
      <c r="X2538">
        <f t="array" ref="X2538">IF(W2538="fortnightly",26, IF(W2538="monthly", 12, IF(W2538="weekly", 52, IF(W2538="quarterly", 4, IF(W2538="annually", 1, IF(W2538="bi-weekly", 104, IF(W2538="every 3 months", 4,)))))))</f>
        <v>4</v>
      </c>
    </row>
    <row r="2539" spans="1:24" x14ac:dyDescent="0.25">
      <c r="A2539">
        <v>2538</v>
      </c>
      <c r="B2539">
        <v>44</v>
      </c>
      <c r="C2539" t="str" cm="1">
        <f t="array" ref="C2539">_xlfn.IFS(B2539&lt;=19, "Teenagers", B2539&lt;=29, "Young Youth",B2539&lt;=64, "Adults", B2539&gt;=65, "Seniors")</f>
        <v>Adults</v>
      </c>
      <c r="D2539" t="s">
        <v>18</v>
      </c>
      <c r="E2539" t="s">
        <v>61</v>
      </c>
      <c r="F2539" t="s">
        <v>62</v>
      </c>
      <c r="G2539" s="1">
        <v>49</v>
      </c>
      <c r="H2539" t="s">
        <v>30</v>
      </c>
      <c r="I2539" t="s">
        <v>43</v>
      </c>
      <c r="J2539" t="s">
        <v>72</v>
      </c>
      <c r="K2539" t="s">
        <v>52</v>
      </c>
      <c r="L2539">
        <v>4.0999999999999996</v>
      </c>
      <c r="M2539" t="s">
        <v>151</v>
      </c>
      <c r="N2539">
        <f t="shared" si="156"/>
        <v>0</v>
      </c>
      <c r="O2539" t="s">
        <v>69</v>
      </c>
      <c r="P2539" t="s">
        <v>151</v>
      </c>
      <c r="Q2539">
        <f t="shared" si="157"/>
        <v>0</v>
      </c>
      <c r="R2539" t="s">
        <v>151</v>
      </c>
      <c r="S2539">
        <f t="shared" si="158"/>
        <v>0</v>
      </c>
      <c r="T2539">
        <v>30</v>
      </c>
      <c r="U2539" s="1">
        <f t="shared" si="159"/>
        <v>1470</v>
      </c>
      <c r="V2539" t="s">
        <v>45</v>
      </c>
      <c r="W2539" t="s">
        <v>28</v>
      </c>
      <c r="X2539">
        <f t="array" ref="X2539">IF(W2539="fortnightly",26, IF(W2539="monthly", 12, IF(W2539="weekly", 52, IF(W2539="quarterly", 4, IF(W2539="annually", 1, IF(W2539="bi-weekly", 104, IF(W2539="every 3 months", 4,)))))))</f>
        <v>26</v>
      </c>
    </row>
    <row r="2540" spans="1:24" x14ac:dyDescent="0.25">
      <c r="A2540">
        <v>2539</v>
      </c>
      <c r="B2540">
        <v>18</v>
      </c>
      <c r="C2540" t="str" cm="1">
        <f t="array" ref="C2540">_xlfn.IFS(B2540&lt;=19, "Teenagers", B2540&lt;=29, "Young Youth",B2540&lt;=64, "Adults", B2540&gt;=65, "Seniors")</f>
        <v>Teenagers</v>
      </c>
      <c r="D2540" t="s">
        <v>18</v>
      </c>
      <c r="E2540" t="s">
        <v>118</v>
      </c>
      <c r="F2540" t="s">
        <v>66</v>
      </c>
      <c r="G2540" s="1">
        <v>32</v>
      </c>
      <c r="H2540" t="s">
        <v>126</v>
      </c>
      <c r="I2540" t="s">
        <v>43</v>
      </c>
      <c r="J2540" t="s">
        <v>64</v>
      </c>
      <c r="K2540" t="s">
        <v>52</v>
      </c>
      <c r="L2540">
        <v>4.2</v>
      </c>
      <c r="M2540" t="s">
        <v>151</v>
      </c>
      <c r="N2540">
        <f t="shared" si="156"/>
        <v>0</v>
      </c>
      <c r="O2540" t="s">
        <v>44</v>
      </c>
      <c r="P2540" t="s">
        <v>151</v>
      </c>
      <c r="Q2540">
        <f t="shared" si="157"/>
        <v>0</v>
      </c>
      <c r="R2540" t="s">
        <v>151</v>
      </c>
      <c r="S2540">
        <f t="shared" si="158"/>
        <v>0</v>
      </c>
      <c r="T2540">
        <v>33</v>
      </c>
      <c r="U2540" s="1">
        <f t="shared" si="159"/>
        <v>1056</v>
      </c>
      <c r="V2540" t="s">
        <v>38</v>
      </c>
      <c r="W2540" t="s">
        <v>75</v>
      </c>
      <c r="X2540">
        <f t="array" ref="X2540">IF(W2540="fortnightly",26, IF(W2540="monthly", 12, IF(W2540="weekly", 52, IF(W2540="quarterly", 4, IF(W2540="annually", 1, IF(W2540="bi-weekly", 104, IF(W2540="every 3 months", 4,)))))))</f>
        <v>104</v>
      </c>
    </row>
    <row r="2541" spans="1:24" x14ac:dyDescent="0.25">
      <c r="A2541">
        <v>2540</v>
      </c>
      <c r="B2541">
        <v>33</v>
      </c>
      <c r="C2541" t="str" cm="1">
        <f t="array" ref="C2541">_xlfn.IFS(B2541&lt;=19, "Teenagers", B2541&lt;=29, "Young Youth",B2541&lt;=64, "Adults", B2541&gt;=65, "Seniors")</f>
        <v>Adults</v>
      </c>
      <c r="D2541" t="s">
        <v>18</v>
      </c>
      <c r="E2541" t="s">
        <v>40</v>
      </c>
      <c r="F2541" t="s">
        <v>41</v>
      </c>
      <c r="G2541" s="1">
        <v>73</v>
      </c>
      <c r="H2541" t="s">
        <v>34</v>
      </c>
      <c r="I2541" t="s">
        <v>43</v>
      </c>
      <c r="J2541" t="s">
        <v>72</v>
      </c>
      <c r="K2541" t="s">
        <v>56</v>
      </c>
      <c r="L2541">
        <v>4.0999999999999996</v>
      </c>
      <c r="M2541" t="s">
        <v>151</v>
      </c>
      <c r="N2541">
        <f t="shared" si="156"/>
        <v>0</v>
      </c>
      <c r="O2541" t="s">
        <v>44</v>
      </c>
      <c r="P2541" t="s">
        <v>151</v>
      </c>
      <c r="Q2541">
        <f t="shared" si="157"/>
        <v>0</v>
      </c>
      <c r="R2541" t="s">
        <v>151</v>
      </c>
      <c r="S2541">
        <f t="shared" si="158"/>
        <v>0</v>
      </c>
      <c r="T2541">
        <v>24</v>
      </c>
      <c r="U2541" s="1">
        <f t="shared" si="159"/>
        <v>1752</v>
      </c>
      <c r="V2541" t="s">
        <v>32</v>
      </c>
      <c r="W2541" t="s">
        <v>75</v>
      </c>
      <c r="X2541">
        <f t="array" ref="X2541">IF(W2541="fortnightly",26, IF(W2541="monthly", 12, IF(W2541="weekly", 52, IF(W2541="quarterly", 4, IF(W2541="annually", 1, IF(W2541="bi-weekly", 104, IF(W2541="every 3 months", 4,)))))))</f>
        <v>104</v>
      </c>
    </row>
    <row r="2542" spans="1:24" x14ac:dyDescent="0.25">
      <c r="A2542">
        <v>2541</v>
      </c>
      <c r="B2542">
        <v>24</v>
      </c>
      <c r="C2542" t="str" cm="1">
        <f t="array" ref="C2542">_xlfn.IFS(B2542&lt;=19, "Teenagers", B2542&lt;=29, "Young Youth",B2542&lt;=64, "Adults", B2542&gt;=65, "Seniors")</f>
        <v>Young Youth</v>
      </c>
      <c r="D2542" t="s">
        <v>18</v>
      </c>
      <c r="E2542" t="s">
        <v>132</v>
      </c>
      <c r="F2542" t="s">
        <v>66</v>
      </c>
      <c r="G2542" s="1">
        <v>42</v>
      </c>
      <c r="H2542" t="s">
        <v>126</v>
      </c>
      <c r="I2542" t="s">
        <v>43</v>
      </c>
      <c r="J2542" t="s">
        <v>60</v>
      </c>
      <c r="K2542" t="s">
        <v>52</v>
      </c>
      <c r="L2542">
        <v>3.9</v>
      </c>
      <c r="M2542" t="s">
        <v>151</v>
      </c>
      <c r="N2542">
        <f t="shared" si="156"/>
        <v>0</v>
      </c>
      <c r="O2542" t="s">
        <v>37</v>
      </c>
      <c r="P2542" t="s">
        <v>151</v>
      </c>
      <c r="Q2542">
        <f t="shared" si="157"/>
        <v>0</v>
      </c>
      <c r="R2542" t="s">
        <v>151</v>
      </c>
      <c r="S2542">
        <f t="shared" si="158"/>
        <v>0</v>
      </c>
      <c r="T2542">
        <v>11</v>
      </c>
      <c r="U2542" s="1">
        <f t="shared" si="159"/>
        <v>462</v>
      </c>
      <c r="V2542" t="s">
        <v>85</v>
      </c>
      <c r="W2542" t="s">
        <v>57</v>
      </c>
      <c r="X2542">
        <f t="array" ref="X2542">IF(W2542="fortnightly",26, IF(W2542="monthly", 12, IF(W2542="weekly", 52, IF(W2542="quarterly", 4, IF(W2542="annually", 1, IF(W2542="bi-weekly", 104, IF(W2542="every 3 months", 4,)))))))</f>
        <v>4</v>
      </c>
    </row>
    <row r="2543" spans="1:24" x14ac:dyDescent="0.25">
      <c r="A2543">
        <v>2542</v>
      </c>
      <c r="B2543">
        <v>33</v>
      </c>
      <c r="C2543" t="str" cm="1">
        <f t="array" ref="C2543">_xlfn.IFS(B2543&lt;=19, "Teenagers", B2543&lt;=29, "Young Youth",B2543&lt;=64, "Adults", B2543&gt;=65, "Seniors")</f>
        <v>Adults</v>
      </c>
      <c r="D2543" t="s">
        <v>18</v>
      </c>
      <c r="E2543" t="s">
        <v>118</v>
      </c>
      <c r="F2543" t="s">
        <v>66</v>
      </c>
      <c r="G2543" s="1">
        <v>58</v>
      </c>
      <c r="H2543" t="s">
        <v>148</v>
      </c>
      <c r="I2543" t="s">
        <v>43</v>
      </c>
      <c r="J2543" t="s">
        <v>64</v>
      </c>
      <c r="K2543" t="s">
        <v>36</v>
      </c>
      <c r="L2543">
        <v>2.7</v>
      </c>
      <c r="M2543" t="s">
        <v>151</v>
      </c>
      <c r="N2543">
        <f t="shared" si="156"/>
        <v>0</v>
      </c>
      <c r="O2543" t="s">
        <v>44</v>
      </c>
      <c r="P2543" t="s">
        <v>151</v>
      </c>
      <c r="Q2543">
        <f t="shared" si="157"/>
        <v>0</v>
      </c>
      <c r="R2543" t="s">
        <v>151</v>
      </c>
      <c r="S2543">
        <f t="shared" si="158"/>
        <v>0</v>
      </c>
      <c r="T2543">
        <v>13</v>
      </c>
      <c r="U2543" s="1">
        <f t="shared" si="159"/>
        <v>754</v>
      </c>
      <c r="V2543" t="s">
        <v>27</v>
      </c>
      <c r="W2543" t="s">
        <v>96</v>
      </c>
      <c r="X2543">
        <f t="array" ref="X2543">IF(W2543="fortnightly",26, IF(W2543="monthly", 12, IF(W2543="weekly", 52, IF(W2543="quarterly", 4, IF(W2543="annually", 1, IF(W2543="bi-weekly", 104, IF(W2543="every 3 months", 4,)))))))</f>
        <v>4</v>
      </c>
    </row>
    <row r="2544" spans="1:24" x14ac:dyDescent="0.25">
      <c r="A2544">
        <v>2543</v>
      </c>
      <c r="B2544">
        <v>61</v>
      </c>
      <c r="C2544" t="str" cm="1">
        <f t="array" ref="C2544">_xlfn.IFS(B2544&lt;=19, "Teenagers", B2544&lt;=29, "Young Youth",B2544&lt;=64, "Adults", B2544&gt;=65, "Seniors")</f>
        <v>Adults</v>
      </c>
      <c r="D2544" t="s">
        <v>18</v>
      </c>
      <c r="E2544" t="s">
        <v>105</v>
      </c>
      <c r="F2544" t="s">
        <v>66</v>
      </c>
      <c r="G2544" s="1">
        <v>22</v>
      </c>
      <c r="H2544" t="s">
        <v>71</v>
      </c>
      <c r="I2544" t="s">
        <v>43</v>
      </c>
      <c r="J2544" t="s">
        <v>51</v>
      </c>
      <c r="K2544" t="s">
        <v>24</v>
      </c>
      <c r="L2544">
        <v>3.7</v>
      </c>
      <c r="M2544" t="s">
        <v>151</v>
      </c>
      <c r="N2544">
        <f t="shared" si="156"/>
        <v>0</v>
      </c>
      <c r="O2544" t="s">
        <v>26</v>
      </c>
      <c r="P2544" t="s">
        <v>151</v>
      </c>
      <c r="Q2544">
        <f t="shared" si="157"/>
        <v>0</v>
      </c>
      <c r="R2544" t="s">
        <v>151</v>
      </c>
      <c r="S2544">
        <f t="shared" si="158"/>
        <v>0</v>
      </c>
      <c r="T2544">
        <v>27</v>
      </c>
      <c r="U2544" s="1">
        <f t="shared" si="159"/>
        <v>594</v>
      </c>
      <c r="V2544" t="s">
        <v>45</v>
      </c>
      <c r="W2544" t="s">
        <v>48</v>
      </c>
      <c r="X2544">
        <f t="array" ref="X2544">IF(W2544="fortnightly",26, IF(W2544="monthly", 12, IF(W2544="weekly", 52, IF(W2544="quarterly", 4, IF(W2544="annually", 1, IF(W2544="bi-weekly", 104, IF(W2544="every 3 months", 4,)))))))</f>
        <v>1</v>
      </c>
    </row>
    <row r="2545" spans="1:24" x14ac:dyDescent="0.25">
      <c r="A2545">
        <v>2544</v>
      </c>
      <c r="B2545">
        <v>27</v>
      </c>
      <c r="C2545" t="str" cm="1">
        <f t="array" ref="C2545">_xlfn.IFS(B2545&lt;=19, "Teenagers", B2545&lt;=29, "Young Youth",B2545&lt;=64, "Adults", B2545&gt;=65, "Seniors")</f>
        <v>Young Youth</v>
      </c>
      <c r="D2545" t="s">
        <v>18</v>
      </c>
      <c r="E2545" t="s">
        <v>118</v>
      </c>
      <c r="F2545" t="s">
        <v>66</v>
      </c>
      <c r="G2545" s="1">
        <v>56</v>
      </c>
      <c r="H2545" t="s">
        <v>63</v>
      </c>
      <c r="I2545" t="s">
        <v>22</v>
      </c>
      <c r="J2545" t="s">
        <v>99</v>
      </c>
      <c r="K2545" t="s">
        <v>36</v>
      </c>
      <c r="L2545">
        <v>2.7</v>
      </c>
      <c r="M2545" t="s">
        <v>151</v>
      </c>
      <c r="N2545">
        <f t="shared" si="156"/>
        <v>0</v>
      </c>
      <c r="O2545" t="s">
        <v>44</v>
      </c>
      <c r="P2545" t="s">
        <v>151</v>
      </c>
      <c r="Q2545">
        <f t="shared" si="157"/>
        <v>0</v>
      </c>
      <c r="R2545" t="s">
        <v>151</v>
      </c>
      <c r="S2545">
        <f t="shared" si="158"/>
        <v>0</v>
      </c>
      <c r="T2545">
        <v>30</v>
      </c>
      <c r="U2545" s="1">
        <f t="shared" si="159"/>
        <v>1680</v>
      </c>
      <c r="V2545" t="s">
        <v>45</v>
      </c>
      <c r="W2545" t="s">
        <v>75</v>
      </c>
      <c r="X2545">
        <f t="array" ref="X2545">IF(W2545="fortnightly",26, IF(W2545="monthly", 12, IF(W2545="weekly", 52, IF(W2545="quarterly", 4, IF(W2545="annually", 1, IF(W2545="bi-weekly", 104, IF(W2545="every 3 months", 4,)))))))</f>
        <v>104</v>
      </c>
    </row>
    <row r="2546" spans="1:24" x14ac:dyDescent="0.25">
      <c r="A2546">
        <v>2545</v>
      </c>
      <c r="B2546">
        <v>46</v>
      </c>
      <c r="C2546" t="str" cm="1">
        <f t="array" ref="C2546">_xlfn.IFS(B2546&lt;=19, "Teenagers", B2546&lt;=29, "Young Youth",B2546&lt;=64, "Adults", B2546&gt;=65, "Seniors")</f>
        <v>Adults</v>
      </c>
      <c r="D2546" t="s">
        <v>18</v>
      </c>
      <c r="E2546" t="s">
        <v>94</v>
      </c>
      <c r="F2546" t="s">
        <v>20</v>
      </c>
      <c r="G2546" s="1">
        <v>70</v>
      </c>
      <c r="H2546" t="s">
        <v>78</v>
      </c>
      <c r="I2546" t="s">
        <v>43</v>
      </c>
      <c r="J2546" t="s">
        <v>107</v>
      </c>
      <c r="K2546" t="s">
        <v>36</v>
      </c>
      <c r="L2546">
        <v>2.5</v>
      </c>
      <c r="M2546" t="s">
        <v>151</v>
      </c>
      <c r="N2546">
        <f t="shared" si="156"/>
        <v>0</v>
      </c>
      <c r="O2546" t="s">
        <v>44</v>
      </c>
      <c r="P2546" t="s">
        <v>151</v>
      </c>
      <c r="Q2546">
        <f t="shared" si="157"/>
        <v>0</v>
      </c>
      <c r="R2546" t="s">
        <v>151</v>
      </c>
      <c r="S2546">
        <f t="shared" si="158"/>
        <v>0</v>
      </c>
      <c r="T2546">
        <v>39</v>
      </c>
      <c r="U2546" s="1">
        <f t="shared" si="159"/>
        <v>2730</v>
      </c>
      <c r="V2546" t="s">
        <v>27</v>
      </c>
      <c r="W2546" t="s">
        <v>57</v>
      </c>
      <c r="X2546">
        <f t="array" ref="X2546">IF(W2546="fortnightly",26, IF(W2546="monthly", 12, IF(W2546="weekly", 52, IF(W2546="quarterly", 4, IF(W2546="annually", 1, IF(W2546="bi-weekly", 104, IF(W2546="every 3 months", 4,)))))))</f>
        <v>4</v>
      </c>
    </row>
    <row r="2547" spans="1:24" x14ac:dyDescent="0.25">
      <c r="A2547">
        <v>2546</v>
      </c>
      <c r="B2547">
        <v>38</v>
      </c>
      <c r="C2547" t="str" cm="1">
        <f t="array" ref="C2547">_xlfn.IFS(B2547&lt;=19, "Teenagers", B2547&lt;=29, "Young Youth",B2547&lt;=64, "Adults", B2547&gt;=65, "Seniors")</f>
        <v>Adults</v>
      </c>
      <c r="D2547" t="s">
        <v>18</v>
      </c>
      <c r="E2547" t="s">
        <v>70</v>
      </c>
      <c r="F2547" t="s">
        <v>41</v>
      </c>
      <c r="G2547" s="1">
        <v>50</v>
      </c>
      <c r="H2547" t="s">
        <v>104</v>
      </c>
      <c r="I2547" t="s">
        <v>22</v>
      </c>
      <c r="J2547" t="s">
        <v>77</v>
      </c>
      <c r="K2547" t="s">
        <v>36</v>
      </c>
      <c r="L2547">
        <v>3.9</v>
      </c>
      <c r="M2547" t="s">
        <v>151</v>
      </c>
      <c r="N2547">
        <f t="shared" si="156"/>
        <v>0</v>
      </c>
      <c r="O2547" t="s">
        <v>37</v>
      </c>
      <c r="P2547" t="s">
        <v>151</v>
      </c>
      <c r="Q2547">
        <f t="shared" si="157"/>
        <v>0</v>
      </c>
      <c r="R2547" t="s">
        <v>151</v>
      </c>
      <c r="S2547">
        <f t="shared" si="158"/>
        <v>0</v>
      </c>
      <c r="T2547">
        <v>10</v>
      </c>
      <c r="U2547" s="1">
        <f t="shared" si="159"/>
        <v>500</v>
      </c>
      <c r="V2547" t="s">
        <v>85</v>
      </c>
      <c r="W2547" t="s">
        <v>48</v>
      </c>
      <c r="X2547">
        <f t="array" ref="X2547">IF(W2547="fortnightly",26, IF(W2547="monthly", 12, IF(W2547="weekly", 52, IF(W2547="quarterly", 4, IF(W2547="annually", 1, IF(W2547="bi-weekly", 104, IF(W2547="every 3 months", 4,)))))))</f>
        <v>1</v>
      </c>
    </row>
    <row r="2548" spans="1:24" x14ac:dyDescent="0.25">
      <c r="A2548">
        <v>2547</v>
      </c>
      <c r="B2548">
        <v>63</v>
      </c>
      <c r="C2548" t="str" cm="1">
        <f t="array" ref="C2548">_xlfn.IFS(B2548&lt;=19, "Teenagers", B2548&lt;=29, "Young Youth",B2548&lt;=64, "Adults", B2548&gt;=65, "Seniors")</f>
        <v>Adults</v>
      </c>
      <c r="D2548" t="s">
        <v>18</v>
      </c>
      <c r="E2548" t="s">
        <v>136</v>
      </c>
      <c r="F2548" t="s">
        <v>41</v>
      </c>
      <c r="G2548" s="1">
        <v>21</v>
      </c>
      <c r="H2548" t="s">
        <v>104</v>
      </c>
      <c r="I2548" t="s">
        <v>22</v>
      </c>
      <c r="J2548" t="s">
        <v>23</v>
      </c>
      <c r="K2548" t="s">
        <v>52</v>
      </c>
      <c r="L2548">
        <v>3</v>
      </c>
      <c r="M2548" t="s">
        <v>151</v>
      </c>
      <c r="N2548">
        <f t="shared" si="156"/>
        <v>0</v>
      </c>
      <c r="O2548" t="s">
        <v>26</v>
      </c>
      <c r="P2548" t="s">
        <v>151</v>
      </c>
      <c r="Q2548">
        <f t="shared" si="157"/>
        <v>0</v>
      </c>
      <c r="R2548" t="s">
        <v>151</v>
      </c>
      <c r="S2548">
        <f t="shared" si="158"/>
        <v>0</v>
      </c>
      <c r="T2548">
        <v>4</v>
      </c>
      <c r="U2548" s="1">
        <f t="shared" si="159"/>
        <v>84</v>
      </c>
      <c r="V2548" t="s">
        <v>38</v>
      </c>
      <c r="W2548" t="s">
        <v>57</v>
      </c>
      <c r="X2548">
        <f t="array" ref="X2548">IF(W2548="fortnightly",26, IF(W2548="monthly", 12, IF(W2548="weekly", 52, IF(W2548="quarterly", 4, IF(W2548="annually", 1, IF(W2548="bi-weekly", 104, IF(W2548="every 3 months", 4,)))))))</f>
        <v>4</v>
      </c>
    </row>
    <row r="2549" spans="1:24" x14ac:dyDescent="0.25">
      <c r="A2549">
        <v>2548</v>
      </c>
      <c r="B2549">
        <v>47</v>
      </c>
      <c r="C2549" t="str" cm="1">
        <f t="array" ref="C2549">_xlfn.IFS(B2549&lt;=19, "Teenagers", B2549&lt;=29, "Young Youth",B2549&lt;=64, "Adults", B2549&gt;=65, "Seniors")</f>
        <v>Adults</v>
      </c>
      <c r="D2549" t="s">
        <v>18</v>
      </c>
      <c r="E2549" t="s">
        <v>101</v>
      </c>
      <c r="F2549" t="s">
        <v>62</v>
      </c>
      <c r="G2549" s="1">
        <v>97</v>
      </c>
      <c r="H2549" t="s">
        <v>90</v>
      </c>
      <c r="I2549" t="s">
        <v>43</v>
      </c>
      <c r="J2549" t="s">
        <v>117</v>
      </c>
      <c r="K2549" t="s">
        <v>52</v>
      </c>
      <c r="L2549">
        <v>3.2</v>
      </c>
      <c r="M2549" t="s">
        <v>151</v>
      </c>
      <c r="N2549">
        <f t="shared" si="156"/>
        <v>0</v>
      </c>
      <c r="O2549" t="s">
        <v>69</v>
      </c>
      <c r="P2549" t="s">
        <v>151</v>
      </c>
      <c r="Q2549">
        <f t="shared" si="157"/>
        <v>0</v>
      </c>
      <c r="R2549" t="s">
        <v>151</v>
      </c>
      <c r="S2549">
        <f t="shared" si="158"/>
        <v>0</v>
      </c>
      <c r="T2549">
        <v>16</v>
      </c>
      <c r="U2549" s="1">
        <f t="shared" si="159"/>
        <v>1552</v>
      </c>
      <c r="V2549" t="s">
        <v>32</v>
      </c>
      <c r="W2549" t="s">
        <v>39</v>
      </c>
      <c r="X2549">
        <f t="array" ref="X2549">IF(W2549="fortnightly",26, IF(W2549="monthly", 12, IF(W2549="weekly", 52, IF(W2549="quarterly", 4, IF(W2549="annually", 1, IF(W2549="bi-weekly", 104, IF(W2549="every 3 months", 4,)))))))</f>
        <v>52</v>
      </c>
    </row>
    <row r="2550" spans="1:24" x14ac:dyDescent="0.25">
      <c r="A2550">
        <v>2549</v>
      </c>
      <c r="B2550">
        <v>42</v>
      </c>
      <c r="C2550" t="str" cm="1">
        <f t="array" ref="C2550">_xlfn.IFS(B2550&lt;=19, "Teenagers", B2550&lt;=29, "Young Youth",B2550&lt;=64, "Adults", B2550&gt;=65, "Seniors")</f>
        <v>Adults</v>
      </c>
      <c r="D2550" t="s">
        <v>18</v>
      </c>
      <c r="E2550" t="s">
        <v>131</v>
      </c>
      <c r="F2550" t="s">
        <v>66</v>
      </c>
      <c r="G2550" s="1">
        <v>63</v>
      </c>
      <c r="H2550" t="s">
        <v>104</v>
      </c>
      <c r="I2550" t="s">
        <v>22</v>
      </c>
      <c r="J2550" t="s">
        <v>68</v>
      </c>
      <c r="K2550" t="s">
        <v>24</v>
      </c>
      <c r="L2550">
        <v>3.8</v>
      </c>
      <c r="M2550" t="s">
        <v>151</v>
      </c>
      <c r="N2550">
        <f t="shared" si="156"/>
        <v>0</v>
      </c>
      <c r="O2550" t="s">
        <v>53</v>
      </c>
      <c r="P2550" t="s">
        <v>151</v>
      </c>
      <c r="Q2550">
        <f t="shared" si="157"/>
        <v>0</v>
      </c>
      <c r="R2550" t="s">
        <v>151</v>
      </c>
      <c r="S2550">
        <f t="shared" si="158"/>
        <v>0</v>
      </c>
      <c r="T2550">
        <v>34</v>
      </c>
      <c r="U2550" s="1">
        <f t="shared" si="159"/>
        <v>2142</v>
      </c>
      <c r="V2550" t="s">
        <v>38</v>
      </c>
      <c r="W2550" t="s">
        <v>87</v>
      </c>
      <c r="X2550">
        <f t="array" ref="X2550">IF(W2550="fortnightly",26, IF(W2550="monthly", 12, IF(W2550="weekly", 52, IF(W2550="quarterly", 4, IF(W2550="annually", 1, IF(W2550="bi-weekly", 104, IF(W2550="every 3 months", 4,)))))))</f>
        <v>12</v>
      </c>
    </row>
    <row r="2551" spans="1:24" x14ac:dyDescent="0.25">
      <c r="A2551">
        <v>2550</v>
      </c>
      <c r="B2551">
        <v>41</v>
      </c>
      <c r="C2551" t="str" cm="1">
        <f t="array" ref="C2551">_xlfn.IFS(B2551&lt;=19, "Teenagers", B2551&lt;=29, "Young Youth",B2551&lt;=64, "Adults", B2551&gt;=65, "Seniors")</f>
        <v>Adults</v>
      </c>
      <c r="D2551" t="s">
        <v>18</v>
      </c>
      <c r="E2551" t="s">
        <v>101</v>
      </c>
      <c r="F2551" t="s">
        <v>62</v>
      </c>
      <c r="G2551" s="1">
        <v>60</v>
      </c>
      <c r="H2551" t="s">
        <v>140</v>
      </c>
      <c r="I2551" t="s">
        <v>43</v>
      </c>
      <c r="J2551" t="s">
        <v>107</v>
      </c>
      <c r="K2551" t="s">
        <v>56</v>
      </c>
      <c r="L2551">
        <v>2.7</v>
      </c>
      <c r="M2551" t="s">
        <v>151</v>
      </c>
      <c r="N2551">
        <f t="shared" si="156"/>
        <v>0</v>
      </c>
      <c r="O2551" t="s">
        <v>53</v>
      </c>
      <c r="P2551" t="s">
        <v>151</v>
      </c>
      <c r="Q2551">
        <f t="shared" si="157"/>
        <v>0</v>
      </c>
      <c r="R2551" t="s">
        <v>151</v>
      </c>
      <c r="S2551">
        <f t="shared" si="158"/>
        <v>0</v>
      </c>
      <c r="T2551">
        <v>11</v>
      </c>
      <c r="U2551" s="1">
        <f t="shared" si="159"/>
        <v>660</v>
      </c>
      <c r="V2551" t="s">
        <v>85</v>
      </c>
      <c r="W2551" t="s">
        <v>96</v>
      </c>
      <c r="X2551">
        <f t="array" ref="X2551">IF(W2551="fortnightly",26, IF(W2551="monthly", 12, IF(W2551="weekly", 52, IF(W2551="quarterly", 4, IF(W2551="annually", 1, IF(W2551="bi-weekly", 104, IF(W2551="every 3 months", 4,)))))))</f>
        <v>4</v>
      </c>
    </row>
    <row r="2552" spans="1:24" x14ac:dyDescent="0.25">
      <c r="A2552">
        <v>2551</v>
      </c>
      <c r="B2552">
        <v>53</v>
      </c>
      <c r="C2552" t="str" cm="1">
        <f t="array" ref="C2552">_xlfn.IFS(B2552&lt;=19, "Teenagers", B2552&lt;=29, "Young Youth",B2552&lt;=64, "Adults", B2552&gt;=65, "Seniors")</f>
        <v>Adults</v>
      </c>
      <c r="D2552" t="s">
        <v>18</v>
      </c>
      <c r="E2552" t="s">
        <v>136</v>
      </c>
      <c r="F2552" t="s">
        <v>41</v>
      </c>
      <c r="G2552" s="1">
        <v>52</v>
      </c>
      <c r="H2552" t="s">
        <v>81</v>
      </c>
      <c r="I2552" t="s">
        <v>91</v>
      </c>
      <c r="J2552" t="s">
        <v>99</v>
      </c>
      <c r="K2552" t="s">
        <v>56</v>
      </c>
      <c r="L2552">
        <v>3</v>
      </c>
      <c r="M2552" t="s">
        <v>151</v>
      </c>
      <c r="N2552">
        <f t="shared" si="156"/>
        <v>0</v>
      </c>
      <c r="O2552" t="s">
        <v>73</v>
      </c>
      <c r="P2552" t="s">
        <v>151</v>
      </c>
      <c r="Q2552">
        <f t="shared" si="157"/>
        <v>0</v>
      </c>
      <c r="R2552" t="s">
        <v>151</v>
      </c>
      <c r="S2552">
        <f t="shared" si="158"/>
        <v>0</v>
      </c>
      <c r="T2552">
        <v>30</v>
      </c>
      <c r="U2552" s="1">
        <f t="shared" si="159"/>
        <v>1560</v>
      </c>
      <c r="V2552" t="s">
        <v>85</v>
      </c>
      <c r="W2552" t="s">
        <v>28</v>
      </c>
      <c r="X2552">
        <f t="array" ref="X2552">IF(W2552="fortnightly",26, IF(W2552="monthly", 12, IF(W2552="weekly", 52, IF(W2552="quarterly", 4, IF(W2552="annually", 1, IF(W2552="bi-weekly", 104, IF(W2552="every 3 months", 4,)))))))</f>
        <v>26</v>
      </c>
    </row>
    <row r="2553" spans="1:24" x14ac:dyDescent="0.25">
      <c r="A2553">
        <v>2552</v>
      </c>
      <c r="B2553">
        <v>29</v>
      </c>
      <c r="C2553" t="str" cm="1">
        <f t="array" ref="C2553">_xlfn.IFS(B2553&lt;=19, "Teenagers", B2553&lt;=29, "Young Youth",B2553&lt;=64, "Adults", B2553&gt;=65, "Seniors")</f>
        <v>Young Youth</v>
      </c>
      <c r="D2553" t="s">
        <v>18</v>
      </c>
      <c r="E2553" t="s">
        <v>70</v>
      </c>
      <c r="F2553" t="s">
        <v>41</v>
      </c>
      <c r="G2553" s="1">
        <v>32</v>
      </c>
      <c r="H2553" t="s">
        <v>147</v>
      </c>
      <c r="I2553" t="s">
        <v>43</v>
      </c>
      <c r="J2553" t="s">
        <v>31</v>
      </c>
      <c r="K2553" t="s">
        <v>24</v>
      </c>
      <c r="L2553">
        <v>4.0999999999999996</v>
      </c>
      <c r="M2553" t="s">
        <v>151</v>
      </c>
      <c r="N2553">
        <f t="shared" si="156"/>
        <v>0</v>
      </c>
      <c r="O2553" t="s">
        <v>44</v>
      </c>
      <c r="P2553" t="s">
        <v>151</v>
      </c>
      <c r="Q2553">
        <f t="shared" si="157"/>
        <v>0</v>
      </c>
      <c r="R2553" t="s">
        <v>151</v>
      </c>
      <c r="S2553">
        <f t="shared" si="158"/>
        <v>0</v>
      </c>
      <c r="T2553">
        <v>40</v>
      </c>
      <c r="U2553" s="1">
        <f t="shared" si="159"/>
        <v>1280</v>
      </c>
      <c r="V2553" t="s">
        <v>85</v>
      </c>
      <c r="W2553" t="s">
        <v>48</v>
      </c>
      <c r="X2553">
        <f t="array" ref="X2553">IF(W2553="fortnightly",26, IF(W2553="monthly", 12, IF(W2553="weekly", 52, IF(W2553="quarterly", 4, IF(W2553="annually", 1, IF(W2553="bi-weekly", 104, IF(W2553="every 3 months", 4,)))))))</f>
        <v>1</v>
      </c>
    </row>
    <row r="2554" spans="1:24" x14ac:dyDescent="0.25">
      <c r="A2554">
        <v>2553</v>
      </c>
      <c r="B2554">
        <v>61</v>
      </c>
      <c r="C2554" t="str" cm="1">
        <f t="array" ref="C2554">_xlfn.IFS(B2554&lt;=19, "Teenagers", B2554&lt;=29, "Young Youth",B2554&lt;=64, "Adults", B2554&gt;=65, "Seniors")</f>
        <v>Adults</v>
      </c>
      <c r="D2554" t="s">
        <v>18</v>
      </c>
      <c r="E2554" t="s">
        <v>132</v>
      </c>
      <c r="F2554" t="s">
        <v>66</v>
      </c>
      <c r="G2554" s="1">
        <v>48</v>
      </c>
      <c r="H2554" t="s">
        <v>127</v>
      </c>
      <c r="I2554" t="s">
        <v>91</v>
      </c>
      <c r="J2554" t="s">
        <v>72</v>
      </c>
      <c r="K2554" t="s">
        <v>36</v>
      </c>
      <c r="L2554">
        <v>3.2</v>
      </c>
      <c r="M2554" t="s">
        <v>151</v>
      </c>
      <c r="N2554">
        <f t="shared" si="156"/>
        <v>0</v>
      </c>
      <c r="O2554" t="s">
        <v>69</v>
      </c>
      <c r="P2554" t="s">
        <v>151</v>
      </c>
      <c r="Q2554">
        <f t="shared" si="157"/>
        <v>0</v>
      </c>
      <c r="R2554" t="s">
        <v>151</v>
      </c>
      <c r="S2554">
        <f t="shared" si="158"/>
        <v>0</v>
      </c>
      <c r="T2554">
        <v>13</v>
      </c>
      <c r="U2554" s="1">
        <f t="shared" si="159"/>
        <v>624</v>
      </c>
      <c r="V2554" t="s">
        <v>38</v>
      </c>
      <c r="W2554" t="s">
        <v>48</v>
      </c>
      <c r="X2554">
        <f t="array" ref="X2554">IF(W2554="fortnightly",26, IF(W2554="monthly", 12, IF(W2554="weekly", 52, IF(W2554="quarterly", 4, IF(W2554="annually", 1, IF(W2554="bi-weekly", 104, IF(W2554="every 3 months", 4,)))))))</f>
        <v>1</v>
      </c>
    </row>
    <row r="2555" spans="1:24" x14ac:dyDescent="0.25">
      <c r="A2555">
        <v>2554</v>
      </c>
      <c r="B2555">
        <v>69</v>
      </c>
      <c r="C2555" t="str" cm="1">
        <f t="array" ref="C2555">_xlfn.IFS(B2555&lt;=19, "Teenagers", B2555&lt;=29, "Young Youth",B2555&lt;=64, "Adults", B2555&gt;=65, "Seniors")</f>
        <v>Seniors</v>
      </c>
      <c r="D2555" t="s">
        <v>18</v>
      </c>
      <c r="E2555" t="s">
        <v>105</v>
      </c>
      <c r="F2555" t="s">
        <v>66</v>
      </c>
      <c r="G2555" s="1">
        <v>25</v>
      </c>
      <c r="H2555" t="s">
        <v>128</v>
      </c>
      <c r="I2555" t="s">
        <v>43</v>
      </c>
      <c r="J2555" t="s">
        <v>31</v>
      </c>
      <c r="K2555" t="s">
        <v>52</v>
      </c>
      <c r="L2555">
        <v>4.5</v>
      </c>
      <c r="M2555" t="s">
        <v>151</v>
      </c>
      <c r="N2555">
        <f t="shared" si="156"/>
        <v>0</v>
      </c>
      <c r="O2555" t="s">
        <v>73</v>
      </c>
      <c r="P2555" t="s">
        <v>151</v>
      </c>
      <c r="Q2555">
        <f t="shared" si="157"/>
        <v>0</v>
      </c>
      <c r="R2555" t="s">
        <v>151</v>
      </c>
      <c r="S2555">
        <f t="shared" si="158"/>
        <v>0</v>
      </c>
      <c r="T2555">
        <v>28</v>
      </c>
      <c r="U2555" s="1">
        <f t="shared" si="159"/>
        <v>700</v>
      </c>
      <c r="V2555" t="s">
        <v>27</v>
      </c>
      <c r="W2555" t="s">
        <v>96</v>
      </c>
      <c r="X2555">
        <f t="array" ref="X2555">IF(W2555="fortnightly",26, IF(W2555="monthly", 12, IF(W2555="weekly", 52, IF(W2555="quarterly", 4, IF(W2555="annually", 1, IF(W2555="bi-weekly", 104, IF(W2555="every 3 months", 4,)))))))</f>
        <v>4</v>
      </c>
    </row>
    <row r="2556" spans="1:24" x14ac:dyDescent="0.25">
      <c r="A2556">
        <v>2555</v>
      </c>
      <c r="B2556">
        <v>51</v>
      </c>
      <c r="C2556" t="str" cm="1">
        <f t="array" ref="C2556">_xlfn.IFS(B2556&lt;=19, "Teenagers", B2556&lt;=29, "Young Youth",B2556&lt;=64, "Adults", B2556&gt;=65, "Seniors")</f>
        <v>Adults</v>
      </c>
      <c r="D2556" t="s">
        <v>18</v>
      </c>
      <c r="E2556" t="s">
        <v>105</v>
      </c>
      <c r="F2556" t="s">
        <v>66</v>
      </c>
      <c r="G2556" s="1">
        <v>68</v>
      </c>
      <c r="H2556" t="s">
        <v>110</v>
      </c>
      <c r="I2556" t="s">
        <v>43</v>
      </c>
      <c r="J2556" t="s">
        <v>23</v>
      </c>
      <c r="K2556" t="s">
        <v>52</v>
      </c>
      <c r="L2556">
        <v>4.3</v>
      </c>
      <c r="M2556" t="s">
        <v>151</v>
      </c>
      <c r="N2556">
        <f t="shared" si="156"/>
        <v>0</v>
      </c>
      <c r="O2556" t="s">
        <v>73</v>
      </c>
      <c r="P2556" t="s">
        <v>151</v>
      </c>
      <c r="Q2556">
        <f t="shared" si="157"/>
        <v>0</v>
      </c>
      <c r="R2556" t="s">
        <v>151</v>
      </c>
      <c r="S2556">
        <f t="shared" si="158"/>
        <v>0</v>
      </c>
      <c r="T2556">
        <v>49</v>
      </c>
      <c r="U2556" s="1">
        <f t="shared" si="159"/>
        <v>3332</v>
      </c>
      <c r="V2556" t="s">
        <v>85</v>
      </c>
      <c r="W2556" t="s">
        <v>75</v>
      </c>
      <c r="X2556">
        <f t="array" ref="X2556">IF(W2556="fortnightly",26, IF(W2556="monthly", 12, IF(W2556="weekly", 52, IF(W2556="quarterly", 4, IF(W2556="annually", 1, IF(W2556="bi-weekly", 104, IF(W2556="every 3 months", 4,)))))))</f>
        <v>104</v>
      </c>
    </row>
    <row r="2557" spans="1:24" x14ac:dyDescent="0.25">
      <c r="A2557">
        <v>2556</v>
      </c>
      <c r="B2557">
        <v>24</v>
      </c>
      <c r="C2557" t="str" cm="1">
        <f t="array" ref="C2557">_xlfn.IFS(B2557&lt;=19, "Teenagers", B2557&lt;=29, "Young Youth",B2557&lt;=64, "Adults", B2557&gt;=65, "Seniors")</f>
        <v>Young Youth</v>
      </c>
      <c r="D2557" t="s">
        <v>18</v>
      </c>
      <c r="E2557" t="s">
        <v>94</v>
      </c>
      <c r="F2557" t="s">
        <v>20</v>
      </c>
      <c r="G2557" s="1">
        <v>74</v>
      </c>
      <c r="H2557" t="s">
        <v>134</v>
      </c>
      <c r="I2557" t="s">
        <v>43</v>
      </c>
      <c r="J2557" t="s">
        <v>23</v>
      </c>
      <c r="K2557" t="s">
        <v>56</v>
      </c>
      <c r="L2557">
        <v>3.5</v>
      </c>
      <c r="M2557" t="s">
        <v>151</v>
      </c>
      <c r="N2557">
        <f t="shared" si="156"/>
        <v>0</v>
      </c>
      <c r="O2557" t="s">
        <v>53</v>
      </c>
      <c r="P2557" t="s">
        <v>151</v>
      </c>
      <c r="Q2557">
        <f t="shared" si="157"/>
        <v>0</v>
      </c>
      <c r="R2557" t="s">
        <v>151</v>
      </c>
      <c r="S2557">
        <f t="shared" si="158"/>
        <v>0</v>
      </c>
      <c r="T2557">
        <v>23</v>
      </c>
      <c r="U2557" s="1">
        <f t="shared" si="159"/>
        <v>1702</v>
      </c>
      <c r="V2557" t="s">
        <v>38</v>
      </c>
      <c r="W2557" t="s">
        <v>39</v>
      </c>
      <c r="X2557">
        <f t="array" ref="X2557">IF(W2557="fortnightly",26, IF(W2557="monthly", 12, IF(W2557="weekly", 52, IF(W2557="quarterly", 4, IF(W2557="annually", 1, IF(W2557="bi-weekly", 104, IF(W2557="every 3 months", 4,)))))))</f>
        <v>52</v>
      </c>
    </row>
    <row r="2558" spans="1:24" x14ac:dyDescent="0.25">
      <c r="A2558">
        <v>2557</v>
      </c>
      <c r="B2558">
        <v>24</v>
      </c>
      <c r="C2558" t="str" cm="1">
        <f t="array" ref="C2558">_xlfn.IFS(B2558&lt;=19, "Teenagers", B2558&lt;=29, "Young Youth",B2558&lt;=64, "Adults", B2558&gt;=65, "Seniors")</f>
        <v>Young Youth</v>
      </c>
      <c r="D2558" t="s">
        <v>18</v>
      </c>
      <c r="E2558" t="s">
        <v>112</v>
      </c>
      <c r="F2558" t="s">
        <v>20</v>
      </c>
      <c r="G2558" s="1">
        <v>88</v>
      </c>
      <c r="H2558" t="s">
        <v>55</v>
      </c>
      <c r="I2558" t="s">
        <v>91</v>
      </c>
      <c r="J2558" t="s">
        <v>135</v>
      </c>
      <c r="K2558" t="s">
        <v>56</v>
      </c>
      <c r="L2558">
        <v>3.1</v>
      </c>
      <c r="M2558" t="s">
        <v>151</v>
      </c>
      <c r="N2558">
        <f t="shared" si="156"/>
        <v>0</v>
      </c>
      <c r="O2558" t="s">
        <v>53</v>
      </c>
      <c r="P2558" t="s">
        <v>151</v>
      </c>
      <c r="Q2558">
        <f t="shared" si="157"/>
        <v>0</v>
      </c>
      <c r="R2558" t="s">
        <v>151</v>
      </c>
      <c r="S2558">
        <f t="shared" si="158"/>
        <v>0</v>
      </c>
      <c r="T2558">
        <v>4</v>
      </c>
      <c r="U2558" s="1">
        <f t="shared" si="159"/>
        <v>352</v>
      </c>
      <c r="V2558" t="s">
        <v>74</v>
      </c>
      <c r="W2558" t="s">
        <v>57</v>
      </c>
      <c r="X2558">
        <f t="array" ref="X2558">IF(W2558="fortnightly",26, IF(W2558="monthly", 12, IF(W2558="weekly", 52, IF(W2558="quarterly", 4, IF(W2558="annually", 1, IF(W2558="bi-weekly", 104, IF(W2558="every 3 months", 4,)))))))</f>
        <v>4</v>
      </c>
    </row>
    <row r="2559" spans="1:24" x14ac:dyDescent="0.25">
      <c r="A2559">
        <v>2558</v>
      </c>
      <c r="B2559">
        <v>70</v>
      </c>
      <c r="C2559" t="str" cm="1">
        <f t="array" ref="C2559">_xlfn.IFS(B2559&lt;=19, "Teenagers", B2559&lt;=29, "Young Youth",B2559&lt;=64, "Adults", B2559&gt;=65, "Seniors")</f>
        <v>Seniors</v>
      </c>
      <c r="D2559" t="s">
        <v>18</v>
      </c>
      <c r="E2559" t="s">
        <v>58</v>
      </c>
      <c r="F2559" t="s">
        <v>20</v>
      </c>
      <c r="G2559" s="1">
        <v>23</v>
      </c>
      <c r="H2559" t="s">
        <v>100</v>
      </c>
      <c r="I2559" t="s">
        <v>22</v>
      </c>
      <c r="J2559" t="s">
        <v>108</v>
      </c>
      <c r="K2559" t="s">
        <v>36</v>
      </c>
      <c r="L2559">
        <v>3.9</v>
      </c>
      <c r="M2559" t="s">
        <v>151</v>
      </c>
      <c r="N2559">
        <f t="shared" si="156"/>
        <v>0</v>
      </c>
      <c r="O2559" t="s">
        <v>53</v>
      </c>
      <c r="P2559" t="s">
        <v>151</v>
      </c>
      <c r="Q2559">
        <f t="shared" si="157"/>
        <v>0</v>
      </c>
      <c r="R2559" t="s">
        <v>151</v>
      </c>
      <c r="S2559">
        <f t="shared" si="158"/>
        <v>0</v>
      </c>
      <c r="T2559">
        <v>17</v>
      </c>
      <c r="U2559" s="1">
        <f t="shared" si="159"/>
        <v>391</v>
      </c>
      <c r="V2559" t="s">
        <v>45</v>
      </c>
      <c r="W2559" t="s">
        <v>28</v>
      </c>
      <c r="X2559">
        <f t="array" ref="X2559">IF(W2559="fortnightly",26, IF(W2559="monthly", 12, IF(W2559="weekly", 52, IF(W2559="quarterly", 4, IF(W2559="annually", 1, IF(W2559="bi-weekly", 104, IF(W2559="every 3 months", 4,)))))))</f>
        <v>26</v>
      </c>
    </row>
    <row r="2560" spans="1:24" x14ac:dyDescent="0.25">
      <c r="A2560">
        <v>2559</v>
      </c>
      <c r="B2560">
        <v>49</v>
      </c>
      <c r="C2560" t="str" cm="1">
        <f t="array" ref="C2560">_xlfn.IFS(B2560&lt;=19, "Teenagers", B2560&lt;=29, "Young Youth",B2560&lt;=64, "Adults", B2560&gt;=65, "Seniors")</f>
        <v>Adults</v>
      </c>
      <c r="D2560" t="s">
        <v>18</v>
      </c>
      <c r="E2560" t="s">
        <v>103</v>
      </c>
      <c r="F2560" t="s">
        <v>20</v>
      </c>
      <c r="G2560" s="1">
        <v>32</v>
      </c>
      <c r="H2560" t="s">
        <v>98</v>
      </c>
      <c r="I2560" t="s">
        <v>43</v>
      </c>
      <c r="J2560" t="s">
        <v>64</v>
      </c>
      <c r="K2560" t="s">
        <v>56</v>
      </c>
      <c r="L2560">
        <v>2.7</v>
      </c>
      <c r="M2560" t="s">
        <v>151</v>
      </c>
      <c r="N2560">
        <f t="shared" si="156"/>
        <v>0</v>
      </c>
      <c r="O2560" t="s">
        <v>26</v>
      </c>
      <c r="P2560" t="s">
        <v>151</v>
      </c>
      <c r="Q2560">
        <f t="shared" si="157"/>
        <v>0</v>
      </c>
      <c r="R2560" t="s">
        <v>151</v>
      </c>
      <c r="S2560">
        <f t="shared" si="158"/>
        <v>0</v>
      </c>
      <c r="T2560">
        <v>24</v>
      </c>
      <c r="U2560" s="1">
        <f t="shared" si="159"/>
        <v>768</v>
      </c>
      <c r="V2560" t="s">
        <v>45</v>
      </c>
      <c r="W2560" t="s">
        <v>28</v>
      </c>
      <c r="X2560">
        <f t="array" ref="X2560">IF(W2560="fortnightly",26, IF(W2560="monthly", 12, IF(W2560="weekly", 52, IF(W2560="quarterly", 4, IF(W2560="annually", 1, IF(W2560="bi-weekly", 104, IF(W2560="every 3 months", 4,)))))))</f>
        <v>26</v>
      </c>
    </row>
    <row r="2561" spans="1:24" x14ac:dyDescent="0.25">
      <c r="A2561">
        <v>2560</v>
      </c>
      <c r="B2561">
        <v>48</v>
      </c>
      <c r="C2561" t="str" cm="1">
        <f t="array" ref="C2561">_xlfn.IFS(B2561&lt;=19, "Teenagers", B2561&lt;=29, "Young Youth",B2561&lt;=64, "Adults", B2561&gt;=65, "Seniors")</f>
        <v>Adults</v>
      </c>
      <c r="D2561" t="s">
        <v>18</v>
      </c>
      <c r="E2561" t="s">
        <v>132</v>
      </c>
      <c r="F2561" t="s">
        <v>66</v>
      </c>
      <c r="G2561" s="1">
        <v>71</v>
      </c>
      <c r="H2561" t="s">
        <v>90</v>
      </c>
      <c r="I2561" t="s">
        <v>35</v>
      </c>
      <c r="J2561" t="s">
        <v>95</v>
      </c>
      <c r="K2561" t="s">
        <v>24</v>
      </c>
      <c r="L2561">
        <v>4</v>
      </c>
      <c r="M2561" t="s">
        <v>151</v>
      </c>
      <c r="N2561">
        <f t="shared" si="156"/>
        <v>0</v>
      </c>
      <c r="O2561" t="s">
        <v>37</v>
      </c>
      <c r="P2561" t="s">
        <v>151</v>
      </c>
      <c r="Q2561">
        <f t="shared" si="157"/>
        <v>0</v>
      </c>
      <c r="R2561" t="s">
        <v>151</v>
      </c>
      <c r="S2561">
        <f t="shared" si="158"/>
        <v>0</v>
      </c>
      <c r="T2561">
        <v>21</v>
      </c>
      <c r="U2561" s="1">
        <f t="shared" si="159"/>
        <v>1491</v>
      </c>
      <c r="V2561" t="s">
        <v>85</v>
      </c>
      <c r="W2561" t="s">
        <v>96</v>
      </c>
      <c r="X2561">
        <f t="array" ref="X2561">IF(W2561="fortnightly",26, IF(W2561="monthly", 12, IF(W2561="weekly", 52, IF(W2561="quarterly", 4, IF(W2561="annually", 1, IF(W2561="bi-weekly", 104, IF(W2561="every 3 months", 4,)))))))</f>
        <v>4</v>
      </c>
    </row>
    <row r="2562" spans="1:24" x14ac:dyDescent="0.25">
      <c r="A2562">
        <v>2561</v>
      </c>
      <c r="B2562">
        <v>58</v>
      </c>
      <c r="C2562" t="str" cm="1">
        <f t="array" ref="C2562">_xlfn.IFS(B2562&lt;=19, "Teenagers", B2562&lt;=29, "Young Youth",B2562&lt;=64, "Adults", B2562&gt;=65, "Seniors")</f>
        <v>Adults</v>
      </c>
      <c r="D2562" t="s">
        <v>18</v>
      </c>
      <c r="E2562" t="s">
        <v>136</v>
      </c>
      <c r="F2562" t="s">
        <v>41</v>
      </c>
      <c r="G2562" s="1">
        <v>62</v>
      </c>
      <c r="H2562" t="s">
        <v>98</v>
      </c>
      <c r="I2562" t="s">
        <v>43</v>
      </c>
      <c r="J2562" t="s">
        <v>82</v>
      </c>
      <c r="K2562" t="s">
        <v>36</v>
      </c>
      <c r="L2562">
        <v>2.7</v>
      </c>
      <c r="M2562" t="s">
        <v>151</v>
      </c>
      <c r="N2562">
        <f t="shared" si="156"/>
        <v>0</v>
      </c>
      <c r="O2562" t="s">
        <v>44</v>
      </c>
      <c r="P2562" t="s">
        <v>151</v>
      </c>
      <c r="Q2562">
        <f t="shared" si="157"/>
        <v>0</v>
      </c>
      <c r="R2562" t="s">
        <v>151</v>
      </c>
      <c r="S2562">
        <f t="shared" si="158"/>
        <v>0</v>
      </c>
      <c r="T2562">
        <v>17</v>
      </c>
      <c r="U2562" s="1">
        <f t="shared" si="159"/>
        <v>1054</v>
      </c>
      <c r="V2562" t="s">
        <v>85</v>
      </c>
      <c r="W2562" t="s">
        <v>75</v>
      </c>
      <c r="X2562">
        <f t="array" ref="X2562">IF(W2562="fortnightly",26, IF(W2562="monthly", 12, IF(W2562="weekly", 52, IF(W2562="quarterly", 4, IF(W2562="annually", 1, IF(W2562="bi-weekly", 104, IF(W2562="every 3 months", 4,)))))))</f>
        <v>104</v>
      </c>
    </row>
    <row r="2563" spans="1:24" x14ac:dyDescent="0.25">
      <c r="A2563">
        <v>2562</v>
      </c>
      <c r="B2563">
        <v>32</v>
      </c>
      <c r="C2563" t="str" cm="1">
        <f t="array" ref="C2563">_xlfn.IFS(B2563&lt;=19, "Teenagers", B2563&lt;=29, "Young Youth",B2563&lt;=64, "Adults", B2563&gt;=65, "Seniors")</f>
        <v>Adults</v>
      </c>
      <c r="D2563" t="s">
        <v>18</v>
      </c>
      <c r="E2563" t="s">
        <v>103</v>
      </c>
      <c r="F2563" t="s">
        <v>20</v>
      </c>
      <c r="G2563" s="1">
        <v>20</v>
      </c>
      <c r="H2563" t="s">
        <v>83</v>
      </c>
      <c r="I2563" t="s">
        <v>22</v>
      </c>
      <c r="J2563" t="s">
        <v>135</v>
      </c>
      <c r="K2563" t="s">
        <v>36</v>
      </c>
      <c r="L2563">
        <v>2.7</v>
      </c>
      <c r="M2563" t="s">
        <v>151</v>
      </c>
      <c r="N2563">
        <f t="shared" ref="N2563:N2626" si="160">IF(M2563= "yes",1,IF( M2563="no",0,))</f>
        <v>0</v>
      </c>
      <c r="O2563" t="s">
        <v>37</v>
      </c>
      <c r="P2563" t="s">
        <v>151</v>
      </c>
      <c r="Q2563">
        <f t="shared" ref="Q2563:Q2626" si="161">IF(P2563= "yes",1,IF( P2563="no",0,))</f>
        <v>0</v>
      </c>
      <c r="R2563" t="s">
        <v>151</v>
      </c>
      <c r="S2563">
        <f t="shared" ref="S2563:S2626" si="162">IF(R2563= "yes",1,IF( R2563="no",0,))</f>
        <v>0</v>
      </c>
      <c r="T2563">
        <v>22</v>
      </c>
      <c r="U2563" s="1">
        <f t="shared" ref="U2563:U2626" si="163">G2563*T2563</f>
        <v>440</v>
      </c>
      <c r="V2563" t="s">
        <v>85</v>
      </c>
      <c r="W2563" t="s">
        <v>57</v>
      </c>
      <c r="X2563">
        <f t="array" ref="X2563">IF(W2563="fortnightly",26, IF(W2563="monthly", 12, IF(W2563="weekly", 52, IF(W2563="quarterly", 4, IF(W2563="annually", 1, IF(W2563="bi-weekly", 104, IF(W2563="every 3 months", 4,)))))))</f>
        <v>4</v>
      </c>
    </row>
    <row r="2564" spans="1:24" x14ac:dyDescent="0.25">
      <c r="A2564">
        <v>2563</v>
      </c>
      <c r="B2564">
        <v>57</v>
      </c>
      <c r="C2564" t="str" cm="1">
        <f t="array" ref="C2564">_xlfn.IFS(B2564&lt;=19, "Teenagers", B2564&lt;=29, "Young Youth",B2564&lt;=64, "Adults", B2564&gt;=65, "Seniors")</f>
        <v>Adults</v>
      </c>
      <c r="D2564" t="s">
        <v>18</v>
      </c>
      <c r="E2564" t="s">
        <v>58</v>
      </c>
      <c r="F2564" t="s">
        <v>20</v>
      </c>
      <c r="G2564" s="1">
        <v>62</v>
      </c>
      <c r="H2564" t="s">
        <v>116</v>
      </c>
      <c r="I2564" t="s">
        <v>91</v>
      </c>
      <c r="J2564" t="s">
        <v>133</v>
      </c>
      <c r="K2564" t="s">
        <v>36</v>
      </c>
      <c r="L2564">
        <v>4.7</v>
      </c>
      <c r="M2564" t="s">
        <v>151</v>
      </c>
      <c r="N2564">
        <f t="shared" si="160"/>
        <v>0</v>
      </c>
      <c r="O2564" t="s">
        <v>53</v>
      </c>
      <c r="P2564" t="s">
        <v>151</v>
      </c>
      <c r="Q2564">
        <f t="shared" si="161"/>
        <v>0</v>
      </c>
      <c r="R2564" t="s">
        <v>151</v>
      </c>
      <c r="S2564">
        <f t="shared" si="162"/>
        <v>0</v>
      </c>
      <c r="T2564">
        <v>27</v>
      </c>
      <c r="U2564" s="1">
        <f t="shared" si="163"/>
        <v>1674</v>
      </c>
      <c r="V2564" t="s">
        <v>32</v>
      </c>
      <c r="W2564" t="s">
        <v>28</v>
      </c>
      <c r="X2564">
        <f t="array" ref="X2564">IF(W2564="fortnightly",26, IF(W2564="monthly", 12, IF(W2564="weekly", 52, IF(W2564="quarterly", 4, IF(W2564="annually", 1, IF(W2564="bi-weekly", 104, IF(W2564="every 3 months", 4,)))))))</f>
        <v>26</v>
      </c>
    </row>
    <row r="2565" spans="1:24" x14ac:dyDescent="0.25">
      <c r="A2565">
        <v>2564</v>
      </c>
      <c r="B2565">
        <v>69</v>
      </c>
      <c r="C2565" t="str" cm="1">
        <f t="array" ref="C2565">_xlfn.IFS(B2565&lt;=19, "Teenagers", B2565&lt;=29, "Young Youth",B2565&lt;=64, "Adults", B2565&gt;=65, "Seniors")</f>
        <v>Seniors</v>
      </c>
      <c r="D2565" t="s">
        <v>18</v>
      </c>
      <c r="E2565" t="s">
        <v>131</v>
      </c>
      <c r="F2565" t="s">
        <v>66</v>
      </c>
      <c r="G2565" s="1">
        <v>81</v>
      </c>
      <c r="H2565" t="s">
        <v>34</v>
      </c>
      <c r="I2565" t="s">
        <v>91</v>
      </c>
      <c r="J2565" t="s">
        <v>23</v>
      </c>
      <c r="K2565" t="s">
        <v>24</v>
      </c>
      <c r="L2565">
        <v>4.5</v>
      </c>
      <c r="M2565" t="s">
        <v>151</v>
      </c>
      <c r="N2565">
        <f t="shared" si="160"/>
        <v>0</v>
      </c>
      <c r="O2565" t="s">
        <v>53</v>
      </c>
      <c r="P2565" t="s">
        <v>151</v>
      </c>
      <c r="Q2565">
        <f t="shared" si="161"/>
        <v>0</v>
      </c>
      <c r="R2565" t="s">
        <v>151</v>
      </c>
      <c r="S2565">
        <f t="shared" si="162"/>
        <v>0</v>
      </c>
      <c r="T2565">
        <v>1</v>
      </c>
      <c r="U2565" s="1">
        <f t="shared" si="163"/>
        <v>81</v>
      </c>
      <c r="V2565" t="s">
        <v>27</v>
      </c>
      <c r="W2565" t="s">
        <v>96</v>
      </c>
      <c r="X2565">
        <f t="array" ref="X2565">IF(W2565="fortnightly",26, IF(W2565="monthly", 12, IF(W2565="weekly", 52, IF(W2565="quarterly", 4, IF(W2565="annually", 1, IF(W2565="bi-weekly", 104, IF(W2565="every 3 months", 4,)))))))</f>
        <v>4</v>
      </c>
    </row>
    <row r="2566" spans="1:24" x14ac:dyDescent="0.25">
      <c r="A2566">
        <v>2565</v>
      </c>
      <c r="B2566">
        <v>42</v>
      </c>
      <c r="C2566" t="str" cm="1">
        <f t="array" ref="C2566">_xlfn.IFS(B2566&lt;=19, "Teenagers", B2566&lt;=29, "Young Youth",B2566&lt;=64, "Adults", B2566&gt;=65, "Seniors")</f>
        <v>Adults</v>
      </c>
      <c r="D2566" t="s">
        <v>18</v>
      </c>
      <c r="E2566" t="s">
        <v>118</v>
      </c>
      <c r="F2566" t="s">
        <v>66</v>
      </c>
      <c r="G2566" s="1">
        <v>90</v>
      </c>
      <c r="H2566" t="s">
        <v>21</v>
      </c>
      <c r="I2566" t="s">
        <v>22</v>
      </c>
      <c r="J2566" t="s">
        <v>125</v>
      </c>
      <c r="K2566" t="s">
        <v>24</v>
      </c>
      <c r="L2566">
        <v>3</v>
      </c>
      <c r="M2566" t="s">
        <v>151</v>
      </c>
      <c r="N2566">
        <f t="shared" si="160"/>
        <v>0</v>
      </c>
      <c r="O2566" t="s">
        <v>69</v>
      </c>
      <c r="P2566" t="s">
        <v>151</v>
      </c>
      <c r="Q2566">
        <f t="shared" si="161"/>
        <v>0</v>
      </c>
      <c r="R2566" t="s">
        <v>151</v>
      </c>
      <c r="S2566">
        <f t="shared" si="162"/>
        <v>0</v>
      </c>
      <c r="T2566">
        <v>27</v>
      </c>
      <c r="U2566" s="1">
        <f t="shared" si="163"/>
        <v>2430</v>
      </c>
      <c r="V2566" t="s">
        <v>74</v>
      </c>
      <c r="W2566" t="s">
        <v>39</v>
      </c>
      <c r="X2566">
        <f t="array" ref="X2566">IF(W2566="fortnightly",26, IF(W2566="monthly", 12, IF(W2566="weekly", 52, IF(W2566="quarterly", 4, IF(W2566="annually", 1, IF(W2566="bi-weekly", 104, IF(W2566="every 3 months", 4,)))))))</f>
        <v>52</v>
      </c>
    </row>
    <row r="2567" spans="1:24" x14ac:dyDescent="0.25">
      <c r="A2567">
        <v>2566</v>
      </c>
      <c r="B2567">
        <v>30</v>
      </c>
      <c r="C2567" t="str" cm="1">
        <f t="array" ref="C2567">_xlfn.IFS(B2567&lt;=19, "Teenagers", B2567&lt;=29, "Young Youth",B2567&lt;=64, "Adults", B2567&gt;=65, "Seniors")</f>
        <v>Adults</v>
      </c>
      <c r="D2567" t="s">
        <v>18</v>
      </c>
      <c r="E2567" t="s">
        <v>124</v>
      </c>
      <c r="F2567" t="s">
        <v>20</v>
      </c>
      <c r="G2567" s="1">
        <v>43</v>
      </c>
      <c r="H2567" t="s">
        <v>128</v>
      </c>
      <c r="I2567" t="s">
        <v>35</v>
      </c>
      <c r="J2567" t="s">
        <v>125</v>
      </c>
      <c r="K2567" t="s">
        <v>56</v>
      </c>
      <c r="L2567">
        <v>3.6</v>
      </c>
      <c r="M2567" t="s">
        <v>151</v>
      </c>
      <c r="N2567">
        <f t="shared" si="160"/>
        <v>0</v>
      </c>
      <c r="O2567" t="s">
        <v>73</v>
      </c>
      <c r="P2567" t="s">
        <v>151</v>
      </c>
      <c r="Q2567">
        <f t="shared" si="161"/>
        <v>0</v>
      </c>
      <c r="R2567" t="s">
        <v>151</v>
      </c>
      <c r="S2567">
        <f t="shared" si="162"/>
        <v>0</v>
      </c>
      <c r="T2567">
        <v>8</v>
      </c>
      <c r="U2567" s="1">
        <f t="shared" si="163"/>
        <v>344</v>
      </c>
      <c r="V2567" t="s">
        <v>27</v>
      </c>
      <c r="W2567" t="s">
        <v>57</v>
      </c>
      <c r="X2567">
        <f t="array" ref="X2567">IF(W2567="fortnightly",26, IF(W2567="monthly", 12, IF(W2567="weekly", 52, IF(W2567="quarterly", 4, IF(W2567="annually", 1, IF(W2567="bi-weekly", 104, IF(W2567="every 3 months", 4,)))))))</f>
        <v>4</v>
      </c>
    </row>
    <row r="2568" spans="1:24" x14ac:dyDescent="0.25">
      <c r="A2568">
        <v>2567</v>
      </c>
      <c r="B2568">
        <v>35</v>
      </c>
      <c r="C2568" t="str" cm="1">
        <f t="array" ref="C2568">_xlfn.IFS(B2568&lt;=19, "Teenagers", B2568&lt;=29, "Young Youth",B2568&lt;=64, "Adults", B2568&gt;=65, "Seniors")</f>
        <v>Adults</v>
      </c>
      <c r="D2568" t="s">
        <v>18</v>
      </c>
      <c r="E2568" t="s">
        <v>65</v>
      </c>
      <c r="F2568" t="s">
        <v>66</v>
      </c>
      <c r="G2568" s="1">
        <v>38</v>
      </c>
      <c r="H2568" t="s">
        <v>67</v>
      </c>
      <c r="I2568" t="s">
        <v>35</v>
      </c>
      <c r="J2568" t="s">
        <v>133</v>
      </c>
      <c r="K2568" t="s">
        <v>56</v>
      </c>
      <c r="L2568">
        <v>3.3</v>
      </c>
      <c r="M2568" t="s">
        <v>151</v>
      </c>
      <c r="N2568">
        <f t="shared" si="160"/>
        <v>0</v>
      </c>
      <c r="O2568" t="s">
        <v>53</v>
      </c>
      <c r="P2568" t="s">
        <v>151</v>
      </c>
      <c r="Q2568">
        <f t="shared" si="161"/>
        <v>0</v>
      </c>
      <c r="R2568" t="s">
        <v>151</v>
      </c>
      <c r="S2568">
        <f t="shared" si="162"/>
        <v>0</v>
      </c>
      <c r="T2568">
        <v>43</v>
      </c>
      <c r="U2568" s="1">
        <f t="shared" si="163"/>
        <v>1634</v>
      </c>
      <c r="V2568" t="s">
        <v>45</v>
      </c>
      <c r="W2568" t="s">
        <v>57</v>
      </c>
      <c r="X2568">
        <f t="array" ref="X2568">IF(W2568="fortnightly",26, IF(W2568="monthly", 12, IF(W2568="weekly", 52, IF(W2568="quarterly", 4, IF(W2568="annually", 1, IF(W2568="bi-weekly", 104, IF(W2568="every 3 months", 4,)))))))</f>
        <v>4</v>
      </c>
    </row>
    <row r="2569" spans="1:24" x14ac:dyDescent="0.25">
      <c r="A2569">
        <v>2568</v>
      </c>
      <c r="B2569">
        <v>19</v>
      </c>
      <c r="C2569" t="str" cm="1">
        <f t="array" ref="C2569">_xlfn.IFS(B2569&lt;=19, "Teenagers", B2569&lt;=29, "Young Youth",B2569&lt;=64, "Adults", B2569&gt;=65, "Seniors")</f>
        <v>Teenagers</v>
      </c>
      <c r="D2569" t="s">
        <v>18</v>
      </c>
      <c r="E2569" t="s">
        <v>88</v>
      </c>
      <c r="F2569" t="s">
        <v>66</v>
      </c>
      <c r="G2569" s="1">
        <v>25</v>
      </c>
      <c r="H2569" t="s">
        <v>150</v>
      </c>
      <c r="I2569" t="s">
        <v>91</v>
      </c>
      <c r="J2569" t="s">
        <v>79</v>
      </c>
      <c r="K2569" t="s">
        <v>36</v>
      </c>
      <c r="L2569">
        <v>4.3</v>
      </c>
      <c r="M2569" t="s">
        <v>151</v>
      </c>
      <c r="N2569">
        <f t="shared" si="160"/>
        <v>0</v>
      </c>
      <c r="O2569" t="s">
        <v>73</v>
      </c>
      <c r="P2569" t="s">
        <v>151</v>
      </c>
      <c r="Q2569">
        <f t="shared" si="161"/>
        <v>0</v>
      </c>
      <c r="R2569" t="s">
        <v>151</v>
      </c>
      <c r="S2569">
        <f t="shared" si="162"/>
        <v>0</v>
      </c>
      <c r="T2569">
        <v>24</v>
      </c>
      <c r="U2569" s="1">
        <f t="shared" si="163"/>
        <v>600</v>
      </c>
      <c r="V2569" t="s">
        <v>32</v>
      </c>
      <c r="W2569" t="s">
        <v>28</v>
      </c>
      <c r="X2569">
        <f t="array" ref="X2569">IF(W2569="fortnightly",26, IF(W2569="monthly", 12, IF(W2569="weekly", 52, IF(W2569="quarterly", 4, IF(W2569="annually", 1, IF(W2569="bi-weekly", 104, IF(W2569="every 3 months", 4,)))))))</f>
        <v>26</v>
      </c>
    </row>
    <row r="2570" spans="1:24" x14ac:dyDescent="0.25">
      <c r="A2570">
        <v>2569</v>
      </c>
      <c r="B2570">
        <v>52</v>
      </c>
      <c r="C2570" t="str" cm="1">
        <f t="array" ref="C2570">_xlfn.IFS(B2570&lt;=19, "Teenagers", B2570&lt;=29, "Young Youth",B2570&lt;=64, "Adults", B2570&gt;=65, "Seniors")</f>
        <v>Adults</v>
      </c>
      <c r="D2570" t="s">
        <v>18</v>
      </c>
      <c r="E2570" t="s">
        <v>112</v>
      </c>
      <c r="F2570" t="s">
        <v>20</v>
      </c>
      <c r="G2570" s="1">
        <v>98</v>
      </c>
      <c r="H2570" t="s">
        <v>104</v>
      </c>
      <c r="I2570" t="s">
        <v>91</v>
      </c>
      <c r="J2570" t="s">
        <v>95</v>
      </c>
      <c r="K2570" t="s">
        <v>24</v>
      </c>
      <c r="L2570">
        <v>4.3</v>
      </c>
      <c r="M2570" t="s">
        <v>151</v>
      </c>
      <c r="N2570">
        <f t="shared" si="160"/>
        <v>0</v>
      </c>
      <c r="O2570" t="s">
        <v>26</v>
      </c>
      <c r="P2570" t="s">
        <v>151</v>
      </c>
      <c r="Q2570">
        <f t="shared" si="161"/>
        <v>0</v>
      </c>
      <c r="R2570" t="s">
        <v>151</v>
      </c>
      <c r="S2570">
        <f t="shared" si="162"/>
        <v>0</v>
      </c>
      <c r="T2570">
        <v>29</v>
      </c>
      <c r="U2570" s="1">
        <f t="shared" si="163"/>
        <v>2842</v>
      </c>
      <c r="V2570" t="s">
        <v>45</v>
      </c>
      <c r="W2570" t="s">
        <v>28</v>
      </c>
      <c r="X2570">
        <f t="array" ref="X2570">IF(W2570="fortnightly",26, IF(W2570="monthly", 12, IF(W2570="weekly", 52, IF(W2570="quarterly", 4, IF(W2570="annually", 1, IF(W2570="bi-weekly", 104, IF(W2570="every 3 months", 4,)))))))</f>
        <v>26</v>
      </c>
    </row>
    <row r="2571" spans="1:24" x14ac:dyDescent="0.25">
      <c r="A2571">
        <v>2570</v>
      </c>
      <c r="B2571">
        <v>42</v>
      </c>
      <c r="C2571" t="str" cm="1">
        <f t="array" ref="C2571">_xlfn.IFS(B2571&lt;=19, "Teenagers", B2571&lt;=29, "Young Youth",B2571&lt;=64, "Adults", B2571&gt;=65, "Seniors")</f>
        <v>Adults</v>
      </c>
      <c r="D2571" t="s">
        <v>18</v>
      </c>
      <c r="E2571" t="s">
        <v>80</v>
      </c>
      <c r="F2571" t="s">
        <v>20</v>
      </c>
      <c r="G2571" s="1">
        <v>75</v>
      </c>
      <c r="H2571" t="s">
        <v>83</v>
      </c>
      <c r="I2571" t="s">
        <v>43</v>
      </c>
      <c r="J2571" t="s">
        <v>60</v>
      </c>
      <c r="K2571" t="s">
        <v>36</v>
      </c>
      <c r="L2571">
        <v>4.8</v>
      </c>
      <c r="M2571" t="s">
        <v>151</v>
      </c>
      <c r="N2571">
        <f t="shared" si="160"/>
        <v>0</v>
      </c>
      <c r="O2571" t="s">
        <v>37</v>
      </c>
      <c r="P2571" t="s">
        <v>151</v>
      </c>
      <c r="Q2571">
        <f t="shared" si="161"/>
        <v>0</v>
      </c>
      <c r="R2571" t="s">
        <v>151</v>
      </c>
      <c r="S2571">
        <f t="shared" si="162"/>
        <v>0</v>
      </c>
      <c r="T2571">
        <v>10</v>
      </c>
      <c r="U2571" s="1">
        <f t="shared" si="163"/>
        <v>750</v>
      </c>
      <c r="V2571" t="s">
        <v>74</v>
      </c>
      <c r="W2571" t="s">
        <v>75</v>
      </c>
      <c r="X2571">
        <f t="array" ref="X2571">IF(W2571="fortnightly",26, IF(W2571="monthly", 12, IF(W2571="weekly", 52, IF(W2571="quarterly", 4, IF(W2571="annually", 1, IF(W2571="bi-weekly", 104, IF(W2571="every 3 months", 4,)))))))</f>
        <v>104</v>
      </c>
    </row>
    <row r="2572" spans="1:24" x14ac:dyDescent="0.25">
      <c r="A2572">
        <v>2571</v>
      </c>
      <c r="B2572">
        <v>36</v>
      </c>
      <c r="C2572" t="str" cm="1">
        <f t="array" ref="C2572">_xlfn.IFS(B2572&lt;=19, "Teenagers", B2572&lt;=29, "Young Youth",B2572&lt;=64, "Adults", B2572&gt;=65, "Seniors")</f>
        <v>Adults</v>
      </c>
      <c r="D2572" t="s">
        <v>18</v>
      </c>
      <c r="E2572" t="s">
        <v>49</v>
      </c>
      <c r="F2572" t="s">
        <v>41</v>
      </c>
      <c r="G2572" s="1">
        <v>27</v>
      </c>
      <c r="H2572" t="s">
        <v>129</v>
      </c>
      <c r="I2572" t="s">
        <v>91</v>
      </c>
      <c r="J2572" t="s">
        <v>77</v>
      </c>
      <c r="K2572" t="s">
        <v>36</v>
      </c>
      <c r="L2572">
        <v>4</v>
      </c>
      <c r="M2572" t="s">
        <v>151</v>
      </c>
      <c r="N2572">
        <f t="shared" si="160"/>
        <v>0</v>
      </c>
      <c r="O2572" t="s">
        <v>73</v>
      </c>
      <c r="P2572" t="s">
        <v>151</v>
      </c>
      <c r="Q2572">
        <f t="shared" si="161"/>
        <v>0</v>
      </c>
      <c r="R2572" t="s">
        <v>151</v>
      </c>
      <c r="S2572">
        <f t="shared" si="162"/>
        <v>0</v>
      </c>
      <c r="T2572">
        <v>12</v>
      </c>
      <c r="U2572" s="1">
        <f t="shared" si="163"/>
        <v>324</v>
      </c>
      <c r="V2572" t="s">
        <v>45</v>
      </c>
      <c r="W2572" t="s">
        <v>28</v>
      </c>
      <c r="X2572">
        <f t="array" ref="X2572">IF(W2572="fortnightly",26, IF(W2572="monthly", 12, IF(W2572="weekly", 52, IF(W2572="quarterly", 4, IF(W2572="annually", 1, IF(W2572="bi-weekly", 104, IF(W2572="every 3 months", 4,)))))))</f>
        <v>26</v>
      </c>
    </row>
    <row r="2573" spans="1:24" x14ac:dyDescent="0.25">
      <c r="A2573">
        <v>2572</v>
      </c>
      <c r="B2573">
        <v>45</v>
      </c>
      <c r="C2573" t="str" cm="1">
        <f t="array" ref="C2573">_xlfn.IFS(B2573&lt;=19, "Teenagers", B2573&lt;=29, "Young Youth",B2573&lt;=64, "Adults", B2573&gt;=65, "Seniors")</f>
        <v>Adults</v>
      </c>
      <c r="D2573" t="s">
        <v>18</v>
      </c>
      <c r="E2573" t="s">
        <v>88</v>
      </c>
      <c r="F2573" t="s">
        <v>66</v>
      </c>
      <c r="G2573" s="1">
        <v>27</v>
      </c>
      <c r="H2573" t="s">
        <v>90</v>
      </c>
      <c r="I2573" t="s">
        <v>22</v>
      </c>
      <c r="J2573" t="s">
        <v>93</v>
      </c>
      <c r="K2573" t="s">
        <v>24</v>
      </c>
      <c r="L2573">
        <v>3.5</v>
      </c>
      <c r="M2573" t="s">
        <v>151</v>
      </c>
      <c r="N2573">
        <f t="shared" si="160"/>
        <v>0</v>
      </c>
      <c r="O2573" t="s">
        <v>53</v>
      </c>
      <c r="P2573" t="s">
        <v>151</v>
      </c>
      <c r="Q2573">
        <f t="shared" si="161"/>
        <v>0</v>
      </c>
      <c r="R2573" t="s">
        <v>151</v>
      </c>
      <c r="S2573">
        <f t="shared" si="162"/>
        <v>0</v>
      </c>
      <c r="T2573">
        <v>48</v>
      </c>
      <c r="U2573" s="1">
        <f t="shared" si="163"/>
        <v>1296</v>
      </c>
      <c r="V2573" t="s">
        <v>32</v>
      </c>
      <c r="W2573" t="s">
        <v>28</v>
      </c>
      <c r="X2573">
        <f t="array" ref="X2573">IF(W2573="fortnightly",26, IF(W2573="monthly", 12, IF(W2573="weekly", 52, IF(W2573="quarterly", 4, IF(W2573="annually", 1, IF(W2573="bi-weekly", 104, IF(W2573="every 3 months", 4,)))))))</f>
        <v>26</v>
      </c>
    </row>
    <row r="2574" spans="1:24" x14ac:dyDescent="0.25">
      <c r="A2574">
        <v>2573</v>
      </c>
      <c r="B2574">
        <v>54</v>
      </c>
      <c r="C2574" t="str" cm="1">
        <f t="array" ref="C2574">_xlfn.IFS(B2574&lt;=19, "Teenagers", B2574&lt;=29, "Young Youth",B2574&lt;=64, "Adults", B2574&gt;=65, "Seniors")</f>
        <v>Adults</v>
      </c>
      <c r="D2574" t="s">
        <v>18</v>
      </c>
      <c r="E2574" t="s">
        <v>19</v>
      </c>
      <c r="F2574" t="s">
        <v>20</v>
      </c>
      <c r="G2574" s="1">
        <v>42</v>
      </c>
      <c r="H2574" t="s">
        <v>148</v>
      </c>
      <c r="I2574" t="s">
        <v>43</v>
      </c>
      <c r="J2574" t="s">
        <v>64</v>
      </c>
      <c r="K2574" t="s">
        <v>56</v>
      </c>
      <c r="L2574">
        <v>3.9</v>
      </c>
      <c r="M2574" t="s">
        <v>151</v>
      </c>
      <c r="N2574">
        <f t="shared" si="160"/>
        <v>0</v>
      </c>
      <c r="O2574" t="s">
        <v>44</v>
      </c>
      <c r="P2574" t="s">
        <v>151</v>
      </c>
      <c r="Q2574">
        <f t="shared" si="161"/>
        <v>0</v>
      </c>
      <c r="R2574" t="s">
        <v>151</v>
      </c>
      <c r="S2574">
        <f t="shared" si="162"/>
        <v>0</v>
      </c>
      <c r="T2574">
        <v>40</v>
      </c>
      <c r="U2574" s="1">
        <f t="shared" si="163"/>
        <v>1680</v>
      </c>
      <c r="V2574" t="s">
        <v>74</v>
      </c>
      <c r="W2574" t="s">
        <v>57</v>
      </c>
      <c r="X2574">
        <f t="array" ref="X2574">IF(W2574="fortnightly",26, IF(W2574="monthly", 12, IF(W2574="weekly", 52, IF(W2574="quarterly", 4, IF(W2574="annually", 1, IF(W2574="bi-weekly", 104, IF(W2574="every 3 months", 4,)))))))</f>
        <v>4</v>
      </c>
    </row>
    <row r="2575" spans="1:24" x14ac:dyDescent="0.25">
      <c r="A2575">
        <v>2574</v>
      </c>
      <c r="B2575">
        <v>54</v>
      </c>
      <c r="C2575" t="str" cm="1">
        <f t="array" ref="C2575">_xlfn.IFS(B2575&lt;=19, "Teenagers", B2575&lt;=29, "Young Youth",B2575&lt;=64, "Adults", B2575&gt;=65, "Seniors")</f>
        <v>Adults</v>
      </c>
      <c r="D2575" t="s">
        <v>18</v>
      </c>
      <c r="E2575" t="s">
        <v>112</v>
      </c>
      <c r="F2575" t="s">
        <v>20</v>
      </c>
      <c r="G2575" s="1">
        <v>90</v>
      </c>
      <c r="H2575" t="s">
        <v>129</v>
      </c>
      <c r="I2575" t="s">
        <v>43</v>
      </c>
      <c r="J2575" t="s">
        <v>107</v>
      </c>
      <c r="K2575" t="s">
        <v>52</v>
      </c>
      <c r="L2575">
        <v>4.4000000000000004</v>
      </c>
      <c r="M2575" t="s">
        <v>151</v>
      </c>
      <c r="N2575">
        <f t="shared" si="160"/>
        <v>0</v>
      </c>
      <c r="O2575" t="s">
        <v>73</v>
      </c>
      <c r="P2575" t="s">
        <v>151</v>
      </c>
      <c r="Q2575">
        <f t="shared" si="161"/>
        <v>0</v>
      </c>
      <c r="R2575" t="s">
        <v>151</v>
      </c>
      <c r="S2575">
        <f t="shared" si="162"/>
        <v>0</v>
      </c>
      <c r="T2575">
        <v>1</v>
      </c>
      <c r="U2575" s="1">
        <f t="shared" si="163"/>
        <v>90</v>
      </c>
      <c r="V2575" t="s">
        <v>74</v>
      </c>
      <c r="W2575" t="s">
        <v>48</v>
      </c>
      <c r="X2575">
        <f t="array" ref="X2575">IF(W2575="fortnightly",26, IF(W2575="monthly", 12, IF(W2575="weekly", 52, IF(W2575="quarterly", 4, IF(W2575="annually", 1, IF(W2575="bi-weekly", 104, IF(W2575="every 3 months", 4,)))))))</f>
        <v>1</v>
      </c>
    </row>
    <row r="2576" spans="1:24" x14ac:dyDescent="0.25">
      <c r="A2576">
        <v>2575</v>
      </c>
      <c r="B2576">
        <v>27</v>
      </c>
      <c r="C2576" t="str" cm="1">
        <f t="array" ref="C2576">_xlfn.IFS(B2576&lt;=19, "Teenagers", B2576&lt;=29, "Young Youth",B2576&lt;=64, "Adults", B2576&gt;=65, "Seniors")</f>
        <v>Young Youth</v>
      </c>
      <c r="D2576" t="s">
        <v>18</v>
      </c>
      <c r="E2576" t="s">
        <v>123</v>
      </c>
      <c r="F2576" t="s">
        <v>66</v>
      </c>
      <c r="G2576" s="1">
        <v>63</v>
      </c>
      <c r="H2576" t="s">
        <v>102</v>
      </c>
      <c r="I2576" t="s">
        <v>43</v>
      </c>
      <c r="J2576" t="s">
        <v>109</v>
      </c>
      <c r="K2576" t="s">
        <v>52</v>
      </c>
      <c r="L2576">
        <v>4.5999999999999996</v>
      </c>
      <c r="M2576" t="s">
        <v>151</v>
      </c>
      <c r="N2576">
        <f t="shared" si="160"/>
        <v>0</v>
      </c>
      <c r="O2576" t="s">
        <v>69</v>
      </c>
      <c r="P2576" t="s">
        <v>151</v>
      </c>
      <c r="Q2576">
        <f t="shared" si="161"/>
        <v>0</v>
      </c>
      <c r="R2576" t="s">
        <v>151</v>
      </c>
      <c r="S2576">
        <f t="shared" si="162"/>
        <v>0</v>
      </c>
      <c r="T2576">
        <v>26</v>
      </c>
      <c r="U2576" s="1">
        <f t="shared" si="163"/>
        <v>1638</v>
      </c>
      <c r="V2576" t="s">
        <v>38</v>
      </c>
      <c r="W2576" t="s">
        <v>28</v>
      </c>
      <c r="X2576">
        <f t="array" ref="X2576">IF(W2576="fortnightly",26, IF(W2576="monthly", 12, IF(W2576="weekly", 52, IF(W2576="quarterly", 4, IF(W2576="annually", 1, IF(W2576="bi-weekly", 104, IF(W2576="every 3 months", 4,)))))))</f>
        <v>26</v>
      </c>
    </row>
    <row r="2577" spans="1:24" x14ac:dyDescent="0.25">
      <c r="A2577">
        <v>2576</v>
      </c>
      <c r="B2577">
        <v>53</v>
      </c>
      <c r="C2577" t="str" cm="1">
        <f t="array" ref="C2577">_xlfn.IFS(B2577&lt;=19, "Teenagers", B2577&lt;=29, "Young Youth",B2577&lt;=64, "Adults", B2577&gt;=65, "Seniors")</f>
        <v>Adults</v>
      </c>
      <c r="D2577" t="s">
        <v>18</v>
      </c>
      <c r="E2577" t="s">
        <v>58</v>
      </c>
      <c r="F2577" t="s">
        <v>20</v>
      </c>
      <c r="G2577" s="1">
        <v>96</v>
      </c>
      <c r="H2577" t="s">
        <v>147</v>
      </c>
      <c r="I2577" t="s">
        <v>43</v>
      </c>
      <c r="J2577" t="s">
        <v>64</v>
      </c>
      <c r="K2577" t="s">
        <v>56</v>
      </c>
      <c r="L2577">
        <v>4</v>
      </c>
      <c r="M2577" t="s">
        <v>151</v>
      </c>
      <c r="N2577">
        <f t="shared" si="160"/>
        <v>0</v>
      </c>
      <c r="O2577" t="s">
        <v>26</v>
      </c>
      <c r="P2577" t="s">
        <v>151</v>
      </c>
      <c r="Q2577">
        <f t="shared" si="161"/>
        <v>0</v>
      </c>
      <c r="R2577" t="s">
        <v>151</v>
      </c>
      <c r="S2577">
        <f t="shared" si="162"/>
        <v>0</v>
      </c>
      <c r="T2577">
        <v>9</v>
      </c>
      <c r="U2577" s="1">
        <f t="shared" si="163"/>
        <v>864</v>
      </c>
      <c r="V2577" t="s">
        <v>45</v>
      </c>
      <c r="W2577" t="s">
        <v>48</v>
      </c>
      <c r="X2577">
        <f t="array" ref="X2577">IF(W2577="fortnightly",26, IF(W2577="monthly", 12, IF(W2577="weekly", 52, IF(W2577="quarterly", 4, IF(W2577="annually", 1, IF(W2577="bi-weekly", 104, IF(W2577="every 3 months", 4,)))))))</f>
        <v>1</v>
      </c>
    </row>
    <row r="2578" spans="1:24" x14ac:dyDescent="0.25">
      <c r="A2578">
        <v>2577</v>
      </c>
      <c r="B2578">
        <v>20</v>
      </c>
      <c r="C2578" t="str" cm="1">
        <f t="array" ref="C2578">_xlfn.IFS(B2578&lt;=19, "Teenagers", B2578&lt;=29, "Young Youth",B2578&lt;=64, "Adults", B2578&gt;=65, "Seniors")</f>
        <v>Young Youth</v>
      </c>
      <c r="D2578" t="s">
        <v>18</v>
      </c>
      <c r="E2578" t="s">
        <v>103</v>
      </c>
      <c r="F2578" t="s">
        <v>20</v>
      </c>
      <c r="G2578" s="1">
        <v>40</v>
      </c>
      <c r="H2578" t="s">
        <v>81</v>
      </c>
      <c r="I2578" t="s">
        <v>43</v>
      </c>
      <c r="J2578" t="s">
        <v>64</v>
      </c>
      <c r="K2578" t="s">
        <v>24</v>
      </c>
      <c r="L2578">
        <v>4.2</v>
      </c>
      <c r="M2578" t="s">
        <v>151</v>
      </c>
      <c r="N2578">
        <f t="shared" si="160"/>
        <v>0</v>
      </c>
      <c r="O2578" t="s">
        <v>37</v>
      </c>
      <c r="P2578" t="s">
        <v>151</v>
      </c>
      <c r="Q2578">
        <f t="shared" si="161"/>
        <v>0</v>
      </c>
      <c r="R2578" t="s">
        <v>151</v>
      </c>
      <c r="S2578">
        <f t="shared" si="162"/>
        <v>0</v>
      </c>
      <c r="T2578">
        <v>19</v>
      </c>
      <c r="U2578" s="1">
        <f t="shared" si="163"/>
        <v>760</v>
      </c>
      <c r="V2578" t="s">
        <v>85</v>
      </c>
      <c r="W2578" t="s">
        <v>57</v>
      </c>
      <c r="X2578">
        <f t="array" ref="X2578">IF(W2578="fortnightly",26, IF(W2578="monthly", 12, IF(W2578="weekly", 52, IF(W2578="quarterly", 4, IF(W2578="annually", 1, IF(W2578="bi-weekly", 104, IF(W2578="every 3 months", 4,)))))))</f>
        <v>4</v>
      </c>
    </row>
    <row r="2579" spans="1:24" x14ac:dyDescent="0.25">
      <c r="A2579">
        <v>2578</v>
      </c>
      <c r="B2579">
        <v>52</v>
      </c>
      <c r="C2579" t="str" cm="1">
        <f t="array" ref="C2579">_xlfn.IFS(B2579&lt;=19, "Teenagers", B2579&lt;=29, "Young Youth",B2579&lt;=64, "Adults", B2579&gt;=65, "Seniors")</f>
        <v>Adults</v>
      </c>
      <c r="D2579" t="s">
        <v>18</v>
      </c>
      <c r="E2579" t="s">
        <v>124</v>
      </c>
      <c r="F2579" t="s">
        <v>20</v>
      </c>
      <c r="G2579" s="1">
        <v>39</v>
      </c>
      <c r="H2579" t="s">
        <v>147</v>
      </c>
      <c r="I2579" t="s">
        <v>22</v>
      </c>
      <c r="J2579" t="s">
        <v>93</v>
      </c>
      <c r="K2579" t="s">
        <v>56</v>
      </c>
      <c r="L2579">
        <v>4.5</v>
      </c>
      <c r="M2579" t="s">
        <v>151</v>
      </c>
      <c r="N2579">
        <f t="shared" si="160"/>
        <v>0</v>
      </c>
      <c r="O2579" t="s">
        <v>44</v>
      </c>
      <c r="P2579" t="s">
        <v>151</v>
      </c>
      <c r="Q2579">
        <f t="shared" si="161"/>
        <v>0</v>
      </c>
      <c r="R2579" t="s">
        <v>151</v>
      </c>
      <c r="S2579">
        <f t="shared" si="162"/>
        <v>0</v>
      </c>
      <c r="T2579">
        <v>37</v>
      </c>
      <c r="U2579" s="1">
        <f t="shared" si="163"/>
        <v>1443</v>
      </c>
      <c r="V2579" t="s">
        <v>74</v>
      </c>
      <c r="W2579" t="s">
        <v>87</v>
      </c>
      <c r="X2579">
        <f t="array" ref="X2579">IF(W2579="fortnightly",26, IF(W2579="monthly", 12, IF(W2579="weekly", 52, IF(W2579="quarterly", 4, IF(W2579="annually", 1, IF(W2579="bi-weekly", 104, IF(W2579="every 3 months", 4,)))))))</f>
        <v>12</v>
      </c>
    </row>
    <row r="2580" spans="1:24" x14ac:dyDescent="0.25">
      <c r="A2580">
        <v>2579</v>
      </c>
      <c r="B2580">
        <v>54</v>
      </c>
      <c r="C2580" t="str" cm="1">
        <f t="array" ref="C2580">_xlfn.IFS(B2580&lt;=19, "Teenagers", B2580&lt;=29, "Young Youth",B2580&lt;=64, "Adults", B2580&gt;=65, "Seniors")</f>
        <v>Adults</v>
      </c>
      <c r="D2580" t="s">
        <v>18</v>
      </c>
      <c r="E2580" t="s">
        <v>88</v>
      </c>
      <c r="F2580" t="s">
        <v>66</v>
      </c>
      <c r="G2580" s="1">
        <v>48</v>
      </c>
      <c r="H2580" t="s">
        <v>128</v>
      </c>
      <c r="I2580" t="s">
        <v>43</v>
      </c>
      <c r="J2580" t="s">
        <v>72</v>
      </c>
      <c r="K2580" t="s">
        <v>56</v>
      </c>
      <c r="L2580">
        <v>3.9</v>
      </c>
      <c r="M2580" t="s">
        <v>151</v>
      </c>
      <c r="N2580">
        <f t="shared" si="160"/>
        <v>0</v>
      </c>
      <c r="O2580" t="s">
        <v>37</v>
      </c>
      <c r="P2580" t="s">
        <v>151</v>
      </c>
      <c r="Q2580">
        <f t="shared" si="161"/>
        <v>0</v>
      </c>
      <c r="R2580" t="s">
        <v>151</v>
      </c>
      <c r="S2580">
        <f t="shared" si="162"/>
        <v>0</v>
      </c>
      <c r="T2580">
        <v>3</v>
      </c>
      <c r="U2580" s="1">
        <f t="shared" si="163"/>
        <v>144</v>
      </c>
      <c r="V2580" t="s">
        <v>32</v>
      </c>
      <c r="W2580" t="s">
        <v>57</v>
      </c>
      <c r="X2580">
        <f t="array" ref="X2580">IF(W2580="fortnightly",26, IF(W2580="monthly", 12, IF(W2580="weekly", 52, IF(W2580="quarterly", 4, IF(W2580="annually", 1, IF(W2580="bi-weekly", 104, IF(W2580="every 3 months", 4,)))))))</f>
        <v>4</v>
      </c>
    </row>
    <row r="2581" spans="1:24" x14ac:dyDescent="0.25">
      <c r="A2581">
        <v>2580</v>
      </c>
      <c r="B2581">
        <v>65</v>
      </c>
      <c r="C2581" t="str" cm="1">
        <f t="array" ref="C2581">_xlfn.IFS(B2581&lt;=19, "Teenagers", B2581&lt;=29, "Young Youth",B2581&lt;=64, "Adults", B2581&gt;=65, "Seniors")</f>
        <v>Seniors</v>
      </c>
      <c r="D2581" t="s">
        <v>18</v>
      </c>
      <c r="E2581" t="s">
        <v>19</v>
      </c>
      <c r="F2581" t="s">
        <v>20</v>
      </c>
      <c r="G2581" s="1">
        <v>20</v>
      </c>
      <c r="H2581" t="s">
        <v>147</v>
      </c>
      <c r="I2581" t="s">
        <v>43</v>
      </c>
      <c r="J2581" t="s">
        <v>72</v>
      </c>
      <c r="K2581" t="s">
        <v>52</v>
      </c>
      <c r="L2581">
        <v>3.7</v>
      </c>
      <c r="M2581" t="s">
        <v>151</v>
      </c>
      <c r="N2581">
        <f t="shared" si="160"/>
        <v>0</v>
      </c>
      <c r="O2581" t="s">
        <v>26</v>
      </c>
      <c r="P2581" t="s">
        <v>151</v>
      </c>
      <c r="Q2581">
        <f t="shared" si="161"/>
        <v>0</v>
      </c>
      <c r="R2581" t="s">
        <v>151</v>
      </c>
      <c r="S2581">
        <f t="shared" si="162"/>
        <v>0</v>
      </c>
      <c r="T2581">
        <v>40</v>
      </c>
      <c r="U2581" s="1">
        <f t="shared" si="163"/>
        <v>800</v>
      </c>
      <c r="V2581" t="s">
        <v>27</v>
      </c>
      <c r="W2581" t="s">
        <v>39</v>
      </c>
      <c r="X2581">
        <f t="array" ref="X2581">IF(W2581="fortnightly",26, IF(W2581="monthly", 12, IF(W2581="weekly", 52, IF(W2581="quarterly", 4, IF(W2581="annually", 1, IF(W2581="bi-weekly", 104, IF(W2581="every 3 months", 4,)))))))</f>
        <v>52</v>
      </c>
    </row>
    <row r="2582" spans="1:24" x14ac:dyDescent="0.25">
      <c r="A2582">
        <v>2581</v>
      </c>
      <c r="B2582">
        <v>43</v>
      </c>
      <c r="C2582" t="str" cm="1">
        <f t="array" ref="C2582">_xlfn.IFS(B2582&lt;=19, "Teenagers", B2582&lt;=29, "Young Youth",B2582&lt;=64, "Adults", B2582&gt;=65, "Seniors")</f>
        <v>Adults</v>
      </c>
      <c r="D2582" t="s">
        <v>18</v>
      </c>
      <c r="E2582" t="s">
        <v>33</v>
      </c>
      <c r="F2582" t="s">
        <v>20</v>
      </c>
      <c r="G2582" s="1">
        <v>29</v>
      </c>
      <c r="H2582" t="s">
        <v>34</v>
      </c>
      <c r="I2582" t="s">
        <v>35</v>
      </c>
      <c r="J2582" t="s">
        <v>47</v>
      </c>
      <c r="K2582" t="s">
        <v>52</v>
      </c>
      <c r="L2582">
        <v>3.6</v>
      </c>
      <c r="M2582" t="s">
        <v>151</v>
      </c>
      <c r="N2582">
        <f t="shared" si="160"/>
        <v>0</v>
      </c>
      <c r="O2582" t="s">
        <v>73</v>
      </c>
      <c r="P2582" t="s">
        <v>151</v>
      </c>
      <c r="Q2582">
        <f t="shared" si="161"/>
        <v>0</v>
      </c>
      <c r="R2582" t="s">
        <v>151</v>
      </c>
      <c r="S2582">
        <f t="shared" si="162"/>
        <v>0</v>
      </c>
      <c r="T2582">
        <v>13</v>
      </c>
      <c r="U2582" s="1">
        <f t="shared" si="163"/>
        <v>377</v>
      </c>
      <c r="V2582" t="s">
        <v>74</v>
      </c>
      <c r="W2582" t="s">
        <v>57</v>
      </c>
      <c r="X2582">
        <f t="array" ref="X2582">IF(W2582="fortnightly",26, IF(W2582="monthly", 12, IF(W2582="weekly", 52, IF(W2582="quarterly", 4, IF(W2582="annually", 1, IF(W2582="bi-weekly", 104, IF(W2582="every 3 months", 4,)))))))</f>
        <v>4</v>
      </c>
    </row>
    <row r="2583" spans="1:24" x14ac:dyDescent="0.25">
      <c r="A2583">
        <v>2582</v>
      </c>
      <c r="B2583">
        <v>57</v>
      </c>
      <c r="C2583" t="str" cm="1">
        <f t="array" ref="C2583">_xlfn.IFS(B2583&lt;=19, "Teenagers", B2583&lt;=29, "Young Youth",B2583&lt;=64, "Adults", B2583&gt;=65, "Seniors")</f>
        <v>Adults</v>
      </c>
      <c r="D2583" t="s">
        <v>18</v>
      </c>
      <c r="E2583" t="s">
        <v>80</v>
      </c>
      <c r="F2583" t="s">
        <v>20</v>
      </c>
      <c r="G2583" s="1">
        <v>81</v>
      </c>
      <c r="H2583" t="s">
        <v>50</v>
      </c>
      <c r="I2583" t="s">
        <v>43</v>
      </c>
      <c r="J2583" t="s">
        <v>79</v>
      </c>
      <c r="K2583" t="s">
        <v>24</v>
      </c>
      <c r="L2583">
        <v>4.7</v>
      </c>
      <c r="M2583" t="s">
        <v>151</v>
      </c>
      <c r="N2583">
        <f t="shared" si="160"/>
        <v>0</v>
      </c>
      <c r="O2583" t="s">
        <v>26</v>
      </c>
      <c r="P2583" t="s">
        <v>151</v>
      </c>
      <c r="Q2583">
        <f t="shared" si="161"/>
        <v>0</v>
      </c>
      <c r="R2583" t="s">
        <v>151</v>
      </c>
      <c r="S2583">
        <f t="shared" si="162"/>
        <v>0</v>
      </c>
      <c r="T2583">
        <v>48</v>
      </c>
      <c r="U2583" s="1">
        <f t="shared" si="163"/>
        <v>3888</v>
      </c>
      <c r="V2583" t="s">
        <v>38</v>
      </c>
      <c r="W2583" t="s">
        <v>87</v>
      </c>
      <c r="X2583">
        <f t="array" ref="X2583">IF(W2583="fortnightly",26, IF(W2583="monthly", 12, IF(W2583="weekly", 52, IF(W2583="quarterly", 4, IF(W2583="annually", 1, IF(W2583="bi-weekly", 104, IF(W2583="every 3 months", 4,)))))))</f>
        <v>12</v>
      </c>
    </row>
    <row r="2584" spans="1:24" x14ac:dyDescent="0.25">
      <c r="A2584">
        <v>2583</v>
      </c>
      <c r="B2584">
        <v>19</v>
      </c>
      <c r="C2584" t="str" cm="1">
        <f t="array" ref="C2584">_xlfn.IFS(B2584&lt;=19, "Teenagers", B2584&lt;=29, "Young Youth",B2584&lt;=64, "Adults", B2584&gt;=65, "Seniors")</f>
        <v>Teenagers</v>
      </c>
      <c r="D2584" t="s">
        <v>18</v>
      </c>
      <c r="E2584" t="s">
        <v>80</v>
      </c>
      <c r="F2584" t="s">
        <v>20</v>
      </c>
      <c r="G2584" s="1">
        <v>98</v>
      </c>
      <c r="H2584" t="s">
        <v>146</v>
      </c>
      <c r="I2584" t="s">
        <v>35</v>
      </c>
      <c r="J2584" t="s">
        <v>125</v>
      </c>
      <c r="K2584" t="s">
        <v>56</v>
      </c>
      <c r="L2584">
        <v>3.6</v>
      </c>
      <c r="M2584" t="s">
        <v>151</v>
      </c>
      <c r="N2584">
        <f t="shared" si="160"/>
        <v>0</v>
      </c>
      <c r="O2584" t="s">
        <v>69</v>
      </c>
      <c r="P2584" t="s">
        <v>151</v>
      </c>
      <c r="Q2584">
        <f t="shared" si="161"/>
        <v>0</v>
      </c>
      <c r="R2584" t="s">
        <v>151</v>
      </c>
      <c r="S2584">
        <f t="shared" si="162"/>
        <v>0</v>
      </c>
      <c r="T2584">
        <v>4</v>
      </c>
      <c r="U2584" s="1">
        <f t="shared" si="163"/>
        <v>392</v>
      </c>
      <c r="V2584" t="s">
        <v>27</v>
      </c>
      <c r="W2584" t="s">
        <v>96</v>
      </c>
      <c r="X2584">
        <f t="array" ref="X2584">IF(W2584="fortnightly",26, IF(W2584="monthly", 12, IF(W2584="weekly", 52, IF(W2584="quarterly", 4, IF(W2584="annually", 1, IF(W2584="bi-weekly", 104, IF(W2584="every 3 months", 4,)))))))</f>
        <v>4</v>
      </c>
    </row>
    <row r="2585" spans="1:24" x14ac:dyDescent="0.25">
      <c r="A2585">
        <v>2584</v>
      </c>
      <c r="B2585">
        <v>69</v>
      </c>
      <c r="C2585" t="str" cm="1">
        <f t="array" ref="C2585">_xlfn.IFS(B2585&lt;=19, "Teenagers", B2585&lt;=29, "Young Youth",B2585&lt;=64, "Adults", B2585&gt;=65, "Seniors")</f>
        <v>Seniors</v>
      </c>
      <c r="D2585" t="s">
        <v>18</v>
      </c>
      <c r="E2585" t="s">
        <v>33</v>
      </c>
      <c r="F2585" t="s">
        <v>20</v>
      </c>
      <c r="G2585" s="1">
        <v>93</v>
      </c>
      <c r="H2585" t="s">
        <v>100</v>
      </c>
      <c r="I2585" t="s">
        <v>43</v>
      </c>
      <c r="J2585" t="s">
        <v>92</v>
      </c>
      <c r="K2585" t="s">
        <v>56</v>
      </c>
      <c r="L2585">
        <v>2.5</v>
      </c>
      <c r="M2585" t="s">
        <v>151</v>
      </c>
      <c r="N2585">
        <f t="shared" si="160"/>
        <v>0</v>
      </c>
      <c r="O2585" t="s">
        <v>44</v>
      </c>
      <c r="P2585" t="s">
        <v>151</v>
      </c>
      <c r="Q2585">
        <f t="shared" si="161"/>
        <v>0</v>
      </c>
      <c r="R2585" t="s">
        <v>151</v>
      </c>
      <c r="S2585">
        <f t="shared" si="162"/>
        <v>0</v>
      </c>
      <c r="T2585">
        <v>9</v>
      </c>
      <c r="U2585" s="1">
        <f t="shared" si="163"/>
        <v>837</v>
      </c>
      <c r="V2585" t="s">
        <v>32</v>
      </c>
      <c r="W2585" t="s">
        <v>39</v>
      </c>
      <c r="X2585">
        <f t="array" ref="X2585">IF(W2585="fortnightly",26, IF(W2585="monthly", 12, IF(W2585="weekly", 52, IF(W2585="quarterly", 4, IF(W2585="annually", 1, IF(W2585="bi-weekly", 104, IF(W2585="every 3 months", 4,)))))))</f>
        <v>52</v>
      </c>
    </row>
    <row r="2586" spans="1:24" x14ac:dyDescent="0.25">
      <c r="A2586">
        <v>2585</v>
      </c>
      <c r="B2586">
        <v>26</v>
      </c>
      <c r="C2586" t="str" cm="1">
        <f t="array" ref="C2586">_xlfn.IFS(B2586&lt;=19, "Teenagers", B2586&lt;=29, "Young Youth",B2586&lt;=64, "Adults", B2586&gt;=65, "Seniors")</f>
        <v>Young Youth</v>
      </c>
      <c r="D2586" t="s">
        <v>18</v>
      </c>
      <c r="E2586" t="s">
        <v>124</v>
      </c>
      <c r="F2586" t="s">
        <v>20</v>
      </c>
      <c r="G2586" s="1">
        <v>30</v>
      </c>
      <c r="H2586" t="s">
        <v>102</v>
      </c>
      <c r="I2586" t="s">
        <v>22</v>
      </c>
      <c r="J2586" t="s">
        <v>143</v>
      </c>
      <c r="K2586" t="s">
        <v>52</v>
      </c>
      <c r="L2586">
        <v>2.9</v>
      </c>
      <c r="M2586" t="s">
        <v>151</v>
      </c>
      <c r="N2586">
        <f t="shared" si="160"/>
        <v>0</v>
      </c>
      <c r="O2586" t="s">
        <v>73</v>
      </c>
      <c r="P2586" t="s">
        <v>151</v>
      </c>
      <c r="Q2586">
        <f t="shared" si="161"/>
        <v>0</v>
      </c>
      <c r="R2586" t="s">
        <v>151</v>
      </c>
      <c r="S2586">
        <f t="shared" si="162"/>
        <v>0</v>
      </c>
      <c r="T2586">
        <v>26</v>
      </c>
      <c r="U2586" s="1">
        <f t="shared" si="163"/>
        <v>780</v>
      </c>
      <c r="V2586" t="s">
        <v>74</v>
      </c>
      <c r="W2586" t="s">
        <v>75</v>
      </c>
      <c r="X2586">
        <f t="array" ref="X2586">IF(W2586="fortnightly",26, IF(W2586="monthly", 12, IF(W2586="weekly", 52, IF(W2586="quarterly", 4, IF(W2586="annually", 1, IF(W2586="bi-weekly", 104, IF(W2586="every 3 months", 4,)))))))</f>
        <v>104</v>
      </c>
    </row>
    <row r="2587" spans="1:24" x14ac:dyDescent="0.25">
      <c r="A2587">
        <v>2586</v>
      </c>
      <c r="B2587">
        <v>57</v>
      </c>
      <c r="C2587" t="str" cm="1">
        <f t="array" ref="C2587">_xlfn.IFS(B2587&lt;=19, "Teenagers", B2587&lt;=29, "Young Youth",B2587&lt;=64, "Adults", B2587&gt;=65, "Seniors")</f>
        <v>Adults</v>
      </c>
      <c r="D2587" t="s">
        <v>18</v>
      </c>
      <c r="E2587" t="s">
        <v>88</v>
      </c>
      <c r="F2587" t="s">
        <v>66</v>
      </c>
      <c r="G2587" s="1">
        <v>37</v>
      </c>
      <c r="H2587" t="s">
        <v>149</v>
      </c>
      <c r="I2587" t="s">
        <v>22</v>
      </c>
      <c r="J2587" t="s">
        <v>31</v>
      </c>
      <c r="K2587" t="s">
        <v>56</v>
      </c>
      <c r="L2587">
        <v>4.4000000000000004</v>
      </c>
      <c r="M2587" t="s">
        <v>151</v>
      </c>
      <c r="N2587">
        <f t="shared" si="160"/>
        <v>0</v>
      </c>
      <c r="O2587" t="s">
        <v>37</v>
      </c>
      <c r="P2587" t="s">
        <v>151</v>
      </c>
      <c r="Q2587">
        <f t="shared" si="161"/>
        <v>0</v>
      </c>
      <c r="R2587" t="s">
        <v>151</v>
      </c>
      <c r="S2587">
        <f t="shared" si="162"/>
        <v>0</v>
      </c>
      <c r="T2587">
        <v>19</v>
      </c>
      <c r="U2587" s="1">
        <f t="shared" si="163"/>
        <v>703</v>
      </c>
      <c r="V2587" t="s">
        <v>85</v>
      </c>
      <c r="W2587" t="s">
        <v>39</v>
      </c>
      <c r="X2587">
        <f t="array" ref="X2587">IF(W2587="fortnightly",26, IF(W2587="monthly", 12, IF(W2587="weekly", 52, IF(W2587="quarterly", 4, IF(W2587="annually", 1, IF(W2587="bi-weekly", 104, IF(W2587="every 3 months", 4,)))))))</f>
        <v>52</v>
      </c>
    </row>
    <row r="2588" spans="1:24" x14ac:dyDescent="0.25">
      <c r="A2588">
        <v>2587</v>
      </c>
      <c r="B2588">
        <v>20</v>
      </c>
      <c r="C2588" t="str" cm="1">
        <f t="array" ref="C2588">_xlfn.IFS(B2588&lt;=19, "Teenagers", B2588&lt;=29, "Young Youth",B2588&lt;=64, "Adults", B2588&gt;=65, "Seniors")</f>
        <v>Young Youth</v>
      </c>
      <c r="D2588" t="s">
        <v>18</v>
      </c>
      <c r="E2588" t="s">
        <v>61</v>
      </c>
      <c r="F2588" t="s">
        <v>62</v>
      </c>
      <c r="G2588" s="1">
        <v>28</v>
      </c>
      <c r="H2588" t="s">
        <v>30</v>
      </c>
      <c r="I2588" t="s">
        <v>22</v>
      </c>
      <c r="J2588" t="s">
        <v>133</v>
      </c>
      <c r="K2588" t="s">
        <v>24</v>
      </c>
      <c r="L2588">
        <v>4.5999999999999996</v>
      </c>
      <c r="M2588" t="s">
        <v>151</v>
      </c>
      <c r="N2588">
        <f t="shared" si="160"/>
        <v>0</v>
      </c>
      <c r="O2588" t="s">
        <v>26</v>
      </c>
      <c r="P2588" t="s">
        <v>151</v>
      </c>
      <c r="Q2588">
        <f t="shared" si="161"/>
        <v>0</v>
      </c>
      <c r="R2588" t="s">
        <v>151</v>
      </c>
      <c r="S2588">
        <f t="shared" si="162"/>
        <v>0</v>
      </c>
      <c r="T2588">
        <v>1</v>
      </c>
      <c r="U2588" s="1">
        <f t="shared" si="163"/>
        <v>28</v>
      </c>
      <c r="V2588" t="s">
        <v>38</v>
      </c>
      <c r="W2588" t="s">
        <v>96</v>
      </c>
      <c r="X2588">
        <f t="array" ref="X2588">IF(W2588="fortnightly",26, IF(W2588="monthly", 12, IF(W2588="weekly", 52, IF(W2588="quarterly", 4, IF(W2588="annually", 1, IF(W2588="bi-weekly", 104, IF(W2588="every 3 months", 4,)))))))</f>
        <v>4</v>
      </c>
    </row>
    <row r="2589" spans="1:24" x14ac:dyDescent="0.25">
      <c r="A2589">
        <v>2588</v>
      </c>
      <c r="B2589">
        <v>55</v>
      </c>
      <c r="C2589" t="str" cm="1">
        <f t="array" ref="C2589">_xlfn.IFS(B2589&lt;=19, "Teenagers", B2589&lt;=29, "Young Youth",B2589&lt;=64, "Adults", B2589&gt;=65, "Seniors")</f>
        <v>Adults</v>
      </c>
      <c r="D2589" t="s">
        <v>18</v>
      </c>
      <c r="E2589" t="s">
        <v>118</v>
      </c>
      <c r="F2589" t="s">
        <v>66</v>
      </c>
      <c r="G2589" s="1">
        <v>29</v>
      </c>
      <c r="H2589" t="s">
        <v>138</v>
      </c>
      <c r="I2589" t="s">
        <v>43</v>
      </c>
      <c r="J2589" t="s">
        <v>72</v>
      </c>
      <c r="K2589" t="s">
        <v>24</v>
      </c>
      <c r="L2589">
        <v>3.7</v>
      </c>
      <c r="M2589" t="s">
        <v>151</v>
      </c>
      <c r="N2589">
        <f t="shared" si="160"/>
        <v>0</v>
      </c>
      <c r="O2589" t="s">
        <v>26</v>
      </c>
      <c r="P2589" t="s">
        <v>151</v>
      </c>
      <c r="Q2589">
        <f t="shared" si="161"/>
        <v>0</v>
      </c>
      <c r="R2589" t="s">
        <v>151</v>
      </c>
      <c r="S2589">
        <f t="shared" si="162"/>
        <v>0</v>
      </c>
      <c r="T2589">
        <v>29</v>
      </c>
      <c r="U2589" s="1">
        <f t="shared" si="163"/>
        <v>841</v>
      </c>
      <c r="V2589" t="s">
        <v>45</v>
      </c>
      <c r="W2589" t="s">
        <v>96</v>
      </c>
      <c r="X2589">
        <f t="array" ref="X2589">IF(W2589="fortnightly",26, IF(W2589="monthly", 12, IF(W2589="weekly", 52, IF(W2589="quarterly", 4, IF(W2589="annually", 1, IF(W2589="bi-weekly", 104, IF(W2589="every 3 months", 4,)))))))</f>
        <v>4</v>
      </c>
    </row>
    <row r="2590" spans="1:24" x14ac:dyDescent="0.25">
      <c r="A2590">
        <v>2589</v>
      </c>
      <c r="B2590">
        <v>44</v>
      </c>
      <c r="C2590" t="str" cm="1">
        <f t="array" ref="C2590">_xlfn.IFS(B2590&lt;=19, "Teenagers", B2590&lt;=29, "Young Youth",B2590&lt;=64, "Adults", B2590&gt;=65, "Seniors")</f>
        <v>Adults</v>
      </c>
      <c r="D2590" t="s">
        <v>18</v>
      </c>
      <c r="E2590" t="s">
        <v>131</v>
      </c>
      <c r="F2590" t="s">
        <v>66</v>
      </c>
      <c r="G2590" s="1">
        <v>49</v>
      </c>
      <c r="H2590" t="s">
        <v>78</v>
      </c>
      <c r="I2590" t="s">
        <v>43</v>
      </c>
      <c r="J2590" t="s">
        <v>99</v>
      </c>
      <c r="K2590" t="s">
        <v>52</v>
      </c>
      <c r="L2590">
        <v>3.2</v>
      </c>
      <c r="M2590" t="s">
        <v>151</v>
      </c>
      <c r="N2590">
        <f t="shared" si="160"/>
        <v>0</v>
      </c>
      <c r="O2590" t="s">
        <v>37</v>
      </c>
      <c r="P2590" t="s">
        <v>151</v>
      </c>
      <c r="Q2590">
        <f t="shared" si="161"/>
        <v>0</v>
      </c>
      <c r="R2590" t="s">
        <v>151</v>
      </c>
      <c r="S2590">
        <f t="shared" si="162"/>
        <v>0</v>
      </c>
      <c r="T2590">
        <v>38</v>
      </c>
      <c r="U2590" s="1">
        <f t="shared" si="163"/>
        <v>1862</v>
      </c>
      <c r="V2590" t="s">
        <v>27</v>
      </c>
      <c r="W2590" t="s">
        <v>75</v>
      </c>
      <c r="X2590">
        <f t="array" ref="X2590">IF(W2590="fortnightly",26, IF(W2590="monthly", 12, IF(W2590="weekly", 52, IF(W2590="quarterly", 4, IF(W2590="annually", 1, IF(W2590="bi-weekly", 104, IF(W2590="every 3 months", 4,)))))))</f>
        <v>104</v>
      </c>
    </row>
    <row r="2591" spans="1:24" x14ac:dyDescent="0.25">
      <c r="A2591">
        <v>2590</v>
      </c>
      <c r="B2591">
        <v>52</v>
      </c>
      <c r="C2591" t="str" cm="1">
        <f t="array" ref="C2591">_xlfn.IFS(B2591&lt;=19, "Teenagers", B2591&lt;=29, "Young Youth",B2591&lt;=64, "Adults", B2591&gt;=65, "Seniors")</f>
        <v>Adults</v>
      </c>
      <c r="D2591" t="s">
        <v>18</v>
      </c>
      <c r="E2591" t="s">
        <v>94</v>
      </c>
      <c r="F2591" t="s">
        <v>20</v>
      </c>
      <c r="G2591" s="1">
        <v>53</v>
      </c>
      <c r="H2591" t="s">
        <v>113</v>
      </c>
      <c r="I2591" t="s">
        <v>43</v>
      </c>
      <c r="J2591" t="s">
        <v>64</v>
      </c>
      <c r="K2591" t="s">
        <v>24</v>
      </c>
      <c r="L2591">
        <v>4.9000000000000004</v>
      </c>
      <c r="M2591" t="s">
        <v>151</v>
      </c>
      <c r="N2591">
        <f t="shared" si="160"/>
        <v>0</v>
      </c>
      <c r="O2591" t="s">
        <v>69</v>
      </c>
      <c r="P2591" t="s">
        <v>151</v>
      </c>
      <c r="Q2591">
        <f t="shared" si="161"/>
        <v>0</v>
      </c>
      <c r="R2591" t="s">
        <v>151</v>
      </c>
      <c r="S2591">
        <f t="shared" si="162"/>
        <v>0</v>
      </c>
      <c r="T2591">
        <v>31</v>
      </c>
      <c r="U2591" s="1">
        <f t="shared" si="163"/>
        <v>1643</v>
      </c>
      <c r="V2591" t="s">
        <v>45</v>
      </c>
      <c r="W2591" t="s">
        <v>48</v>
      </c>
      <c r="X2591">
        <f t="array" ref="X2591">IF(W2591="fortnightly",26, IF(W2591="monthly", 12, IF(W2591="weekly", 52, IF(W2591="quarterly", 4, IF(W2591="annually", 1, IF(W2591="bi-weekly", 104, IF(W2591="every 3 months", 4,)))))))</f>
        <v>1</v>
      </c>
    </row>
    <row r="2592" spans="1:24" x14ac:dyDescent="0.25">
      <c r="A2592">
        <v>2591</v>
      </c>
      <c r="B2592">
        <v>57</v>
      </c>
      <c r="C2592" t="str" cm="1">
        <f t="array" ref="C2592">_xlfn.IFS(B2592&lt;=19, "Teenagers", B2592&lt;=29, "Young Youth",B2592&lt;=64, "Adults", B2592&gt;=65, "Seniors")</f>
        <v>Adults</v>
      </c>
      <c r="D2592" t="s">
        <v>18</v>
      </c>
      <c r="E2592" t="s">
        <v>142</v>
      </c>
      <c r="F2592" t="s">
        <v>66</v>
      </c>
      <c r="G2592" s="1">
        <v>66</v>
      </c>
      <c r="H2592" t="s">
        <v>98</v>
      </c>
      <c r="I2592" t="s">
        <v>43</v>
      </c>
      <c r="J2592" t="s">
        <v>47</v>
      </c>
      <c r="K2592" t="s">
        <v>52</v>
      </c>
      <c r="L2592">
        <v>5</v>
      </c>
      <c r="M2592" t="s">
        <v>151</v>
      </c>
      <c r="N2592">
        <f t="shared" si="160"/>
        <v>0</v>
      </c>
      <c r="O2592" t="s">
        <v>37</v>
      </c>
      <c r="P2592" t="s">
        <v>151</v>
      </c>
      <c r="Q2592">
        <f t="shared" si="161"/>
        <v>0</v>
      </c>
      <c r="R2592" t="s">
        <v>151</v>
      </c>
      <c r="S2592">
        <f t="shared" si="162"/>
        <v>0</v>
      </c>
      <c r="T2592">
        <v>35</v>
      </c>
      <c r="U2592" s="1">
        <f t="shared" si="163"/>
        <v>2310</v>
      </c>
      <c r="V2592" t="s">
        <v>27</v>
      </c>
      <c r="W2592" t="s">
        <v>48</v>
      </c>
      <c r="X2592">
        <f t="array" ref="X2592">IF(W2592="fortnightly",26, IF(W2592="monthly", 12, IF(W2592="weekly", 52, IF(W2592="quarterly", 4, IF(W2592="annually", 1, IF(W2592="bi-weekly", 104, IF(W2592="every 3 months", 4,)))))))</f>
        <v>1</v>
      </c>
    </row>
    <row r="2593" spans="1:24" x14ac:dyDescent="0.25">
      <c r="A2593">
        <v>2592</v>
      </c>
      <c r="B2593">
        <v>40</v>
      </c>
      <c r="C2593" t="str" cm="1">
        <f t="array" ref="C2593">_xlfn.IFS(B2593&lt;=19, "Teenagers", B2593&lt;=29, "Young Youth",B2593&lt;=64, "Adults", B2593&gt;=65, "Seniors")</f>
        <v>Adults</v>
      </c>
      <c r="D2593" t="s">
        <v>18</v>
      </c>
      <c r="E2593" t="s">
        <v>101</v>
      </c>
      <c r="F2593" t="s">
        <v>62</v>
      </c>
      <c r="G2593" s="1">
        <v>61</v>
      </c>
      <c r="H2593" t="s">
        <v>129</v>
      </c>
      <c r="I2593" t="s">
        <v>35</v>
      </c>
      <c r="J2593" t="s">
        <v>77</v>
      </c>
      <c r="K2593" t="s">
        <v>36</v>
      </c>
      <c r="L2593">
        <v>3.3</v>
      </c>
      <c r="M2593" t="s">
        <v>151</v>
      </c>
      <c r="N2593">
        <f t="shared" si="160"/>
        <v>0</v>
      </c>
      <c r="O2593" t="s">
        <v>26</v>
      </c>
      <c r="P2593" t="s">
        <v>151</v>
      </c>
      <c r="Q2593">
        <f t="shared" si="161"/>
        <v>0</v>
      </c>
      <c r="R2593" t="s">
        <v>151</v>
      </c>
      <c r="S2593">
        <f t="shared" si="162"/>
        <v>0</v>
      </c>
      <c r="T2593">
        <v>40</v>
      </c>
      <c r="U2593" s="1">
        <f t="shared" si="163"/>
        <v>2440</v>
      </c>
      <c r="V2593" t="s">
        <v>32</v>
      </c>
      <c r="W2593" t="s">
        <v>57</v>
      </c>
      <c r="X2593">
        <f t="array" ref="X2593">IF(W2593="fortnightly",26, IF(W2593="monthly", 12, IF(W2593="weekly", 52, IF(W2593="quarterly", 4, IF(W2593="annually", 1, IF(W2593="bi-weekly", 104, IF(W2593="every 3 months", 4,)))))))</f>
        <v>4</v>
      </c>
    </row>
    <row r="2594" spans="1:24" x14ac:dyDescent="0.25">
      <c r="A2594">
        <v>2593</v>
      </c>
      <c r="B2594">
        <v>23</v>
      </c>
      <c r="C2594" t="str" cm="1">
        <f t="array" ref="C2594">_xlfn.IFS(B2594&lt;=19, "Teenagers", B2594&lt;=29, "Young Youth",B2594&lt;=64, "Adults", B2594&gt;=65, "Seniors")</f>
        <v>Young Youth</v>
      </c>
      <c r="D2594" t="s">
        <v>18</v>
      </c>
      <c r="E2594" t="s">
        <v>58</v>
      </c>
      <c r="F2594" t="s">
        <v>20</v>
      </c>
      <c r="G2594" s="1">
        <v>23</v>
      </c>
      <c r="H2594" t="s">
        <v>145</v>
      </c>
      <c r="I2594" t="s">
        <v>91</v>
      </c>
      <c r="J2594" t="s">
        <v>99</v>
      </c>
      <c r="K2594" t="s">
        <v>52</v>
      </c>
      <c r="L2594">
        <v>4.4000000000000004</v>
      </c>
      <c r="M2594" t="s">
        <v>151</v>
      </c>
      <c r="N2594">
        <f t="shared" si="160"/>
        <v>0</v>
      </c>
      <c r="O2594" t="s">
        <v>73</v>
      </c>
      <c r="P2594" t="s">
        <v>151</v>
      </c>
      <c r="Q2594">
        <f t="shared" si="161"/>
        <v>0</v>
      </c>
      <c r="R2594" t="s">
        <v>151</v>
      </c>
      <c r="S2594">
        <f t="shared" si="162"/>
        <v>0</v>
      </c>
      <c r="T2594">
        <v>13</v>
      </c>
      <c r="U2594" s="1">
        <f t="shared" si="163"/>
        <v>299</v>
      </c>
      <c r="V2594" t="s">
        <v>27</v>
      </c>
      <c r="W2594" t="s">
        <v>57</v>
      </c>
      <c r="X2594">
        <f t="array" ref="X2594">IF(W2594="fortnightly",26, IF(W2594="monthly", 12, IF(W2594="weekly", 52, IF(W2594="quarterly", 4, IF(W2594="annually", 1, IF(W2594="bi-weekly", 104, IF(W2594="every 3 months", 4,)))))))</f>
        <v>4</v>
      </c>
    </row>
    <row r="2595" spans="1:24" x14ac:dyDescent="0.25">
      <c r="A2595">
        <v>2594</v>
      </c>
      <c r="B2595">
        <v>36</v>
      </c>
      <c r="C2595" t="str" cm="1">
        <f t="array" ref="C2595">_xlfn.IFS(B2595&lt;=19, "Teenagers", B2595&lt;=29, "Young Youth",B2595&lt;=64, "Adults", B2595&gt;=65, "Seniors")</f>
        <v>Adults</v>
      </c>
      <c r="D2595" t="s">
        <v>18</v>
      </c>
      <c r="E2595" t="s">
        <v>94</v>
      </c>
      <c r="F2595" t="s">
        <v>20</v>
      </c>
      <c r="G2595" s="1">
        <v>36</v>
      </c>
      <c r="H2595" t="s">
        <v>111</v>
      </c>
      <c r="I2595" t="s">
        <v>35</v>
      </c>
      <c r="J2595" t="s">
        <v>125</v>
      </c>
      <c r="K2595" t="s">
        <v>56</v>
      </c>
      <c r="L2595">
        <v>4.7</v>
      </c>
      <c r="M2595" t="s">
        <v>151</v>
      </c>
      <c r="N2595">
        <f t="shared" si="160"/>
        <v>0</v>
      </c>
      <c r="O2595" t="s">
        <v>73</v>
      </c>
      <c r="P2595" t="s">
        <v>151</v>
      </c>
      <c r="Q2595">
        <f t="shared" si="161"/>
        <v>0</v>
      </c>
      <c r="R2595" t="s">
        <v>151</v>
      </c>
      <c r="S2595">
        <f t="shared" si="162"/>
        <v>0</v>
      </c>
      <c r="T2595">
        <v>9</v>
      </c>
      <c r="U2595" s="1">
        <f t="shared" si="163"/>
        <v>324</v>
      </c>
      <c r="V2595" t="s">
        <v>74</v>
      </c>
      <c r="W2595" t="s">
        <v>96</v>
      </c>
      <c r="X2595">
        <f t="array" ref="X2595">IF(W2595="fortnightly",26, IF(W2595="monthly", 12, IF(W2595="weekly", 52, IF(W2595="quarterly", 4, IF(W2595="annually", 1, IF(W2595="bi-weekly", 104, IF(W2595="every 3 months", 4,)))))))</f>
        <v>4</v>
      </c>
    </row>
    <row r="2596" spans="1:24" x14ac:dyDescent="0.25">
      <c r="A2596">
        <v>2595</v>
      </c>
      <c r="B2596">
        <v>59</v>
      </c>
      <c r="C2596" t="str" cm="1">
        <f t="array" ref="C2596">_xlfn.IFS(B2596&lt;=19, "Teenagers", B2596&lt;=29, "Young Youth",B2596&lt;=64, "Adults", B2596&gt;=65, "Seniors")</f>
        <v>Adults</v>
      </c>
      <c r="D2596" t="s">
        <v>18</v>
      </c>
      <c r="E2596" t="s">
        <v>86</v>
      </c>
      <c r="F2596" t="s">
        <v>20</v>
      </c>
      <c r="G2596" s="1">
        <v>81</v>
      </c>
      <c r="H2596" t="s">
        <v>55</v>
      </c>
      <c r="I2596" t="s">
        <v>22</v>
      </c>
      <c r="J2596" t="s">
        <v>125</v>
      </c>
      <c r="K2596" t="s">
        <v>56</v>
      </c>
      <c r="L2596">
        <v>3.6</v>
      </c>
      <c r="M2596" t="s">
        <v>151</v>
      </c>
      <c r="N2596">
        <f t="shared" si="160"/>
        <v>0</v>
      </c>
      <c r="O2596" t="s">
        <v>37</v>
      </c>
      <c r="P2596" t="s">
        <v>151</v>
      </c>
      <c r="Q2596">
        <f t="shared" si="161"/>
        <v>0</v>
      </c>
      <c r="R2596" t="s">
        <v>151</v>
      </c>
      <c r="S2596">
        <f t="shared" si="162"/>
        <v>0</v>
      </c>
      <c r="T2596">
        <v>25</v>
      </c>
      <c r="U2596" s="1">
        <f t="shared" si="163"/>
        <v>2025</v>
      </c>
      <c r="V2596" t="s">
        <v>32</v>
      </c>
      <c r="W2596" t="s">
        <v>96</v>
      </c>
      <c r="X2596">
        <f t="array" ref="X2596">IF(W2596="fortnightly",26, IF(W2596="monthly", 12, IF(W2596="weekly", 52, IF(W2596="quarterly", 4, IF(W2596="annually", 1, IF(W2596="bi-weekly", 104, IF(W2596="every 3 months", 4,)))))))</f>
        <v>4</v>
      </c>
    </row>
    <row r="2597" spans="1:24" x14ac:dyDescent="0.25">
      <c r="A2597">
        <v>2596</v>
      </c>
      <c r="B2597">
        <v>29</v>
      </c>
      <c r="C2597" t="str" cm="1">
        <f t="array" ref="C2597">_xlfn.IFS(B2597&lt;=19, "Teenagers", B2597&lt;=29, "Young Youth",B2597&lt;=64, "Adults", B2597&gt;=65, "Seniors")</f>
        <v>Young Youth</v>
      </c>
      <c r="D2597" t="s">
        <v>18</v>
      </c>
      <c r="E2597" t="s">
        <v>19</v>
      </c>
      <c r="F2597" t="s">
        <v>20</v>
      </c>
      <c r="G2597" s="1">
        <v>56</v>
      </c>
      <c r="H2597" t="s">
        <v>145</v>
      </c>
      <c r="I2597" t="s">
        <v>91</v>
      </c>
      <c r="J2597" t="s">
        <v>31</v>
      </c>
      <c r="K2597" t="s">
        <v>52</v>
      </c>
      <c r="L2597">
        <v>3.2</v>
      </c>
      <c r="M2597" t="s">
        <v>151</v>
      </c>
      <c r="N2597">
        <f t="shared" si="160"/>
        <v>0</v>
      </c>
      <c r="O2597" t="s">
        <v>37</v>
      </c>
      <c r="P2597" t="s">
        <v>151</v>
      </c>
      <c r="Q2597">
        <f t="shared" si="161"/>
        <v>0</v>
      </c>
      <c r="R2597" t="s">
        <v>151</v>
      </c>
      <c r="S2597">
        <f t="shared" si="162"/>
        <v>0</v>
      </c>
      <c r="T2597">
        <v>3</v>
      </c>
      <c r="U2597" s="1">
        <f t="shared" si="163"/>
        <v>168</v>
      </c>
      <c r="V2597" t="s">
        <v>74</v>
      </c>
      <c r="W2597" t="s">
        <v>75</v>
      </c>
      <c r="X2597">
        <f t="array" ref="X2597">IF(W2597="fortnightly",26, IF(W2597="monthly", 12, IF(W2597="weekly", 52, IF(W2597="quarterly", 4, IF(W2597="annually", 1, IF(W2597="bi-weekly", 104, IF(W2597="every 3 months", 4,)))))))</f>
        <v>104</v>
      </c>
    </row>
    <row r="2598" spans="1:24" x14ac:dyDescent="0.25">
      <c r="A2598">
        <v>2597</v>
      </c>
      <c r="B2598">
        <v>63</v>
      </c>
      <c r="C2598" t="str" cm="1">
        <f t="array" ref="C2598">_xlfn.IFS(B2598&lt;=19, "Teenagers", B2598&lt;=29, "Young Youth",B2598&lt;=64, "Adults", B2598&gt;=65, "Seniors")</f>
        <v>Adults</v>
      </c>
      <c r="D2598" t="s">
        <v>18</v>
      </c>
      <c r="E2598" t="s">
        <v>54</v>
      </c>
      <c r="F2598" t="s">
        <v>20</v>
      </c>
      <c r="G2598" s="1">
        <v>78</v>
      </c>
      <c r="H2598" t="s">
        <v>59</v>
      </c>
      <c r="I2598" t="s">
        <v>22</v>
      </c>
      <c r="J2598" t="s">
        <v>93</v>
      </c>
      <c r="K2598" t="s">
        <v>36</v>
      </c>
      <c r="L2598">
        <v>3</v>
      </c>
      <c r="M2598" t="s">
        <v>151</v>
      </c>
      <c r="N2598">
        <f t="shared" si="160"/>
        <v>0</v>
      </c>
      <c r="O2598" t="s">
        <v>44</v>
      </c>
      <c r="P2598" t="s">
        <v>151</v>
      </c>
      <c r="Q2598">
        <f t="shared" si="161"/>
        <v>0</v>
      </c>
      <c r="R2598" t="s">
        <v>151</v>
      </c>
      <c r="S2598">
        <f t="shared" si="162"/>
        <v>0</v>
      </c>
      <c r="T2598">
        <v>35</v>
      </c>
      <c r="U2598" s="1">
        <f t="shared" si="163"/>
        <v>2730</v>
      </c>
      <c r="V2598" t="s">
        <v>38</v>
      </c>
      <c r="W2598" t="s">
        <v>87</v>
      </c>
      <c r="X2598">
        <f t="array" ref="X2598">IF(W2598="fortnightly",26, IF(W2598="monthly", 12, IF(W2598="weekly", 52, IF(W2598="quarterly", 4, IF(W2598="annually", 1, IF(W2598="bi-weekly", 104, IF(W2598="every 3 months", 4,)))))))</f>
        <v>12</v>
      </c>
    </row>
    <row r="2599" spans="1:24" x14ac:dyDescent="0.25">
      <c r="A2599">
        <v>2598</v>
      </c>
      <c r="B2599">
        <v>60</v>
      </c>
      <c r="C2599" t="str" cm="1">
        <f t="array" ref="C2599">_xlfn.IFS(B2599&lt;=19, "Teenagers", B2599&lt;=29, "Young Youth",B2599&lt;=64, "Adults", B2599&gt;=65, "Seniors")</f>
        <v>Adults</v>
      </c>
      <c r="D2599" t="s">
        <v>18</v>
      </c>
      <c r="E2599" t="s">
        <v>105</v>
      </c>
      <c r="F2599" t="s">
        <v>66</v>
      </c>
      <c r="G2599" s="1">
        <v>25</v>
      </c>
      <c r="H2599" t="s">
        <v>89</v>
      </c>
      <c r="I2599" t="s">
        <v>91</v>
      </c>
      <c r="J2599" t="s">
        <v>84</v>
      </c>
      <c r="K2599" t="s">
        <v>52</v>
      </c>
      <c r="L2599">
        <v>4.4000000000000004</v>
      </c>
      <c r="M2599" t="s">
        <v>151</v>
      </c>
      <c r="N2599">
        <f t="shared" si="160"/>
        <v>0</v>
      </c>
      <c r="O2599" t="s">
        <v>73</v>
      </c>
      <c r="P2599" t="s">
        <v>151</v>
      </c>
      <c r="Q2599">
        <f t="shared" si="161"/>
        <v>0</v>
      </c>
      <c r="R2599" t="s">
        <v>151</v>
      </c>
      <c r="S2599">
        <f t="shared" si="162"/>
        <v>0</v>
      </c>
      <c r="T2599">
        <v>13</v>
      </c>
      <c r="U2599" s="1">
        <f t="shared" si="163"/>
        <v>325</v>
      </c>
      <c r="V2599" t="s">
        <v>27</v>
      </c>
      <c r="W2599" t="s">
        <v>75</v>
      </c>
      <c r="X2599">
        <f t="array" ref="X2599">IF(W2599="fortnightly",26, IF(W2599="monthly", 12, IF(W2599="weekly", 52, IF(W2599="quarterly", 4, IF(W2599="annually", 1, IF(W2599="bi-weekly", 104, IF(W2599="every 3 months", 4,)))))))</f>
        <v>104</v>
      </c>
    </row>
    <row r="2600" spans="1:24" x14ac:dyDescent="0.25">
      <c r="A2600">
        <v>2599</v>
      </c>
      <c r="B2600">
        <v>64</v>
      </c>
      <c r="C2600" t="str" cm="1">
        <f t="array" ref="C2600">_xlfn.IFS(B2600&lt;=19, "Teenagers", B2600&lt;=29, "Young Youth",B2600&lt;=64, "Adults", B2600&gt;=65, "Seniors")</f>
        <v>Adults</v>
      </c>
      <c r="D2600" t="s">
        <v>18</v>
      </c>
      <c r="E2600" t="s">
        <v>131</v>
      </c>
      <c r="F2600" t="s">
        <v>66</v>
      </c>
      <c r="G2600" s="1">
        <v>86</v>
      </c>
      <c r="H2600" t="s">
        <v>106</v>
      </c>
      <c r="I2600" t="s">
        <v>91</v>
      </c>
      <c r="J2600" t="s">
        <v>77</v>
      </c>
      <c r="K2600" t="s">
        <v>56</v>
      </c>
      <c r="L2600">
        <v>3.3</v>
      </c>
      <c r="M2600" t="s">
        <v>151</v>
      </c>
      <c r="N2600">
        <f t="shared" si="160"/>
        <v>0</v>
      </c>
      <c r="O2600" t="s">
        <v>26</v>
      </c>
      <c r="P2600" t="s">
        <v>151</v>
      </c>
      <c r="Q2600">
        <f t="shared" si="161"/>
        <v>0</v>
      </c>
      <c r="R2600" t="s">
        <v>151</v>
      </c>
      <c r="S2600">
        <f t="shared" si="162"/>
        <v>0</v>
      </c>
      <c r="T2600">
        <v>31</v>
      </c>
      <c r="U2600" s="1">
        <f t="shared" si="163"/>
        <v>2666</v>
      </c>
      <c r="V2600" t="s">
        <v>85</v>
      </c>
      <c r="W2600" t="s">
        <v>48</v>
      </c>
      <c r="X2600">
        <f t="array" ref="X2600">IF(W2600="fortnightly",26, IF(W2600="monthly", 12, IF(W2600="weekly", 52, IF(W2600="quarterly", 4, IF(W2600="annually", 1, IF(W2600="bi-weekly", 104, IF(W2600="every 3 months", 4,)))))))</f>
        <v>1</v>
      </c>
    </row>
    <row r="2601" spans="1:24" x14ac:dyDescent="0.25">
      <c r="A2601">
        <v>2600</v>
      </c>
      <c r="B2601">
        <v>63</v>
      </c>
      <c r="C2601" t="str" cm="1">
        <f t="array" ref="C2601">_xlfn.IFS(B2601&lt;=19, "Teenagers", B2601&lt;=29, "Young Youth",B2601&lt;=64, "Adults", B2601&gt;=65, "Seniors")</f>
        <v>Adults</v>
      </c>
      <c r="D2601" t="s">
        <v>18</v>
      </c>
      <c r="E2601" t="s">
        <v>105</v>
      </c>
      <c r="F2601" t="s">
        <v>66</v>
      </c>
      <c r="G2601" s="1">
        <v>99</v>
      </c>
      <c r="H2601" t="s">
        <v>128</v>
      </c>
      <c r="I2601" t="s">
        <v>43</v>
      </c>
      <c r="J2601" t="s">
        <v>79</v>
      </c>
      <c r="K2601" t="s">
        <v>24</v>
      </c>
      <c r="L2601">
        <v>3.4</v>
      </c>
      <c r="M2601" t="s">
        <v>151</v>
      </c>
      <c r="N2601">
        <f t="shared" si="160"/>
        <v>0</v>
      </c>
      <c r="O2601" t="s">
        <v>26</v>
      </c>
      <c r="P2601" t="s">
        <v>151</v>
      </c>
      <c r="Q2601">
        <f t="shared" si="161"/>
        <v>0</v>
      </c>
      <c r="R2601" t="s">
        <v>151</v>
      </c>
      <c r="S2601">
        <f t="shared" si="162"/>
        <v>0</v>
      </c>
      <c r="T2601">
        <v>48</v>
      </c>
      <c r="U2601" s="1">
        <f t="shared" si="163"/>
        <v>4752</v>
      </c>
      <c r="V2601" t="s">
        <v>38</v>
      </c>
      <c r="W2601" t="s">
        <v>87</v>
      </c>
      <c r="X2601">
        <f t="array" ref="X2601">IF(W2601="fortnightly",26, IF(W2601="monthly", 12, IF(W2601="weekly", 52, IF(W2601="quarterly", 4, IF(W2601="annually", 1, IF(W2601="bi-weekly", 104, IF(W2601="every 3 months", 4,)))))))</f>
        <v>12</v>
      </c>
    </row>
    <row r="2602" spans="1:24" x14ac:dyDescent="0.25">
      <c r="A2602">
        <v>2601</v>
      </c>
      <c r="B2602">
        <v>21</v>
      </c>
      <c r="C2602" t="str" cm="1">
        <f t="array" ref="C2602">_xlfn.IFS(B2602&lt;=19, "Teenagers", B2602&lt;=29, "Young Youth",B2602&lt;=64, "Adults", B2602&gt;=65, "Seniors")</f>
        <v>Young Youth</v>
      </c>
      <c r="D2602" t="s">
        <v>18</v>
      </c>
      <c r="E2602" t="s">
        <v>132</v>
      </c>
      <c r="F2602" t="s">
        <v>66</v>
      </c>
      <c r="G2602" s="1">
        <v>83</v>
      </c>
      <c r="H2602" t="s">
        <v>83</v>
      </c>
      <c r="I2602" t="s">
        <v>43</v>
      </c>
      <c r="J2602" t="s">
        <v>23</v>
      </c>
      <c r="K2602" t="s">
        <v>56</v>
      </c>
      <c r="L2602">
        <v>3.9</v>
      </c>
      <c r="M2602" t="s">
        <v>151</v>
      </c>
      <c r="N2602">
        <f t="shared" si="160"/>
        <v>0</v>
      </c>
      <c r="O2602" t="s">
        <v>26</v>
      </c>
      <c r="P2602" t="s">
        <v>151</v>
      </c>
      <c r="Q2602">
        <f t="shared" si="161"/>
        <v>0</v>
      </c>
      <c r="R2602" t="s">
        <v>151</v>
      </c>
      <c r="S2602">
        <f t="shared" si="162"/>
        <v>0</v>
      </c>
      <c r="T2602">
        <v>6</v>
      </c>
      <c r="U2602" s="1">
        <f t="shared" si="163"/>
        <v>498</v>
      </c>
      <c r="V2602" t="s">
        <v>74</v>
      </c>
      <c r="W2602" t="s">
        <v>75</v>
      </c>
      <c r="X2602">
        <f t="array" ref="X2602">IF(W2602="fortnightly",26, IF(W2602="monthly", 12, IF(W2602="weekly", 52, IF(W2602="quarterly", 4, IF(W2602="annually", 1, IF(W2602="bi-weekly", 104, IF(W2602="every 3 months", 4,)))))))</f>
        <v>104</v>
      </c>
    </row>
    <row r="2603" spans="1:24" x14ac:dyDescent="0.25">
      <c r="A2603">
        <v>2602</v>
      </c>
      <c r="B2603">
        <v>61</v>
      </c>
      <c r="C2603" t="str" cm="1">
        <f t="array" ref="C2603">_xlfn.IFS(B2603&lt;=19, "Teenagers", B2603&lt;=29, "Young Youth",B2603&lt;=64, "Adults", B2603&gt;=65, "Seniors")</f>
        <v>Adults</v>
      </c>
      <c r="D2603" t="s">
        <v>18</v>
      </c>
      <c r="E2603" t="s">
        <v>80</v>
      </c>
      <c r="F2603" t="s">
        <v>20</v>
      </c>
      <c r="G2603" s="1">
        <v>33</v>
      </c>
      <c r="H2603" t="s">
        <v>90</v>
      </c>
      <c r="I2603" t="s">
        <v>22</v>
      </c>
      <c r="J2603" t="s">
        <v>120</v>
      </c>
      <c r="K2603" t="s">
        <v>24</v>
      </c>
      <c r="L2603">
        <v>2.9</v>
      </c>
      <c r="M2603" t="s">
        <v>151</v>
      </c>
      <c r="N2603">
        <f t="shared" si="160"/>
        <v>0</v>
      </c>
      <c r="O2603" t="s">
        <v>73</v>
      </c>
      <c r="P2603" t="s">
        <v>151</v>
      </c>
      <c r="Q2603">
        <f t="shared" si="161"/>
        <v>0</v>
      </c>
      <c r="R2603" t="s">
        <v>151</v>
      </c>
      <c r="S2603">
        <f t="shared" si="162"/>
        <v>0</v>
      </c>
      <c r="T2603">
        <v>43</v>
      </c>
      <c r="U2603" s="1">
        <f t="shared" si="163"/>
        <v>1419</v>
      </c>
      <c r="V2603" t="s">
        <v>32</v>
      </c>
      <c r="W2603" t="s">
        <v>87</v>
      </c>
      <c r="X2603">
        <f t="array" ref="X2603">IF(W2603="fortnightly",26, IF(W2603="monthly", 12, IF(W2603="weekly", 52, IF(W2603="quarterly", 4, IF(W2603="annually", 1, IF(W2603="bi-weekly", 104, IF(W2603="every 3 months", 4,)))))))</f>
        <v>12</v>
      </c>
    </row>
    <row r="2604" spans="1:24" x14ac:dyDescent="0.25">
      <c r="A2604">
        <v>2603</v>
      </c>
      <c r="B2604">
        <v>65</v>
      </c>
      <c r="C2604" t="str" cm="1">
        <f t="array" ref="C2604">_xlfn.IFS(B2604&lt;=19, "Teenagers", B2604&lt;=29, "Young Youth",B2604&lt;=64, "Adults", B2604&gt;=65, "Seniors")</f>
        <v>Seniors</v>
      </c>
      <c r="D2604" t="s">
        <v>18</v>
      </c>
      <c r="E2604" t="s">
        <v>61</v>
      </c>
      <c r="F2604" t="s">
        <v>62</v>
      </c>
      <c r="G2604" s="1">
        <v>44</v>
      </c>
      <c r="H2604" t="s">
        <v>130</v>
      </c>
      <c r="I2604" t="s">
        <v>43</v>
      </c>
      <c r="J2604" t="s">
        <v>93</v>
      </c>
      <c r="K2604" t="s">
        <v>56</v>
      </c>
      <c r="L2604">
        <v>2.9</v>
      </c>
      <c r="M2604" t="s">
        <v>151</v>
      </c>
      <c r="N2604">
        <f t="shared" si="160"/>
        <v>0</v>
      </c>
      <c r="O2604" t="s">
        <v>37</v>
      </c>
      <c r="P2604" t="s">
        <v>151</v>
      </c>
      <c r="Q2604">
        <f t="shared" si="161"/>
        <v>0</v>
      </c>
      <c r="R2604" t="s">
        <v>151</v>
      </c>
      <c r="S2604">
        <f t="shared" si="162"/>
        <v>0</v>
      </c>
      <c r="T2604">
        <v>1</v>
      </c>
      <c r="U2604" s="1">
        <f t="shared" si="163"/>
        <v>44</v>
      </c>
      <c r="V2604" t="s">
        <v>27</v>
      </c>
      <c r="W2604" t="s">
        <v>57</v>
      </c>
      <c r="X2604">
        <f t="array" ref="X2604">IF(W2604="fortnightly",26, IF(W2604="monthly", 12, IF(W2604="weekly", 52, IF(W2604="quarterly", 4, IF(W2604="annually", 1, IF(W2604="bi-weekly", 104, IF(W2604="every 3 months", 4,)))))))</f>
        <v>4</v>
      </c>
    </row>
    <row r="2605" spans="1:24" x14ac:dyDescent="0.25">
      <c r="A2605">
        <v>2604</v>
      </c>
      <c r="B2605">
        <v>69</v>
      </c>
      <c r="C2605" t="str" cm="1">
        <f t="array" ref="C2605">_xlfn.IFS(B2605&lt;=19, "Teenagers", B2605&lt;=29, "Young Youth",B2605&lt;=64, "Adults", B2605&gt;=65, "Seniors")</f>
        <v>Seniors</v>
      </c>
      <c r="D2605" t="s">
        <v>18</v>
      </c>
      <c r="E2605" t="s">
        <v>80</v>
      </c>
      <c r="F2605" t="s">
        <v>20</v>
      </c>
      <c r="G2605" s="1">
        <v>58</v>
      </c>
      <c r="H2605" t="s">
        <v>148</v>
      </c>
      <c r="I2605" t="s">
        <v>43</v>
      </c>
      <c r="J2605" t="s">
        <v>84</v>
      </c>
      <c r="K2605" t="s">
        <v>36</v>
      </c>
      <c r="L2605">
        <v>2.7</v>
      </c>
      <c r="M2605" t="s">
        <v>151</v>
      </c>
      <c r="N2605">
        <f t="shared" si="160"/>
        <v>0</v>
      </c>
      <c r="O2605" t="s">
        <v>69</v>
      </c>
      <c r="P2605" t="s">
        <v>151</v>
      </c>
      <c r="Q2605">
        <f t="shared" si="161"/>
        <v>0</v>
      </c>
      <c r="R2605" t="s">
        <v>151</v>
      </c>
      <c r="S2605">
        <f t="shared" si="162"/>
        <v>0</v>
      </c>
      <c r="T2605">
        <v>8</v>
      </c>
      <c r="U2605" s="1">
        <f t="shared" si="163"/>
        <v>464</v>
      </c>
      <c r="V2605" t="s">
        <v>32</v>
      </c>
      <c r="W2605" t="s">
        <v>48</v>
      </c>
      <c r="X2605">
        <f t="array" ref="X2605">IF(W2605="fortnightly",26, IF(W2605="monthly", 12, IF(W2605="weekly", 52, IF(W2605="quarterly", 4, IF(W2605="annually", 1, IF(W2605="bi-weekly", 104, IF(W2605="every 3 months", 4,)))))))</f>
        <v>1</v>
      </c>
    </row>
    <row r="2606" spans="1:24" x14ac:dyDescent="0.25">
      <c r="A2606">
        <v>2605</v>
      </c>
      <c r="B2606">
        <v>47</v>
      </c>
      <c r="C2606" t="str" cm="1">
        <f t="array" ref="C2606">_xlfn.IFS(B2606&lt;=19, "Teenagers", B2606&lt;=29, "Young Youth",B2606&lt;=64, "Adults", B2606&gt;=65, "Seniors")</f>
        <v>Adults</v>
      </c>
      <c r="D2606" t="s">
        <v>18</v>
      </c>
      <c r="E2606" t="s">
        <v>29</v>
      </c>
      <c r="F2606" t="s">
        <v>20</v>
      </c>
      <c r="G2606" s="1">
        <v>54</v>
      </c>
      <c r="H2606" t="s">
        <v>111</v>
      </c>
      <c r="I2606" t="s">
        <v>43</v>
      </c>
      <c r="J2606" t="s">
        <v>117</v>
      </c>
      <c r="K2606" t="s">
        <v>36</v>
      </c>
      <c r="L2606">
        <v>3.4</v>
      </c>
      <c r="M2606" t="s">
        <v>151</v>
      </c>
      <c r="N2606">
        <f t="shared" si="160"/>
        <v>0</v>
      </c>
      <c r="O2606" t="s">
        <v>73</v>
      </c>
      <c r="P2606" t="s">
        <v>151</v>
      </c>
      <c r="Q2606">
        <f t="shared" si="161"/>
        <v>0</v>
      </c>
      <c r="R2606" t="s">
        <v>151</v>
      </c>
      <c r="S2606">
        <f t="shared" si="162"/>
        <v>0</v>
      </c>
      <c r="T2606">
        <v>6</v>
      </c>
      <c r="U2606" s="1">
        <f t="shared" si="163"/>
        <v>324</v>
      </c>
      <c r="V2606" t="s">
        <v>85</v>
      </c>
      <c r="W2606" t="s">
        <v>39</v>
      </c>
      <c r="X2606">
        <f t="array" ref="X2606">IF(W2606="fortnightly",26, IF(W2606="monthly", 12, IF(W2606="weekly", 52, IF(W2606="quarterly", 4, IF(W2606="annually", 1, IF(W2606="bi-weekly", 104, IF(W2606="every 3 months", 4,)))))))</f>
        <v>52</v>
      </c>
    </row>
    <row r="2607" spans="1:24" x14ac:dyDescent="0.25">
      <c r="A2607">
        <v>2606</v>
      </c>
      <c r="B2607">
        <v>41</v>
      </c>
      <c r="C2607" t="str" cm="1">
        <f t="array" ref="C2607">_xlfn.IFS(B2607&lt;=19, "Teenagers", B2607&lt;=29, "Young Youth",B2607&lt;=64, "Adults", B2607&gt;=65, "Seniors")</f>
        <v>Adults</v>
      </c>
      <c r="D2607" t="s">
        <v>18</v>
      </c>
      <c r="E2607" t="s">
        <v>103</v>
      </c>
      <c r="F2607" t="s">
        <v>20</v>
      </c>
      <c r="G2607" s="1">
        <v>93</v>
      </c>
      <c r="H2607" t="s">
        <v>106</v>
      </c>
      <c r="I2607" t="s">
        <v>43</v>
      </c>
      <c r="J2607" t="s">
        <v>51</v>
      </c>
      <c r="K2607" t="s">
        <v>36</v>
      </c>
      <c r="L2607">
        <v>3.7</v>
      </c>
      <c r="M2607" t="s">
        <v>151</v>
      </c>
      <c r="N2607">
        <f t="shared" si="160"/>
        <v>0</v>
      </c>
      <c r="O2607" t="s">
        <v>69</v>
      </c>
      <c r="P2607" t="s">
        <v>151</v>
      </c>
      <c r="Q2607">
        <f t="shared" si="161"/>
        <v>0</v>
      </c>
      <c r="R2607" t="s">
        <v>151</v>
      </c>
      <c r="S2607">
        <f t="shared" si="162"/>
        <v>0</v>
      </c>
      <c r="T2607">
        <v>32</v>
      </c>
      <c r="U2607" s="1">
        <f t="shared" si="163"/>
        <v>2976</v>
      </c>
      <c r="V2607" t="s">
        <v>27</v>
      </c>
      <c r="W2607" t="s">
        <v>28</v>
      </c>
      <c r="X2607">
        <f t="array" ref="X2607">IF(W2607="fortnightly",26, IF(W2607="monthly", 12, IF(W2607="weekly", 52, IF(W2607="quarterly", 4, IF(W2607="annually", 1, IF(W2607="bi-weekly", 104, IF(W2607="every 3 months", 4,)))))))</f>
        <v>26</v>
      </c>
    </row>
    <row r="2608" spans="1:24" x14ac:dyDescent="0.25">
      <c r="A2608">
        <v>2607</v>
      </c>
      <c r="B2608">
        <v>68</v>
      </c>
      <c r="C2608" t="str" cm="1">
        <f t="array" ref="C2608">_xlfn.IFS(B2608&lt;=19, "Teenagers", B2608&lt;=29, "Young Youth",B2608&lt;=64, "Adults", B2608&gt;=65, "Seniors")</f>
        <v>Seniors</v>
      </c>
      <c r="D2608" t="s">
        <v>18</v>
      </c>
      <c r="E2608" t="s">
        <v>70</v>
      </c>
      <c r="F2608" t="s">
        <v>41</v>
      </c>
      <c r="G2608" s="1">
        <v>98</v>
      </c>
      <c r="H2608" t="s">
        <v>106</v>
      </c>
      <c r="I2608" t="s">
        <v>22</v>
      </c>
      <c r="J2608" t="s">
        <v>47</v>
      </c>
      <c r="K2608" t="s">
        <v>36</v>
      </c>
      <c r="L2608">
        <v>4.7</v>
      </c>
      <c r="M2608" t="s">
        <v>151</v>
      </c>
      <c r="N2608">
        <f t="shared" si="160"/>
        <v>0</v>
      </c>
      <c r="O2608" t="s">
        <v>53</v>
      </c>
      <c r="P2608" t="s">
        <v>151</v>
      </c>
      <c r="Q2608">
        <f t="shared" si="161"/>
        <v>0</v>
      </c>
      <c r="R2608" t="s">
        <v>151</v>
      </c>
      <c r="S2608">
        <f t="shared" si="162"/>
        <v>0</v>
      </c>
      <c r="T2608">
        <v>46</v>
      </c>
      <c r="U2608" s="1">
        <f t="shared" si="163"/>
        <v>4508</v>
      </c>
      <c r="V2608" t="s">
        <v>74</v>
      </c>
      <c r="W2608" t="s">
        <v>75</v>
      </c>
      <c r="X2608">
        <f t="array" ref="X2608">IF(W2608="fortnightly",26, IF(W2608="monthly", 12, IF(W2608="weekly", 52, IF(W2608="quarterly", 4, IF(W2608="annually", 1, IF(W2608="bi-weekly", 104, IF(W2608="every 3 months", 4,)))))))</f>
        <v>104</v>
      </c>
    </row>
    <row r="2609" spans="1:24" x14ac:dyDescent="0.25">
      <c r="A2609">
        <v>2608</v>
      </c>
      <c r="B2609">
        <v>41</v>
      </c>
      <c r="C2609" t="str" cm="1">
        <f t="array" ref="C2609">_xlfn.IFS(B2609&lt;=19, "Teenagers", B2609&lt;=29, "Young Youth",B2609&lt;=64, "Adults", B2609&gt;=65, "Seniors")</f>
        <v>Adults</v>
      </c>
      <c r="D2609" t="s">
        <v>18</v>
      </c>
      <c r="E2609" t="s">
        <v>70</v>
      </c>
      <c r="F2609" t="s">
        <v>41</v>
      </c>
      <c r="G2609" s="1">
        <v>36</v>
      </c>
      <c r="H2609" t="s">
        <v>100</v>
      </c>
      <c r="I2609" t="s">
        <v>91</v>
      </c>
      <c r="J2609" t="s">
        <v>84</v>
      </c>
      <c r="K2609" t="s">
        <v>36</v>
      </c>
      <c r="L2609">
        <v>3.1</v>
      </c>
      <c r="M2609" t="s">
        <v>151</v>
      </c>
      <c r="N2609">
        <f t="shared" si="160"/>
        <v>0</v>
      </c>
      <c r="O2609" t="s">
        <v>26</v>
      </c>
      <c r="P2609" t="s">
        <v>151</v>
      </c>
      <c r="Q2609">
        <f t="shared" si="161"/>
        <v>0</v>
      </c>
      <c r="R2609" t="s">
        <v>151</v>
      </c>
      <c r="S2609">
        <f t="shared" si="162"/>
        <v>0</v>
      </c>
      <c r="T2609">
        <v>38</v>
      </c>
      <c r="U2609" s="1">
        <f t="shared" si="163"/>
        <v>1368</v>
      </c>
      <c r="V2609" t="s">
        <v>45</v>
      </c>
      <c r="W2609" t="s">
        <v>96</v>
      </c>
      <c r="X2609">
        <f t="array" ref="X2609">IF(W2609="fortnightly",26, IF(W2609="monthly", 12, IF(W2609="weekly", 52, IF(W2609="quarterly", 4, IF(W2609="annually", 1, IF(W2609="bi-weekly", 104, IF(W2609="every 3 months", 4,)))))))</f>
        <v>4</v>
      </c>
    </row>
    <row r="2610" spans="1:24" x14ac:dyDescent="0.25">
      <c r="A2610">
        <v>2609</v>
      </c>
      <c r="B2610">
        <v>42</v>
      </c>
      <c r="C2610" t="str" cm="1">
        <f t="array" ref="C2610">_xlfn.IFS(B2610&lt;=19, "Teenagers", B2610&lt;=29, "Young Youth",B2610&lt;=64, "Adults", B2610&gt;=65, "Seniors")</f>
        <v>Adults</v>
      </c>
      <c r="D2610" t="s">
        <v>18</v>
      </c>
      <c r="E2610" t="s">
        <v>101</v>
      </c>
      <c r="F2610" t="s">
        <v>62</v>
      </c>
      <c r="G2610" s="1">
        <v>68</v>
      </c>
      <c r="H2610" t="s">
        <v>90</v>
      </c>
      <c r="I2610" t="s">
        <v>22</v>
      </c>
      <c r="J2610" t="s">
        <v>120</v>
      </c>
      <c r="K2610" t="s">
        <v>56</v>
      </c>
      <c r="L2610">
        <v>4.2</v>
      </c>
      <c r="M2610" t="s">
        <v>151</v>
      </c>
      <c r="N2610">
        <f t="shared" si="160"/>
        <v>0</v>
      </c>
      <c r="O2610" t="s">
        <v>69</v>
      </c>
      <c r="P2610" t="s">
        <v>151</v>
      </c>
      <c r="Q2610">
        <f t="shared" si="161"/>
        <v>0</v>
      </c>
      <c r="R2610" t="s">
        <v>151</v>
      </c>
      <c r="S2610">
        <f t="shared" si="162"/>
        <v>0</v>
      </c>
      <c r="T2610">
        <v>48</v>
      </c>
      <c r="U2610" s="1">
        <f t="shared" si="163"/>
        <v>3264</v>
      </c>
      <c r="V2610" t="s">
        <v>38</v>
      </c>
      <c r="W2610" t="s">
        <v>28</v>
      </c>
      <c r="X2610">
        <f t="array" ref="X2610">IF(W2610="fortnightly",26, IF(W2610="monthly", 12, IF(W2610="weekly", 52, IF(W2610="quarterly", 4, IF(W2610="annually", 1, IF(W2610="bi-weekly", 104, IF(W2610="every 3 months", 4,)))))))</f>
        <v>26</v>
      </c>
    </row>
    <row r="2611" spans="1:24" x14ac:dyDescent="0.25">
      <c r="A2611">
        <v>2610</v>
      </c>
      <c r="B2611">
        <v>66</v>
      </c>
      <c r="C2611" t="str" cm="1">
        <f t="array" ref="C2611">_xlfn.IFS(B2611&lt;=19, "Teenagers", B2611&lt;=29, "Young Youth",B2611&lt;=64, "Adults", B2611&gt;=65, "Seniors")</f>
        <v>Seniors</v>
      </c>
      <c r="D2611" t="s">
        <v>18</v>
      </c>
      <c r="E2611" t="s">
        <v>131</v>
      </c>
      <c r="F2611" t="s">
        <v>66</v>
      </c>
      <c r="G2611" s="1">
        <v>95</v>
      </c>
      <c r="H2611" t="s">
        <v>71</v>
      </c>
      <c r="I2611" t="s">
        <v>43</v>
      </c>
      <c r="J2611" t="s">
        <v>93</v>
      </c>
      <c r="K2611" t="s">
        <v>52</v>
      </c>
      <c r="L2611">
        <v>3</v>
      </c>
      <c r="M2611" t="s">
        <v>151</v>
      </c>
      <c r="N2611">
        <f t="shared" si="160"/>
        <v>0</v>
      </c>
      <c r="O2611" t="s">
        <v>73</v>
      </c>
      <c r="P2611" t="s">
        <v>151</v>
      </c>
      <c r="Q2611">
        <f t="shared" si="161"/>
        <v>0</v>
      </c>
      <c r="R2611" t="s">
        <v>151</v>
      </c>
      <c r="S2611">
        <f t="shared" si="162"/>
        <v>0</v>
      </c>
      <c r="T2611">
        <v>18</v>
      </c>
      <c r="U2611" s="1">
        <f t="shared" si="163"/>
        <v>1710</v>
      </c>
      <c r="V2611" t="s">
        <v>85</v>
      </c>
      <c r="W2611" t="s">
        <v>75</v>
      </c>
      <c r="X2611">
        <f t="array" ref="X2611">IF(W2611="fortnightly",26, IF(W2611="monthly", 12, IF(W2611="weekly", 52, IF(W2611="quarterly", 4, IF(W2611="annually", 1, IF(W2611="bi-weekly", 104, IF(W2611="every 3 months", 4,)))))))</f>
        <v>104</v>
      </c>
    </row>
    <row r="2612" spans="1:24" x14ac:dyDescent="0.25">
      <c r="A2612">
        <v>2611</v>
      </c>
      <c r="B2612">
        <v>66</v>
      </c>
      <c r="C2612" t="str" cm="1">
        <f t="array" ref="C2612">_xlfn.IFS(B2612&lt;=19, "Teenagers", B2612&lt;=29, "Young Youth",B2612&lt;=64, "Adults", B2612&gt;=65, "Seniors")</f>
        <v>Seniors</v>
      </c>
      <c r="D2612" t="s">
        <v>18</v>
      </c>
      <c r="E2612" t="s">
        <v>33</v>
      </c>
      <c r="F2612" t="s">
        <v>20</v>
      </c>
      <c r="G2612" s="1">
        <v>93</v>
      </c>
      <c r="H2612" t="s">
        <v>63</v>
      </c>
      <c r="I2612" t="s">
        <v>43</v>
      </c>
      <c r="J2612" t="s">
        <v>82</v>
      </c>
      <c r="K2612" t="s">
        <v>36</v>
      </c>
      <c r="L2612">
        <v>3.1</v>
      </c>
      <c r="M2612" t="s">
        <v>151</v>
      </c>
      <c r="N2612">
        <f t="shared" si="160"/>
        <v>0</v>
      </c>
      <c r="O2612" t="s">
        <v>26</v>
      </c>
      <c r="P2612" t="s">
        <v>151</v>
      </c>
      <c r="Q2612">
        <f t="shared" si="161"/>
        <v>0</v>
      </c>
      <c r="R2612" t="s">
        <v>151</v>
      </c>
      <c r="S2612">
        <f t="shared" si="162"/>
        <v>0</v>
      </c>
      <c r="T2612">
        <v>25</v>
      </c>
      <c r="U2612" s="1">
        <f t="shared" si="163"/>
        <v>2325</v>
      </c>
      <c r="V2612" t="s">
        <v>32</v>
      </c>
      <c r="W2612" t="s">
        <v>57</v>
      </c>
      <c r="X2612">
        <f t="array" ref="X2612">IF(W2612="fortnightly",26, IF(W2612="monthly", 12, IF(W2612="weekly", 52, IF(W2612="quarterly", 4, IF(W2612="annually", 1, IF(W2612="bi-weekly", 104, IF(W2612="every 3 months", 4,)))))))</f>
        <v>4</v>
      </c>
    </row>
    <row r="2613" spans="1:24" x14ac:dyDescent="0.25">
      <c r="A2613">
        <v>2612</v>
      </c>
      <c r="B2613">
        <v>33</v>
      </c>
      <c r="C2613" t="str" cm="1">
        <f t="array" ref="C2613">_xlfn.IFS(B2613&lt;=19, "Teenagers", B2613&lt;=29, "Young Youth",B2613&lt;=64, "Adults", B2613&gt;=65, "Seniors")</f>
        <v>Adults</v>
      </c>
      <c r="D2613" t="s">
        <v>18</v>
      </c>
      <c r="E2613" t="s">
        <v>101</v>
      </c>
      <c r="F2613" t="s">
        <v>62</v>
      </c>
      <c r="G2613" s="1">
        <v>99</v>
      </c>
      <c r="H2613" t="s">
        <v>150</v>
      </c>
      <c r="I2613" t="s">
        <v>22</v>
      </c>
      <c r="J2613" t="s">
        <v>31</v>
      </c>
      <c r="K2613" t="s">
        <v>56</v>
      </c>
      <c r="L2613">
        <v>4.2</v>
      </c>
      <c r="M2613" t="s">
        <v>151</v>
      </c>
      <c r="N2613">
        <f t="shared" si="160"/>
        <v>0</v>
      </c>
      <c r="O2613" t="s">
        <v>69</v>
      </c>
      <c r="P2613" t="s">
        <v>151</v>
      </c>
      <c r="Q2613">
        <f t="shared" si="161"/>
        <v>0</v>
      </c>
      <c r="R2613" t="s">
        <v>151</v>
      </c>
      <c r="S2613">
        <f t="shared" si="162"/>
        <v>0</v>
      </c>
      <c r="T2613">
        <v>4</v>
      </c>
      <c r="U2613" s="1">
        <f t="shared" si="163"/>
        <v>396</v>
      </c>
      <c r="V2613" t="s">
        <v>32</v>
      </c>
      <c r="W2613" t="s">
        <v>28</v>
      </c>
      <c r="X2613">
        <f t="array" ref="X2613">IF(W2613="fortnightly",26, IF(W2613="monthly", 12, IF(W2613="weekly", 52, IF(W2613="quarterly", 4, IF(W2613="annually", 1, IF(W2613="bi-weekly", 104, IF(W2613="every 3 months", 4,)))))))</f>
        <v>26</v>
      </c>
    </row>
    <row r="2614" spans="1:24" x14ac:dyDescent="0.25">
      <c r="A2614">
        <v>2613</v>
      </c>
      <c r="B2614">
        <v>55</v>
      </c>
      <c r="C2614" t="str" cm="1">
        <f t="array" ref="C2614">_xlfn.IFS(B2614&lt;=19, "Teenagers", B2614&lt;=29, "Young Youth",B2614&lt;=64, "Adults", B2614&gt;=65, "Seniors")</f>
        <v>Adults</v>
      </c>
      <c r="D2614" t="s">
        <v>18</v>
      </c>
      <c r="E2614" t="s">
        <v>88</v>
      </c>
      <c r="F2614" t="s">
        <v>66</v>
      </c>
      <c r="G2614" s="1">
        <v>22</v>
      </c>
      <c r="H2614" t="s">
        <v>59</v>
      </c>
      <c r="I2614" t="s">
        <v>43</v>
      </c>
      <c r="J2614" t="s">
        <v>47</v>
      </c>
      <c r="K2614" t="s">
        <v>24</v>
      </c>
      <c r="L2614">
        <v>3.8</v>
      </c>
      <c r="M2614" t="s">
        <v>151</v>
      </c>
      <c r="N2614">
        <f t="shared" si="160"/>
        <v>0</v>
      </c>
      <c r="O2614" t="s">
        <v>44</v>
      </c>
      <c r="P2614" t="s">
        <v>151</v>
      </c>
      <c r="Q2614">
        <f t="shared" si="161"/>
        <v>0</v>
      </c>
      <c r="R2614" t="s">
        <v>151</v>
      </c>
      <c r="S2614">
        <f t="shared" si="162"/>
        <v>0</v>
      </c>
      <c r="T2614">
        <v>27</v>
      </c>
      <c r="U2614" s="1">
        <f t="shared" si="163"/>
        <v>594</v>
      </c>
      <c r="V2614" t="s">
        <v>27</v>
      </c>
      <c r="W2614" t="s">
        <v>57</v>
      </c>
      <c r="X2614">
        <f t="array" ref="X2614">IF(W2614="fortnightly",26, IF(W2614="monthly", 12, IF(W2614="weekly", 52, IF(W2614="quarterly", 4, IF(W2614="annually", 1, IF(W2614="bi-weekly", 104, IF(W2614="every 3 months", 4,)))))))</f>
        <v>4</v>
      </c>
    </row>
    <row r="2615" spans="1:24" x14ac:dyDescent="0.25">
      <c r="A2615">
        <v>2614</v>
      </c>
      <c r="B2615">
        <v>58</v>
      </c>
      <c r="C2615" t="str" cm="1">
        <f t="array" ref="C2615">_xlfn.IFS(B2615&lt;=19, "Teenagers", B2615&lt;=29, "Young Youth",B2615&lt;=64, "Adults", B2615&gt;=65, "Seniors")</f>
        <v>Adults</v>
      </c>
      <c r="D2615" t="s">
        <v>18</v>
      </c>
      <c r="E2615" t="s">
        <v>142</v>
      </c>
      <c r="F2615" t="s">
        <v>66</v>
      </c>
      <c r="G2615" s="1">
        <v>88</v>
      </c>
      <c r="H2615" t="s">
        <v>146</v>
      </c>
      <c r="I2615" t="s">
        <v>43</v>
      </c>
      <c r="J2615" t="s">
        <v>79</v>
      </c>
      <c r="K2615" t="s">
        <v>56</v>
      </c>
      <c r="L2615">
        <v>2.9</v>
      </c>
      <c r="M2615" t="s">
        <v>151</v>
      </c>
      <c r="N2615">
        <f t="shared" si="160"/>
        <v>0</v>
      </c>
      <c r="O2615" t="s">
        <v>26</v>
      </c>
      <c r="P2615" t="s">
        <v>151</v>
      </c>
      <c r="Q2615">
        <f t="shared" si="161"/>
        <v>0</v>
      </c>
      <c r="R2615" t="s">
        <v>151</v>
      </c>
      <c r="S2615">
        <f t="shared" si="162"/>
        <v>0</v>
      </c>
      <c r="T2615">
        <v>14</v>
      </c>
      <c r="U2615" s="1">
        <f t="shared" si="163"/>
        <v>1232</v>
      </c>
      <c r="V2615" t="s">
        <v>74</v>
      </c>
      <c r="W2615" t="s">
        <v>87</v>
      </c>
      <c r="X2615">
        <f t="array" ref="X2615">IF(W2615="fortnightly",26, IF(W2615="monthly", 12, IF(W2615="weekly", 52, IF(W2615="quarterly", 4, IF(W2615="annually", 1, IF(W2615="bi-weekly", 104, IF(W2615="every 3 months", 4,)))))))</f>
        <v>12</v>
      </c>
    </row>
    <row r="2616" spans="1:24" x14ac:dyDescent="0.25">
      <c r="A2616">
        <v>2615</v>
      </c>
      <c r="B2616">
        <v>18</v>
      </c>
      <c r="C2616" t="str" cm="1">
        <f t="array" ref="C2616">_xlfn.IFS(B2616&lt;=19, "Teenagers", B2616&lt;=29, "Young Youth",B2616&lt;=64, "Adults", B2616&gt;=65, "Seniors")</f>
        <v>Teenagers</v>
      </c>
      <c r="D2616" t="s">
        <v>18</v>
      </c>
      <c r="E2616" t="s">
        <v>101</v>
      </c>
      <c r="F2616" t="s">
        <v>62</v>
      </c>
      <c r="G2616" s="1">
        <v>65</v>
      </c>
      <c r="H2616" t="s">
        <v>113</v>
      </c>
      <c r="I2616" t="s">
        <v>43</v>
      </c>
      <c r="J2616" t="s">
        <v>47</v>
      </c>
      <c r="K2616" t="s">
        <v>36</v>
      </c>
      <c r="L2616">
        <v>4.2</v>
      </c>
      <c r="M2616" t="s">
        <v>151</v>
      </c>
      <c r="N2616">
        <f t="shared" si="160"/>
        <v>0</v>
      </c>
      <c r="O2616" t="s">
        <v>26</v>
      </c>
      <c r="P2616" t="s">
        <v>151</v>
      </c>
      <c r="Q2616">
        <f t="shared" si="161"/>
        <v>0</v>
      </c>
      <c r="R2616" t="s">
        <v>151</v>
      </c>
      <c r="S2616">
        <f t="shared" si="162"/>
        <v>0</v>
      </c>
      <c r="T2616">
        <v>36</v>
      </c>
      <c r="U2616" s="1">
        <f t="shared" si="163"/>
        <v>2340</v>
      </c>
      <c r="V2616" t="s">
        <v>74</v>
      </c>
      <c r="W2616" t="s">
        <v>28</v>
      </c>
      <c r="X2616">
        <f t="array" ref="X2616">IF(W2616="fortnightly",26, IF(W2616="monthly", 12, IF(W2616="weekly", 52, IF(W2616="quarterly", 4, IF(W2616="annually", 1, IF(W2616="bi-weekly", 104, IF(W2616="every 3 months", 4,)))))))</f>
        <v>26</v>
      </c>
    </row>
    <row r="2617" spans="1:24" x14ac:dyDescent="0.25">
      <c r="A2617">
        <v>2616</v>
      </c>
      <c r="B2617">
        <v>49</v>
      </c>
      <c r="C2617" t="str" cm="1">
        <f t="array" ref="C2617">_xlfn.IFS(B2617&lt;=19, "Teenagers", B2617&lt;=29, "Young Youth",B2617&lt;=64, "Adults", B2617&gt;=65, "Seniors")</f>
        <v>Adults</v>
      </c>
      <c r="D2617" t="s">
        <v>18</v>
      </c>
      <c r="E2617" t="s">
        <v>112</v>
      </c>
      <c r="F2617" t="s">
        <v>20</v>
      </c>
      <c r="G2617" s="1">
        <v>62</v>
      </c>
      <c r="H2617" t="s">
        <v>116</v>
      </c>
      <c r="I2617" t="s">
        <v>43</v>
      </c>
      <c r="J2617" t="s">
        <v>31</v>
      </c>
      <c r="K2617" t="s">
        <v>56</v>
      </c>
      <c r="L2617">
        <v>3.1</v>
      </c>
      <c r="M2617" t="s">
        <v>151</v>
      </c>
      <c r="N2617">
        <f t="shared" si="160"/>
        <v>0</v>
      </c>
      <c r="O2617" t="s">
        <v>69</v>
      </c>
      <c r="P2617" t="s">
        <v>151</v>
      </c>
      <c r="Q2617">
        <f t="shared" si="161"/>
        <v>0</v>
      </c>
      <c r="R2617" t="s">
        <v>151</v>
      </c>
      <c r="S2617">
        <f t="shared" si="162"/>
        <v>0</v>
      </c>
      <c r="T2617">
        <v>6</v>
      </c>
      <c r="U2617" s="1">
        <f t="shared" si="163"/>
        <v>372</v>
      </c>
      <c r="V2617" t="s">
        <v>85</v>
      </c>
      <c r="W2617" t="s">
        <v>57</v>
      </c>
      <c r="X2617">
        <f t="array" ref="X2617">IF(W2617="fortnightly",26, IF(W2617="monthly", 12, IF(W2617="weekly", 52, IF(W2617="quarterly", 4, IF(W2617="annually", 1, IF(W2617="bi-weekly", 104, IF(W2617="every 3 months", 4,)))))))</f>
        <v>4</v>
      </c>
    </row>
    <row r="2618" spans="1:24" x14ac:dyDescent="0.25">
      <c r="A2618">
        <v>2617</v>
      </c>
      <c r="B2618">
        <v>61</v>
      </c>
      <c r="C2618" t="str" cm="1">
        <f t="array" ref="C2618">_xlfn.IFS(B2618&lt;=19, "Teenagers", B2618&lt;=29, "Young Youth",B2618&lt;=64, "Adults", B2618&gt;=65, "Seniors")</f>
        <v>Adults</v>
      </c>
      <c r="D2618" t="s">
        <v>18</v>
      </c>
      <c r="E2618" t="s">
        <v>40</v>
      </c>
      <c r="F2618" t="s">
        <v>41</v>
      </c>
      <c r="G2618" s="1">
        <v>55</v>
      </c>
      <c r="H2618" t="s">
        <v>141</v>
      </c>
      <c r="I2618" t="s">
        <v>91</v>
      </c>
      <c r="J2618" t="s">
        <v>72</v>
      </c>
      <c r="K2618" t="s">
        <v>36</v>
      </c>
      <c r="L2618">
        <v>3.6</v>
      </c>
      <c r="M2618" t="s">
        <v>151</v>
      </c>
      <c r="N2618">
        <f t="shared" si="160"/>
        <v>0</v>
      </c>
      <c r="O2618" t="s">
        <v>26</v>
      </c>
      <c r="P2618" t="s">
        <v>151</v>
      </c>
      <c r="Q2618">
        <f t="shared" si="161"/>
        <v>0</v>
      </c>
      <c r="R2618" t="s">
        <v>151</v>
      </c>
      <c r="S2618">
        <f t="shared" si="162"/>
        <v>0</v>
      </c>
      <c r="T2618">
        <v>46</v>
      </c>
      <c r="U2618" s="1">
        <f t="shared" si="163"/>
        <v>2530</v>
      </c>
      <c r="V2618" t="s">
        <v>32</v>
      </c>
      <c r="W2618" t="s">
        <v>48</v>
      </c>
      <c r="X2618">
        <f t="array" ref="X2618">IF(W2618="fortnightly",26, IF(W2618="monthly", 12, IF(W2618="weekly", 52, IF(W2618="quarterly", 4, IF(W2618="annually", 1, IF(W2618="bi-weekly", 104, IF(W2618="every 3 months", 4,)))))))</f>
        <v>1</v>
      </c>
    </row>
    <row r="2619" spans="1:24" x14ac:dyDescent="0.25">
      <c r="A2619">
        <v>2618</v>
      </c>
      <c r="B2619">
        <v>31</v>
      </c>
      <c r="C2619" t="str" cm="1">
        <f t="array" ref="C2619">_xlfn.IFS(B2619&lt;=19, "Teenagers", B2619&lt;=29, "Young Youth",B2619&lt;=64, "Adults", B2619&gt;=65, "Seniors")</f>
        <v>Adults</v>
      </c>
      <c r="D2619" t="s">
        <v>18</v>
      </c>
      <c r="E2619" t="s">
        <v>58</v>
      </c>
      <c r="F2619" t="s">
        <v>20</v>
      </c>
      <c r="G2619" s="1">
        <v>97</v>
      </c>
      <c r="H2619" t="s">
        <v>134</v>
      </c>
      <c r="I2619" t="s">
        <v>35</v>
      </c>
      <c r="J2619" t="s">
        <v>31</v>
      </c>
      <c r="K2619" t="s">
        <v>36</v>
      </c>
      <c r="L2619">
        <v>4.8</v>
      </c>
      <c r="M2619" t="s">
        <v>151</v>
      </c>
      <c r="N2619">
        <f t="shared" si="160"/>
        <v>0</v>
      </c>
      <c r="O2619" t="s">
        <v>53</v>
      </c>
      <c r="P2619" t="s">
        <v>151</v>
      </c>
      <c r="Q2619">
        <f t="shared" si="161"/>
        <v>0</v>
      </c>
      <c r="R2619" t="s">
        <v>151</v>
      </c>
      <c r="S2619">
        <f t="shared" si="162"/>
        <v>0</v>
      </c>
      <c r="T2619">
        <v>29</v>
      </c>
      <c r="U2619" s="1">
        <f t="shared" si="163"/>
        <v>2813</v>
      </c>
      <c r="V2619" t="s">
        <v>74</v>
      </c>
      <c r="W2619" t="s">
        <v>48</v>
      </c>
      <c r="X2619">
        <f t="array" ref="X2619">IF(W2619="fortnightly",26, IF(W2619="monthly", 12, IF(W2619="weekly", 52, IF(W2619="quarterly", 4, IF(W2619="annually", 1, IF(W2619="bi-weekly", 104, IF(W2619="every 3 months", 4,)))))))</f>
        <v>1</v>
      </c>
    </row>
    <row r="2620" spans="1:24" x14ac:dyDescent="0.25">
      <c r="A2620">
        <v>2619</v>
      </c>
      <c r="B2620">
        <v>70</v>
      </c>
      <c r="C2620" t="str" cm="1">
        <f t="array" ref="C2620">_xlfn.IFS(B2620&lt;=19, "Teenagers", B2620&lt;=29, "Young Youth",B2620&lt;=64, "Adults", B2620&gt;=65, "Seniors")</f>
        <v>Seniors</v>
      </c>
      <c r="D2620" t="s">
        <v>18</v>
      </c>
      <c r="E2620" t="s">
        <v>65</v>
      </c>
      <c r="F2620" t="s">
        <v>66</v>
      </c>
      <c r="G2620" s="1">
        <v>77</v>
      </c>
      <c r="H2620" t="s">
        <v>59</v>
      </c>
      <c r="I2620" t="s">
        <v>22</v>
      </c>
      <c r="J2620" t="s">
        <v>109</v>
      </c>
      <c r="K2620" t="s">
        <v>56</v>
      </c>
      <c r="L2620">
        <v>4.0999999999999996</v>
      </c>
      <c r="M2620" t="s">
        <v>151</v>
      </c>
      <c r="N2620">
        <f t="shared" si="160"/>
        <v>0</v>
      </c>
      <c r="O2620" t="s">
        <v>26</v>
      </c>
      <c r="P2620" t="s">
        <v>151</v>
      </c>
      <c r="Q2620">
        <f t="shared" si="161"/>
        <v>0</v>
      </c>
      <c r="R2620" t="s">
        <v>151</v>
      </c>
      <c r="S2620">
        <f t="shared" si="162"/>
        <v>0</v>
      </c>
      <c r="T2620">
        <v>12</v>
      </c>
      <c r="U2620" s="1">
        <f t="shared" si="163"/>
        <v>924</v>
      </c>
      <c r="V2620" t="s">
        <v>27</v>
      </c>
      <c r="W2620" t="s">
        <v>87</v>
      </c>
      <c r="X2620">
        <f t="array" ref="X2620">IF(W2620="fortnightly",26, IF(W2620="monthly", 12, IF(W2620="weekly", 52, IF(W2620="quarterly", 4, IF(W2620="annually", 1, IF(W2620="bi-weekly", 104, IF(W2620="every 3 months", 4,)))))))</f>
        <v>12</v>
      </c>
    </row>
    <row r="2621" spans="1:24" x14ac:dyDescent="0.25">
      <c r="A2621">
        <v>2620</v>
      </c>
      <c r="B2621">
        <v>68</v>
      </c>
      <c r="C2621" t="str" cm="1">
        <f t="array" ref="C2621">_xlfn.IFS(B2621&lt;=19, "Teenagers", B2621&lt;=29, "Young Youth",B2621&lt;=64, "Adults", B2621&gt;=65, "Seniors")</f>
        <v>Seniors</v>
      </c>
      <c r="D2621" t="s">
        <v>18</v>
      </c>
      <c r="E2621" t="s">
        <v>94</v>
      </c>
      <c r="F2621" t="s">
        <v>20</v>
      </c>
      <c r="G2621" s="1">
        <v>40</v>
      </c>
      <c r="H2621" t="s">
        <v>138</v>
      </c>
      <c r="I2621" t="s">
        <v>22</v>
      </c>
      <c r="J2621" t="s">
        <v>125</v>
      </c>
      <c r="K2621" t="s">
        <v>24</v>
      </c>
      <c r="L2621">
        <v>3.9</v>
      </c>
      <c r="M2621" t="s">
        <v>151</v>
      </c>
      <c r="N2621">
        <f t="shared" si="160"/>
        <v>0</v>
      </c>
      <c r="O2621" t="s">
        <v>37</v>
      </c>
      <c r="P2621" t="s">
        <v>151</v>
      </c>
      <c r="Q2621">
        <f t="shared" si="161"/>
        <v>0</v>
      </c>
      <c r="R2621" t="s">
        <v>151</v>
      </c>
      <c r="S2621">
        <f t="shared" si="162"/>
        <v>0</v>
      </c>
      <c r="T2621">
        <v>47</v>
      </c>
      <c r="U2621" s="1">
        <f t="shared" si="163"/>
        <v>1880</v>
      </c>
      <c r="V2621" t="s">
        <v>38</v>
      </c>
      <c r="W2621" t="s">
        <v>39</v>
      </c>
      <c r="X2621">
        <f t="array" ref="X2621">IF(W2621="fortnightly",26, IF(W2621="monthly", 12, IF(W2621="weekly", 52, IF(W2621="quarterly", 4, IF(W2621="annually", 1, IF(W2621="bi-weekly", 104, IF(W2621="every 3 months", 4,)))))))</f>
        <v>52</v>
      </c>
    </row>
    <row r="2622" spans="1:24" x14ac:dyDescent="0.25">
      <c r="A2622">
        <v>2621</v>
      </c>
      <c r="B2622">
        <v>27</v>
      </c>
      <c r="C2622" t="str" cm="1">
        <f t="array" ref="C2622">_xlfn.IFS(B2622&lt;=19, "Teenagers", B2622&lt;=29, "Young Youth",B2622&lt;=64, "Adults", B2622&gt;=65, "Seniors")</f>
        <v>Young Youth</v>
      </c>
      <c r="D2622" t="s">
        <v>18</v>
      </c>
      <c r="E2622" t="s">
        <v>19</v>
      </c>
      <c r="F2622" t="s">
        <v>20</v>
      </c>
      <c r="G2622" s="1">
        <v>23</v>
      </c>
      <c r="H2622" t="s">
        <v>122</v>
      </c>
      <c r="I2622" t="s">
        <v>35</v>
      </c>
      <c r="J2622" t="s">
        <v>92</v>
      </c>
      <c r="K2622" t="s">
        <v>24</v>
      </c>
      <c r="L2622">
        <v>3</v>
      </c>
      <c r="M2622" t="s">
        <v>151</v>
      </c>
      <c r="N2622">
        <f t="shared" si="160"/>
        <v>0</v>
      </c>
      <c r="O2622" t="s">
        <v>53</v>
      </c>
      <c r="P2622" t="s">
        <v>151</v>
      </c>
      <c r="Q2622">
        <f t="shared" si="161"/>
        <v>0</v>
      </c>
      <c r="R2622" t="s">
        <v>151</v>
      </c>
      <c r="S2622">
        <f t="shared" si="162"/>
        <v>0</v>
      </c>
      <c r="T2622">
        <v>28</v>
      </c>
      <c r="U2622" s="1">
        <f t="shared" si="163"/>
        <v>644</v>
      </c>
      <c r="V2622" t="s">
        <v>85</v>
      </c>
      <c r="W2622" t="s">
        <v>48</v>
      </c>
      <c r="X2622">
        <f t="array" ref="X2622">IF(W2622="fortnightly",26, IF(W2622="monthly", 12, IF(W2622="weekly", 52, IF(W2622="quarterly", 4, IF(W2622="annually", 1, IF(W2622="bi-weekly", 104, IF(W2622="every 3 months", 4,)))))))</f>
        <v>1</v>
      </c>
    </row>
    <row r="2623" spans="1:24" x14ac:dyDescent="0.25">
      <c r="A2623">
        <v>2622</v>
      </c>
      <c r="B2623">
        <v>48</v>
      </c>
      <c r="C2623" t="str" cm="1">
        <f t="array" ref="C2623">_xlfn.IFS(B2623&lt;=19, "Teenagers", B2623&lt;=29, "Young Youth",B2623&lt;=64, "Adults", B2623&gt;=65, "Seniors")</f>
        <v>Adults</v>
      </c>
      <c r="D2623" t="s">
        <v>18</v>
      </c>
      <c r="E2623" t="s">
        <v>70</v>
      </c>
      <c r="F2623" t="s">
        <v>41</v>
      </c>
      <c r="G2623" s="1">
        <v>46</v>
      </c>
      <c r="H2623" t="s">
        <v>30</v>
      </c>
      <c r="I2623" t="s">
        <v>43</v>
      </c>
      <c r="J2623" t="s">
        <v>117</v>
      </c>
      <c r="K2623" t="s">
        <v>24</v>
      </c>
      <c r="L2623">
        <v>3</v>
      </c>
      <c r="M2623" t="s">
        <v>151</v>
      </c>
      <c r="N2623">
        <f t="shared" si="160"/>
        <v>0</v>
      </c>
      <c r="O2623" t="s">
        <v>26</v>
      </c>
      <c r="P2623" t="s">
        <v>151</v>
      </c>
      <c r="Q2623">
        <f t="shared" si="161"/>
        <v>0</v>
      </c>
      <c r="R2623" t="s">
        <v>151</v>
      </c>
      <c r="S2623">
        <f t="shared" si="162"/>
        <v>0</v>
      </c>
      <c r="T2623">
        <v>21</v>
      </c>
      <c r="U2623" s="1">
        <f t="shared" si="163"/>
        <v>966</v>
      </c>
      <c r="V2623" t="s">
        <v>74</v>
      </c>
      <c r="W2623" t="s">
        <v>48</v>
      </c>
      <c r="X2623">
        <f t="array" ref="X2623">IF(W2623="fortnightly",26, IF(W2623="monthly", 12, IF(W2623="weekly", 52, IF(W2623="quarterly", 4, IF(W2623="annually", 1, IF(W2623="bi-weekly", 104, IF(W2623="every 3 months", 4,)))))))</f>
        <v>1</v>
      </c>
    </row>
    <row r="2624" spans="1:24" x14ac:dyDescent="0.25">
      <c r="A2624">
        <v>2623</v>
      </c>
      <c r="B2624">
        <v>63</v>
      </c>
      <c r="C2624" t="str" cm="1">
        <f t="array" ref="C2624">_xlfn.IFS(B2624&lt;=19, "Teenagers", B2624&lt;=29, "Young Youth",B2624&lt;=64, "Adults", B2624&gt;=65, "Seniors")</f>
        <v>Adults</v>
      </c>
      <c r="D2624" t="s">
        <v>18</v>
      </c>
      <c r="E2624" t="s">
        <v>131</v>
      </c>
      <c r="F2624" t="s">
        <v>66</v>
      </c>
      <c r="G2624" s="1">
        <v>75</v>
      </c>
      <c r="H2624" t="s">
        <v>81</v>
      </c>
      <c r="I2624" t="s">
        <v>43</v>
      </c>
      <c r="J2624" t="s">
        <v>133</v>
      </c>
      <c r="K2624" t="s">
        <v>36</v>
      </c>
      <c r="L2624">
        <v>4.9000000000000004</v>
      </c>
      <c r="M2624" t="s">
        <v>151</v>
      </c>
      <c r="N2624">
        <f t="shared" si="160"/>
        <v>0</v>
      </c>
      <c r="O2624" t="s">
        <v>69</v>
      </c>
      <c r="P2624" t="s">
        <v>151</v>
      </c>
      <c r="Q2624">
        <f t="shared" si="161"/>
        <v>0</v>
      </c>
      <c r="R2624" t="s">
        <v>151</v>
      </c>
      <c r="S2624">
        <f t="shared" si="162"/>
        <v>0</v>
      </c>
      <c r="T2624">
        <v>15</v>
      </c>
      <c r="U2624" s="1">
        <f t="shared" si="163"/>
        <v>1125</v>
      </c>
      <c r="V2624" t="s">
        <v>38</v>
      </c>
      <c r="W2624" t="s">
        <v>48</v>
      </c>
      <c r="X2624">
        <f t="array" ref="X2624">IF(W2624="fortnightly",26, IF(W2624="monthly", 12, IF(W2624="weekly", 52, IF(W2624="quarterly", 4, IF(W2624="annually", 1, IF(W2624="bi-weekly", 104, IF(W2624="every 3 months", 4,)))))))</f>
        <v>1</v>
      </c>
    </row>
    <row r="2625" spans="1:24" x14ac:dyDescent="0.25">
      <c r="A2625">
        <v>2624</v>
      </c>
      <c r="B2625">
        <v>49</v>
      </c>
      <c r="C2625" t="str" cm="1">
        <f t="array" ref="C2625">_xlfn.IFS(B2625&lt;=19, "Teenagers", B2625&lt;=29, "Young Youth",B2625&lt;=64, "Adults", B2625&gt;=65, "Seniors")</f>
        <v>Adults</v>
      </c>
      <c r="D2625" t="s">
        <v>18</v>
      </c>
      <c r="E2625" t="s">
        <v>70</v>
      </c>
      <c r="F2625" t="s">
        <v>41</v>
      </c>
      <c r="G2625" s="1">
        <v>76</v>
      </c>
      <c r="H2625" t="s">
        <v>34</v>
      </c>
      <c r="I2625" t="s">
        <v>43</v>
      </c>
      <c r="J2625" t="s">
        <v>79</v>
      </c>
      <c r="K2625" t="s">
        <v>56</v>
      </c>
      <c r="L2625">
        <v>4.8</v>
      </c>
      <c r="M2625" t="s">
        <v>151</v>
      </c>
      <c r="N2625">
        <f t="shared" si="160"/>
        <v>0</v>
      </c>
      <c r="O2625" t="s">
        <v>44</v>
      </c>
      <c r="P2625" t="s">
        <v>151</v>
      </c>
      <c r="Q2625">
        <f t="shared" si="161"/>
        <v>0</v>
      </c>
      <c r="R2625" t="s">
        <v>151</v>
      </c>
      <c r="S2625">
        <f t="shared" si="162"/>
        <v>0</v>
      </c>
      <c r="T2625">
        <v>38</v>
      </c>
      <c r="U2625" s="1">
        <f t="shared" si="163"/>
        <v>2888</v>
      </c>
      <c r="V2625" t="s">
        <v>32</v>
      </c>
      <c r="W2625" t="s">
        <v>48</v>
      </c>
      <c r="X2625">
        <f t="array" ref="X2625">IF(W2625="fortnightly",26, IF(W2625="monthly", 12, IF(W2625="weekly", 52, IF(W2625="quarterly", 4, IF(W2625="annually", 1, IF(W2625="bi-weekly", 104, IF(W2625="every 3 months", 4,)))))))</f>
        <v>1</v>
      </c>
    </row>
    <row r="2626" spans="1:24" x14ac:dyDescent="0.25">
      <c r="A2626">
        <v>2625</v>
      </c>
      <c r="B2626">
        <v>19</v>
      </c>
      <c r="C2626" t="str" cm="1">
        <f t="array" ref="C2626">_xlfn.IFS(B2626&lt;=19, "Teenagers", B2626&lt;=29, "Young Youth",B2626&lt;=64, "Adults", B2626&gt;=65, "Seniors")</f>
        <v>Teenagers</v>
      </c>
      <c r="D2626" t="s">
        <v>18</v>
      </c>
      <c r="E2626" t="s">
        <v>80</v>
      </c>
      <c r="F2626" t="s">
        <v>20</v>
      </c>
      <c r="G2626" s="1">
        <v>59</v>
      </c>
      <c r="H2626" t="s">
        <v>146</v>
      </c>
      <c r="I2626" t="s">
        <v>43</v>
      </c>
      <c r="J2626" t="s">
        <v>125</v>
      </c>
      <c r="K2626" t="s">
        <v>52</v>
      </c>
      <c r="L2626">
        <v>3.3</v>
      </c>
      <c r="M2626" t="s">
        <v>151</v>
      </c>
      <c r="N2626">
        <f t="shared" si="160"/>
        <v>0</v>
      </c>
      <c r="O2626" t="s">
        <v>53</v>
      </c>
      <c r="P2626" t="s">
        <v>151</v>
      </c>
      <c r="Q2626">
        <f t="shared" si="161"/>
        <v>0</v>
      </c>
      <c r="R2626" t="s">
        <v>151</v>
      </c>
      <c r="S2626">
        <f t="shared" si="162"/>
        <v>0</v>
      </c>
      <c r="T2626">
        <v>19</v>
      </c>
      <c r="U2626" s="1">
        <f t="shared" si="163"/>
        <v>1121</v>
      </c>
      <c r="V2626" t="s">
        <v>38</v>
      </c>
      <c r="W2626" t="s">
        <v>48</v>
      </c>
      <c r="X2626">
        <f t="array" ref="X2626">IF(W2626="fortnightly",26, IF(W2626="monthly", 12, IF(W2626="weekly", 52, IF(W2626="quarterly", 4, IF(W2626="annually", 1, IF(W2626="bi-weekly", 104, IF(W2626="every 3 months", 4,)))))))</f>
        <v>1</v>
      </c>
    </row>
    <row r="2627" spans="1:24" x14ac:dyDescent="0.25">
      <c r="A2627">
        <v>2626</v>
      </c>
      <c r="B2627">
        <v>30</v>
      </c>
      <c r="C2627" t="str" cm="1">
        <f t="array" ref="C2627">_xlfn.IFS(B2627&lt;=19, "Teenagers", B2627&lt;=29, "Young Youth",B2627&lt;=64, "Adults", B2627&gt;=65, "Seniors")</f>
        <v>Adults</v>
      </c>
      <c r="D2627" t="s">
        <v>18</v>
      </c>
      <c r="E2627" t="s">
        <v>86</v>
      </c>
      <c r="F2627" t="s">
        <v>20</v>
      </c>
      <c r="G2627" s="1">
        <v>51</v>
      </c>
      <c r="H2627" t="s">
        <v>111</v>
      </c>
      <c r="I2627" t="s">
        <v>22</v>
      </c>
      <c r="J2627" t="s">
        <v>108</v>
      </c>
      <c r="K2627" t="s">
        <v>52</v>
      </c>
      <c r="L2627">
        <v>2.7</v>
      </c>
      <c r="M2627" t="s">
        <v>151</v>
      </c>
      <c r="N2627">
        <f t="shared" ref="N2627:N2690" si="164">IF(M2627= "yes",1,IF( M2627="no",0,))</f>
        <v>0</v>
      </c>
      <c r="O2627" t="s">
        <v>53</v>
      </c>
      <c r="P2627" t="s">
        <v>151</v>
      </c>
      <c r="Q2627">
        <f t="shared" ref="Q2627:Q2690" si="165">IF(P2627= "yes",1,IF( P2627="no",0,))</f>
        <v>0</v>
      </c>
      <c r="R2627" t="s">
        <v>151</v>
      </c>
      <c r="S2627">
        <f t="shared" ref="S2627:S2690" si="166">IF(R2627= "yes",1,IF( R2627="no",0,))</f>
        <v>0</v>
      </c>
      <c r="T2627">
        <v>31</v>
      </c>
      <c r="U2627" s="1">
        <f t="shared" ref="U2627:U2690" si="167">G2627*T2627</f>
        <v>1581</v>
      </c>
      <c r="V2627" t="s">
        <v>38</v>
      </c>
      <c r="W2627" t="s">
        <v>39</v>
      </c>
      <c r="X2627">
        <f t="array" ref="X2627">IF(W2627="fortnightly",26, IF(W2627="monthly", 12, IF(W2627="weekly", 52, IF(W2627="quarterly", 4, IF(W2627="annually", 1, IF(W2627="bi-weekly", 104, IF(W2627="every 3 months", 4,)))))))</f>
        <v>52</v>
      </c>
    </row>
    <row r="2628" spans="1:24" x14ac:dyDescent="0.25">
      <c r="A2628">
        <v>2627</v>
      </c>
      <c r="B2628">
        <v>50</v>
      </c>
      <c r="C2628" t="str" cm="1">
        <f t="array" ref="C2628">_xlfn.IFS(B2628&lt;=19, "Teenagers", B2628&lt;=29, "Young Youth",B2628&lt;=64, "Adults", B2628&gt;=65, "Seniors")</f>
        <v>Adults</v>
      </c>
      <c r="D2628" t="s">
        <v>18</v>
      </c>
      <c r="E2628" t="s">
        <v>101</v>
      </c>
      <c r="F2628" t="s">
        <v>62</v>
      </c>
      <c r="G2628" s="1">
        <v>46</v>
      </c>
      <c r="H2628" t="s">
        <v>42</v>
      </c>
      <c r="I2628" t="s">
        <v>91</v>
      </c>
      <c r="J2628" t="s">
        <v>64</v>
      </c>
      <c r="K2628" t="s">
        <v>56</v>
      </c>
      <c r="L2628">
        <v>4.2</v>
      </c>
      <c r="M2628" t="s">
        <v>151</v>
      </c>
      <c r="N2628">
        <f t="shared" si="164"/>
        <v>0</v>
      </c>
      <c r="O2628" t="s">
        <v>26</v>
      </c>
      <c r="P2628" t="s">
        <v>151</v>
      </c>
      <c r="Q2628">
        <f t="shared" si="165"/>
        <v>0</v>
      </c>
      <c r="R2628" t="s">
        <v>151</v>
      </c>
      <c r="S2628">
        <f t="shared" si="166"/>
        <v>0</v>
      </c>
      <c r="T2628">
        <v>30</v>
      </c>
      <c r="U2628" s="1">
        <f t="shared" si="167"/>
        <v>1380</v>
      </c>
      <c r="V2628" t="s">
        <v>38</v>
      </c>
      <c r="W2628" t="s">
        <v>96</v>
      </c>
      <c r="X2628">
        <f t="array" ref="X2628">IF(W2628="fortnightly",26, IF(W2628="monthly", 12, IF(W2628="weekly", 52, IF(W2628="quarterly", 4, IF(W2628="annually", 1, IF(W2628="bi-weekly", 104, IF(W2628="every 3 months", 4,)))))))</f>
        <v>4</v>
      </c>
    </row>
    <row r="2629" spans="1:24" x14ac:dyDescent="0.25">
      <c r="A2629">
        <v>2628</v>
      </c>
      <c r="B2629">
        <v>66</v>
      </c>
      <c r="C2629" t="str" cm="1">
        <f t="array" ref="C2629">_xlfn.IFS(B2629&lt;=19, "Teenagers", B2629&lt;=29, "Young Youth",B2629&lt;=64, "Adults", B2629&gt;=65, "Seniors")</f>
        <v>Seniors</v>
      </c>
      <c r="D2629" t="s">
        <v>18</v>
      </c>
      <c r="E2629" t="s">
        <v>54</v>
      </c>
      <c r="F2629" t="s">
        <v>20</v>
      </c>
      <c r="G2629" s="1">
        <v>26</v>
      </c>
      <c r="H2629" t="s">
        <v>67</v>
      </c>
      <c r="I2629" t="s">
        <v>22</v>
      </c>
      <c r="J2629" t="s">
        <v>64</v>
      </c>
      <c r="K2629" t="s">
        <v>56</v>
      </c>
      <c r="L2629">
        <v>3.6</v>
      </c>
      <c r="M2629" t="s">
        <v>151</v>
      </c>
      <c r="N2629">
        <f t="shared" si="164"/>
        <v>0</v>
      </c>
      <c r="O2629" t="s">
        <v>44</v>
      </c>
      <c r="P2629" t="s">
        <v>151</v>
      </c>
      <c r="Q2629">
        <f t="shared" si="165"/>
        <v>0</v>
      </c>
      <c r="R2629" t="s">
        <v>151</v>
      </c>
      <c r="S2629">
        <f t="shared" si="166"/>
        <v>0</v>
      </c>
      <c r="T2629">
        <v>40</v>
      </c>
      <c r="U2629" s="1">
        <f t="shared" si="167"/>
        <v>1040</v>
      </c>
      <c r="V2629" t="s">
        <v>74</v>
      </c>
      <c r="W2629" t="s">
        <v>57</v>
      </c>
      <c r="X2629">
        <f t="array" ref="X2629">IF(W2629="fortnightly",26, IF(W2629="monthly", 12, IF(W2629="weekly", 52, IF(W2629="quarterly", 4, IF(W2629="annually", 1, IF(W2629="bi-weekly", 104, IF(W2629="every 3 months", 4,)))))))</f>
        <v>4</v>
      </c>
    </row>
    <row r="2630" spans="1:24" x14ac:dyDescent="0.25">
      <c r="A2630">
        <v>2629</v>
      </c>
      <c r="B2630">
        <v>25</v>
      </c>
      <c r="C2630" t="str" cm="1">
        <f t="array" ref="C2630">_xlfn.IFS(B2630&lt;=19, "Teenagers", B2630&lt;=29, "Young Youth",B2630&lt;=64, "Adults", B2630&gt;=65, "Seniors")</f>
        <v>Young Youth</v>
      </c>
      <c r="D2630" t="s">
        <v>18</v>
      </c>
      <c r="E2630" t="s">
        <v>103</v>
      </c>
      <c r="F2630" t="s">
        <v>20</v>
      </c>
      <c r="G2630" s="1">
        <v>51</v>
      </c>
      <c r="H2630" t="s">
        <v>50</v>
      </c>
      <c r="I2630" t="s">
        <v>43</v>
      </c>
      <c r="J2630" t="s">
        <v>64</v>
      </c>
      <c r="K2630" t="s">
        <v>52</v>
      </c>
      <c r="L2630">
        <v>3.8</v>
      </c>
      <c r="M2630" t="s">
        <v>151</v>
      </c>
      <c r="N2630">
        <f t="shared" si="164"/>
        <v>0</v>
      </c>
      <c r="O2630" t="s">
        <v>44</v>
      </c>
      <c r="P2630" t="s">
        <v>151</v>
      </c>
      <c r="Q2630">
        <f t="shared" si="165"/>
        <v>0</v>
      </c>
      <c r="R2630" t="s">
        <v>151</v>
      </c>
      <c r="S2630">
        <f t="shared" si="166"/>
        <v>0</v>
      </c>
      <c r="T2630">
        <v>42</v>
      </c>
      <c r="U2630" s="1">
        <f t="shared" si="167"/>
        <v>2142</v>
      </c>
      <c r="V2630" t="s">
        <v>38</v>
      </c>
      <c r="W2630" t="s">
        <v>75</v>
      </c>
      <c r="X2630">
        <f t="array" ref="X2630">IF(W2630="fortnightly",26, IF(W2630="monthly", 12, IF(W2630="weekly", 52, IF(W2630="quarterly", 4, IF(W2630="annually", 1, IF(W2630="bi-weekly", 104, IF(W2630="every 3 months", 4,)))))))</f>
        <v>104</v>
      </c>
    </row>
    <row r="2631" spans="1:24" x14ac:dyDescent="0.25">
      <c r="A2631">
        <v>2630</v>
      </c>
      <c r="B2631">
        <v>61</v>
      </c>
      <c r="C2631" t="str" cm="1">
        <f t="array" ref="C2631">_xlfn.IFS(B2631&lt;=19, "Teenagers", B2631&lt;=29, "Young Youth",B2631&lt;=64, "Adults", B2631&gt;=65, "Seniors")</f>
        <v>Adults</v>
      </c>
      <c r="D2631" t="s">
        <v>18</v>
      </c>
      <c r="E2631" t="s">
        <v>118</v>
      </c>
      <c r="F2631" t="s">
        <v>66</v>
      </c>
      <c r="G2631" s="1">
        <v>44</v>
      </c>
      <c r="H2631" t="s">
        <v>81</v>
      </c>
      <c r="I2631" t="s">
        <v>43</v>
      </c>
      <c r="J2631" t="s">
        <v>99</v>
      </c>
      <c r="K2631" t="s">
        <v>24</v>
      </c>
      <c r="L2631">
        <v>3.8</v>
      </c>
      <c r="M2631" t="s">
        <v>151</v>
      </c>
      <c r="N2631">
        <f t="shared" si="164"/>
        <v>0</v>
      </c>
      <c r="O2631" t="s">
        <v>37</v>
      </c>
      <c r="P2631" t="s">
        <v>151</v>
      </c>
      <c r="Q2631">
        <f t="shared" si="165"/>
        <v>0</v>
      </c>
      <c r="R2631" t="s">
        <v>151</v>
      </c>
      <c r="S2631">
        <f t="shared" si="166"/>
        <v>0</v>
      </c>
      <c r="T2631">
        <v>25</v>
      </c>
      <c r="U2631" s="1">
        <f t="shared" si="167"/>
        <v>1100</v>
      </c>
      <c r="V2631" t="s">
        <v>27</v>
      </c>
      <c r="W2631" t="s">
        <v>48</v>
      </c>
      <c r="X2631">
        <f t="array" ref="X2631">IF(W2631="fortnightly",26, IF(W2631="monthly", 12, IF(W2631="weekly", 52, IF(W2631="quarterly", 4, IF(W2631="annually", 1, IF(W2631="bi-weekly", 104, IF(W2631="every 3 months", 4,)))))))</f>
        <v>1</v>
      </c>
    </row>
    <row r="2632" spans="1:24" x14ac:dyDescent="0.25">
      <c r="A2632">
        <v>2631</v>
      </c>
      <c r="B2632">
        <v>29</v>
      </c>
      <c r="C2632" t="str" cm="1">
        <f t="array" ref="C2632">_xlfn.IFS(B2632&lt;=19, "Teenagers", B2632&lt;=29, "Young Youth",B2632&lt;=64, "Adults", B2632&gt;=65, "Seniors")</f>
        <v>Young Youth</v>
      </c>
      <c r="D2632" t="s">
        <v>18</v>
      </c>
      <c r="E2632" t="s">
        <v>86</v>
      </c>
      <c r="F2632" t="s">
        <v>20</v>
      </c>
      <c r="G2632" s="1">
        <v>82</v>
      </c>
      <c r="H2632" t="s">
        <v>30</v>
      </c>
      <c r="I2632" t="s">
        <v>35</v>
      </c>
      <c r="J2632" t="s">
        <v>68</v>
      </c>
      <c r="K2632" t="s">
        <v>36</v>
      </c>
      <c r="L2632">
        <v>4.2</v>
      </c>
      <c r="M2632" t="s">
        <v>151</v>
      </c>
      <c r="N2632">
        <f t="shared" si="164"/>
        <v>0</v>
      </c>
      <c r="O2632" t="s">
        <v>37</v>
      </c>
      <c r="P2632" t="s">
        <v>151</v>
      </c>
      <c r="Q2632">
        <f t="shared" si="165"/>
        <v>0</v>
      </c>
      <c r="R2632" t="s">
        <v>151</v>
      </c>
      <c r="S2632">
        <f t="shared" si="166"/>
        <v>0</v>
      </c>
      <c r="T2632">
        <v>20</v>
      </c>
      <c r="U2632" s="1">
        <f t="shared" si="167"/>
        <v>1640</v>
      </c>
      <c r="V2632" t="s">
        <v>32</v>
      </c>
      <c r="W2632" t="s">
        <v>57</v>
      </c>
      <c r="X2632">
        <f t="array" ref="X2632">IF(W2632="fortnightly",26, IF(W2632="monthly", 12, IF(W2632="weekly", 52, IF(W2632="quarterly", 4, IF(W2632="annually", 1, IF(W2632="bi-weekly", 104, IF(W2632="every 3 months", 4,)))))))</f>
        <v>4</v>
      </c>
    </row>
    <row r="2633" spans="1:24" x14ac:dyDescent="0.25">
      <c r="A2633">
        <v>2632</v>
      </c>
      <c r="B2633">
        <v>53</v>
      </c>
      <c r="C2633" t="str" cm="1">
        <f t="array" ref="C2633">_xlfn.IFS(B2633&lt;=19, "Teenagers", B2633&lt;=29, "Young Youth",B2633&lt;=64, "Adults", B2633&gt;=65, "Seniors")</f>
        <v>Adults</v>
      </c>
      <c r="D2633" t="s">
        <v>18</v>
      </c>
      <c r="E2633" t="s">
        <v>86</v>
      </c>
      <c r="F2633" t="s">
        <v>20</v>
      </c>
      <c r="G2633" s="1">
        <v>44</v>
      </c>
      <c r="H2633" t="s">
        <v>138</v>
      </c>
      <c r="I2633" t="s">
        <v>35</v>
      </c>
      <c r="J2633" t="s">
        <v>82</v>
      </c>
      <c r="K2633" t="s">
        <v>52</v>
      </c>
      <c r="L2633">
        <v>2.7</v>
      </c>
      <c r="M2633" t="s">
        <v>151</v>
      </c>
      <c r="N2633">
        <f t="shared" si="164"/>
        <v>0</v>
      </c>
      <c r="O2633" t="s">
        <v>26</v>
      </c>
      <c r="P2633" t="s">
        <v>151</v>
      </c>
      <c r="Q2633">
        <f t="shared" si="165"/>
        <v>0</v>
      </c>
      <c r="R2633" t="s">
        <v>151</v>
      </c>
      <c r="S2633">
        <f t="shared" si="166"/>
        <v>0</v>
      </c>
      <c r="T2633">
        <v>3</v>
      </c>
      <c r="U2633" s="1">
        <f t="shared" si="167"/>
        <v>132</v>
      </c>
      <c r="V2633" t="s">
        <v>32</v>
      </c>
      <c r="W2633" t="s">
        <v>39</v>
      </c>
      <c r="X2633">
        <f t="array" ref="X2633">IF(W2633="fortnightly",26, IF(W2633="monthly", 12, IF(W2633="weekly", 52, IF(W2633="quarterly", 4, IF(W2633="annually", 1, IF(W2633="bi-weekly", 104, IF(W2633="every 3 months", 4,)))))))</f>
        <v>52</v>
      </c>
    </row>
    <row r="2634" spans="1:24" x14ac:dyDescent="0.25">
      <c r="A2634">
        <v>2633</v>
      </c>
      <c r="B2634">
        <v>24</v>
      </c>
      <c r="C2634" t="str" cm="1">
        <f t="array" ref="C2634">_xlfn.IFS(B2634&lt;=19, "Teenagers", B2634&lt;=29, "Young Youth",B2634&lt;=64, "Adults", B2634&gt;=65, "Seniors")</f>
        <v>Young Youth</v>
      </c>
      <c r="D2634" t="s">
        <v>18</v>
      </c>
      <c r="E2634" t="s">
        <v>118</v>
      </c>
      <c r="F2634" t="s">
        <v>66</v>
      </c>
      <c r="G2634" s="1">
        <v>27</v>
      </c>
      <c r="H2634" t="s">
        <v>119</v>
      </c>
      <c r="I2634" t="s">
        <v>43</v>
      </c>
      <c r="J2634" t="s">
        <v>93</v>
      </c>
      <c r="K2634" t="s">
        <v>56</v>
      </c>
      <c r="L2634">
        <v>5</v>
      </c>
      <c r="M2634" t="s">
        <v>151</v>
      </c>
      <c r="N2634">
        <f t="shared" si="164"/>
        <v>0</v>
      </c>
      <c r="O2634" t="s">
        <v>44</v>
      </c>
      <c r="P2634" t="s">
        <v>151</v>
      </c>
      <c r="Q2634">
        <f t="shared" si="165"/>
        <v>0</v>
      </c>
      <c r="R2634" t="s">
        <v>151</v>
      </c>
      <c r="S2634">
        <f t="shared" si="166"/>
        <v>0</v>
      </c>
      <c r="T2634">
        <v>14</v>
      </c>
      <c r="U2634" s="1">
        <f t="shared" si="167"/>
        <v>378</v>
      </c>
      <c r="V2634" t="s">
        <v>32</v>
      </c>
      <c r="W2634" t="s">
        <v>48</v>
      </c>
      <c r="X2634">
        <f t="array" ref="X2634">IF(W2634="fortnightly",26, IF(W2634="monthly", 12, IF(W2634="weekly", 52, IF(W2634="quarterly", 4, IF(W2634="annually", 1, IF(W2634="bi-weekly", 104, IF(W2634="every 3 months", 4,)))))))</f>
        <v>1</v>
      </c>
    </row>
    <row r="2635" spans="1:24" x14ac:dyDescent="0.25">
      <c r="A2635">
        <v>2634</v>
      </c>
      <c r="B2635">
        <v>51</v>
      </c>
      <c r="C2635" t="str" cm="1">
        <f t="array" ref="C2635">_xlfn.IFS(B2635&lt;=19, "Teenagers", B2635&lt;=29, "Young Youth",B2635&lt;=64, "Adults", B2635&gt;=65, "Seniors")</f>
        <v>Adults</v>
      </c>
      <c r="D2635" t="s">
        <v>18</v>
      </c>
      <c r="E2635" t="s">
        <v>88</v>
      </c>
      <c r="F2635" t="s">
        <v>66</v>
      </c>
      <c r="G2635" s="1">
        <v>90</v>
      </c>
      <c r="H2635" t="s">
        <v>119</v>
      </c>
      <c r="I2635" t="s">
        <v>43</v>
      </c>
      <c r="J2635" t="s">
        <v>72</v>
      </c>
      <c r="K2635" t="s">
        <v>56</v>
      </c>
      <c r="L2635">
        <v>4.7</v>
      </c>
      <c r="M2635" t="s">
        <v>151</v>
      </c>
      <c r="N2635">
        <f t="shared" si="164"/>
        <v>0</v>
      </c>
      <c r="O2635" t="s">
        <v>44</v>
      </c>
      <c r="P2635" t="s">
        <v>151</v>
      </c>
      <c r="Q2635">
        <f t="shared" si="165"/>
        <v>0</v>
      </c>
      <c r="R2635" t="s">
        <v>151</v>
      </c>
      <c r="S2635">
        <f t="shared" si="166"/>
        <v>0</v>
      </c>
      <c r="T2635">
        <v>32</v>
      </c>
      <c r="U2635" s="1">
        <f t="shared" si="167"/>
        <v>2880</v>
      </c>
      <c r="V2635" t="s">
        <v>38</v>
      </c>
      <c r="W2635" t="s">
        <v>28</v>
      </c>
      <c r="X2635">
        <f t="array" ref="X2635">IF(W2635="fortnightly",26, IF(W2635="monthly", 12, IF(W2635="weekly", 52, IF(W2635="quarterly", 4, IF(W2635="annually", 1, IF(W2635="bi-weekly", 104, IF(W2635="every 3 months", 4,)))))))</f>
        <v>26</v>
      </c>
    </row>
    <row r="2636" spans="1:24" x14ac:dyDescent="0.25">
      <c r="A2636">
        <v>2635</v>
      </c>
      <c r="B2636">
        <v>26</v>
      </c>
      <c r="C2636" t="str" cm="1">
        <f t="array" ref="C2636">_xlfn.IFS(B2636&lt;=19, "Teenagers", B2636&lt;=29, "Young Youth",B2636&lt;=64, "Adults", B2636&gt;=65, "Seniors")</f>
        <v>Young Youth</v>
      </c>
      <c r="D2636" t="s">
        <v>18</v>
      </c>
      <c r="E2636" t="s">
        <v>40</v>
      </c>
      <c r="F2636" t="s">
        <v>41</v>
      </c>
      <c r="G2636" s="1">
        <v>58</v>
      </c>
      <c r="H2636" t="s">
        <v>97</v>
      </c>
      <c r="I2636" t="s">
        <v>35</v>
      </c>
      <c r="J2636" t="s">
        <v>93</v>
      </c>
      <c r="K2636" t="s">
        <v>52</v>
      </c>
      <c r="L2636">
        <v>3.2</v>
      </c>
      <c r="M2636" t="s">
        <v>151</v>
      </c>
      <c r="N2636">
        <f t="shared" si="164"/>
        <v>0</v>
      </c>
      <c r="O2636" t="s">
        <v>73</v>
      </c>
      <c r="P2636" t="s">
        <v>151</v>
      </c>
      <c r="Q2636">
        <f t="shared" si="165"/>
        <v>0</v>
      </c>
      <c r="R2636" t="s">
        <v>151</v>
      </c>
      <c r="S2636">
        <f t="shared" si="166"/>
        <v>0</v>
      </c>
      <c r="T2636">
        <v>20</v>
      </c>
      <c r="U2636" s="1">
        <f t="shared" si="167"/>
        <v>1160</v>
      </c>
      <c r="V2636" t="s">
        <v>45</v>
      </c>
      <c r="W2636" t="s">
        <v>96</v>
      </c>
      <c r="X2636">
        <f t="array" ref="X2636">IF(W2636="fortnightly",26, IF(W2636="monthly", 12, IF(W2636="weekly", 52, IF(W2636="quarterly", 4, IF(W2636="annually", 1, IF(W2636="bi-weekly", 104, IF(W2636="every 3 months", 4,)))))))</f>
        <v>4</v>
      </c>
    </row>
    <row r="2637" spans="1:24" x14ac:dyDescent="0.25">
      <c r="A2637">
        <v>2636</v>
      </c>
      <c r="B2637">
        <v>59</v>
      </c>
      <c r="C2637" t="str" cm="1">
        <f t="array" ref="C2637">_xlfn.IFS(B2637&lt;=19, "Teenagers", B2637&lt;=29, "Young Youth",B2637&lt;=64, "Adults", B2637&gt;=65, "Seniors")</f>
        <v>Adults</v>
      </c>
      <c r="D2637" t="s">
        <v>18</v>
      </c>
      <c r="E2637" t="s">
        <v>103</v>
      </c>
      <c r="F2637" t="s">
        <v>20</v>
      </c>
      <c r="G2637" s="1">
        <v>80</v>
      </c>
      <c r="H2637" t="s">
        <v>111</v>
      </c>
      <c r="I2637" t="s">
        <v>91</v>
      </c>
      <c r="J2637" t="s">
        <v>99</v>
      </c>
      <c r="K2637" t="s">
        <v>36</v>
      </c>
      <c r="L2637">
        <v>2.9</v>
      </c>
      <c r="M2637" t="s">
        <v>151</v>
      </c>
      <c r="N2637">
        <f t="shared" si="164"/>
        <v>0</v>
      </c>
      <c r="O2637" t="s">
        <v>69</v>
      </c>
      <c r="P2637" t="s">
        <v>151</v>
      </c>
      <c r="Q2637">
        <f t="shared" si="165"/>
        <v>0</v>
      </c>
      <c r="R2637" t="s">
        <v>151</v>
      </c>
      <c r="S2637">
        <f t="shared" si="166"/>
        <v>0</v>
      </c>
      <c r="T2637">
        <v>34</v>
      </c>
      <c r="U2637" s="1">
        <f t="shared" si="167"/>
        <v>2720</v>
      </c>
      <c r="V2637" t="s">
        <v>45</v>
      </c>
      <c r="W2637" t="s">
        <v>28</v>
      </c>
      <c r="X2637">
        <f t="array" ref="X2637">IF(W2637="fortnightly",26, IF(W2637="monthly", 12, IF(W2637="weekly", 52, IF(W2637="quarterly", 4, IF(W2637="annually", 1, IF(W2637="bi-weekly", 104, IF(W2637="every 3 months", 4,)))))))</f>
        <v>26</v>
      </c>
    </row>
    <row r="2638" spans="1:24" x14ac:dyDescent="0.25">
      <c r="A2638">
        <v>2637</v>
      </c>
      <c r="B2638">
        <v>41</v>
      </c>
      <c r="C2638" t="str" cm="1">
        <f t="array" ref="C2638">_xlfn.IFS(B2638&lt;=19, "Teenagers", B2638&lt;=29, "Young Youth",B2638&lt;=64, "Adults", B2638&gt;=65, "Seniors")</f>
        <v>Adults</v>
      </c>
      <c r="D2638" t="s">
        <v>18</v>
      </c>
      <c r="E2638" t="s">
        <v>101</v>
      </c>
      <c r="F2638" t="s">
        <v>62</v>
      </c>
      <c r="G2638" s="1">
        <v>40</v>
      </c>
      <c r="H2638" t="s">
        <v>139</v>
      </c>
      <c r="I2638" t="s">
        <v>35</v>
      </c>
      <c r="J2638" t="s">
        <v>135</v>
      </c>
      <c r="K2638" t="s">
        <v>24</v>
      </c>
      <c r="L2638">
        <v>4.2</v>
      </c>
      <c r="M2638" t="s">
        <v>151</v>
      </c>
      <c r="N2638">
        <f t="shared" si="164"/>
        <v>0</v>
      </c>
      <c r="O2638" t="s">
        <v>73</v>
      </c>
      <c r="P2638" t="s">
        <v>151</v>
      </c>
      <c r="Q2638">
        <f t="shared" si="165"/>
        <v>0</v>
      </c>
      <c r="R2638" t="s">
        <v>151</v>
      </c>
      <c r="S2638">
        <f t="shared" si="166"/>
        <v>0</v>
      </c>
      <c r="T2638">
        <v>6</v>
      </c>
      <c r="U2638" s="1">
        <f t="shared" si="167"/>
        <v>240</v>
      </c>
      <c r="V2638" t="s">
        <v>27</v>
      </c>
      <c r="W2638" t="s">
        <v>48</v>
      </c>
      <c r="X2638">
        <f t="array" ref="X2638">IF(W2638="fortnightly",26, IF(W2638="monthly", 12, IF(W2638="weekly", 52, IF(W2638="quarterly", 4, IF(W2638="annually", 1, IF(W2638="bi-weekly", 104, IF(W2638="every 3 months", 4,)))))))</f>
        <v>1</v>
      </c>
    </row>
    <row r="2639" spans="1:24" x14ac:dyDescent="0.25">
      <c r="A2639">
        <v>2638</v>
      </c>
      <c r="B2639">
        <v>20</v>
      </c>
      <c r="C2639" t="str" cm="1">
        <f t="array" ref="C2639">_xlfn.IFS(B2639&lt;=19, "Teenagers", B2639&lt;=29, "Young Youth",B2639&lt;=64, "Adults", B2639&gt;=65, "Seniors")</f>
        <v>Young Youth</v>
      </c>
      <c r="D2639" t="s">
        <v>18</v>
      </c>
      <c r="E2639" t="s">
        <v>94</v>
      </c>
      <c r="F2639" t="s">
        <v>20</v>
      </c>
      <c r="G2639" s="1">
        <v>23</v>
      </c>
      <c r="H2639" t="s">
        <v>89</v>
      </c>
      <c r="I2639" t="s">
        <v>43</v>
      </c>
      <c r="J2639" t="s">
        <v>135</v>
      </c>
      <c r="K2639" t="s">
        <v>36</v>
      </c>
      <c r="L2639">
        <v>3.7</v>
      </c>
      <c r="M2639" t="s">
        <v>151</v>
      </c>
      <c r="N2639">
        <f t="shared" si="164"/>
        <v>0</v>
      </c>
      <c r="O2639" t="s">
        <v>73</v>
      </c>
      <c r="P2639" t="s">
        <v>151</v>
      </c>
      <c r="Q2639">
        <f t="shared" si="165"/>
        <v>0</v>
      </c>
      <c r="R2639" t="s">
        <v>151</v>
      </c>
      <c r="S2639">
        <f t="shared" si="166"/>
        <v>0</v>
      </c>
      <c r="T2639">
        <v>2</v>
      </c>
      <c r="U2639" s="1">
        <f t="shared" si="167"/>
        <v>46</v>
      </c>
      <c r="V2639" t="s">
        <v>45</v>
      </c>
      <c r="W2639" t="s">
        <v>48</v>
      </c>
      <c r="X2639">
        <f t="array" ref="X2639">IF(W2639="fortnightly",26, IF(W2639="monthly", 12, IF(W2639="weekly", 52, IF(W2639="quarterly", 4, IF(W2639="annually", 1, IF(W2639="bi-weekly", 104, IF(W2639="every 3 months", 4,)))))))</f>
        <v>1</v>
      </c>
    </row>
    <row r="2640" spans="1:24" x14ac:dyDescent="0.25">
      <c r="A2640">
        <v>2639</v>
      </c>
      <c r="B2640">
        <v>22</v>
      </c>
      <c r="C2640" t="str" cm="1">
        <f t="array" ref="C2640">_xlfn.IFS(B2640&lt;=19, "Teenagers", B2640&lt;=29, "Young Youth",B2640&lt;=64, "Adults", B2640&gt;=65, "Seniors")</f>
        <v>Young Youth</v>
      </c>
      <c r="D2640" t="s">
        <v>18</v>
      </c>
      <c r="E2640" t="s">
        <v>54</v>
      </c>
      <c r="F2640" t="s">
        <v>20</v>
      </c>
      <c r="G2640" s="1">
        <v>34</v>
      </c>
      <c r="H2640" t="s">
        <v>76</v>
      </c>
      <c r="I2640" t="s">
        <v>35</v>
      </c>
      <c r="J2640" t="s">
        <v>93</v>
      </c>
      <c r="K2640" t="s">
        <v>36</v>
      </c>
      <c r="L2640">
        <v>4.2</v>
      </c>
      <c r="M2640" t="s">
        <v>151</v>
      </c>
      <c r="N2640">
        <f t="shared" si="164"/>
        <v>0</v>
      </c>
      <c r="O2640" t="s">
        <v>73</v>
      </c>
      <c r="P2640" t="s">
        <v>151</v>
      </c>
      <c r="Q2640">
        <f t="shared" si="165"/>
        <v>0</v>
      </c>
      <c r="R2640" t="s">
        <v>151</v>
      </c>
      <c r="S2640">
        <f t="shared" si="166"/>
        <v>0</v>
      </c>
      <c r="T2640">
        <v>35</v>
      </c>
      <c r="U2640" s="1">
        <f t="shared" si="167"/>
        <v>1190</v>
      </c>
      <c r="V2640" t="s">
        <v>38</v>
      </c>
      <c r="W2640" t="s">
        <v>48</v>
      </c>
      <c r="X2640">
        <f t="array" ref="X2640">IF(W2640="fortnightly",26, IF(W2640="monthly", 12, IF(W2640="weekly", 52, IF(W2640="quarterly", 4, IF(W2640="annually", 1, IF(W2640="bi-weekly", 104, IF(W2640="every 3 months", 4,)))))))</f>
        <v>1</v>
      </c>
    </row>
    <row r="2641" spans="1:24" x14ac:dyDescent="0.25">
      <c r="A2641">
        <v>2640</v>
      </c>
      <c r="B2641">
        <v>18</v>
      </c>
      <c r="C2641" t="str" cm="1">
        <f t="array" ref="C2641">_xlfn.IFS(B2641&lt;=19, "Teenagers", B2641&lt;=29, "Young Youth",B2641&lt;=64, "Adults", B2641&gt;=65, "Seniors")</f>
        <v>Teenagers</v>
      </c>
      <c r="D2641" t="s">
        <v>18</v>
      </c>
      <c r="E2641" t="s">
        <v>19</v>
      </c>
      <c r="F2641" t="s">
        <v>20</v>
      </c>
      <c r="G2641" s="1">
        <v>35</v>
      </c>
      <c r="H2641" t="s">
        <v>81</v>
      </c>
      <c r="I2641" t="s">
        <v>91</v>
      </c>
      <c r="J2641" t="s">
        <v>68</v>
      </c>
      <c r="K2641" t="s">
        <v>24</v>
      </c>
      <c r="L2641">
        <v>2.6</v>
      </c>
      <c r="M2641" t="s">
        <v>151</v>
      </c>
      <c r="N2641">
        <f t="shared" si="164"/>
        <v>0</v>
      </c>
      <c r="O2641" t="s">
        <v>37</v>
      </c>
      <c r="P2641" t="s">
        <v>151</v>
      </c>
      <c r="Q2641">
        <f t="shared" si="165"/>
        <v>0</v>
      </c>
      <c r="R2641" t="s">
        <v>151</v>
      </c>
      <c r="S2641">
        <f t="shared" si="166"/>
        <v>0</v>
      </c>
      <c r="T2641">
        <v>33</v>
      </c>
      <c r="U2641" s="1">
        <f t="shared" si="167"/>
        <v>1155</v>
      </c>
      <c r="V2641" t="s">
        <v>85</v>
      </c>
      <c r="W2641" t="s">
        <v>57</v>
      </c>
      <c r="X2641">
        <f t="array" ref="X2641">IF(W2641="fortnightly",26, IF(W2641="monthly", 12, IF(W2641="weekly", 52, IF(W2641="quarterly", 4, IF(W2641="annually", 1, IF(W2641="bi-weekly", 104, IF(W2641="every 3 months", 4,)))))))</f>
        <v>4</v>
      </c>
    </row>
    <row r="2642" spans="1:24" x14ac:dyDescent="0.25">
      <c r="A2642">
        <v>2641</v>
      </c>
      <c r="B2642">
        <v>30</v>
      </c>
      <c r="C2642" t="str" cm="1">
        <f t="array" ref="C2642">_xlfn.IFS(B2642&lt;=19, "Teenagers", B2642&lt;=29, "Young Youth",B2642&lt;=64, "Adults", B2642&gt;=65, "Seniors")</f>
        <v>Adults</v>
      </c>
      <c r="D2642" t="s">
        <v>18</v>
      </c>
      <c r="E2642" t="s">
        <v>86</v>
      </c>
      <c r="F2642" t="s">
        <v>20</v>
      </c>
      <c r="G2642" s="1">
        <v>75</v>
      </c>
      <c r="H2642" t="s">
        <v>115</v>
      </c>
      <c r="I2642" t="s">
        <v>22</v>
      </c>
      <c r="J2642" t="s">
        <v>77</v>
      </c>
      <c r="K2642" t="s">
        <v>52</v>
      </c>
      <c r="L2642">
        <v>4</v>
      </c>
      <c r="M2642" t="s">
        <v>151</v>
      </c>
      <c r="N2642">
        <f t="shared" si="164"/>
        <v>0</v>
      </c>
      <c r="O2642" t="s">
        <v>73</v>
      </c>
      <c r="P2642" t="s">
        <v>151</v>
      </c>
      <c r="Q2642">
        <f t="shared" si="165"/>
        <v>0</v>
      </c>
      <c r="R2642" t="s">
        <v>151</v>
      </c>
      <c r="S2642">
        <f t="shared" si="166"/>
        <v>0</v>
      </c>
      <c r="T2642">
        <v>45</v>
      </c>
      <c r="U2642" s="1">
        <f t="shared" si="167"/>
        <v>3375</v>
      </c>
      <c r="V2642" t="s">
        <v>27</v>
      </c>
      <c r="W2642" t="s">
        <v>75</v>
      </c>
      <c r="X2642">
        <f t="array" ref="X2642">IF(W2642="fortnightly",26, IF(W2642="monthly", 12, IF(W2642="weekly", 52, IF(W2642="quarterly", 4, IF(W2642="annually", 1, IF(W2642="bi-weekly", 104, IF(W2642="every 3 months", 4,)))))))</f>
        <v>104</v>
      </c>
    </row>
    <row r="2643" spans="1:24" x14ac:dyDescent="0.25">
      <c r="A2643">
        <v>2642</v>
      </c>
      <c r="B2643">
        <v>25</v>
      </c>
      <c r="C2643" t="str" cm="1">
        <f t="array" ref="C2643">_xlfn.IFS(B2643&lt;=19, "Teenagers", B2643&lt;=29, "Young Youth",B2643&lt;=64, "Adults", B2643&gt;=65, "Seniors")</f>
        <v>Young Youth</v>
      </c>
      <c r="D2643" t="s">
        <v>18</v>
      </c>
      <c r="E2643" t="s">
        <v>88</v>
      </c>
      <c r="F2643" t="s">
        <v>66</v>
      </c>
      <c r="G2643" s="1">
        <v>60</v>
      </c>
      <c r="H2643" t="s">
        <v>128</v>
      </c>
      <c r="I2643" t="s">
        <v>91</v>
      </c>
      <c r="J2643" t="s">
        <v>77</v>
      </c>
      <c r="K2643" t="s">
        <v>24</v>
      </c>
      <c r="L2643">
        <v>2.7</v>
      </c>
      <c r="M2643" t="s">
        <v>151</v>
      </c>
      <c r="N2643">
        <f t="shared" si="164"/>
        <v>0</v>
      </c>
      <c r="O2643" t="s">
        <v>44</v>
      </c>
      <c r="P2643" t="s">
        <v>151</v>
      </c>
      <c r="Q2643">
        <f t="shared" si="165"/>
        <v>0</v>
      </c>
      <c r="R2643" t="s">
        <v>151</v>
      </c>
      <c r="S2643">
        <f t="shared" si="166"/>
        <v>0</v>
      </c>
      <c r="T2643">
        <v>20</v>
      </c>
      <c r="U2643" s="1">
        <f t="shared" si="167"/>
        <v>1200</v>
      </c>
      <c r="V2643" t="s">
        <v>74</v>
      </c>
      <c r="W2643" t="s">
        <v>96</v>
      </c>
      <c r="X2643">
        <f t="array" ref="X2643">IF(W2643="fortnightly",26, IF(W2643="monthly", 12, IF(W2643="weekly", 52, IF(W2643="quarterly", 4, IF(W2643="annually", 1, IF(W2643="bi-weekly", 104, IF(W2643="every 3 months", 4,)))))))</f>
        <v>4</v>
      </c>
    </row>
    <row r="2644" spans="1:24" x14ac:dyDescent="0.25">
      <c r="A2644">
        <v>2643</v>
      </c>
      <c r="B2644">
        <v>39</v>
      </c>
      <c r="C2644" t="str" cm="1">
        <f t="array" ref="C2644">_xlfn.IFS(B2644&lt;=19, "Teenagers", B2644&lt;=29, "Young Youth",B2644&lt;=64, "Adults", B2644&gt;=65, "Seniors")</f>
        <v>Adults</v>
      </c>
      <c r="D2644" t="s">
        <v>18</v>
      </c>
      <c r="E2644" t="s">
        <v>132</v>
      </c>
      <c r="F2644" t="s">
        <v>66</v>
      </c>
      <c r="G2644" s="1">
        <v>87</v>
      </c>
      <c r="H2644" t="s">
        <v>145</v>
      </c>
      <c r="I2644" t="s">
        <v>22</v>
      </c>
      <c r="J2644" t="s">
        <v>99</v>
      </c>
      <c r="K2644" t="s">
        <v>52</v>
      </c>
      <c r="L2644">
        <v>4</v>
      </c>
      <c r="M2644" t="s">
        <v>151</v>
      </c>
      <c r="N2644">
        <f t="shared" si="164"/>
        <v>0</v>
      </c>
      <c r="O2644" t="s">
        <v>73</v>
      </c>
      <c r="P2644" t="s">
        <v>151</v>
      </c>
      <c r="Q2644">
        <f t="shared" si="165"/>
        <v>0</v>
      </c>
      <c r="R2644" t="s">
        <v>151</v>
      </c>
      <c r="S2644">
        <f t="shared" si="166"/>
        <v>0</v>
      </c>
      <c r="T2644">
        <v>48</v>
      </c>
      <c r="U2644" s="1">
        <f t="shared" si="167"/>
        <v>4176</v>
      </c>
      <c r="V2644" t="s">
        <v>74</v>
      </c>
      <c r="W2644" t="s">
        <v>48</v>
      </c>
      <c r="X2644">
        <f t="array" ref="X2644">IF(W2644="fortnightly",26, IF(W2644="monthly", 12, IF(W2644="weekly", 52, IF(W2644="quarterly", 4, IF(W2644="annually", 1, IF(W2644="bi-weekly", 104, IF(W2644="every 3 months", 4,)))))))</f>
        <v>1</v>
      </c>
    </row>
    <row r="2645" spans="1:24" x14ac:dyDescent="0.25">
      <c r="A2645">
        <v>2644</v>
      </c>
      <c r="B2645">
        <v>49</v>
      </c>
      <c r="C2645" t="str" cm="1">
        <f t="array" ref="C2645">_xlfn.IFS(B2645&lt;=19, "Teenagers", B2645&lt;=29, "Young Youth",B2645&lt;=64, "Adults", B2645&gt;=65, "Seniors")</f>
        <v>Adults</v>
      </c>
      <c r="D2645" t="s">
        <v>18</v>
      </c>
      <c r="E2645" t="s">
        <v>142</v>
      </c>
      <c r="F2645" t="s">
        <v>66</v>
      </c>
      <c r="G2645" s="1">
        <v>41</v>
      </c>
      <c r="H2645" t="s">
        <v>127</v>
      </c>
      <c r="I2645" t="s">
        <v>35</v>
      </c>
      <c r="J2645" t="s">
        <v>64</v>
      </c>
      <c r="K2645" t="s">
        <v>36</v>
      </c>
      <c r="L2645">
        <v>2.9</v>
      </c>
      <c r="M2645" t="s">
        <v>151</v>
      </c>
      <c r="N2645">
        <f t="shared" si="164"/>
        <v>0</v>
      </c>
      <c r="O2645" t="s">
        <v>44</v>
      </c>
      <c r="P2645" t="s">
        <v>151</v>
      </c>
      <c r="Q2645">
        <f t="shared" si="165"/>
        <v>0</v>
      </c>
      <c r="R2645" t="s">
        <v>151</v>
      </c>
      <c r="S2645">
        <f t="shared" si="166"/>
        <v>0</v>
      </c>
      <c r="T2645">
        <v>37</v>
      </c>
      <c r="U2645" s="1">
        <f t="shared" si="167"/>
        <v>1517</v>
      </c>
      <c r="V2645" t="s">
        <v>32</v>
      </c>
      <c r="W2645" t="s">
        <v>87</v>
      </c>
      <c r="X2645">
        <f t="array" ref="X2645">IF(W2645="fortnightly",26, IF(W2645="monthly", 12, IF(W2645="weekly", 52, IF(W2645="quarterly", 4, IF(W2645="annually", 1, IF(W2645="bi-weekly", 104, IF(W2645="every 3 months", 4,)))))))</f>
        <v>12</v>
      </c>
    </row>
    <row r="2646" spans="1:24" x14ac:dyDescent="0.25">
      <c r="A2646">
        <v>2645</v>
      </c>
      <c r="B2646">
        <v>25</v>
      </c>
      <c r="C2646" t="str" cm="1">
        <f t="array" ref="C2646">_xlfn.IFS(B2646&lt;=19, "Teenagers", B2646&lt;=29, "Young Youth",B2646&lt;=64, "Adults", B2646&gt;=65, "Seniors")</f>
        <v>Young Youth</v>
      </c>
      <c r="D2646" t="s">
        <v>18</v>
      </c>
      <c r="E2646" t="s">
        <v>94</v>
      </c>
      <c r="F2646" t="s">
        <v>20</v>
      </c>
      <c r="G2646" s="1">
        <v>83</v>
      </c>
      <c r="H2646" t="s">
        <v>129</v>
      </c>
      <c r="I2646" t="s">
        <v>43</v>
      </c>
      <c r="J2646" t="s">
        <v>47</v>
      </c>
      <c r="K2646" t="s">
        <v>36</v>
      </c>
      <c r="L2646">
        <v>3.3</v>
      </c>
      <c r="M2646" t="s">
        <v>151</v>
      </c>
      <c r="N2646">
        <f t="shared" si="164"/>
        <v>0</v>
      </c>
      <c r="O2646" t="s">
        <v>53</v>
      </c>
      <c r="P2646" t="s">
        <v>151</v>
      </c>
      <c r="Q2646">
        <f t="shared" si="165"/>
        <v>0</v>
      </c>
      <c r="R2646" t="s">
        <v>151</v>
      </c>
      <c r="S2646">
        <f t="shared" si="166"/>
        <v>0</v>
      </c>
      <c r="T2646">
        <v>4</v>
      </c>
      <c r="U2646" s="1">
        <f t="shared" si="167"/>
        <v>332</v>
      </c>
      <c r="V2646" t="s">
        <v>74</v>
      </c>
      <c r="W2646" t="s">
        <v>96</v>
      </c>
      <c r="X2646">
        <f t="array" ref="X2646">IF(W2646="fortnightly",26, IF(W2646="monthly", 12, IF(W2646="weekly", 52, IF(W2646="quarterly", 4, IF(W2646="annually", 1, IF(W2646="bi-weekly", 104, IF(W2646="every 3 months", 4,)))))))</f>
        <v>4</v>
      </c>
    </row>
    <row r="2647" spans="1:24" x14ac:dyDescent="0.25">
      <c r="A2647">
        <v>2646</v>
      </c>
      <c r="B2647">
        <v>23</v>
      </c>
      <c r="C2647" t="str" cm="1">
        <f t="array" ref="C2647">_xlfn.IFS(B2647&lt;=19, "Teenagers", B2647&lt;=29, "Young Youth",B2647&lt;=64, "Adults", B2647&gt;=65, "Seniors")</f>
        <v>Young Youth</v>
      </c>
      <c r="D2647" t="s">
        <v>18</v>
      </c>
      <c r="E2647" t="s">
        <v>118</v>
      </c>
      <c r="F2647" t="s">
        <v>66</v>
      </c>
      <c r="G2647" s="1">
        <v>81</v>
      </c>
      <c r="H2647" t="s">
        <v>59</v>
      </c>
      <c r="I2647" t="s">
        <v>22</v>
      </c>
      <c r="J2647" t="s">
        <v>77</v>
      </c>
      <c r="K2647" t="s">
        <v>36</v>
      </c>
      <c r="L2647">
        <v>4</v>
      </c>
      <c r="M2647" t="s">
        <v>151</v>
      </c>
      <c r="N2647">
        <f t="shared" si="164"/>
        <v>0</v>
      </c>
      <c r="O2647" t="s">
        <v>73</v>
      </c>
      <c r="P2647" t="s">
        <v>151</v>
      </c>
      <c r="Q2647">
        <f t="shared" si="165"/>
        <v>0</v>
      </c>
      <c r="R2647" t="s">
        <v>151</v>
      </c>
      <c r="S2647">
        <f t="shared" si="166"/>
        <v>0</v>
      </c>
      <c r="T2647">
        <v>24</v>
      </c>
      <c r="U2647" s="1">
        <f t="shared" si="167"/>
        <v>1944</v>
      </c>
      <c r="V2647" t="s">
        <v>74</v>
      </c>
      <c r="W2647" t="s">
        <v>75</v>
      </c>
      <c r="X2647">
        <f t="array" ref="X2647">IF(W2647="fortnightly",26, IF(W2647="monthly", 12, IF(W2647="weekly", 52, IF(W2647="quarterly", 4, IF(W2647="annually", 1, IF(W2647="bi-weekly", 104, IF(W2647="every 3 months", 4,)))))))</f>
        <v>104</v>
      </c>
    </row>
    <row r="2648" spans="1:24" x14ac:dyDescent="0.25">
      <c r="A2648">
        <v>2647</v>
      </c>
      <c r="B2648">
        <v>33</v>
      </c>
      <c r="C2648" t="str" cm="1">
        <f t="array" ref="C2648">_xlfn.IFS(B2648&lt;=19, "Teenagers", B2648&lt;=29, "Young Youth",B2648&lt;=64, "Adults", B2648&gt;=65, "Seniors")</f>
        <v>Adults</v>
      </c>
      <c r="D2648" t="s">
        <v>18</v>
      </c>
      <c r="E2648" t="s">
        <v>112</v>
      </c>
      <c r="F2648" t="s">
        <v>20</v>
      </c>
      <c r="G2648" s="1">
        <v>56</v>
      </c>
      <c r="H2648" t="s">
        <v>129</v>
      </c>
      <c r="I2648" t="s">
        <v>35</v>
      </c>
      <c r="J2648" t="s">
        <v>92</v>
      </c>
      <c r="K2648" t="s">
        <v>52</v>
      </c>
      <c r="L2648">
        <v>3.9</v>
      </c>
      <c r="M2648" t="s">
        <v>151</v>
      </c>
      <c r="N2648">
        <f t="shared" si="164"/>
        <v>0</v>
      </c>
      <c r="O2648" t="s">
        <v>44</v>
      </c>
      <c r="P2648" t="s">
        <v>151</v>
      </c>
      <c r="Q2648">
        <f t="shared" si="165"/>
        <v>0</v>
      </c>
      <c r="R2648" t="s">
        <v>151</v>
      </c>
      <c r="S2648">
        <f t="shared" si="166"/>
        <v>0</v>
      </c>
      <c r="T2648">
        <v>4</v>
      </c>
      <c r="U2648" s="1">
        <f t="shared" si="167"/>
        <v>224</v>
      </c>
      <c r="V2648" t="s">
        <v>85</v>
      </c>
      <c r="W2648" t="s">
        <v>96</v>
      </c>
      <c r="X2648">
        <f t="array" ref="X2648">IF(W2648="fortnightly",26, IF(W2648="monthly", 12, IF(W2648="weekly", 52, IF(W2648="quarterly", 4, IF(W2648="annually", 1, IF(W2648="bi-weekly", 104, IF(W2648="every 3 months", 4,)))))))</f>
        <v>4</v>
      </c>
    </row>
    <row r="2649" spans="1:24" x14ac:dyDescent="0.25">
      <c r="A2649">
        <v>2648</v>
      </c>
      <c r="B2649">
        <v>60</v>
      </c>
      <c r="C2649" t="str" cm="1">
        <f t="array" ref="C2649">_xlfn.IFS(B2649&lt;=19, "Teenagers", B2649&lt;=29, "Young Youth",B2649&lt;=64, "Adults", B2649&gt;=65, "Seniors")</f>
        <v>Adults</v>
      </c>
      <c r="D2649" t="s">
        <v>18</v>
      </c>
      <c r="E2649" t="s">
        <v>70</v>
      </c>
      <c r="F2649" t="s">
        <v>41</v>
      </c>
      <c r="G2649" s="1">
        <v>58</v>
      </c>
      <c r="H2649" t="s">
        <v>130</v>
      </c>
      <c r="I2649" t="s">
        <v>43</v>
      </c>
      <c r="J2649" t="s">
        <v>107</v>
      </c>
      <c r="K2649" t="s">
        <v>52</v>
      </c>
      <c r="L2649">
        <v>3.3</v>
      </c>
      <c r="M2649" t="s">
        <v>151</v>
      </c>
      <c r="N2649">
        <f t="shared" si="164"/>
        <v>0</v>
      </c>
      <c r="O2649" t="s">
        <v>69</v>
      </c>
      <c r="P2649" t="s">
        <v>151</v>
      </c>
      <c r="Q2649">
        <f t="shared" si="165"/>
        <v>0</v>
      </c>
      <c r="R2649" t="s">
        <v>151</v>
      </c>
      <c r="S2649">
        <f t="shared" si="166"/>
        <v>0</v>
      </c>
      <c r="T2649">
        <v>25</v>
      </c>
      <c r="U2649" s="1">
        <f t="shared" si="167"/>
        <v>1450</v>
      </c>
      <c r="V2649" t="s">
        <v>85</v>
      </c>
      <c r="W2649" t="s">
        <v>48</v>
      </c>
      <c r="X2649">
        <f t="array" ref="X2649">IF(W2649="fortnightly",26, IF(W2649="monthly", 12, IF(W2649="weekly", 52, IF(W2649="quarterly", 4, IF(W2649="annually", 1, IF(W2649="bi-weekly", 104, IF(W2649="every 3 months", 4,)))))))</f>
        <v>1</v>
      </c>
    </row>
    <row r="2650" spans="1:24" x14ac:dyDescent="0.25">
      <c r="A2650">
        <v>2649</v>
      </c>
      <c r="B2650">
        <v>51</v>
      </c>
      <c r="C2650" t="str" cm="1">
        <f t="array" ref="C2650">_xlfn.IFS(B2650&lt;=19, "Teenagers", B2650&lt;=29, "Young Youth",B2650&lt;=64, "Adults", B2650&gt;=65, "Seniors")</f>
        <v>Adults</v>
      </c>
      <c r="D2650" t="s">
        <v>18</v>
      </c>
      <c r="E2650" t="s">
        <v>94</v>
      </c>
      <c r="F2650" t="s">
        <v>20</v>
      </c>
      <c r="G2650" s="1">
        <v>84</v>
      </c>
      <c r="H2650" t="s">
        <v>114</v>
      </c>
      <c r="I2650" t="s">
        <v>43</v>
      </c>
      <c r="J2650" t="s">
        <v>23</v>
      </c>
      <c r="K2650" t="s">
        <v>36</v>
      </c>
      <c r="L2650">
        <v>3.9</v>
      </c>
      <c r="M2650" t="s">
        <v>151</v>
      </c>
      <c r="N2650">
        <f t="shared" si="164"/>
        <v>0</v>
      </c>
      <c r="O2650" t="s">
        <v>44</v>
      </c>
      <c r="P2650" t="s">
        <v>151</v>
      </c>
      <c r="Q2650">
        <f t="shared" si="165"/>
        <v>0</v>
      </c>
      <c r="R2650" t="s">
        <v>151</v>
      </c>
      <c r="S2650">
        <f t="shared" si="166"/>
        <v>0</v>
      </c>
      <c r="T2650">
        <v>14</v>
      </c>
      <c r="U2650" s="1">
        <f t="shared" si="167"/>
        <v>1176</v>
      </c>
      <c r="V2650" t="s">
        <v>45</v>
      </c>
      <c r="W2650" t="s">
        <v>75</v>
      </c>
      <c r="X2650">
        <f t="array" ref="X2650">IF(W2650="fortnightly",26, IF(W2650="monthly", 12, IF(W2650="weekly", 52, IF(W2650="quarterly", 4, IF(W2650="annually", 1, IF(W2650="bi-weekly", 104, IF(W2650="every 3 months", 4,)))))))</f>
        <v>104</v>
      </c>
    </row>
    <row r="2651" spans="1:24" x14ac:dyDescent="0.25">
      <c r="A2651">
        <v>2650</v>
      </c>
      <c r="B2651">
        <v>23</v>
      </c>
      <c r="C2651" t="str" cm="1">
        <f t="array" ref="C2651">_xlfn.IFS(B2651&lt;=19, "Teenagers", B2651&lt;=29, "Young Youth",B2651&lt;=64, "Adults", B2651&gt;=65, "Seniors")</f>
        <v>Young Youth</v>
      </c>
      <c r="D2651" t="s">
        <v>18</v>
      </c>
      <c r="E2651" t="s">
        <v>142</v>
      </c>
      <c r="F2651" t="s">
        <v>66</v>
      </c>
      <c r="G2651" s="1">
        <v>21</v>
      </c>
      <c r="H2651" t="s">
        <v>147</v>
      </c>
      <c r="I2651" t="s">
        <v>43</v>
      </c>
      <c r="J2651" t="s">
        <v>135</v>
      </c>
      <c r="K2651" t="s">
        <v>56</v>
      </c>
      <c r="L2651">
        <v>3.9</v>
      </c>
      <c r="M2651" t="s">
        <v>151</v>
      </c>
      <c r="N2651">
        <f t="shared" si="164"/>
        <v>0</v>
      </c>
      <c r="O2651" t="s">
        <v>73</v>
      </c>
      <c r="P2651" t="s">
        <v>151</v>
      </c>
      <c r="Q2651">
        <f t="shared" si="165"/>
        <v>0</v>
      </c>
      <c r="R2651" t="s">
        <v>151</v>
      </c>
      <c r="S2651">
        <f t="shared" si="166"/>
        <v>0</v>
      </c>
      <c r="T2651">
        <v>14</v>
      </c>
      <c r="U2651" s="1">
        <f t="shared" si="167"/>
        <v>294</v>
      </c>
      <c r="V2651" t="s">
        <v>74</v>
      </c>
      <c r="W2651" t="s">
        <v>28</v>
      </c>
      <c r="X2651">
        <f t="array" ref="X2651">IF(W2651="fortnightly",26, IF(W2651="monthly", 12, IF(W2651="weekly", 52, IF(W2651="quarterly", 4, IF(W2651="annually", 1, IF(W2651="bi-weekly", 104, IF(W2651="every 3 months", 4,)))))))</f>
        <v>26</v>
      </c>
    </row>
    <row r="2652" spans="1:24" x14ac:dyDescent="0.25">
      <c r="A2652">
        <v>2651</v>
      </c>
      <c r="B2652">
        <v>20</v>
      </c>
      <c r="C2652" t="str" cm="1">
        <f t="array" ref="C2652">_xlfn.IFS(B2652&lt;=19, "Teenagers", B2652&lt;=29, "Young Youth",B2652&lt;=64, "Adults", B2652&gt;=65, "Seniors")</f>
        <v>Young Youth</v>
      </c>
      <c r="D2652" t="s">
        <v>18</v>
      </c>
      <c r="E2652" t="s">
        <v>124</v>
      </c>
      <c r="F2652" t="s">
        <v>20</v>
      </c>
      <c r="G2652" s="1">
        <v>35</v>
      </c>
      <c r="H2652" t="s">
        <v>46</v>
      </c>
      <c r="I2652" t="s">
        <v>22</v>
      </c>
      <c r="J2652" t="s">
        <v>31</v>
      </c>
      <c r="K2652" t="s">
        <v>52</v>
      </c>
      <c r="L2652">
        <v>4.2</v>
      </c>
      <c r="M2652" t="s">
        <v>151</v>
      </c>
      <c r="N2652">
        <f t="shared" si="164"/>
        <v>0</v>
      </c>
      <c r="O2652" t="s">
        <v>53</v>
      </c>
      <c r="P2652" t="s">
        <v>151</v>
      </c>
      <c r="Q2652">
        <f t="shared" si="165"/>
        <v>0</v>
      </c>
      <c r="R2652" t="s">
        <v>151</v>
      </c>
      <c r="S2652">
        <f t="shared" si="166"/>
        <v>0</v>
      </c>
      <c r="T2652">
        <v>46</v>
      </c>
      <c r="U2652" s="1">
        <f t="shared" si="167"/>
        <v>1610</v>
      </c>
      <c r="V2652" t="s">
        <v>38</v>
      </c>
      <c r="W2652" t="s">
        <v>96</v>
      </c>
      <c r="X2652">
        <f t="array" ref="X2652">IF(W2652="fortnightly",26, IF(W2652="monthly", 12, IF(W2652="weekly", 52, IF(W2652="quarterly", 4, IF(W2652="annually", 1, IF(W2652="bi-weekly", 104, IF(W2652="every 3 months", 4,)))))))</f>
        <v>4</v>
      </c>
    </row>
    <row r="2653" spans="1:24" x14ac:dyDescent="0.25">
      <c r="A2653">
        <v>2652</v>
      </c>
      <c r="B2653">
        <v>51</v>
      </c>
      <c r="C2653" t="str" cm="1">
        <f t="array" ref="C2653">_xlfn.IFS(B2653&lt;=19, "Teenagers", B2653&lt;=29, "Young Youth",B2653&lt;=64, "Adults", B2653&gt;=65, "Seniors")</f>
        <v>Adults</v>
      </c>
      <c r="D2653" t="s">
        <v>18</v>
      </c>
      <c r="E2653" t="s">
        <v>49</v>
      </c>
      <c r="F2653" t="s">
        <v>41</v>
      </c>
      <c r="G2653" s="1">
        <v>43</v>
      </c>
      <c r="H2653" t="s">
        <v>121</v>
      </c>
      <c r="I2653" t="s">
        <v>43</v>
      </c>
      <c r="J2653" t="s">
        <v>108</v>
      </c>
      <c r="K2653" t="s">
        <v>52</v>
      </c>
      <c r="L2653">
        <v>4.5999999999999996</v>
      </c>
      <c r="M2653" t="s">
        <v>151</v>
      </c>
      <c r="N2653">
        <f t="shared" si="164"/>
        <v>0</v>
      </c>
      <c r="O2653" t="s">
        <v>73</v>
      </c>
      <c r="P2653" t="s">
        <v>151</v>
      </c>
      <c r="Q2653">
        <f t="shared" si="165"/>
        <v>0</v>
      </c>
      <c r="R2653" t="s">
        <v>151</v>
      </c>
      <c r="S2653">
        <f t="shared" si="166"/>
        <v>0</v>
      </c>
      <c r="T2653">
        <v>27</v>
      </c>
      <c r="U2653" s="1">
        <f t="shared" si="167"/>
        <v>1161</v>
      </c>
      <c r="V2653" t="s">
        <v>45</v>
      </c>
      <c r="W2653" t="s">
        <v>57</v>
      </c>
      <c r="X2653">
        <f t="array" ref="X2653">IF(W2653="fortnightly",26, IF(W2653="monthly", 12, IF(W2653="weekly", 52, IF(W2653="quarterly", 4, IF(W2653="annually", 1, IF(W2653="bi-weekly", 104, IF(W2653="every 3 months", 4,)))))))</f>
        <v>4</v>
      </c>
    </row>
    <row r="2654" spans="1:24" x14ac:dyDescent="0.25">
      <c r="A2654">
        <v>2653</v>
      </c>
      <c r="B2654">
        <v>23</v>
      </c>
      <c r="C2654" t="str" cm="1">
        <f t="array" ref="C2654">_xlfn.IFS(B2654&lt;=19, "Teenagers", B2654&lt;=29, "Young Youth",B2654&lt;=64, "Adults", B2654&gt;=65, "Seniors")</f>
        <v>Young Youth</v>
      </c>
      <c r="D2654" t="s">
        <v>152</v>
      </c>
      <c r="E2654" t="s">
        <v>58</v>
      </c>
      <c r="F2654" t="s">
        <v>20</v>
      </c>
      <c r="G2654" s="1">
        <v>20</v>
      </c>
      <c r="H2654" t="s">
        <v>127</v>
      </c>
      <c r="I2654" t="s">
        <v>22</v>
      </c>
      <c r="J2654" t="s">
        <v>108</v>
      </c>
      <c r="K2654" t="s">
        <v>52</v>
      </c>
      <c r="L2654">
        <v>3.3</v>
      </c>
      <c r="M2654" t="s">
        <v>151</v>
      </c>
      <c r="N2654">
        <f t="shared" si="164"/>
        <v>0</v>
      </c>
      <c r="O2654" t="s">
        <v>69</v>
      </c>
      <c r="P2654" t="s">
        <v>151</v>
      </c>
      <c r="Q2654">
        <f t="shared" si="165"/>
        <v>0</v>
      </c>
      <c r="R2654" t="s">
        <v>151</v>
      </c>
      <c r="S2654">
        <f t="shared" si="166"/>
        <v>0</v>
      </c>
      <c r="T2654">
        <v>46</v>
      </c>
      <c r="U2654" s="1">
        <f t="shared" si="167"/>
        <v>920</v>
      </c>
      <c r="V2654" t="s">
        <v>38</v>
      </c>
      <c r="W2654" t="s">
        <v>87</v>
      </c>
      <c r="X2654">
        <f t="array" ref="X2654">IF(W2654="fortnightly",26, IF(W2654="monthly", 12, IF(W2654="weekly", 52, IF(W2654="quarterly", 4, IF(W2654="annually", 1, IF(W2654="bi-weekly", 104, IF(W2654="every 3 months", 4,)))))))</f>
        <v>12</v>
      </c>
    </row>
    <row r="2655" spans="1:24" x14ac:dyDescent="0.25">
      <c r="A2655">
        <v>2654</v>
      </c>
      <c r="B2655">
        <v>67</v>
      </c>
      <c r="C2655" t="str" cm="1">
        <f t="array" ref="C2655">_xlfn.IFS(B2655&lt;=19, "Teenagers", B2655&lt;=29, "Young Youth",B2655&lt;=64, "Adults", B2655&gt;=65, "Seniors")</f>
        <v>Seniors</v>
      </c>
      <c r="D2655" t="s">
        <v>152</v>
      </c>
      <c r="E2655" t="s">
        <v>19</v>
      </c>
      <c r="F2655" t="s">
        <v>20</v>
      </c>
      <c r="G2655" s="1">
        <v>36</v>
      </c>
      <c r="H2655" t="s">
        <v>149</v>
      </c>
      <c r="I2655" t="s">
        <v>22</v>
      </c>
      <c r="J2655" t="s">
        <v>92</v>
      </c>
      <c r="K2655" t="s">
        <v>56</v>
      </c>
      <c r="L2655">
        <v>4.8</v>
      </c>
      <c r="M2655" t="s">
        <v>151</v>
      </c>
      <c r="N2655">
        <f t="shared" si="164"/>
        <v>0</v>
      </c>
      <c r="O2655" t="s">
        <v>26</v>
      </c>
      <c r="P2655" t="s">
        <v>151</v>
      </c>
      <c r="Q2655">
        <f t="shared" si="165"/>
        <v>0</v>
      </c>
      <c r="R2655" t="s">
        <v>151</v>
      </c>
      <c r="S2655">
        <f t="shared" si="166"/>
        <v>0</v>
      </c>
      <c r="T2655">
        <v>24</v>
      </c>
      <c r="U2655" s="1">
        <f t="shared" si="167"/>
        <v>864</v>
      </c>
      <c r="V2655" t="s">
        <v>27</v>
      </c>
      <c r="W2655" t="s">
        <v>96</v>
      </c>
      <c r="X2655">
        <f t="array" ref="X2655">IF(W2655="fortnightly",26, IF(W2655="monthly", 12, IF(W2655="weekly", 52, IF(W2655="quarterly", 4, IF(W2655="annually", 1, IF(W2655="bi-weekly", 104, IF(W2655="every 3 months", 4,)))))))</f>
        <v>4</v>
      </c>
    </row>
    <row r="2656" spans="1:24" x14ac:dyDescent="0.25">
      <c r="A2656">
        <v>2655</v>
      </c>
      <c r="B2656">
        <v>23</v>
      </c>
      <c r="C2656" t="str" cm="1">
        <f t="array" ref="C2656">_xlfn.IFS(B2656&lt;=19, "Teenagers", B2656&lt;=29, "Young Youth",B2656&lt;=64, "Adults", B2656&gt;=65, "Seniors")</f>
        <v>Young Youth</v>
      </c>
      <c r="D2656" t="s">
        <v>152</v>
      </c>
      <c r="E2656" t="s">
        <v>61</v>
      </c>
      <c r="F2656" t="s">
        <v>62</v>
      </c>
      <c r="G2656" s="1">
        <v>70</v>
      </c>
      <c r="H2656" t="s">
        <v>134</v>
      </c>
      <c r="I2656" t="s">
        <v>35</v>
      </c>
      <c r="J2656" t="s">
        <v>68</v>
      </c>
      <c r="K2656" t="s">
        <v>56</v>
      </c>
      <c r="L2656">
        <v>4.0999999999999996</v>
      </c>
      <c r="M2656" t="s">
        <v>151</v>
      </c>
      <c r="N2656">
        <f t="shared" si="164"/>
        <v>0</v>
      </c>
      <c r="O2656" t="s">
        <v>44</v>
      </c>
      <c r="P2656" t="s">
        <v>151</v>
      </c>
      <c r="Q2656">
        <f t="shared" si="165"/>
        <v>0</v>
      </c>
      <c r="R2656" t="s">
        <v>151</v>
      </c>
      <c r="S2656">
        <f t="shared" si="166"/>
        <v>0</v>
      </c>
      <c r="T2656">
        <v>4</v>
      </c>
      <c r="U2656" s="1">
        <f t="shared" si="167"/>
        <v>280</v>
      </c>
      <c r="V2656" t="s">
        <v>45</v>
      </c>
      <c r="W2656" t="s">
        <v>48</v>
      </c>
      <c r="X2656">
        <f t="array" ref="X2656">IF(W2656="fortnightly",26, IF(W2656="monthly", 12, IF(W2656="weekly", 52, IF(W2656="quarterly", 4, IF(W2656="annually", 1, IF(W2656="bi-weekly", 104, IF(W2656="every 3 months", 4,)))))))</f>
        <v>1</v>
      </c>
    </row>
    <row r="2657" spans="1:24" x14ac:dyDescent="0.25">
      <c r="A2657">
        <v>2656</v>
      </c>
      <c r="B2657">
        <v>26</v>
      </c>
      <c r="C2657" t="str" cm="1">
        <f t="array" ref="C2657">_xlfn.IFS(B2657&lt;=19, "Teenagers", B2657&lt;=29, "Young Youth",B2657&lt;=64, "Adults", B2657&gt;=65, "Seniors")</f>
        <v>Young Youth</v>
      </c>
      <c r="D2657" t="s">
        <v>152</v>
      </c>
      <c r="E2657" t="s">
        <v>88</v>
      </c>
      <c r="F2657" t="s">
        <v>66</v>
      </c>
      <c r="G2657" s="1">
        <v>83</v>
      </c>
      <c r="H2657" t="s">
        <v>50</v>
      </c>
      <c r="I2657" t="s">
        <v>43</v>
      </c>
      <c r="J2657" t="s">
        <v>23</v>
      </c>
      <c r="K2657" t="s">
        <v>52</v>
      </c>
      <c r="L2657">
        <v>3.4</v>
      </c>
      <c r="M2657" t="s">
        <v>151</v>
      </c>
      <c r="N2657">
        <f t="shared" si="164"/>
        <v>0</v>
      </c>
      <c r="O2657" t="s">
        <v>53</v>
      </c>
      <c r="P2657" t="s">
        <v>151</v>
      </c>
      <c r="Q2657">
        <f t="shared" si="165"/>
        <v>0</v>
      </c>
      <c r="R2657" t="s">
        <v>151</v>
      </c>
      <c r="S2657">
        <f t="shared" si="166"/>
        <v>0</v>
      </c>
      <c r="T2657">
        <v>2</v>
      </c>
      <c r="U2657" s="1">
        <f t="shared" si="167"/>
        <v>166</v>
      </c>
      <c r="V2657" t="s">
        <v>38</v>
      </c>
      <c r="W2657" t="s">
        <v>28</v>
      </c>
      <c r="X2657">
        <f t="array" ref="X2657">IF(W2657="fortnightly",26, IF(W2657="monthly", 12, IF(W2657="weekly", 52, IF(W2657="quarterly", 4, IF(W2657="annually", 1, IF(W2657="bi-weekly", 104, IF(W2657="every 3 months", 4,)))))))</f>
        <v>26</v>
      </c>
    </row>
    <row r="2658" spans="1:24" x14ac:dyDescent="0.25">
      <c r="A2658">
        <v>2657</v>
      </c>
      <c r="B2658">
        <v>52</v>
      </c>
      <c r="C2658" t="str" cm="1">
        <f t="array" ref="C2658">_xlfn.IFS(B2658&lt;=19, "Teenagers", B2658&lt;=29, "Young Youth",B2658&lt;=64, "Adults", B2658&gt;=65, "Seniors")</f>
        <v>Adults</v>
      </c>
      <c r="D2658" t="s">
        <v>152</v>
      </c>
      <c r="E2658" t="s">
        <v>58</v>
      </c>
      <c r="F2658" t="s">
        <v>20</v>
      </c>
      <c r="G2658" s="1">
        <v>76</v>
      </c>
      <c r="H2658" t="s">
        <v>115</v>
      </c>
      <c r="I2658" t="s">
        <v>22</v>
      </c>
      <c r="J2658" t="s">
        <v>133</v>
      </c>
      <c r="K2658" t="s">
        <v>24</v>
      </c>
      <c r="L2658">
        <v>3.6</v>
      </c>
      <c r="M2658" t="s">
        <v>151</v>
      </c>
      <c r="N2658">
        <f t="shared" si="164"/>
        <v>0</v>
      </c>
      <c r="O2658" t="s">
        <v>26</v>
      </c>
      <c r="P2658" t="s">
        <v>151</v>
      </c>
      <c r="Q2658">
        <f t="shared" si="165"/>
        <v>0</v>
      </c>
      <c r="R2658" t="s">
        <v>151</v>
      </c>
      <c r="S2658">
        <f t="shared" si="166"/>
        <v>0</v>
      </c>
      <c r="T2658">
        <v>29</v>
      </c>
      <c r="U2658" s="1">
        <f t="shared" si="167"/>
        <v>2204</v>
      </c>
      <c r="V2658" t="s">
        <v>74</v>
      </c>
      <c r="W2658" t="s">
        <v>28</v>
      </c>
      <c r="X2658">
        <f t="array" ref="X2658">IF(W2658="fortnightly",26, IF(W2658="monthly", 12, IF(W2658="weekly", 52, IF(W2658="quarterly", 4, IF(W2658="annually", 1, IF(W2658="bi-weekly", 104, IF(W2658="every 3 months", 4,)))))))</f>
        <v>26</v>
      </c>
    </row>
    <row r="2659" spans="1:24" x14ac:dyDescent="0.25">
      <c r="A2659">
        <v>2658</v>
      </c>
      <c r="B2659">
        <v>52</v>
      </c>
      <c r="C2659" t="str" cm="1">
        <f t="array" ref="C2659">_xlfn.IFS(B2659&lt;=19, "Teenagers", B2659&lt;=29, "Young Youth",B2659&lt;=64, "Adults", B2659&gt;=65, "Seniors")</f>
        <v>Adults</v>
      </c>
      <c r="D2659" t="s">
        <v>152</v>
      </c>
      <c r="E2659" t="s">
        <v>80</v>
      </c>
      <c r="F2659" t="s">
        <v>20</v>
      </c>
      <c r="G2659" s="1">
        <v>81</v>
      </c>
      <c r="H2659" t="s">
        <v>104</v>
      </c>
      <c r="I2659" t="s">
        <v>43</v>
      </c>
      <c r="J2659" t="s">
        <v>68</v>
      </c>
      <c r="K2659" t="s">
        <v>52</v>
      </c>
      <c r="L2659">
        <v>2.7</v>
      </c>
      <c r="M2659" t="s">
        <v>151</v>
      </c>
      <c r="N2659">
        <f t="shared" si="164"/>
        <v>0</v>
      </c>
      <c r="O2659" t="s">
        <v>26</v>
      </c>
      <c r="P2659" t="s">
        <v>151</v>
      </c>
      <c r="Q2659">
        <f t="shared" si="165"/>
        <v>0</v>
      </c>
      <c r="R2659" t="s">
        <v>151</v>
      </c>
      <c r="S2659">
        <f t="shared" si="166"/>
        <v>0</v>
      </c>
      <c r="T2659">
        <v>7</v>
      </c>
      <c r="U2659" s="1">
        <f t="shared" si="167"/>
        <v>567</v>
      </c>
      <c r="V2659" t="s">
        <v>38</v>
      </c>
      <c r="W2659" t="s">
        <v>28</v>
      </c>
      <c r="X2659">
        <f t="array" ref="X2659">IF(W2659="fortnightly",26, IF(W2659="monthly", 12, IF(W2659="weekly", 52, IF(W2659="quarterly", 4, IF(W2659="annually", 1, IF(W2659="bi-weekly", 104, IF(W2659="every 3 months", 4,)))))))</f>
        <v>26</v>
      </c>
    </row>
    <row r="2660" spans="1:24" x14ac:dyDescent="0.25">
      <c r="A2660">
        <v>2659</v>
      </c>
      <c r="B2660">
        <v>52</v>
      </c>
      <c r="C2660" t="str" cm="1">
        <f t="array" ref="C2660">_xlfn.IFS(B2660&lt;=19, "Teenagers", B2660&lt;=29, "Young Youth",B2660&lt;=64, "Adults", B2660&gt;=65, "Seniors")</f>
        <v>Adults</v>
      </c>
      <c r="D2660" t="s">
        <v>152</v>
      </c>
      <c r="E2660" t="s">
        <v>65</v>
      </c>
      <c r="F2660" t="s">
        <v>66</v>
      </c>
      <c r="G2660" s="1">
        <v>47</v>
      </c>
      <c r="H2660" t="s">
        <v>122</v>
      </c>
      <c r="I2660" t="s">
        <v>91</v>
      </c>
      <c r="J2660" t="s">
        <v>125</v>
      </c>
      <c r="K2660" t="s">
        <v>52</v>
      </c>
      <c r="L2660">
        <v>3.2</v>
      </c>
      <c r="M2660" t="s">
        <v>151</v>
      </c>
      <c r="N2660">
        <f t="shared" si="164"/>
        <v>0</v>
      </c>
      <c r="O2660" t="s">
        <v>44</v>
      </c>
      <c r="P2660" t="s">
        <v>151</v>
      </c>
      <c r="Q2660">
        <f t="shared" si="165"/>
        <v>0</v>
      </c>
      <c r="R2660" t="s">
        <v>151</v>
      </c>
      <c r="S2660">
        <f t="shared" si="166"/>
        <v>0</v>
      </c>
      <c r="T2660">
        <v>39</v>
      </c>
      <c r="U2660" s="1">
        <f t="shared" si="167"/>
        <v>1833</v>
      </c>
      <c r="V2660" t="s">
        <v>45</v>
      </c>
      <c r="W2660" t="s">
        <v>87</v>
      </c>
      <c r="X2660">
        <f t="array" ref="X2660">IF(W2660="fortnightly",26, IF(W2660="monthly", 12, IF(W2660="weekly", 52, IF(W2660="quarterly", 4, IF(W2660="annually", 1, IF(W2660="bi-weekly", 104, IF(W2660="every 3 months", 4,)))))))</f>
        <v>12</v>
      </c>
    </row>
    <row r="2661" spans="1:24" x14ac:dyDescent="0.25">
      <c r="A2661">
        <v>2660</v>
      </c>
      <c r="B2661">
        <v>35</v>
      </c>
      <c r="C2661" t="str" cm="1">
        <f t="array" ref="C2661">_xlfn.IFS(B2661&lt;=19, "Teenagers", B2661&lt;=29, "Young Youth",B2661&lt;=64, "Adults", B2661&gt;=65, "Seniors")</f>
        <v>Adults</v>
      </c>
      <c r="D2661" t="s">
        <v>152</v>
      </c>
      <c r="E2661" t="s">
        <v>136</v>
      </c>
      <c r="F2661" t="s">
        <v>41</v>
      </c>
      <c r="G2661" s="1">
        <v>35</v>
      </c>
      <c r="H2661" t="s">
        <v>110</v>
      </c>
      <c r="I2661" t="s">
        <v>22</v>
      </c>
      <c r="J2661" t="s">
        <v>23</v>
      </c>
      <c r="K2661" t="s">
        <v>52</v>
      </c>
      <c r="L2661">
        <v>4.4000000000000004</v>
      </c>
      <c r="M2661" t="s">
        <v>151</v>
      </c>
      <c r="N2661">
        <f t="shared" si="164"/>
        <v>0</v>
      </c>
      <c r="O2661" t="s">
        <v>69</v>
      </c>
      <c r="P2661" t="s">
        <v>151</v>
      </c>
      <c r="Q2661">
        <f t="shared" si="165"/>
        <v>0</v>
      </c>
      <c r="R2661" t="s">
        <v>151</v>
      </c>
      <c r="S2661">
        <f t="shared" si="166"/>
        <v>0</v>
      </c>
      <c r="T2661">
        <v>46</v>
      </c>
      <c r="U2661" s="1">
        <f t="shared" si="167"/>
        <v>1610</v>
      </c>
      <c r="V2661" t="s">
        <v>38</v>
      </c>
      <c r="W2661" t="s">
        <v>28</v>
      </c>
      <c r="X2661">
        <f t="array" ref="X2661">IF(W2661="fortnightly",26, IF(W2661="monthly", 12, IF(W2661="weekly", 52, IF(W2661="quarterly", 4, IF(W2661="annually", 1, IF(W2661="bi-weekly", 104, IF(W2661="every 3 months", 4,)))))))</f>
        <v>26</v>
      </c>
    </row>
    <row r="2662" spans="1:24" x14ac:dyDescent="0.25">
      <c r="A2662">
        <v>2661</v>
      </c>
      <c r="B2662">
        <v>24</v>
      </c>
      <c r="C2662" t="str" cm="1">
        <f t="array" ref="C2662">_xlfn.IFS(B2662&lt;=19, "Teenagers", B2662&lt;=29, "Young Youth",B2662&lt;=64, "Adults", B2662&gt;=65, "Seniors")</f>
        <v>Young Youth</v>
      </c>
      <c r="D2662" t="s">
        <v>152</v>
      </c>
      <c r="E2662" t="s">
        <v>94</v>
      </c>
      <c r="F2662" t="s">
        <v>20</v>
      </c>
      <c r="G2662" s="1">
        <v>85</v>
      </c>
      <c r="H2662" t="s">
        <v>130</v>
      </c>
      <c r="I2662" t="s">
        <v>22</v>
      </c>
      <c r="J2662" t="s">
        <v>133</v>
      </c>
      <c r="K2662" t="s">
        <v>36</v>
      </c>
      <c r="L2662">
        <v>4.9000000000000004</v>
      </c>
      <c r="M2662" t="s">
        <v>151</v>
      </c>
      <c r="N2662">
        <f t="shared" si="164"/>
        <v>0</v>
      </c>
      <c r="O2662" t="s">
        <v>26</v>
      </c>
      <c r="P2662" t="s">
        <v>151</v>
      </c>
      <c r="Q2662">
        <f t="shared" si="165"/>
        <v>0</v>
      </c>
      <c r="R2662" t="s">
        <v>151</v>
      </c>
      <c r="S2662">
        <f t="shared" si="166"/>
        <v>0</v>
      </c>
      <c r="T2662">
        <v>44</v>
      </c>
      <c r="U2662" s="1">
        <f t="shared" si="167"/>
        <v>3740</v>
      </c>
      <c r="V2662" t="s">
        <v>27</v>
      </c>
      <c r="W2662" t="s">
        <v>48</v>
      </c>
      <c r="X2662">
        <f t="array" ref="X2662">IF(W2662="fortnightly",26, IF(W2662="monthly", 12, IF(W2662="weekly", 52, IF(W2662="quarterly", 4, IF(W2662="annually", 1, IF(W2662="bi-weekly", 104, IF(W2662="every 3 months", 4,)))))))</f>
        <v>1</v>
      </c>
    </row>
    <row r="2663" spans="1:24" x14ac:dyDescent="0.25">
      <c r="A2663">
        <v>2662</v>
      </c>
      <c r="B2663">
        <v>43</v>
      </c>
      <c r="C2663" t="str" cm="1">
        <f t="array" ref="C2663">_xlfn.IFS(B2663&lt;=19, "Teenagers", B2663&lt;=29, "Young Youth",B2663&lt;=64, "Adults", B2663&gt;=65, "Seniors")</f>
        <v>Adults</v>
      </c>
      <c r="D2663" t="s">
        <v>152</v>
      </c>
      <c r="E2663" t="s">
        <v>136</v>
      </c>
      <c r="F2663" t="s">
        <v>41</v>
      </c>
      <c r="G2663" s="1">
        <v>96</v>
      </c>
      <c r="H2663" t="s">
        <v>150</v>
      </c>
      <c r="I2663" t="s">
        <v>91</v>
      </c>
      <c r="J2663" t="s">
        <v>77</v>
      </c>
      <c r="K2663" t="s">
        <v>56</v>
      </c>
      <c r="L2663">
        <v>4.8</v>
      </c>
      <c r="M2663" t="s">
        <v>151</v>
      </c>
      <c r="N2663">
        <f t="shared" si="164"/>
        <v>0</v>
      </c>
      <c r="O2663" t="s">
        <v>26</v>
      </c>
      <c r="P2663" t="s">
        <v>151</v>
      </c>
      <c r="Q2663">
        <f t="shared" si="165"/>
        <v>0</v>
      </c>
      <c r="R2663" t="s">
        <v>151</v>
      </c>
      <c r="S2663">
        <f t="shared" si="166"/>
        <v>0</v>
      </c>
      <c r="T2663">
        <v>20</v>
      </c>
      <c r="U2663" s="1">
        <f t="shared" si="167"/>
        <v>1920</v>
      </c>
      <c r="V2663" t="s">
        <v>74</v>
      </c>
      <c r="W2663" t="s">
        <v>48</v>
      </c>
      <c r="X2663">
        <f t="array" ref="X2663">IF(W2663="fortnightly",26, IF(W2663="monthly", 12, IF(W2663="weekly", 52, IF(W2663="quarterly", 4, IF(W2663="annually", 1, IF(W2663="bi-weekly", 104, IF(W2663="every 3 months", 4,)))))))</f>
        <v>1</v>
      </c>
    </row>
    <row r="2664" spans="1:24" x14ac:dyDescent="0.25">
      <c r="A2664">
        <v>2663</v>
      </c>
      <c r="B2664">
        <v>25</v>
      </c>
      <c r="C2664" t="str" cm="1">
        <f t="array" ref="C2664">_xlfn.IFS(B2664&lt;=19, "Teenagers", B2664&lt;=29, "Young Youth",B2664&lt;=64, "Adults", B2664&gt;=65, "Seniors")</f>
        <v>Young Youth</v>
      </c>
      <c r="D2664" t="s">
        <v>152</v>
      </c>
      <c r="E2664" t="s">
        <v>86</v>
      </c>
      <c r="F2664" t="s">
        <v>20</v>
      </c>
      <c r="G2664" s="1">
        <v>98</v>
      </c>
      <c r="H2664" t="s">
        <v>144</v>
      </c>
      <c r="I2664" t="s">
        <v>43</v>
      </c>
      <c r="J2664" t="s">
        <v>108</v>
      </c>
      <c r="K2664" t="s">
        <v>52</v>
      </c>
      <c r="L2664">
        <v>2.8</v>
      </c>
      <c r="M2664" t="s">
        <v>151</v>
      </c>
      <c r="N2664">
        <f t="shared" si="164"/>
        <v>0</v>
      </c>
      <c r="O2664" t="s">
        <v>69</v>
      </c>
      <c r="P2664" t="s">
        <v>151</v>
      </c>
      <c r="Q2664">
        <f t="shared" si="165"/>
        <v>0</v>
      </c>
      <c r="R2664" t="s">
        <v>151</v>
      </c>
      <c r="S2664">
        <f t="shared" si="166"/>
        <v>0</v>
      </c>
      <c r="T2664">
        <v>44</v>
      </c>
      <c r="U2664" s="1">
        <f t="shared" si="167"/>
        <v>4312</v>
      </c>
      <c r="V2664" t="s">
        <v>45</v>
      </c>
      <c r="W2664" t="s">
        <v>28</v>
      </c>
      <c r="X2664">
        <f t="array" ref="X2664">IF(W2664="fortnightly",26, IF(W2664="monthly", 12, IF(W2664="weekly", 52, IF(W2664="quarterly", 4, IF(W2664="annually", 1, IF(W2664="bi-weekly", 104, IF(W2664="every 3 months", 4,)))))))</f>
        <v>26</v>
      </c>
    </row>
    <row r="2665" spans="1:24" x14ac:dyDescent="0.25">
      <c r="A2665">
        <v>2664</v>
      </c>
      <c r="B2665">
        <v>46</v>
      </c>
      <c r="C2665" t="str" cm="1">
        <f t="array" ref="C2665">_xlfn.IFS(B2665&lt;=19, "Teenagers", B2665&lt;=29, "Young Youth",B2665&lt;=64, "Adults", B2665&gt;=65, "Seniors")</f>
        <v>Adults</v>
      </c>
      <c r="D2665" t="s">
        <v>152</v>
      </c>
      <c r="E2665" t="s">
        <v>49</v>
      </c>
      <c r="F2665" t="s">
        <v>41</v>
      </c>
      <c r="G2665" s="1">
        <v>52</v>
      </c>
      <c r="H2665" t="s">
        <v>149</v>
      </c>
      <c r="I2665" t="s">
        <v>22</v>
      </c>
      <c r="J2665" t="s">
        <v>64</v>
      </c>
      <c r="K2665" t="s">
        <v>56</v>
      </c>
      <c r="L2665">
        <v>2.9</v>
      </c>
      <c r="M2665" t="s">
        <v>151</v>
      </c>
      <c r="N2665">
        <f t="shared" si="164"/>
        <v>0</v>
      </c>
      <c r="O2665" t="s">
        <v>37</v>
      </c>
      <c r="P2665" t="s">
        <v>151</v>
      </c>
      <c r="Q2665">
        <f t="shared" si="165"/>
        <v>0</v>
      </c>
      <c r="R2665" t="s">
        <v>151</v>
      </c>
      <c r="S2665">
        <f t="shared" si="166"/>
        <v>0</v>
      </c>
      <c r="T2665">
        <v>23</v>
      </c>
      <c r="U2665" s="1">
        <f t="shared" si="167"/>
        <v>1196</v>
      </c>
      <c r="V2665" t="s">
        <v>74</v>
      </c>
      <c r="W2665" t="s">
        <v>48</v>
      </c>
      <c r="X2665">
        <f t="array" ref="X2665">IF(W2665="fortnightly",26, IF(W2665="monthly", 12, IF(W2665="weekly", 52, IF(W2665="quarterly", 4, IF(W2665="annually", 1, IF(W2665="bi-weekly", 104, IF(W2665="every 3 months", 4,)))))))</f>
        <v>1</v>
      </c>
    </row>
    <row r="2666" spans="1:24" x14ac:dyDescent="0.25">
      <c r="A2666">
        <v>2665</v>
      </c>
      <c r="B2666">
        <v>22</v>
      </c>
      <c r="C2666" t="str" cm="1">
        <f t="array" ref="C2666">_xlfn.IFS(B2666&lt;=19, "Teenagers", B2666&lt;=29, "Young Youth",B2666&lt;=64, "Adults", B2666&gt;=65, "Seniors")</f>
        <v>Young Youth</v>
      </c>
      <c r="D2666" t="s">
        <v>152</v>
      </c>
      <c r="E2666" t="s">
        <v>105</v>
      </c>
      <c r="F2666" t="s">
        <v>66</v>
      </c>
      <c r="G2666" s="1">
        <v>84</v>
      </c>
      <c r="H2666" t="s">
        <v>114</v>
      </c>
      <c r="I2666" t="s">
        <v>22</v>
      </c>
      <c r="J2666" t="s">
        <v>64</v>
      </c>
      <c r="K2666" t="s">
        <v>24</v>
      </c>
      <c r="L2666">
        <v>3.2</v>
      </c>
      <c r="M2666" t="s">
        <v>151</v>
      </c>
      <c r="N2666">
        <f t="shared" si="164"/>
        <v>0</v>
      </c>
      <c r="O2666" t="s">
        <v>73</v>
      </c>
      <c r="P2666" t="s">
        <v>151</v>
      </c>
      <c r="Q2666">
        <f t="shared" si="165"/>
        <v>0</v>
      </c>
      <c r="R2666" t="s">
        <v>151</v>
      </c>
      <c r="S2666">
        <f t="shared" si="166"/>
        <v>0</v>
      </c>
      <c r="T2666">
        <v>37</v>
      </c>
      <c r="U2666" s="1">
        <f t="shared" si="167"/>
        <v>3108</v>
      </c>
      <c r="V2666" t="s">
        <v>45</v>
      </c>
      <c r="W2666" t="s">
        <v>39</v>
      </c>
      <c r="X2666">
        <f t="array" ref="X2666">IF(W2666="fortnightly",26, IF(W2666="monthly", 12, IF(W2666="weekly", 52, IF(W2666="quarterly", 4, IF(W2666="annually", 1, IF(W2666="bi-weekly", 104, IF(W2666="every 3 months", 4,)))))))</f>
        <v>52</v>
      </c>
    </row>
    <row r="2667" spans="1:24" x14ac:dyDescent="0.25">
      <c r="A2667">
        <v>2666</v>
      </c>
      <c r="B2667">
        <v>70</v>
      </c>
      <c r="C2667" t="str" cm="1">
        <f t="array" ref="C2667">_xlfn.IFS(B2667&lt;=19, "Teenagers", B2667&lt;=29, "Young Youth",B2667&lt;=64, "Adults", B2667&gt;=65, "Seniors")</f>
        <v>Seniors</v>
      </c>
      <c r="D2667" t="s">
        <v>152</v>
      </c>
      <c r="E2667" t="s">
        <v>112</v>
      </c>
      <c r="F2667" t="s">
        <v>20</v>
      </c>
      <c r="G2667" s="1">
        <v>71</v>
      </c>
      <c r="H2667" t="s">
        <v>59</v>
      </c>
      <c r="I2667" t="s">
        <v>22</v>
      </c>
      <c r="J2667" t="s">
        <v>107</v>
      </c>
      <c r="K2667" t="s">
        <v>24</v>
      </c>
      <c r="L2667">
        <v>3.5</v>
      </c>
      <c r="M2667" t="s">
        <v>151</v>
      </c>
      <c r="N2667">
        <f t="shared" si="164"/>
        <v>0</v>
      </c>
      <c r="O2667" t="s">
        <v>73</v>
      </c>
      <c r="P2667" t="s">
        <v>151</v>
      </c>
      <c r="Q2667">
        <f t="shared" si="165"/>
        <v>0</v>
      </c>
      <c r="R2667" t="s">
        <v>151</v>
      </c>
      <c r="S2667">
        <f t="shared" si="166"/>
        <v>0</v>
      </c>
      <c r="T2667">
        <v>4</v>
      </c>
      <c r="U2667" s="1">
        <f t="shared" si="167"/>
        <v>284</v>
      </c>
      <c r="V2667" t="s">
        <v>27</v>
      </c>
      <c r="W2667" t="s">
        <v>39</v>
      </c>
      <c r="X2667">
        <f t="array" ref="X2667">IF(W2667="fortnightly",26, IF(W2667="monthly", 12, IF(W2667="weekly", 52, IF(W2667="quarterly", 4, IF(W2667="annually", 1, IF(W2667="bi-weekly", 104, IF(W2667="every 3 months", 4,)))))))</f>
        <v>52</v>
      </c>
    </row>
    <row r="2668" spans="1:24" x14ac:dyDescent="0.25">
      <c r="A2668">
        <v>2667</v>
      </c>
      <c r="B2668">
        <v>49</v>
      </c>
      <c r="C2668" t="str" cm="1">
        <f t="array" ref="C2668">_xlfn.IFS(B2668&lt;=19, "Teenagers", B2668&lt;=29, "Young Youth",B2668&lt;=64, "Adults", B2668&gt;=65, "Seniors")</f>
        <v>Adults</v>
      </c>
      <c r="D2668" t="s">
        <v>152</v>
      </c>
      <c r="E2668" t="s">
        <v>40</v>
      </c>
      <c r="F2668" t="s">
        <v>41</v>
      </c>
      <c r="G2668" s="1">
        <v>95</v>
      </c>
      <c r="H2668" t="s">
        <v>122</v>
      </c>
      <c r="I2668" t="s">
        <v>35</v>
      </c>
      <c r="J2668" t="s">
        <v>109</v>
      </c>
      <c r="K2668" t="s">
        <v>24</v>
      </c>
      <c r="L2668">
        <v>4.0999999999999996</v>
      </c>
      <c r="M2668" t="s">
        <v>151</v>
      </c>
      <c r="N2668">
        <f t="shared" si="164"/>
        <v>0</v>
      </c>
      <c r="O2668" t="s">
        <v>73</v>
      </c>
      <c r="P2668" t="s">
        <v>151</v>
      </c>
      <c r="Q2668">
        <f t="shared" si="165"/>
        <v>0</v>
      </c>
      <c r="R2668" t="s">
        <v>151</v>
      </c>
      <c r="S2668">
        <f t="shared" si="166"/>
        <v>0</v>
      </c>
      <c r="T2668">
        <v>14</v>
      </c>
      <c r="U2668" s="1">
        <f t="shared" si="167"/>
        <v>1330</v>
      </c>
      <c r="V2668" t="s">
        <v>27</v>
      </c>
      <c r="W2668" t="s">
        <v>28</v>
      </c>
      <c r="X2668">
        <f t="array" ref="X2668">IF(W2668="fortnightly",26, IF(W2668="monthly", 12, IF(W2668="weekly", 52, IF(W2668="quarterly", 4, IF(W2668="annually", 1, IF(W2668="bi-weekly", 104, IF(W2668="every 3 months", 4,)))))))</f>
        <v>26</v>
      </c>
    </row>
    <row r="2669" spans="1:24" x14ac:dyDescent="0.25">
      <c r="A2669">
        <v>2668</v>
      </c>
      <c r="B2669">
        <v>48</v>
      </c>
      <c r="C2669" t="str" cm="1">
        <f t="array" ref="C2669">_xlfn.IFS(B2669&lt;=19, "Teenagers", B2669&lt;=29, "Young Youth",B2669&lt;=64, "Adults", B2669&gt;=65, "Seniors")</f>
        <v>Adults</v>
      </c>
      <c r="D2669" t="s">
        <v>152</v>
      </c>
      <c r="E2669" t="s">
        <v>136</v>
      </c>
      <c r="F2669" t="s">
        <v>41</v>
      </c>
      <c r="G2669" s="1">
        <v>47</v>
      </c>
      <c r="H2669" t="s">
        <v>127</v>
      </c>
      <c r="I2669" t="s">
        <v>43</v>
      </c>
      <c r="J2669" t="s">
        <v>120</v>
      </c>
      <c r="K2669" t="s">
        <v>52</v>
      </c>
      <c r="L2669">
        <v>4.0999999999999996</v>
      </c>
      <c r="M2669" t="s">
        <v>151</v>
      </c>
      <c r="N2669">
        <f t="shared" si="164"/>
        <v>0</v>
      </c>
      <c r="O2669" t="s">
        <v>37</v>
      </c>
      <c r="P2669" t="s">
        <v>151</v>
      </c>
      <c r="Q2669">
        <f t="shared" si="165"/>
        <v>0</v>
      </c>
      <c r="R2669" t="s">
        <v>151</v>
      </c>
      <c r="S2669">
        <f t="shared" si="166"/>
        <v>0</v>
      </c>
      <c r="T2669">
        <v>31</v>
      </c>
      <c r="U2669" s="1">
        <f t="shared" si="167"/>
        <v>1457</v>
      </c>
      <c r="V2669" t="s">
        <v>32</v>
      </c>
      <c r="W2669" t="s">
        <v>28</v>
      </c>
      <c r="X2669">
        <f t="array" ref="X2669">IF(W2669="fortnightly",26, IF(W2669="monthly", 12, IF(W2669="weekly", 52, IF(W2669="quarterly", 4, IF(W2669="annually", 1, IF(W2669="bi-weekly", 104, IF(W2669="every 3 months", 4,)))))))</f>
        <v>26</v>
      </c>
    </row>
    <row r="2670" spans="1:24" x14ac:dyDescent="0.25">
      <c r="A2670">
        <v>2669</v>
      </c>
      <c r="B2670">
        <v>59</v>
      </c>
      <c r="C2670" t="str" cm="1">
        <f t="array" ref="C2670">_xlfn.IFS(B2670&lt;=19, "Teenagers", B2670&lt;=29, "Young Youth",B2670&lt;=64, "Adults", B2670&gt;=65, "Seniors")</f>
        <v>Adults</v>
      </c>
      <c r="D2670" t="s">
        <v>152</v>
      </c>
      <c r="E2670" t="s">
        <v>61</v>
      </c>
      <c r="F2670" t="s">
        <v>62</v>
      </c>
      <c r="G2670" s="1">
        <v>75</v>
      </c>
      <c r="H2670" t="s">
        <v>104</v>
      </c>
      <c r="I2670" t="s">
        <v>43</v>
      </c>
      <c r="J2670" t="s">
        <v>93</v>
      </c>
      <c r="K2670" t="s">
        <v>52</v>
      </c>
      <c r="L2670">
        <v>4.8</v>
      </c>
      <c r="M2670" t="s">
        <v>151</v>
      </c>
      <c r="N2670">
        <f t="shared" si="164"/>
        <v>0</v>
      </c>
      <c r="O2670" t="s">
        <v>44</v>
      </c>
      <c r="P2670" t="s">
        <v>151</v>
      </c>
      <c r="Q2670">
        <f t="shared" si="165"/>
        <v>0</v>
      </c>
      <c r="R2670" t="s">
        <v>151</v>
      </c>
      <c r="S2670">
        <f t="shared" si="166"/>
        <v>0</v>
      </c>
      <c r="T2670">
        <v>9</v>
      </c>
      <c r="U2670" s="1">
        <f t="shared" si="167"/>
        <v>675</v>
      </c>
      <c r="V2670" t="s">
        <v>45</v>
      </c>
      <c r="W2670" t="s">
        <v>57</v>
      </c>
      <c r="X2670">
        <f t="array" ref="X2670">IF(W2670="fortnightly",26, IF(W2670="monthly", 12, IF(W2670="weekly", 52, IF(W2670="quarterly", 4, IF(W2670="annually", 1, IF(W2670="bi-weekly", 104, IF(W2670="every 3 months", 4,)))))))</f>
        <v>4</v>
      </c>
    </row>
    <row r="2671" spans="1:24" x14ac:dyDescent="0.25">
      <c r="A2671">
        <v>2670</v>
      </c>
      <c r="B2671">
        <v>39</v>
      </c>
      <c r="C2671" t="str" cm="1">
        <f t="array" ref="C2671">_xlfn.IFS(B2671&lt;=19, "Teenagers", B2671&lt;=29, "Young Youth",B2671&lt;=64, "Adults", B2671&gt;=65, "Seniors")</f>
        <v>Adults</v>
      </c>
      <c r="D2671" t="s">
        <v>152</v>
      </c>
      <c r="E2671" t="s">
        <v>132</v>
      </c>
      <c r="F2671" t="s">
        <v>66</v>
      </c>
      <c r="G2671" s="1">
        <v>28</v>
      </c>
      <c r="H2671" t="s">
        <v>114</v>
      </c>
      <c r="I2671" t="s">
        <v>22</v>
      </c>
      <c r="J2671" t="s">
        <v>84</v>
      </c>
      <c r="K2671" t="s">
        <v>36</v>
      </c>
      <c r="L2671">
        <v>2.8</v>
      </c>
      <c r="M2671" t="s">
        <v>151</v>
      </c>
      <c r="N2671">
        <f t="shared" si="164"/>
        <v>0</v>
      </c>
      <c r="O2671" t="s">
        <v>37</v>
      </c>
      <c r="P2671" t="s">
        <v>151</v>
      </c>
      <c r="Q2671">
        <f t="shared" si="165"/>
        <v>0</v>
      </c>
      <c r="R2671" t="s">
        <v>151</v>
      </c>
      <c r="S2671">
        <f t="shared" si="166"/>
        <v>0</v>
      </c>
      <c r="T2671">
        <v>31</v>
      </c>
      <c r="U2671" s="1">
        <f t="shared" si="167"/>
        <v>868</v>
      </c>
      <c r="V2671" t="s">
        <v>38</v>
      </c>
      <c r="W2671" t="s">
        <v>39</v>
      </c>
      <c r="X2671">
        <f t="array" ref="X2671">IF(W2671="fortnightly",26, IF(W2671="monthly", 12, IF(W2671="weekly", 52, IF(W2671="quarterly", 4, IF(W2671="annually", 1, IF(W2671="bi-weekly", 104, IF(W2671="every 3 months", 4,)))))))</f>
        <v>52</v>
      </c>
    </row>
    <row r="2672" spans="1:24" x14ac:dyDescent="0.25">
      <c r="A2672">
        <v>2671</v>
      </c>
      <c r="B2672">
        <v>30</v>
      </c>
      <c r="C2672" t="str" cm="1">
        <f t="array" ref="C2672">_xlfn.IFS(B2672&lt;=19, "Teenagers", B2672&lt;=29, "Young Youth",B2672&lt;=64, "Adults", B2672&gt;=65, "Seniors")</f>
        <v>Adults</v>
      </c>
      <c r="D2672" t="s">
        <v>152</v>
      </c>
      <c r="E2672" t="s">
        <v>88</v>
      </c>
      <c r="F2672" t="s">
        <v>66</v>
      </c>
      <c r="G2672" s="1">
        <v>44</v>
      </c>
      <c r="H2672" t="s">
        <v>137</v>
      </c>
      <c r="I2672" t="s">
        <v>43</v>
      </c>
      <c r="J2672" t="s">
        <v>133</v>
      </c>
      <c r="K2672" t="s">
        <v>56</v>
      </c>
      <c r="L2672">
        <v>4.7</v>
      </c>
      <c r="M2672" t="s">
        <v>151</v>
      </c>
      <c r="N2672">
        <f t="shared" si="164"/>
        <v>0</v>
      </c>
      <c r="O2672" t="s">
        <v>26</v>
      </c>
      <c r="P2672" t="s">
        <v>151</v>
      </c>
      <c r="Q2672">
        <f t="shared" si="165"/>
        <v>0</v>
      </c>
      <c r="R2672" t="s">
        <v>151</v>
      </c>
      <c r="S2672">
        <f t="shared" si="166"/>
        <v>0</v>
      </c>
      <c r="T2672">
        <v>26</v>
      </c>
      <c r="U2672" s="1">
        <f t="shared" si="167"/>
        <v>1144</v>
      </c>
      <c r="V2672" t="s">
        <v>74</v>
      </c>
      <c r="W2672" t="s">
        <v>75</v>
      </c>
      <c r="X2672">
        <f t="array" ref="X2672">IF(W2672="fortnightly",26, IF(W2672="monthly", 12, IF(W2672="weekly", 52, IF(W2672="quarterly", 4, IF(W2672="annually", 1, IF(W2672="bi-weekly", 104, IF(W2672="every 3 months", 4,)))))))</f>
        <v>104</v>
      </c>
    </row>
    <row r="2673" spans="1:24" x14ac:dyDescent="0.25">
      <c r="A2673">
        <v>2672</v>
      </c>
      <c r="B2673">
        <v>37</v>
      </c>
      <c r="C2673" t="str" cm="1">
        <f t="array" ref="C2673">_xlfn.IFS(B2673&lt;=19, "Teenagers", B2673&lt;=29, "Young Youth",B2673&lt;=64, "Adults", B2673&gt;=65, "Seniors")</f>
        <v>Adults</v>
      </c>
      <c r="D2673" t="s">
        <v>152</v>
      </c>
      <c r="E2673" t="s">
        <v>40</v>
      </c>
      <c r="F2673" t="s">
        <v>41</v>
      </c>
      <c r="G2673" s="1">
        <v>64</v>
      </c>
      <c r="H2673" t="s">
        <v>89</v>
      </c>
      <c r="I2673" t="s">
        <v>91</v>
      </c>
      <c r="J2673" t="s">
        <v>23</v>
      </c>
      <c r="K2673" t="s">
        <v>24</v>
      </c>
      <c r="L2673">
        <v>4.8</v>
      </c>
      <c r="M2673" t="s">
        <v>151</v>
      </c>
      <c r="N2673">
        <f t="shared" si="164"/>
        <v>0</v>
      </c>
      <c r="O2673" t="s">
        <v>69</v>
      </c>
      <c r="P2673" t="s">
        <v>151</v>
      </c>
      <c r="Q2673">
        <f t="shared" si="165"/>
        <v>0</v>
      </c>
      <c r="R2673" t="s">
        <v>151</v>
      </c>
      <c r="S2673">
        <f t="shared" si="166"/>
        <v>0</v>
      </c>
      <c r="T2673">
        <v>41</v>
      </c>
      <c r="U2673" s="1">
        <f t="shared" si="167"/>
        <v>2624</v>
      </c>
      <c r="V2673" t="s">
        <v>45</v>
      </c>
      <c r="W2673" t="s">
        <v>96</v>
      </c>
      <c r="X2673">
        <f t="array" ref="X2673">IF(W2673="fortnightly",26, IF(W2673="monthly", 12, IF(W2673="weekly", 52, IF(W2673="quarterly", 4, IF(W2673="annually", 1, IF(W2673="bi-weekly", 104, IF(W2673="every 3 months", 4,)))))))</f>
        <v>4</v>
      </c>
    </row>
    <row r="2674" spans="1:24" x14ac:dyDescent="0.25">
      <c r="A2674">
        <v>2673</v>
      </c>
      <c r="B2674">
        <v>56</v>
      </c>
      <c r="C2674" t="str" cm="1">
        <f t="array" ref="C2674">_xlfn.IFS(B2674&lt;=19, "Teenagers", B2674&lt;=29, "Young Youth",B2674&lt;=64, "Adults", B2674&gt;=65, "Seniors")</f>
        <v>Adults</v>
      </c>
      <c r="D2674" t="s">
        <v>152</v>
      </c>
      <c r="E2674" t="s">
        <v>136</v>
      </c>
      <c r="F2674" t="s">
        <v>41</v>
      </c>
      <c r="G2674" s="1">
        <v>28</v>
      </c>
      <c r="H2674" t="s">
        <v>63</v>
      </c>
      <c r="I2674" t="s">
        <v>43</v>
      </c>
      <c r="J2674" t="s">
        <v>31</v>
      </c>
      <c r="K2674" t="s">
        <v>36</v>
      </c>
      <c r="L2674">
        <v>2.9</v>
      </c>
      <c r="M2674" t="s">
        <v>151</v>
      </c>
      <c r="N2674">
        <f t="shared" si="164"/>
        <v>0</v>
      </c>
      <c r="O2674" t="s">
        <v>53</v>
      </c>
      <c r="P2674" t="s">
        <v>151</v>
      </c>
      <c r="Q2674">
        <f t="shared" si="165"/>
        <v>0</v>
      </c>
      <c r="R2674" t="s">
        <v>151</v>
      </c>
      <c r="S2674">
        <f t="shared" si="166"/>
        <v>0</v>
      </c>
      <c r="T2674">
        <v>13</v>
      </c>
      <c r="U2674" s="1">
        <f t="shared" si="167"/>
        <v>364</v>
      </c>
      <c r="V2674" t="s">
        <v>32</v>
      </c>
      <c r="W2674" t="s">
        <v>48</v>
      </c>
      <c r="X2674">
        <f t="array" ref="X2674">IF(W2674="fortnightly",26, IF(W2674="monthly", 12, IF(W2674="weekly", 52, IF(W2674="quarterly", 4, IF(W2674="annually", 1, IF(W2674="bi-weekly", 104, IF(W2674="every 3 months", 4,)))))))</f>
        <v>1</v>
      </c>
    </row>
    <row r="2675" spans="1:24" x14ac:dyDescent="0.25">
      <c r="A2675">
        <v>2674</v>
      </c>
      <c r="B2675">
        <v>67</v>
      </c>
      <c r="C2675" t="str" cm="1">
        <f t="array" ref="C2675">_xlfn.IFS(B2675&lt;=19, "Teenagers", B2675&lt;=29, "Young Youth",B2675&lt;=64, "Adults", B2675&gt;=65, "Seniors")</f>
        <v>Seniors</v>
      </c>
      <c r="D2675" t="s">
        <v>152</v>
      </c>
      <c r="E2675" t="s">
        <v>103</v>
      </c>
      <c r="F2675" t="s">
        <v>20</v>
      </c>
      <c r="G2675" s="1">
        <v>21</v>
      </c>
      <c r="H2675" t="s">
        <v>106</v>
      </c>
      <c r="I2675" t="s">
        <v>43</v>
      </c>
      <c r="J2675" t="s">
        <v>77</v>
      </c>
      <c r="K2675" t="s">
        <v>52</v>
      </c>
      <c r="L2675">
        <v>2.6</v>
      </c>
      <c r="M2675" t="s">
        <v>151</v>
      </c>
      <c r="N2675">
        <f t="shared" si="164"/>
        <v>0</v>
      </c>
      <c r="O2675" t="s">
        <v>69</v>
      </c>
      <c r="P2675" t="s">
        <v>151</v>
      </c>
      <c r="Q2675">
        <f t="shared" si="165"/>
        <v>0</v>
      </c>
      <c r="R2675" t="s">
        <v>151</v>
      </c>
      <c r="S2675">
        <f t="shared" si="166"/>
        <v>0</v>
      </c>
      <c r="T2675">
        <v>4</v>
      </c>
      <c r="U2675" s="1">
        <f t="shared" si="167"/>
        <v>84</v>
      </c>
      <c r="V2675" t="s">
        <v>32</v>
      </c>
      <c r="W2675" t="s">
        <v>87</v>
      </c>
      <c r="X2675">
        <f t="array" ref="X2675">IF(W2675="fortnightly",26, IF(W2675="monthly", 12, IF(W2675="weekly", 52, IF(W2675="quarterly", 4, IF(W2675="annually", 1, IF(W2675="bi-weekly", 104, IF(W2675="every 3 months", 4,)))))))</f>
        <v>12</v>
      </c>
    </row>
    <row r="2676" spans="1:24" x14ac:dyDescent="0.25">
      <c r="A2676">
        <v>2675</v>
      </c>
      <c r="B2676">
        <v>40</v>
      </c>
      <c r="C2676" t="str" cm="1">
        <f t="array" ref="C2676">_xlfn.IFS(B2676&lt;=19, "Teenagers", B2676&lt;=29, "Young Youth",B2676&lt;=64, "Adults", B2676&gt;=65, "Seniors")</f>
        <v>Adults</v>
      </c>
      <c r="D2676" t="s">
        <v>152</v>
      </c>
      <c r="E2676" t="s">
        <v>123</v>
      </c>
      <c r="F2676" t="s">
        <v>66</v>
      </c>
      <c r="G2676" s="1">
        <v>41</v>
      </c>
      <c r="H2676" t="s">
        <v>102</v>
      </c>
      <c r="I2676" t="s">
        <v>35</v>
      </c>
      <c r="J2676" t="s">
        <v>60</v>
      </c>
      <c r="K2676" t="s">
        <v>56</v>
      </c>
      <c r="L2676">
        <v>3.3</v>
      </c>
      <c r="M2676" t="s">
        <v>151</v>
      </c>
      <c r="N2676">
        <f t="shared" si="164"/>
        <v>0</v>
      </c>
      <c r="O2676" t="s">
        <v>26</v>
      </c>
      <c r="P2676" t="s">
        <v>151</v>
      </c>
      <c r="Q2676">
        <f t="shared" si="165"/>
        <v>0</v>
      </c>
      <c r="R2676" t="s">
        <v>151</v>
      </c>
      <c r="S2676">
        <f t="shared" si="166"/>
        <v>0</v>
      </c>
      <c r="T2676">
        <v>15</v>
      </c>
      <c r="U2676" s="1">
        <f t="shared" si="167"/>
        <v>615</v>
      </c>
      <c r="V2676" t="s">
        <v>32</v>
      </c>
      <c r="W2676" t="s">
        <v>96</v>
      </c>
      <c r="X2676">
        <f t="array" ref="X2676">IF(W2676="fortnightly",26, IF(W2676="monthly", 12, IF(W2676="weekly", 52, IF(W2676="quarterly", 4, IF(W2676="annually", 1, IF(W2676="bi-weekly", 104, IF(W2676="every 3 months", 4,)))))))</f>
        <v>4</v>
      </c>
    </row>
    <row r="2677" spans="1:24" x14ac:dyDescent="0.25">
      <c r="A2677">
        <v>2676</v>
      </c>
      <c r="B2677">
        <v>24</v>
      </c>
      <c r="C2677" t="str" cm="1">
        <f t="array" ref="C2677">_xlfn.IFS(B2677&lt;=19, "Teenagers", B2677&lt;=29, "Young Youth",B2677&lt;=64, "Adults", B2677&gt;=65, "Seniors")</f>
        <v>Young Youth</v>
      </c>
      <c r="D2677" t="s">
        <v>152</v>
      </c>
      <c r="E2677" t="s">
        <v>58</v>
      </c>
      <c r="F2677" t="s">
        <v>20</v>
      </c>
      <c r="G2677" s="1">
        <v>38</v>
      </c>
      <c r="H2677" t="s">
        <v>140</v>
      </c>
      <c r="I2677" t="s">
        <v>43</v>
      </c>
      <c r="J2677" t="s">
        <v>99</v>
      </c>
      <c r="K2677" t="s">
        <v>24</v>
      </c>
      <c r="L2677">
        <v>3.4</v>
      </c>
      <c r="M2677" t="s">
        <v>151</v>
      </c>
      <c r="N2677">
        <f t="shared" si="164"/>
        <v>0</v>
      </c>
      <c r="O2677" t="s">
        <v>37</v>
      </c>
      <c r="P2677" t="s">
        <v>151</v>
      </c>
      <c r="Q2677">
        <f t="shared" si="165"/>
        <v>0</v>
      </c>
      <c r="R2677" t="s">
        <v>151</v>
      </c>
      <c r="S2677">
        <f t="shared" si="166"/>
        <v>0</v>
      </c>
      <c r="T2677">
        <v>38</v>
      </c>
      <c r="U2677" s="1">
        <f t="shared" si="167"/>
        <v>1444</v>
      </c>
      <c r="V2677" t="s">
        <v>32</v>
      </c>
      <c r="W2677" t="s">
        <v>75</v>
      </c>
      <c r="X2677">
        <f t="array" ref="X2677">IF(W2677="fortnightly",26, IF(W2677="monthly", 12, IF(W2677="weekly", 52, IF(W2677="quarterly", 4, IF(W2677="annually", 1, IF(W2677="bi-weekly", 104, IF(W2677="every 3 months", 4,)))))))</f>
        <v>104</v>
      </c>
    </row>
    <row r="2678" spans="1:24" x14ac:dyDescent="0.25">
      <c r="A2678">
        <v>2677</v>
      </c>
      <c r="B2678">
        <v>43</v>
      </c>
      <c r="C2678" t="str" cm="1">
        <f t="array" ref="C2678">_xlfn.IFS(B2678&lt;=19, "Teenagers", B2678&lt;=29, "Young Youth",B2678&lt;=64, "Adults", B2678&gt;=65, "Seniors")</f>
        <v>Adults</v>
      </c>
      <c r="D2678" t="s">
        <v>152</v>
      </c>
      <c r="E2678" t="s">
        <v>131</v>
      </c>
      <c r="F2678" t="s">
        <v>66</v>
      </c>
      <c r="G2678" s="1">
        <v>77</v>
      </c>
      <c r="H2678" t="s">
        <v>21</v>
      </c>
      <c r="I2678" t="s">
        <v>43</v>
      </c>
      <c r="J2678" t="s">
        <v>31</v>
      </c>
      <c r="K2678" t="s">
        <v>36</v>
      </c>
      <c r="L2678">
        <v>3.6</v>
      </c>
      <c r="M2678" t="s">
        <v>151</v>
      </c>
      <c r="N2678">
        <f t="shared" si="164"/>
        <v>0</v>
      </c>
      <c r="O2678" t="s">
        <v>37</v>
      </c>
      <c r="P2678" t="s">
        <v>151</v>
      </c>
      <c r="Q2678">
        <f t="shared" si="165"/>
        <v>0</v>
      </c>
      <c r="R2678" t="s">
        <v>151</v>
      </c>
      <c r="S2678">
        <f t="shared" si="166"/>
        <v>0</v>
      </c>
      <c r="T2678">
        <v>3</v>
      </c>
      <c r="U2678" s="1">
        <f t="shared" si="167"/>
        <v>231</v>
      </c>
      <c r="V2678" t="s">
        <v>32</v>
      </c>
      <c r="W2678" t="s">
        <v>28</v>
      </c>
      <c r="X2678">
        <f t="array" ref="X2678">IF(W2678="fortnightly",26, IF(W2678="monthly", 12, IF(W2678="weekly", 52, IF(W2678="quarterly", 4, IF(W2678="annually", 1, IF(W2678="bi-weekly", 104, IF(W2678="every 3 months", 4,)))))))</f>
        <v>26</v>
      </c>
    </row>
    <row r="2679" spans="1:24" x14ac:dyDescent="0.25">
      <c r="A2679">
        <v>2678</v>
      </c>
      <c r="B2679">
        <v>45</v>
      </c>
      <c r="C2679" t="str" cm="1">
        <f t="array" ref="C2679">_xlfn.IFS(B2679&lt;=19, "Teenagers", B2679&lt;=29, "Young Youth",B2679&lt;=64, "Adults", B2679&gt;=65, "Seniors")</f>
        <v>Adults</v>
      </c>
      <c r="D2679" t="s">
        <v>152</v>
      </c>
      <c r="E2679" t="s">
        <v>58</v>
      </c>
      <c r="F2679" t="s">
        <v>20</v>
      </c>
      <c r="G2679" s="1">
        <v>43</v>
      </c>
      <c r="H2679" t="s">
        <v>138</v>
      </c>
      <c r="I2679" t="s">
        <v>22</v>
      </c>
      <c r="J2679" t="s">
        <v>77</v>
      </c>
      <c r="K2679" t="s">
        <v>36</v>
      </c>
      <c r="L2679">
        <v>3.8</v>
      </c>
      <c r="M2679" t="s">
        <v>151</v>
      </c>
      <c r="N2679">
        <f t="shared" si="164"/>
        <v>0</v>
      </c>
      <c r="O2679" t="s">
        <v>44</v>
      </c>
      <c r="P2679" t="s">
        <v>151</v>
      </c>
      <c r="Q2679">
        <f t="shared" si="165"/>
        <v>0</v>
      </c>
      <c r="R2679" t="s">
        <v>151</v>
      </c>
      <c r="S2679">
        <f t="shared" si="166"/>
        <v>0</v>
      </c>
      <c r="T2679">
        <v>6</v>
      </c>
      <c r="U2679" s="1">
        <f t="shared" si="167"/>
        <v>258</v>
      </c>
      <c r="V2679" t="s">
        <v>45</v>
      </c>
      <c r="W2679" t="s">
        <v>96</v>
      </c>
      <c r="X2679">
        <f t="array" ref="X2679">IF(W2679="fortnightly",26, IF(W2679="monthly", 12, IF(W2679="weekly", 52, IF(W2679="quarterly", 4, IF(W2679="annually", 1, IF(W2679="bi-weekly", 104, IF(W2679="every 3 months", 4,)))))))</f>
        <v>4</v>
      </c>
    </row>
    <row r="2680" spans="1:24" x14ac:dyDescent="0.25">
      <c r="A2680">
        <v>2679</v>
      </c>
      <c r="B2680">
        <v>33</v>
      </c>
      <c r="C2680" t="str" cm="1">
        <f t="array" ref="C2680">_xlfn.IFS(B2680&lt;=19, "Teenagers", B2680&lt;=29, "Young Youth",B2680&lt;=64, "Adults", B2680&gt;=65, "Seniors")</f>
        <v>Adults</v>
      </c>
      <c r="D2680" t="s">
        <v>152</v>
      </c>
      <c r="E2680" t="s">
        <v>132</v>
      </c>
      <c r="F2680" t="s">
        <v>66</v>
      </c>
      <c r="G2680" s="1">
        <v>91</v>
      </c>
      <c r="H2680" t="s">
        <v>55</v>
      </c>
      <c r="I2680" t="s">
        <v>43</v>
      </c>
      <c r="J2680" t="s">
        <v>135</v>
      </c>
      <c r="K2680" t="s">
        <v>36</v>
      </c>
      <c r="L2680">
        <v>3.4</v>
      </c>
      <c r="M2680" t="s">
        <v>151</v>
      </c>
      <c r="N2680">
        <f t="shared" si="164"/>
        <v>0</v>
      </c>
      <c r="O2680" t="s">
        <v>69</v>
      </c>
      <c r="P2680" t="s">
        <v>151</v>
      </c>
      <c r="Q2680">
        <f t="shared" si="165"/>
        <v>0</v>
      </c>
      <c r="R2680" t="s">
        <v>151</v>
      </c>
      <c r="S2680">
        <f t="shared" si="166"/>
        <v>0</v>
      </c>
      <c r="T2680">
        <v>34</v>
      </c>
      <c r="U2680" s="1">
        <f t="shared" si="167"/>
        <v>3094</v>
      </c>
      <c r="V2680" t="s">
        <v>38</v>
      </c>
      <c r="W2680" t="s">
        <v>75</v>
      </c>
      <c r="X2680">
        <f t="array" ref="X2680">IF(W2680="fortnightly",26, IF(W2680="monthly", 12, IF(W2680="weekly", 52, IF(W2680="quarterly", 4, IF(W2680="annually", 1, IF(W2680="bi-weekly", 104, IF(W2680="every 3 months", 4,)))))))</f>
        <v>104</v>
      </c>
    </row>
    <row r="2681" spans="1:24" x14ac:dyDescent="0.25">
      <c r="A2681">
        <v>2680</v>
      </c>
      <c r="B2681">
        <v>53</v>
      </c>
      <c r="C2681" t="str" cm="1">
        <f t="array" ref="C2681">_xlfn.IFS(B2681&lt;=19, "Teenagers", B2681&lt;=29, "Young Youth",B2681&lt;=64, "Adults", B2681&gt;=65, "Seniors")</f>
        <v>Adults</v>
      </c>
      <c r="D2681" t="s">
        <v>152</v>
      </c>
      <c r="E2681" t="s">
        <v>58</v>
      </c>
      <c r="F2681" t="s">
        <v>20</v>
      </c>
      <c r="G2681" s="1">
        <v>68</v>
      </c>
      <c r="H2681" t="s">
        <v>55</v>
      </c>
      <c r="I2681" t="s">
        <v>35</v>
      </c>
      <c r="J2681" t="s">
        <v>133</v>
      </c>
      <c r="K2681" t="s">
        <v>36</v>
      </c>
      <c r="L2681">
        <v>3.8</v>
      </c>
      <c r="M2681" t="s">
        <v>151</v>
      </c>
      <c r="N2681">
        <f t="shared" si="164"/>
        <v>0</v>
      </c>
      <c r="O2681" t="s">
        <v>26</v>
      </c>
      <c r="P2681" t="s">
        <v>151</v>
      </c>
      <c r="Q2681">
        <f t="shared" si="165"/>
        <v>0</v>
      </c>
      <c r="R2681" t="s">
        <v>151</v>
      </c>
      <c r="S2681">
        <f t="shared" si="166"/>
        <v>0</v>
      </c>
      <c r="T2681">
        <v>7</v>
      </c>
      <c r="U2681" s="1">
        <f t="shared" si="167"/>
        <v>476</v>
      </c>
      <c r="V2681" t="s">
        <v>85</v>
      </c>
      <c r="W2681" t="s">
        <v>57</v>
      </c>
      <c r="X2681">
        <f t="array" ref="X2681">IF(W2681="fortnightly",26, IF(W2681="monthly", 12, IF(W2681="weekly", 52, IF(W2681="quarterly", 4, IF(W2681="annually", 1, IF(W2681="bi-weekly", 104, IF(W2681="every 3 months", 4,)))))))</f>
        <v>4</v>
      </c>
    </row>
    <row r="2682" spans="1:24" x14ac:dyDescent="0.25">
      <c r="A2682">
        <v>2681</v>
      </c>
      <c r="B2682">
        <v>44</v>
      </c>
      <c r="C2682" t="str" cm="1">
        <f t="array" ref="C2682">_xlfn.IFS(B2682&lt;=19, "Teenagers", B2682&lt;=29, "Young Youth",B2682&lt;=64, "Adults", B2682&gt;=65, "Seniors")</f>
        <v>Adults</v>
      </c>
      <c r="D2682" t="s">
        <v>152</v>
      </c>
      <c r="E2682" t="s">
        <v>124</v>
      </c>
      <c r="F2682" t="s">
        <v>20</v>
      </c>
      <c r="G2682" s="1">
        <v>37</v>
      </c>
      <c r="H2682" t="s">
        <v>144</v>
      </c>
      <c r="I2682" t="s">
        <v>22</v>
      </c>
      <c r="J2682" t="s">
        <v>125</v>
      </c>
      <c r="K2682" t="s">
        <v>56</v>
      </c>
      <c r="L2682">
        <v>3.3</v>
      </c>
      <c r="M2682" t="s">
        <v>151</v>
      </c>
      <c r="N2682">
        <f t="shared" si="164"/>
        <v>0</v>
      </c>
      <c r="O2682" t="s">
        <v>44</v>
      </c>
      <c r="P2682" t="s">
        <v>151</v>
      </c>
      <c r="Q2682">
        <f t="shared" si="165"/>
        <v>0</v>
      </c>
      <c r="R2682" t="s">
        <v>151</v>
      </c>
      <c r="S2682">
        <f t="shared" si="166"/>
        <v>0</v>
      </c>
      <c r="T2682">
        <v>21</v>
      </c>
      <c r="U2682" s="1">
        <f t="shared" si="167"/>
        <v>777</v>
      </c>
      <c r="V2682" t="s">
        <v>27</v>
      </c>
      <c r="W2682" t="s">
        <v>48</v>
      </c>
      <c r="X2682">
        <f t="array" ref="X2682">IF(W2682="fortnightly",26, IF(W2682="monthly", 12, IF(W2682="weekly", 52, IF(W2682="quarterly", 4, IF(W2682="annually", 1, IF(W2682="bi-weekly", 104, IF(W2682="every 3 months", 4,)))))))</f>
        <v>1</v>
      </c>
    </row>
    <row r="2683" spans="1:24" x14ac:dyDescent="0.25">
      <c r="A2683">
        <v>2682</v>
      </c>
      <c r="B2683">
        <v>23</v>
      </c>
      <c r="C2683" t="str" cm="1">
        <f t="array" ref="C2683">_xlfn.IFS(B2683&lt;=19, "Teenagers", B2683&lt;=29, "Young Youth",B2683&lt;=64, "Adults", B2683&gt;=65, "Seniors")</f>
        <v>Young Youth</v>
      </c>
      <c r="D2683" t="s">
        <v>152</v>
      </c>
      <c r="E2683" t="s">
        <v>70</v>
      </c>
      <c r="F2683" t="s">
        <v>41</v>
      </c>
      <c r="G2683" s="1">
        <v>23</v>
      </c>
      <c r="H2683" t="s">
        <v>34</v>
      </c>
      <c r="I2683" t="s">
        <v>22</v>
      </c>
      <c r="J2683" t="s">
        <v>77</v>
      </c>
      <c r="K2683" t="s">
        <v>52</v>
      </c>
      <c r="L2683">
        <v>4.8</v>
      </c>
      <c r="M2683" t="s">
        <v>151</v>
      </c>
      <c r="N2683">
        <f t="shared" si="164"/>
        <v>0</v>
      </c>
      <c r="O2683" t="s">
        <v>53</v>
      </c>
      <c r="P2683" t="s">
        <v>151</v>
      </c>
      <c r="Q2683">
        <f t="shared" si="165"/>
        <v>0</v>
      </c>
      <c r="R2683" t="s">
        <v>151</v>
      </c>
      <c r="S2683">
        <f t="shared" si="166"/>
        <v>0</v>
      </c>
      <c r="T2683">
        <v>17</v>
      </c>
      <c r="U2683" s="1">
        <f t="shared" si="167"/>
        <v>391</v>
      </c>
      <c r="V2683" t="s">
        <v>85</v>
      </c>
      <c r="W2683" t="s">
        <v>87</v>
      </c>
      <c r="X2683">
        <f t="array" ref="X2683">IF(W2683="fortnightly",26, IF(W2683="monthly", 12, IF(W2683="weekly", 52, IF(W2683="quarterly", 4, IF(W2683="annually", 1, IF(W2683="bi-weekly", 104, IF(W2683="every 3 months", 4,)))))))</f>
        <v>12</v>
      </c>
    </row>
    <row r="2684" spans="1:24" x14ac:dyDescent="0.25">
      <c r="A2684">
        <v>2683</v>
      </c>
      <c r="B2684">
        <v>59</v>
      </c>
      <c r="C2684" t="str" cm="1">
        <f t="array" ref="C2684">_xlfn.IFS(B2684&lt;=19, "Teenagers", B2684&lt;=29, "Young Youth",B2684&lt;=64, "Adults", B2684&gt;=65, "Seniors")</f>
        <v>Adults</v>
      </c>
      <c r="D2684" t="s">
        <v>152</v>
      </c>
      <c r="E2684" t="s">
        <v>49</v>
      </c>
      <c r="F2684" t="s">
        <v>41</v>
      </c>
      <c r="G2684" s="1">
        <v>65</v>
      </c>
      <c r="H2684" t="s">
        <v>97</v>
      </c>
      <c r="I2684" t="s">
        <v>22</v>
      </c>
      <c r="J2684" t="s">
        <v>31</v>
      </c>
      <c r="K2684" t="s">
        <v>24</v>
      </c>
      <c r="L2684">
        <v>3.9</v>
      </c>
      <c r="M2684" t="s">
        <v>151</v>
      </c>
      <c r="N2684">
        <f t="shared" si="164"/>
        <v>0</v>
      </c>
      <c r="O2684" t="s">
        <v>69</v>
      </c>
      <c r="P2684" t="s">
        <v>151</v>
      </c>
      <c r="Q2684">
        <f t="shared" si="165"/>
        <v>0</v>
      </c>
      <c r="R2684" t="s">
        <v>151</v>
      </c>
      <c r="S2684">
        <f t="shared" si="166"/>
        <v>0</v>
      </c>
      <c r="T2684">
        <v>5</v>
      </c>
      <c r="U2684" s="1">
        <f t="shared" si="167"/>
        <v>325</v>
      </c>
      <c r="V2684" t="s">
        <v>27</v>
      </c>
      <c r="W2684" t="s">
        <v>96</v>
      </c>
      <c r="X2684">
        <f t="array" ref="X2684">IF(W2684="fortnightly",26, IF(W2684="monthly", 12, IF(W2684="weekly", 52, IF(W2684="quarterly", 4, IF(W2684="annually", 1, IF(W2684="bi-weekly", 104, IF(W2684="every 3 months", 4,)))))))</f>
        <v>4</v>
      </c>
    </row>
    <row r="2685" spans="1:24" x14ac:dyDescent="0.25">
      <c r="A2685">
        <v>2684</v>
      </c>
      <c r="B2685">
        <v>68</v>
      </c>
      <c r="C2685" t="str" cm="1">
        <f t="array" ref="C2685">_xlfn.IFS(B2685&lt;=19, "Teenagers", B2685&lt;=29, "Young Youth",B2685&lt;=64, "Adults", B2685&gt;=65, "Seniors")</f>
        <v>Seniors</v>
      </c>
      <c r="D2685" t="s">
        <v>152</v>
      </c>
      <c r="E2685" t="s">
        <v>131</v>
      </c>
      <c r="F2685" t="s">
        <v>66</v>
      </c>
      <c r="G2685" s="1">
        <v>30</v>
      </c>
      <c r="H2685" t="s">
        <v>55</v>
      </c>
      <c r="I2685" t="s">
        <v>43</v>
      </c>
      <c r="J2685" t="s">
        <v>125</v>
      </c>
      <c r="K2685" t="s">
        <v>52</v>
      </c>
      <c r="L2685">
        <v>4.2</v>
      </c>
      <c r="M2685" t="s">
        <v>151</v>
      </c>
      <c r="N2685">
        <f t="shared" si="164"/>
        <v>0</v>
      </c>
      <c r="O2685" t="s">
        <v>44</v>
      </c>
      <c r="P2685" t="s">
        <v>151</v>
      </c>
      <c r="Q2685">
        <f t="shared" si="165"/>
        <v>0</v>
      </c>
      <c r="R2685" t="s">
        <v>151</v>
      </c>
      <c r="S2685">
        <f t="shared" si="166"/>
        <v>0</v>
      </c>
      <c r="T2685">
        <v>21</v>
      </c>
      <c r="U2685" s="1">
        <f t="shared" si="167"/>
        <v>630</v>
      </c>
      <c r="V2685" t="s">
        <v>32</v>
      </c>
      <c r="W2685" t="s">
        <v>28</v>
      </c>
      <c r="X2685">
        <f t="array" ref="X2685">IF(W2685="fortnightly",26, IF(W2685="monthly", 12, IF(W2685="weekly", 52, IF(W2685="quarterly", 4, IF(W2685="annually", 1, IF(W2685="bi-weekly", 104, IF(W2685="every 3 months", 4,)))))))</f>
        <v>26</v>
      </c>
    </row>
    <row r="2686" spans="1:24" x14ac:dyDescent="0.25">
      <c r="A2686">
        <v>2685</v>
      </c>
      <c r="B2686">
        <v>46</v>
      </c>
      <c r="C2686" t="str" cm="1">
        <f t="array" ref="C2686">_xlfn.IFS(B2686&lt;=19, "Teenagers", B2686&lt;=29, "Young Youth",B2686&lt;=64, "Adults", B2686&gt;=65, "Seniors")</f>
        <v>Adults</v>
      </c>
      <c r="D2686" t="s">
        <v>152</v>
      </c>
      <c r="E2686" t="s">
        <v>80</v>
      </c>
      <c r="F2686" t="s">
        <v>20</v>
      </c>
      <c r="G2686" s="1">
        <v>45</v>
      </c>
      <c r="H2686" t="s">
        <v>148</v>
      </c>
      <c r="I2686" t="s">
        <v>43</v>
      </c>
      <c r="J2686" t="s">
        <v>23</v>
      </c>
      <c r="K2686" t="s">
        <v>52</v>
      </c>
      <c r="L2686">
        <v>4.7</v>
      </c>
      <c r="M2686" t="s">
        <v>151</v>
      </c>
      <c r="N2686">
        <f t="shared" si="164"/>
        <v>0</v>
      </c>
      <c r="O2686" t="s">
        <v>37</v>
      </c>
      <c r="P2686" t="s">
        <v>151</v>
      </c>
      <c r="Q2686">
        <f t="shared" si="165"/>
        <v>0</v>
      </c>
      <c r="R2686" t="s">
        <v>151</v>
      </c>
      <c r="S2686">
        <f t="shared" si="166"/>
        <v>0</v>
      </c>
      <c r="T2686">
        <v>42</v>
      </c>
      <c r="U2686" s="1">
        <f t="shared" si="167"/>
        <v>1890</v>
      </c>
      <c r="V2686" t="s">
        <v>38</v>
      </c>
      <c r="W2686" t="s">
        <v>75</v>
      </c>
      <c r="X2686">
        <f t="array" ref="X2686">IF(W2686="fortnightly",26, IF(W2686="monthly", 12, IF(W2686="weekly", 52, IF(W2686="quarterly", 4, IF(W2686="annually", 1, IF(W2686="bi-weekly", 104, IF(W2686="every 3 months", 4,)))))))</f>
        <v>104</v>
      </c>
    </row>
    <row r="2687" spans="1:24" x14ac:dyDescent="0.25">
      <c r="A2687">
        <v>2686</v>
      </c>
      <c r="B2687">
        <v>56</v>
      </c>
      <c r="C2687" t="str" cm="1">
        <f t="array" ref="C2687">_xlfn.IFS(B2687&lt;=19, "Teenagers", B2687&lt;=29, "Young Youth",B2687&lt;=64, "Adults", B2687&gt;=65, "Seniors")</f>
        <v>Adults</v>
      </c>
      <c r="D2687" t="s">
        <v>152</v>
      </c>
      <c r="E2687" t="s">
        <v>136</v>
      </c>
      <c r="F2687" t="s">
        <v>41</v>
      </c>
      <c r="G2687" s="1">
        <v>25</v>
      </c>
      <c r="H2687" t="s">
        <v>140</v>
      </c>
      <c r="I2687" t="s">
        <v>43</v>
      </c>
      <c r="J2687" t="s">
        <v>23</v>
      </c>
      <c r="K2687" t="s">
        <v>24</v>
      </c>
      <c r="L2687">
        <v>2.7</v>
      </c>
      <c r="M2687" t="s">
        <v>151</v>
      </c>
      <c r="N2687">
        <f t="shared" si="164"/>
        <v>0</v>
      </c>
      <c r="O2687" t="s">
        <v>26</v>
      </c>
      <c r="P2687" t="s">
        <v>151</v>
      </c>
      <c r="Q2687">
        <f t="shared" si="165"/>
        <v>0</v>
      </c>
      <c r="R2687" t="s">
        <v>151</v>
      </c>
      <c r="S2687">
        <f t="shared" si="166"/>
        <v>0</v>
      </c>
      <c r="T2687">
        <v>49</v>
      </c>
      <c r="U2687" s="1">
        <f t="shared" si="167"/>
        <v>1225</v>
      </c>
      <c r="V2687" t="s">
        <v>38</v>
      </c>
      <c r="W2687" t="s">
        <v>57</v>
      </c>
      <c r="X2687">
        <f t="array" ref="X2687">IF(W2687="fortnightly",26, IF(W2687="monthly", 12, IF(W2687="weekly", 52, IF(W2687="quarterly", 4, IF(W2687="annually", 1, IF(W2687="bi-weekly", 104, IF(W2687="every 3 months", 4,)))))))</f>
        <v>4</v>
      </c>
    </row>
    <row r="2688" spans="1:24" x14ac:dyDescent="0.25">
      <c r="A2688">
        <v>2687</v>
      </c>
      <c r="B2688">
        <v>40</v>
      </c>
      <c r="C2688" t="str" cm="1">
        <f t="array" ref="C2688">_xlfn.IFS(B2688&lt;=19, "Teenagers", B2688&lt;=29, "Young Youth",B2688&lt;=64, "Adults", B2688&gt;=65, "Seniors")</f>
        <v>Adults</v>
      </c>
      <c r="D2688" t="s">
        <v>152</v>
      </c>
      <c r="E2688" t="s">
        <v>124</v>
      </c>
      <c r="F2688" t="s">
        <v>20</v>
      </c>
      <c r="G2688" s="1">
        <v>72</v>
      </c>
      <c r="H2688" t="s">
        <v>141</v>
      </c>
      <c r="I2688" t="s">
        <v>43</v>
      </c>
      <c r="J2688" t="s">
        <v>93</v>
      </c>
      <c r="K2688" t="s">
        <v>24</v>
      </c>
      <c r="L2688">
        <v>3.8</v>
      </c>
      <c r="M2688" t="s">
        <v>151</v>
      </c>
      <c r="N2688">
        <f t="shared" si="164"/>
        <v>0</v>
      </c>
      <c r="O2688" t="s">
        <v>69</v>
      </c>
      <c r="P2688" t="s">
        <v>151</v>
      </c>
      <c r="Q2688">
        <f t="shared" si="165"/>
        <v>0</v>
      </c>
      <c r="R2688" t="s">
        <v>151</v>
      </c>
      <c r="S2688">
        <f t="shared" si="166"/>
        <v>0</v>
      </c>
      <c r="T2688">
        <v>33</v>
      </c>
      <c r="U2688" s="1">
        <f t="shared" si="167"/>
        <v>2376</v>
      </c>
      <c r="V2688" t="s">
        <v>32</v>
      </c>
      <c r="W2688" t="s">
        <v>28</v>
      </c>
      <c r="X2688">
        <f t="array" ref="X2688">IF(W2688="fortnightly",26, IF(W2688="monthly", 12, IF(W2688="weekly", 52, IF(W2688="quarterly", 4, IF(W2688="annually", 1, IF(W2688="bi-weekly", 104, IF(W2688="every 3 months", 4,)))))))</f>
        <v>26</v>
      </c>
    </row>
    <row r="2689" spans="1:24" x14ac:dyDescent="0.25">
      <c r="A2689">
        <v>2688</v>
      </c>
      <c r="B2689">
        <v>61</v>
      </c>
      <c r="C2689" t="str" cm="1">
        <f t="array" ref="C2689">_xlfn.IFS(B2689&lt;=19, "Teenagers", B2689&lt;=29, "Young Youth",B2689&lt;=64, "Adults", B2689&gt;=65, "Seniors")</f>
        <v>Adults</v>
      </c>
      <c r="D2689" t="s">
        <v>152</v>
      </c>
      <c r="E2689" t="s">
        <v>80</v>
      </c>
      <c r="F2689" t="s">
        <v>20</v>
      </c>
      <c r="G2689" s="1">
        <v>75</v>
      </c>
      <c r="H2689" t="s">
        <v>78</v>
      </c>
      <c r="I2689" t="s">
        <v>43</v>
      </c>
      <c r="J2689" t="s">
        <v>51</v>
      </c>
      <c r="K2689" t="s">
        <v>56</v>
      </c>
      <c r="L2689">
        <v>3.6</v>
      </c>
      <c r="M2689" t="s">
        <v>151</v>
      </c>
      <c r="N2689">
        <f t="shared" si="164"/>
        <v>0</v>
      </c>
      <c r="O2689" t="s">
        <v>69</v>
      </c>
      <c r="P2689" t="s">
        <v>151</v>
      </c>
      <c r="Q2689">
        <f t="shared" si="165"/>
        <v>0</v>
      </c>
      <c r="R2689" t="s">
        <v>151</v>
      </c>
      <c r="S2689">
        <f t="shared" si="166"/>
        <v>0</v>
      </c>
      <c r="T2689">
        <v>12</v>
      </c>
      <c r="U2689" s="1">
        <f t="shared" si="167"/>
        <v>900</v>
      </c>
      <c r="V2689" t="s">
        <v>85</v>
      </c>
      <c r="W2689" t="s">
        <v>75</v>
      </c>
      <c r="X2689">
        <f t="array" ref="X2689">IF(W2689="fortnightly",26, IF(W2689="monthly", 12, IF(W2689="weekly", 52, IF(W2689="quarterly", 4, IF(W2689="annually", 1, IF(W2689="bi-weekly", 104, IF(W2689="every 3 months", 4,)))))))</f>
        <v>104</v>
      </c>
    </row>
    <row r="2690" spans="1:24" x14ac:dyDescent="0.25">
      <c r="A2690">
        <v>2689</v>
      </c>
      <c r="B2690">
        <v>53</v>
      </c>
      <c r="C2690" t="str" cm="1">
        <f t="array" ref="C2690">_xlfn.IFS(B2690&lt;=19, "Teenagers", B2690&lt;=29, "Young Youth",B2690&lt;=64, "Adults", B2690&gt;=65, "Seniors")</f>
        <v>Adults</v>
      </c>
      <c r="D2690" t="s">
        <v>152</v>
      </c>
      <c r="E2690" t="s">
        <v>65</v>
      </c>
      <c r="F2690" t="s">
        <v>66</v>
      </c>
      <c r="G2690" s="1">
        <v>63</v>
      </c>
      <c r="H2690" t="s">
        <v>63</v>
      </c>
      <c r="I2690" t="s">
        <v>91</v>
      </c>
      <c r="J2690" t="s">
        <v>47</v>
      </c>
      <c r="K2690" t="s">
        <v>36</v>
      </c>
      <c r="L2690">
        <v>2.9</v>
      </c>
      <c r="M2690" t="s">
        <v>151</v>
      </c>
      <c r="N2690">
        <f t="shared" si="164"/>
        <v>0</v>
      </c>
      <c r="O2690" t="s">
        <v>69</v>
      </c>
      <c r="P2690" t="s">
        <v>151</v>
      </c>
      <c r="Q2690">
        <f t="shared" si="165"/>
        <v>0</v>
      </c>
      <c r="R2690" t="s">
        <v>151</v>
      </c>
      <c r="S2690">
        <f t="shared" si="166"/>
        <v>0</v>
      </c>
      <c r="T2690">
        <v>18</v>
      </c>
      <c r="U2690" s="1">
        <f t="shared" si="167"/>
        <v>1134</v>
      </c>
      <c r="V2690" t="s">
        <v>38</v>
      </c>
      <c r="W2690" t="s">
        <v>96</v>
      </c>
      <c r="X2690">
        <f t="array" ref="X2690">IF(W2690="fortnightly",26, IF(W2690="monthly", 12, IF(W2690="weekly", 52, IF(W2690="quarterly", 4, IF(W2690="annually", 1, IF(W2690="bi-weekly", 104, IF(W2690="every 3 months", 4,)))))))</f>
        <v>4</v>
      </c>
    </row>
    <row r="2691" spans="1:24" x14ac:dyDescent="0.25">
      <c r="A2691">
        <v>2690</v>
      </c>
      <c r="B2691">
        <v>29</v>
      </c>
      <c r="C2691" t="str" cm="1">
        <f t="array" ref="C2691">_xlfn.IFS(B2691&lt;=19, "Teenagers", B2691&lt;=29, "Young Youth",B2691&lt;=64, "Adults", B2691&gt;=65, "Seniors")</f>
        <v>Young Youth</v>
      </c>
      <c r="D2691" t="s">
        <v>152</v>
      </c>
      <c r="E2691" t="s">
        <v>19</v>
      </c>
      <c r="F2691" t="s">
        <v>20</v>
      </c>
      <c r="G2691" s="1">
        <v>35</v>
      </c>
      <c r="H2691" t="s">
        <v>50</v>
      </c>
      <c r="I2691" t="s">
        <v>43</v>
      </c>
      <c r="J2691" t="s">
        <v>120</v>
      </c>
      <c r="K2691" t="s">
        <v>56</v>
      </c>
      <c r="L2691">
        <v>3.9</v>
      </c>
      <c r="M2691" t="s">
        <v>151</v>
      </c>
      <c r="N2691">
        <f t="shared" ref="N2691:N2754" si="168">IF(M2691= "yes",1,IF( M2691="no",0,))</f>
        <v>0</v>
      </c>
      <c r="O2691" t="s">
        <v>53</v>
      </c>
      <c r="P2691" t="s">
        <v>151</v>
      </c>
      <c r="Q2691">
        <f t="shared" ref="Q2691:Q2754" si="169">IF(P2691= "yes",1,IF( P2691="no",0,))</f>
        <v>0</v>
      </c>
      <c r="R2691" t="s">
        <v>151</v>
      </c>
      <c r="S2691">
        <f t="shared" ref="S2691:S2754" si="170">IF(R2691= "yes",1,IF( R2691="no",0,))</f>
        <v>0</v>
      </c>
      <c r="T2691">
        <v>47</v>
      </c>
      <c r="U2691" s="1">
        <f t="shared" ref="U2691:U2754" si="171">G2691*T2691</f>
        <v>1645</v>
      </c>
      <c r="V2691" t="s">
        <v>45</v>
      </c>
      <c r="W2691" t="s">
        <v>57</v>
      </c>
      <c r="X2691">
        <f t="array" ref="X2691">IF(W2691="fortnightly",26, IF(W2691="monthly", 12, IF(W2691="weekly", 52, IF(W2691="quarterly", 4, IF(W2691="annually", 1, IF(W2691="bi-weekly", 104, IF(W2691="every 3 months", 4,)))))))</f>
        <v>4</v>
      </c>
    </row>
    <row r="2692" spans="1:24" x14ac:dyDescent="0.25">
      <c r="A2692">
        <v>2691</v>
      </c>
      <c r="B2692">
        <v>44</v>
      </c>
      <c r="C2692" t="str" cm="1">
        <f t="array" ref="C2692">_xlfn.IFS(B2692&lt;=19, "Teenagers", B2692&lt;=29, "Young Youth",B2692&lt;=64, "Adults", B2692&gt;=65, "Seniors")</f>
        <v>Adults</v>
      </c>
      <c r="D2692" t="s">
        <v>152</v>
      </c>
      <c r="E2692" t="s">
        <v>132</v>
      </c>
      <c r="F2692" t="s">
        <v>66</v>
      </c>
      <c r="G2692" s="1">
        <v>32</v>
      </c>
      <c r="H2692" t="s">
        <v>129</v>
      </c>
      <c r="I2692" t="s">
        <v>22</v>
      </c>
      <c r="J2692" t="s">
        <v>133</v>
      </c>
      <c r="K2692" t="s">
        <v>52</v>
      </c>
      <c r="L2692">
        <v>4.7</v>
      </c>
      <c r="M2692" t="s">
        <v>151</v>
      </c>
      <c r="N2692">
        <f t="shared" si="168"/>
        <v>0</v>
      </c>
      <c r="O2692" t="s">
        <v>37</v>
      </c>
      <c r="P2692" t="s">
        <v>151</v>
      </c>
      <c r="Q2692">
        <f t="shared" si="169"/>
        <v>0</v>
      </c>
      <c r="R2692" t="s">
        <v>151</v>
      </c>
      <c r="S2692">
        <f t="shared" si="170"/>
        <v>0</v>
      </c>
      <c r="T2692">
        <v>18</v>
      </c>
      <c r="U2692" s="1">
        <f t="shared" si="171"/>
        <v>576</v>
      </c>
      <c r="V2692" t="s">
        <v>74</v>
      </c>
      <c r="W2692" t="s">
        <v>39</v>
      </c>
      <c r="X2692">
        <f t="array" ref="X2692">IF(W2692="fortnightly",26, IF(W2692="monthly", 12, IF(W2692="weekly", 52, IF(W2692="quarterly", 4, IF(W2692="annually", 1, IF(W2692="bi-weekly", 104, IF(W2692="every 3 months", 4,)))))))</f>
        <v>52</v>
      </c>
    </row>
    <row r="2693" spans="1:24" x14ac:dyDescent="0.25">
      <c r="A2693">
        <v>2692</v>
      </c>
      <c r="B2693">
        <v>43</v>
      </c>
      <c r="C2693" t="str" cm="1">
        <f t="array" ref="C2693">_xlfn.IFS(B2693&lt;=19, "Teenagers", B2693&lt;=29, "Young Youth",B2693&lt;=64, "Adults", B2693&gt;=65, "Seniors")</f>
        <v>Adults</v>
      </c>
      <c r="D2693" t="s">
        <v>152</v>
      </c>
      <c r="E2693" t="s">
        <v>94</v>
      </c>
      <c r="F2693" t="s">
        <v>20</v>
      </c>
      <c r="G2693" s="1">
        <v>25</v>
      </c>
      <c r="H2693" t="s">
        <v>144</v>
      </c>
      <c r="I2693" t="s">
        <v>22</v>
      </c>
      <c r="J2693" t="s">
        <v>143</v>
      </c>
      <c r="K2693" t="s">
        <v>24</v>
      </c>
      <c r="L2693">
        <v>3.3</v>
      </c>
      <c r="M2693" t="s">
        <v>151</v>
      </c>
      <c r="N2693">
        <f t="shared" si="168"/>
        <v>0</v>
      </c>
      <c r="O2693" t="s">
        <v>69</v>
      </c>
      <c r="P2693" t="s">
        <v>151</v>
      </c>
      <c r="Q2693">
        <f t="shared" si="169"/>
        <v>0</v>
      </c>
      <c r="R2693" t="s">
        <v>151</v>
      </c>
      <c r="S2693">
        <f t="shared" si="170"/>
        <v>0</v>
      </c>
      <c r="T2693">
        <v>48</v>
      </c>
      <c r="U2693" s="1">
        <f t="shared" si="171"/>
        <v>1200</v>
      </c>
      <c r="V2693" t="s">
        <v>32</v>
      </c>
      <c r="W2693" t="s">
        <v>87</v>
      </c>
      <c r="X2693">
        <f t="array" ref="X2693">IF(W2693="fortnightly",26, IF(W2693="monthly", 12, IF(W2693="weekly", 52, IF(W2693="quarterly", 4, IF(W2693="annually", 1, IF(W2693="bi-weekly", 104, IF(W2693="every 3 months", 4,)))))))</f>
        <v>12</v>
      </c>
    </row>
    <row r="2694" spans="1:24" x14ac:dyDescent="0.25">
      <c r="A2694">
        <v>2693</v>
      </c>
      <c r="B2694">
        <v>40</v>
      </c>
      <c r="C2694" t="str" cm="1">
        <f t="array" ref="C2694">_xlfn.IFS(B2694&lt;=19, "Teenagers", B2694&lt;=29, "Young Youth",B2694&lt;=64, "Adults", B2694&gt;=65, "Seniors")</f>
        <v>Adults</v>
      </c>
      <c r="D2694" t="s">
        <v>152</v>
      </c>
      <c r="E2694" t="s">
        <v>49</v>
      </c>
      <c r="F2694" t="s">
        <v>41</v>
      </c>
      <c r="G2694" s="1">
        <v>90</v>
      </c>
      <c r="H2694" t="s">
        <v>148</v>
      </c>
      <c r="I2694" t="s">
        <v>91</v>
      </c>
      <c r="J2694" t="s">
        <v>82</v>
      </c>
      <c r="K2694" t="s">
        <v>36</v>
      </c>
      <c r="L2694">
        <v>4.2</v>
      </c>
      <c r="M2694" t="s">
        <v>151</v>
      </c>
      <c r="N2694">
        <f t="shared" si="168"/>
        <v>0</v>
      </c>
      <c r="O2694" t="s">
        <v>37</v>
      </c>
      <c r="P2694" t="s">
        <v>151</v>
      </c>
      <c r="Q2694">
        <f t="shared" si="169"/>
        <v>0</v>
      </c>
      <c r="R2694" t="s">
        <v>151</v>
      </c>
      <c r="S2694">
        <f t="shared" si="170"/>
        <v>0</v>
      </c>
      <c r="T2694">
        <v>18</v>
      </c>
      <c r="U2694" s="1">
        <f t="shared" si="171"/>
        <v>1620</v>
      </c>
      <c r="V2694" t="s">
        <v>85</v>
      </c>
      <c r="W2694" t="s">
        <v>96</v>
      </c>
      <c r="X2694">
        <f t="array" ref="X2694">IF(W2694="fortnightly",26, IF(W2694="monthly", 12, IF(W2694="weekly", 52, IF(W2694="quarterly", 4, IF(W2694="annually", 1, IF(W2694="bi-weekly", 104, IF(W2694="every 3 months", 4,)))))))</f>
        <v>4</v>
      </c>
    </row>
    <row r="2695" spans="1:24" x14ac:dyDescent="0.25">
      <c r="A2695">
        <v>2694</v>
      </c>
      <c r="B2695">
        <v>55</v>
      </c>
      <c r="C2695" t="str" cm="1">
        <f t="array" ref="C2695">_xlfn.IFS(B2695&lt;=19, "Teenagers", B2695&lt;=29, "Young Youth",B2695&lt;=64, "Adults", B2695&gt;=65, "Seniors")</f>
        <v>Adults</v>
      </c>
      <c r="D2695" t="s">
        <v>152</v>
      </c>
      <c r="E2695" t="s">
        <v>136</v>
      </c>
      <c r="F2695" t="s">
        <v>41</v>
      </c>
      <c r="G2695" s="1">
        <v>70</v>
      </c>
      <c r="H2695" t="s">
        <v>76</v>
      </c>
      <c r="I2695" t="s">
        <v>22</v>
      </c>
      <c r="J2695" t="s">
        <v>92</v>
      </c>
      <c r="K2695" t="s">
        <v>52</v>
      </c>
      <c r="L2695">
        <v>2.6</v>
      </c>
      <c r="M2695" t="s">
        <v>151</v>
      </c>
      <c r="N2695">
        <f t="shared" si="168"/>
        <v>0</v>
      </c>
      <c r="O2695" t="s">
        <v>53</v>
      </c>
      <c r="P2695" t="s">
        <v>151</v>
      </c>
      <c r="Q2695">
        <f t="shared" si="169"/>
        <v>0</v>
      </c>
      <c r="R2695" t="s">
        <v>151</v>
      </c>
      <c r="S2695">
        <f t="shared" si="170"/>
        <v>0</v>
      </c>
      <c r="T2695">
        <v>46</v>
      </c>
      <c r="U2695" s="1">
        <f t="shared" si="171"/>
        <v>3220</v>
      </c>
      <c r="V2695" t="s">
        <v>32</v>
      </c>
      <c r="W2695" t="s">
        <v>57</v>
      </c>
      <c r="X2695">
        <f t="array" ref="X2695">IF(W2695="fortnightly",26, IF(W2695="monthly", 12, IF(W2695="weekly", 52, IF(W2695="quarterly", 4, IF(W2695="annually", 1, IF(W2695="bi-weekly", 104, IF(W2695="every 3 months", 4,)))))))</f>
        <v>4</v>
      </c>
    </row>
    <row r="2696" spans="1:24" x14ac:dyDescent="0.25">
      <c r="A2696">
        <v>2695</v>
      </c>
      <c r="B2696">
        <v>66</v>
      </c>
      <c r="C2696" t="str" cm="1">
        <f t="array" ref="C2696">_xlfn.IFS(B2696&lt;=19, "Teenagers", B2696&lt;=29, "Young Youth",B2696&lt;=64, "Adults", B2696&gt;=65, "Seniors")</f>
        <v>Seniors</v>
      </c>
      <c r="D2696" t="s">
        <v>152</v>
      </c>
      <c r="E2696" t="s">
        <v>88</v>
      </c>
      <c r="F2696" t="s">
        <v>66</v>
      </c>
      <c r="G2696" s="1">
        <v>27</v>
      </c>
      <c r="H2696" t="s">
        <v>59</v>
      </c>
      <c r="I2696" t="s">
        <v>43</v>
      </c>
      <c r="J2696" t="s">
        <v>77</v>
      </c>
      <c r="K2696" t="s">
        <v>36</v>
      </c>
      <c r="L2696">
        <v>4.9000000000000004</v>
      </c>
      <c r="M2696" t="s">
        <v>151</v>
      </c>
      <c r="N2696">
        <f t="shared" si="168"/>
        <v>0</v>
      </c>
      <c r="O2696" t="s">
        <v>26</v>
      </c>
      <c r="P2696" t="s">
        <v>151</v>
      </c>
      <c r="Q2696">
        <f t="shared" si="169"/>
        <v>0</v>
      </c>
      <c r="R2696" t="s">
        <v>151</v>
      </c>
      <c r="S2696">
        <f t="shared" si="170"/>
        <v>0</v>
      </c>
      <c r="T2696">
        <v>34</v>
      </c>
      <c r="U2696" s="1">
        <f t="shared" si="171"/>
        <v>918</v>
      </c>
      <c r="V2696" t="s">
        <v>38</v>
      </c>
      <c r="W2696" t="s">
        <v>96</v>
      </c>
      <c r="X2696">
        <f t="array" ref="X2696">IF(W2696="fortnightly",26, IF(W2696="monthly", 12, IF(W2696="weekly", 52, IF(W2696="quarterly", 4, IF(W2696="annually", 1, IF(W2696="bi-weekly", 104, IF(W2696="every 3 months", 4,)))))))</f>
        <v>4</v>
      </c>
    </row>
    <row r="2697" spans="1:24" x14ac:dyDescent="0.25">
      <c r="A2697">
        <v>2696</v>
      </c>
      <c r="B2697">
        <v>50</v>
      </c>
      <c r="C2697" t="str" cm="1">
        <f t="array" ref="C2697">_xlfn.IFS(B2697&lt;=19, "Teenagers", B2697&lt;=29, "Young Youth",B2697&lt;=64, "Adults", B2697&gt;=65, "Seniors")</f>
        <v>Adults</v>
      </c>
      <c r="D2697" t="s">
        <v>152</v>
      </c>
      <c r="E2697" t="s">
        <v>123</v>
      </c>
      <c r="F2697" t="s">
        <v>66</v>
      </c>
      <c r="G2697" s="1">
        <v>92</v>
      </c>
      <c r="H2697" t="s">
        <v>121</v>
      </c>
      <c r="I2697" t="s">
        <v>43</v>
      </c>
      <c r="J2697" t="s">
        <v>120</v>
      </c>
      <c r="K2697" t="s">
        <v>56</v>
      </c>
      <c r="L2697">
        <v>3.6</v>
      </c>
      <c r="M2697" t="s">
        <v>151</v>
      </c>
      <c r="N2697">
        <f t="shared" si="168"/>
        <v>0</v>
      </c>
      <c r="O2697" t="s">
        <v>53</v>
      </c>
      <c r="P2697" t="s">
        <v>151</v>
      </c>
      <c r="Q2697">
        <f t="shared" si="169"/>
        <v>0</v>
      </c>
      <c r="R2697" t="s">
        <v>151</v>
      </c>
      <c r="S2697">
        <f t="shared" si="170"/>
        <v>0</v>
      </c>
      <c r="T2697">
        <v>10</v>
      </c>
      <c r="U2697" s="1">
        <f t="shared" si="171"/>
        <v>920</v>
      </c>
      <c r="V2697" t="s">
        <v>45</v>
      </c>
      <c r="W2697" t="s">
        <v>75</v>
      </c>
      <c r="X2697">
        <f t="array" ref="X2697">IF(W2697="fortnightly",26, IF(W2697="monthly", 12, IF(W2697="weekly", 52, IF(W2697="quarterly", 4, IF(W2697="annually", 1, IF(W2697="bi-weekly", 104, IF(W2697="every 3 months", 4,)))))))</f>
        <v>104</v>
      </c>
    </row>
    <row r="2698" spans="1:24" x14ac:dyDescent="0.25">
      <c r="A2698">
        <v>2697</v>
      </c>
      <c r="B2698">
        <v>57</v>
      </c>
      <c r="C2698" t="str" cm="1">
        <f t="array" ref="C2698">_xlfn.IFS(B2698&lt;=19, "Teenagers", B2698&lt;=29, "Young Youth",B2698&lt;=64, "Adults", B2698&gt;=65, "Seniors")</f>
        <v>Adults</v>
      </c>
      <c r="D2698" t="s">
        <v>152</v>
      </c>
      <c r="E2698" t="s">
        <v>61</v>
      </c>
      <c r="F2698" t="s">
        <v>62</v>
      </c>
      <c r="G2698" s="1">
        <v>20</v>
      </c>
      <c r="H2698" t="s">
        <v>146</v>
      </c>
      <c r="I2698" t="s">
        <v>43</v>
      </c>
      <c r="J2698" t="s">
        <v>51</v>
      </c>
      <c r="K2698" t="s">
        <v>36</v>
      </c>
      <c r="L2698">
        <v>4.7</v>
      </c>
      <c r="M2698" t="s">
        <v>151</v>
      </c>
      <c r="N2698">
        <f t="shared" si="168"/>
        <v>0</v>
      </c>
      <c r="O2698" t="s">
        <v>37</v>
      </c>
      <c r="P2698" t="s">
        <v>151</v>
      </c>
      <c r="Q2698">
        <f t="shared" si="169"/>
        <v>0</v>
      </c>
      <c r="R2698" t="s">
        <v>151</v>
      </c>
      <c r="S2698">
        <f t="shared" si="170"/>
        <v>0</v>
      </c>
      <c r="T2698">
        <v>12</v>
      </c>
      <c r="U2698" s="1">
        <f t="shared" si="171"/>
        <v>240</v>
      </c>
      <c r="V2698" t="s">
        <v>85</v>
      </c>
      <c r="W2698" t="s">
        <v>87</v>
      </c>
      <c r="X2698">
        <f t="array" ref="X2698">IF(W2698="fortnightly",26, IF(W2698="monthly", 12, IF(W2698="weekly", 52, IF(W2698="quarterly", 4, IF(W2698="annually", 1, IF(W2698="bi-weekly", 104, IF(W2698="every 3 months", 4,)))))))</f>
        <v>12</v>
      </c>
    </row>
    <row r="2699" spans="1:24" x14ac:dyDescent="0.25">
      <c r="A2699">
        <v>2698</v>
      </c>
      <c r="B2699">
        <v>42</v>
      </c>
      <c r="C2699" t="str" cm="1">
        <f t="array" ref="C2699">_xlfn.IFS(B2699&lt;=19, "Teenagers", B2699&lt;=29, "Young Youth",B2699&lt;=64, "Adults", B2699&gt;=65, "Seniors")</f>
        <v>Adults</v>
      </c>
      <c r="D2699" t="s">
        <v>152</v>
      </c>
      <c r="E2699" t="s">
        <v>101</v>
      </c>
      <c r="F2699" t="s">
        <v>62</v>
      </c>
      <c r="G2699" s="1">
        <v>52</v>
      </c>
      <c r="H2699" t="s">
        <v>78</v>
      </c>
      <c r="I2699" t="s">
        <v>22</v>
      </c>
      <c r="J2699" t="s">
        <v>107</v>
      </c>
      <c r="K2699" t="s">
        <v>24</v>
      </c>
      <c r="L2699">
        <v>3.2</v>
      </c>
      <c r="M2699" t="s">
        <v>151</v>
      </c>
      <c r="N2699">
        <f t="shared" si="168"/>
        <v>0</v>
      </c>
      <c r="O2699" t="s">
        <v>53</v>
      </c>
      <c r="P2699" t="s">
        <v>151</v>
      </c>
      <c r="Q2699">
        <f t="shared" si="169"/>
        <v>0</v>
      </c>
      <c r="R2699" t="s">
        <v>151</v>
      </c>
      <c r="S2699">
        <f t="shared" si="170"/>
        <v>0</v>
      </c>
      <c r="T2699">
        <v>36</v>
      </c>
      <c r="U2699" s="1">
        <f t="shared" si="171"/>
        <v>1872</v>
      </c>
      <c r="V2699" t="s">
        <v>74</v>
      </c>
      <c r="W2699" t="s">
        <v>57</v>
      </c>
      <c r="X2699">
        <f t="array" ref="X2699">IF(W2699="fortnightly",26, IF(W2699="monthly", 12, IF(W2699="weekly", 52, IF(W2699="quarterly", 4, IF(W2699="annually", 1, IF(W2699="bi-weekly", 104, IF(W2699="every 3 months", 4,)))))))</f>
        <v>4</v>
      </c>
    </row>
    <row r="2700" spans="1:24" x14ac:dyDescent="0.25">
      <c r="A2700">
        <v>2699</v>
      </c>
      <c r="B2700">
        <v>55</v>
      </c>
      <c r="C2700" t="str" cm="1">
        <f t="array" ref="C2700">_xlfn.IFS(B2700&lt;=19, "Teenagers", B2700&lt;=29, "Young Youth",B2700&lt;=64, "Adults", B2700&gt;=65, "Seniors")</f>
        <v>Adults</v>
      </c>
      <c r="D2700" t="s">
        <v>152</v>
      </c>
      <c r="E2700" t="s">
        <v>103</v>
      </c>
      <c r="F2700" t="s">
        <v>20</v>
      </c>
      <c r="G2700" s="1">
        <v>57</v>
      </c>
      <c r="H2700" t="s">
        <v>140</v>
      </c>
      <c r="I2700" t="s">
        <v>43</v>
      </c>
      <c r="J2700" t="s">
        <v>135</v>
      </c>
      <c r="K2700" t="s">
        <v>52</v>
      </c>
      <c r="L2700">
        <v>3.6</v>
      </c>
      <c r="M2700" t="s">
        <v>151</v>
      </c>
      <c r="N2700">
        <f t="shared" si="168"/>
        <v>0</v>
      </c>
      <c r="O2700" t="s">
        <v>73</v>
      </c>
      <c r="P2700" t="s">
        <v>151</v>
      </c>
      <c r="Q2700">
        <f t="shared" si="169"/>
        <v>0</v>
      </c>
      <c r="R2700" t="s">
        <v>151</v>
      </c>
      <c r="S2700">
        <f t="shared" si="170"/>
        <v>0</v>
      </c>
      <c r="T2700">
        <v>34</v>
      </c>
      <c r="U2700" s="1">
        <f t="shared" si="171"/>
        <v>1938</v>
      </c>
      <c r="V2700" t="s">
        <v>27</v>
      </c>
      <c r="W2700" t="s">
        <v>57</v>
      </c>
      <c r="X2700">
        <f t="array" ref="X2700">IF(W2700="fortnightly",26, IF(W2700="monthly", 12, IF(W2700="weekly", 52, IF(W2700="quarterly", 4, IF(W2700="annually", 1, IF(W2700="bi-weekly", 104, IF(W2700="every 3 months", 4,)))))))</f>
        <v>4</v>
      </c>
    </row>
    <row r="2701" spans="1:24" x14ac:dyDescent="0.25">
      <c r="A2701">
        <v>2700</v>
      </c>
      <c r="B2701">
        <v>25</v>
      </c>
      <c r="C2701" t="str" cm="1">
        <f t="array" ref="C2701">_xlfn.IFS(B2701&lt;=19, "Teenagers", B2701&lt;=29, "Young Youth",B2701&lt;=64, "Adults", B2701&gt;=65, "Seniors")</f>
        <v>Young Youth</v>
      </c>
      <c r="D2701" t="s">
        <v>152</v>
      </c>
      <c r="E2701" t="s">
        <v>136</v>
      </c>
      <c r="F2701" t="s">
        <v>41</v>
      </c>
      <c r="G2701" s="1">
        <v>96</v>
      </c>
      <c r="H2701" t="s">
        <v>139</v>
      </c>
      <c r="I2701" t="s">
        <v>43</v>
      </c>
      <c r="J2701" t="s">
        <v>82</v>
      </c>
      <c r="K2701" t="s">
        <v>56</v>
      </c>
      <c r="L2701">
        <v>3.6</v>
      </c>
      <c r="M2701" t="s">
        <v>151</v>
      </c>
      <c r="N2701">
        <f t="shared" si="168"/>
        <v>0</v>
      </c>
      <c r="O2701" t="s">
        <v>69</v>
      </c>
      <c r="P2701" t="s">
        <v>151</v>
      </c>
      <c r="Q2701">
        <f t="shared" si="169"/>
        <v>0</v>
      </c>
      <c r="R2701" t="s">
        <v>151</v>
      </c>
      <c r="S2701">
        <f t="shared" si="170"/>
        <v>0</v>
      </c>
      <c r="T2701">
        <v>49</v>
      </c>
      <c r="U2701" s="1">
        <f t="shared" si="171"/>
        <v>4704</v>
      </c>
      <c r="V2701" t="s">
        <v>85</v>
      </c>
      <c r="W2701" t="s">
        <v>48</v>
      </c>
      <c r="X2701">
        <f t="array" ref="X2701">IF(W2701="fortnightly",26, IF(W2701="monthly", 12, IF(W2701="weekly", 52, IF(W2701="quarterly", 4, IF(W2701="annually", 1, IF(W2701="bi-weekly", 104, IF(W2701="every 3 months", 4,)))))))</f>
        <v>1</v>
      </c>
    </row>
    <row r="2702" spans="1:24" x14ac:dyDescent="0.25">
      <c r="A2702">
        <v>2701</v>
      </c>
      <c r="B2702">
        <v>22</v>
      </c>
      <c r="C2702" t="str" cm="1">
        <f t="array" ref="C2702">_xlfn.IFS(B2702&lt;=19, "Teenagers", B2702&lt;=29, "Young Youth",B2702&lt;=64, "Adults", B2702&gt;=65, "Seniors")</f>
        <v>Young Youth</v>
      </c>
      <c r="D2702" t="s">
        <v>152</v>
      </c>
      <c r="E2702" t="s">
        <v>112</v>
      </c>
      <c r="F2702" t="s">
        <v>20</v>
      </c>
      <c r="G2702" s="1">
        <v>68</v>
      </c>
      <c r="H2702" t="s">
        <v>98</v>
      </c>
      <c r="I2702" t="s">
        <v>91</v>
      </c>
      <c r="J2702" t="s">
        <v>77</v>
      </c>
      <c r="K2702" t="s">
        <v>24</v>
      </c>
      <c r="L2702">
        <v>3.2</v>
      </c>
      <c r="M2702" t="s">
        <v>151</v>
      </c>
      <c r="N2702">
        <f t="shared" si="168"/>
        <v>0</v>
      </c>
      <c r="O2702" t="s">
        <v>53</v>
      </c>
      <c r="P2702" t="s">
        <v>151</v>
      </c>
      <c r="Q2702">
        <f t="shared" si="169"/>
        <v>0</v>
      </c>
      <c r="R2702" t="s">
        <v>151</v>
      </c>
      <c r="S2702">
        <f t="shared" si="170"/>
        <v>0</v>
      </c>
      <c r="T2702">
        <v>36</v>
      </c>
      <c r="U2702" s="1">
        <f t="shared" si="171"/>
        <v>2448</v>
      </c>
      <c r="V2702" t="s">
        <v>32</v>
      </c>
      <c r="W2702" t="s">
        <v>39</v>
      </c>
      <c r="X2702">
        <f t="array" ref="X2702">IF(W2702="fortnightly",26, IF(W2702="monthly", 12, IF(W2702="weekly", 52, IF(W2702="quarterly", 4, IF(W2702="annually", 1, IF(W2702="bi-weekly", 104, IF(W2702="every 3 months", 4,)))))))</f>
        <v>52</v>
      </c>
    </row>
    <row r="2703" spans="1:24" x14ac:dyDescent="0.25">
      <c r="A2703">
        <v>2702</v>
      </c>
      <c r="B2703">
        <v>49</v>
      </c>
      <c r="C2703" t="str" cm="1">
        <f t="array" ref="C2703">_xlfn.IFS(B2703&lt;=19, "Teenagers", B2703&lt;=29, "Young Youth",B2703&lt;=64, "Adults", B2703&gt;=65, "Seniors")</f>
        <v>Adults</v>
      </c>
      <c r="D2703" t="s">
        <v>152</v>
      </c>
      <c r="E2703" t="s">
        <v>29</v>
      </c>
      <c r="F2703" t="s">
        <v>20</v>
      </c>
      <c r="G2703" s="1">
        <v>30</v>
      </c>
      <c r="H2703" t="s">
        <v>134</v>
      </c>
      <c r="I2703" t="s">
        <v>22</v>
      </c>
      <c r="J2703" t="s">
        <v>64</v>
      </c>
      <c r="K2703" t="s">
        <v>52</v>
      </c>
      <c r="L2703">
        <v>2.8</v>
      </c>
      <c r="M2703" t="s">
        <v>151</v>
      </c>
      <c r="N2703">
        <f t="shared" si="168"/>
        <v>0</v>
      </c>
      <c r="O2703" t="s">
        <v>73</v>
      </c>
      <c r="P2703" t="s">
        <v>151</v>
      </c>
      <c r="Q2703">
        <f t="shared" si="169"/>
        <v>0</v>
      </c>
      <c r="R2703" t="s">
        <v>151</v>
      </c>
      <c r="S2703">
        <f t="shared" si="170"/>
        <v>0</v>
      </c>
      <c r="T2703">
        <v>18</v>
      </c>
      <c r="U2703" s="1">
        <f t="shared" si="171"/>
        <v>540</v>
      </c>
      <c r="V2703" t="s">
        <v>74</v>
      </c>
      <c r="W2703" t="s">
        <v>28</v>
      </c>
      <c r="X2703">
        <f t="array" ref="X2703">IF(W2703="fortnightly",26, IF(W2703="monthly", 12, IF(W2703="weekly", 52, IF(W2703="quarterly", 4, IF(W2703="annually", 1, IF(W2703="bi-weekly", 104, IF(W2703="every 3 months", 4,)))))))</f>
        <v>26</v>
      </c>
    </row>
    <row r="2704" spans="1:24" x14ac:dyDescent="0.25">
      <c r="A2704">
        <v>2703</v>
      </c>
      <c r="B2704">
        <v>70</v>
      </c>
      <c r="C2704" t="str" cm="1">
        <f t="array" ref="C2704">_xlfn.IFS(B2704&lt;=19, "Teenagers", B2704&lt;=29, "Young Youth",B2704&lt;=64, "Adults", B2704&gt;=65, "Seniors")</f>
        <v>Seniors</v>
      </c>
      <c r="D2704" t="s">
        <v>152</v>
      </c>
      <c r="E2704" t="s">
        <v>70</v>
      </c>
      <c r="F2704" t="s">
        <v>41</v>
      </c>
      <c r="G2704" s="1">
        <v>37</v>
      </c>
      <c r="H2704" t="s">
        <v>104</v>
      </c>
      <c r="I2704" t="s">
        <v>22</v>
      </c>
      <c r="J2704" t="s">
        <v>23</v>
      </c>
      <c r="K2704" t="s">
        <v>56</v>
      </c>
      <c r="L2704">
        <v>4</v>
      </c>
      <c r="M2704" t="s">
        <v>151</v>
      </c>
      <c r="N2704">
        <f t="shared" si="168"/>
        <v>0</v>
      </c>
      <c r="O2704" t="s">
        <v>44</v>
      </c>
      <c r="P2704" t="s">
        <v>151</v>
      </c>
      <c r="Q2704">
        <f t="shared" si="169"/>
        <v>0</v>
      </c>
      <c r="R2704" t="s">
        <v>151</v>
      </c>
      <c r="S2704">
        <f t="shared" si="170"/>
        <v>0</v>
      </c>
      <c r="T2704">
        <v>39</v>
      </c>
      <c r="U2704" s="1">
        <f t="shared" si="171"/>
        <v>1443</v>
      </c>
      <c r="V2704" t="s">
        <v>85</v>
      </c>
      <c r="W2704" t="s">
        <v>28</v>
      </c>
      <c r="X2704">
        <f t="array" ref="X2704">IF(W2704="fortnightly",26, IF(W2704="monthly", 12, IF(W2704="weekly", 52, IF(W2704="quarterly", 4, IF(W2704="annually", 1, IF(W2704="bi-weekly", 104, IF(W2704="every 3 months", 4,)))))))</f>
        <v>26</v>
      </c>
    </row>
    <row r="2705" spans="1:24" x14ac:dyDescent="0.25">
      <c r="A2705">
        <v>2704</v>
      </c>
      <c r="B2705">
        <v>56</v>
      </c>
      <c r="C2705" t="str" cm="1">
        <f t="array" ref="C2705">_xlfn.IFS(B2705&lt;=19, "Teenagers", B2705&lt;=29, "Young Youth",B2705&lt;=64, "Adults", B2705&gt;=65, "Seniors")</f>
        <v>Adults</v>
      </c>
      <c r="D2705" t="s">
        <v>152</v>
      </c>
      <c r="E2705" t="s">
        <v>118</v>
      </c>
      <c r="F2705" t="s">
        <v>66</v>
      </c>
      <c r="G2705" s="1">
        <v>42</v>
      </c>
      <c r="H2705" t="s">
        <v>121</v>
      </c>
      <c r="I2705" t="s">
        <v>91</v>
      </c>
      <c r="J2705" t="s">
        <v>77</v>
      </c>
      <c r="K2705" t="s">
        <v>24</v>
      </c>
      <c r="L2705">
        <v>4.4000000000000004</v>
      </c>
      <c r="M2705" t="s">
        <v>151</v>
      </c>
      <c r="N2705">
        <f t="shared" si="168"/>
        <v>0</v>
      </c>
      <c r="O2705" t="s">
        <v>37</v>
      </c>
      <c r="P2705" t="s">
        <v>151</v>
      </c>
      <c r="Q2705">
        <f t="shared" si="169"/>
        <v>0</v>
      </c>
      <c r="R2705" t="s">
        <v>151</v>
      </c>
      <c r="S2705">
        <f t="shared" si="170"/>
        <v>0</v>
      </c>
      <c r="T2705">
        <v>34</v>
      </c>
      <c r="U2705" s="1">
        <f t="shared" si="171"/>
        <v>1428</v>
      </c>
      <c r="V2705" t="s">
        <v>45</v>
      </c>
      <c r="W2705" t="s">
        <v>39</v>
      </c>
      <c r="X2705">
        <f t="array" ref="X2705">IF(W2705="fortnightly",26, IF(W2705="monthly", 12, IF(W2705="weekly", 52, IF(W2705="quarterly", 4, IF(W2705="annually", 1, IF(W2705="bi-weekly", 104, IF(W2705="every 3 months", 4,)))))))</f>
        <v>52</v>
      </c>
    </row>
    <row r="2706" spans="1:24" x14ac:dyDescent="0.25">
      <c r="A2706">
        <v>2705</v>
      </c>
      <c r="B2706">
        <v>52</v>
      </c>
      <c r="C2706" t="str" cm="1">
        <f t="array" ref="C2706">_xlfn.IFS(B2706&lt;=19, "Teenagers", B2706&lt;=29, "Young Youth",B2706&lt;=64, "Adults", B2706&gt;=65, "Seniors")</f>
        <v>Adults</v>
      </c>
      <c r="D2706" t="s">
        <v>152</v>
      </c>
      <c r="E2706" t="s">
        <v>80</v>
      </c>
      <c r="F2706" t="s">
        <v>20</v>
      </c>
      <c r="G2706" s="1">
        <v>54</v>
      </c>
      <c r="H2706" t="s">
        <v>121</v>
      </c>
      <c r="I2706" t="s">
        <v>22</v>
      </c>
      <c r="J2706" t="s">
        <v>117</v>
      </c>
      <c r="K2706" t="s">
        <v>36</v>
      </c>
      <c r="L2706">
        <v>3.4</v>
      </c>
      <c r="M2706" t="s">
        <v>151</v>
      </c>
      <c r="N2706">
        <f t="shared" si="168"/>
        <v>0</v>
      </c>
      <c r="O2706" t="s">
        <v>44</v>
      </c>
      <c r="P2706" t="s">
        <v>151</v>
      </c>
      <c r="Q2706">
        <f t="shared" si="169"/>
        <v>0</v>
      </c>
      <c r="R2706" t="s">
        <v>151</v>
      </c>
      <c r="S2706">
        <f t="shared" si="170"/>
        <v>0</v>
      </c>
      <c r="T2706">
        <v>35</v>
      </c>
      <c r="U2706" s="1">
        <f t="shared" si="171"/>
        <v>1890</v>
      </c>
      <c r="V2706" t="s">
        <v>85</v>
      </c>
      <c r="W2706" t="s">
        <v>39</v>
      </c>
      <c r="X2706">
        <f t="array" ref="X2706">IF(W2706="fortnightly",26, IF(W2706="monthly", 12, IF(W2706="weekly", 52, IF(W2706="quarterly", 4, IF(W2706="annually", 1, IF(W2706="bi-weekly", 104, IF(W2706="every 3 months", 4,)))))))</f>
        <v>52</v>
      </c>
    </row>
    <row r="2707" spans="1:24" x14ac:dyDescent="0.25">
      <c r="A2707">
        <v>2706</v>
      </c>
      <c r="B2707">
        <v>65</v>
      </c>
      <c r="C2707" t="str" cm="1">
        <f t="array" ref="C2707">_xlfn.IFS(B2707&lt;=19, "Teenagers", B2707&lt;=29, "Young Youth",B2707&lt;=64, "Adults", B2707&gt;=65, "Seniors")</f>
        <v>Seniors</v>
      </c>
      <c r="D2707" t="s">
        <v>152</v>
      </c>
      <c r="E2707" t="s">
        <v>101</v>
      </c>
      <c r="F2707" t="s">
        <v>62</v>
      </c>
      <c r="G2707" s="1">
        <v>81</v>
      </c>
      <c r="H2707" t="s">
        <v>148</v>
      </c>
      <c r="I2707" t="s">
        <v>35</v>
      </c>
      <c r="J2707" t="s">
        <v>47</v>
      </c>
      <c r="K2707" t="s">
        <v>36</v>
      </c>
      <c r="L2707">
        <v>5</v>
      </c>
      <c r="M2707" t="s">
        <v>151</v>
      </c>
      <c r="N2707">
        <f t="shared" si="168"/>
        <v>0</v>
      </c>
      <c r="O2707" t="s">
        <v>73</v>
      </c>
      <c r="P2707" t="s">
        <v>151</v>
      </c>
      <c r="Q2707">
        <f t="shared" si="169"/>
        <v>0</v>
      </c>
      <c r="R2707" t="s">
        <v>151</v>
      </c>
      <c r="S2707">
        <f t="shared" si="170"/>
        <v>0</v>
      </c>
      <c r="T2707">
        <v>1</v>
      </c>
      <c r="U2707" s="1">
        <f t="shared" si="171"/>
        <v>81</v>
      </c>
      <c r="V2707" t="s">
        <v>38</v>
      </c>
      <c r="W2707" t="s">
        <v>75</v>
      </c>
      <c r="X2707">
        <f t="array" ref="X2707">IF(W2707="fortnightly",26, IF(W2707="monthly", 12, IF(W2707="weekly", 52, IF(W2707="quarterly", 4, IF(W2707="annually", 1, IF(W2707="bi-weekly", 104, IF(W2707="every 3 months", 4,)))))))</f>
        <v>104</v>
      </c>
    </row>
    <row r="2708" spans="1:24" x14ac:dyDescent="0.25">
      <c r="A2708">
        <v>2707</v>
      </c>
      <c r="B2708">
        <v>24</v>
      </c>
      <c r="C2708" t="str" cm="1">
        <f t="array" ref="C2708">_xlfn.IFS(B2708&lt;=19, "Teenagers", B2708&lt;=29, "Young Youth",B2708&lt;=64, "Adults", B2708&gt;=65, "Seniors")</f>
        <v>Young Youth</v>
      </c>
      <c r="D2708" t="s">
        <v>152</v>
      </c>
      <c r="E2708" t="s">
        <v>70</v>
      </c>
      <c r="F2708" t="s">
        <v>41</v>
      </c>
      <c r="G2708" s="1">
        <v>40</v>
      </c>
      <c r="H2708" t="s">
        <v>89</v>
      </c>
      <c r="I2708" t="s">
        <v>35</v>
      </c>
      <c r="J2708" t="s">
        <v>143</v>
      </c>
      <c r="K2708" t="s">
        <v>36</v>
      </c>
      <c r="L2708">
        <v>3.1</v>
      </c>
      <c r="M2708" t="s">
        <v>151</v>
      </c>
      <c r="N2708">
        <f t="shared" si="168"/>
        <v>0</v>
      </c>
      <c r="O2708" t="s">
        <v>26</v>
      </c>
      <c r="P2708" t="s">
        <v>151</v>
      </c>
      <c r="Q2708">
        <f t="shared" si="169"/>
        <v>0</v>
      </c>
      <c r="R2708" t="s">
        <v>151</v>
      </c>
      <c r="S2708">
        <f t="shared" si="170"/>
        <v>0</v>
      </c>
      <c r="T2708">
        <v>48</v>
      </c>
      <c r="U2708" s="1">
        <f t="shared" si="171"/>
        <v>1920</v>
      </c>
      <c r="V2708" t="s">
        <v>85</v>
      </c>
      <c r="W2708" t="s">
        <v>57</v>
      </c>
      <c r="X2708">
        <f t="array" ref="X2708">IF(W2708="fortnightly",26, IF(W2708="monthly", 12, IF(W2708="weekly", 52, IF(W2708="quarterly", 4, IF(W2708="annually", 1, IF(W2708="bi-weekly", 104, IF(W2708="every 3 months", 4,)))))))</f>
        <v>4</v>
      </c>
    </row>
    <row r="2709" spans="1:24" x14ac:dyDescent="0.25">
      <c r="A2709">
        <v>2708</v>
      </c>
      <c r="B2709">
        <v>32</v>
      </c>
      <c r="C2709" t="str" cm="1">
        <f t="array" ref="C2709">_xlfn.IFS(B2709&lt;=19, "Teenagers", B2709&lt;=29, "Young Youth",B2709&lt;=64, "Adults", B2709&gt;=65, "Seniors")</f>
        <v>Adults</v>
      </c>
      <c r="D2709" t="s">
        <v>152</v>
      </c>
      <c r="E2709" t="s">
        <v>131</v>
      </c>
      <c r="F2709" t="s">
        <v>66</v>
      </c>
      <c r="G2709" s="1">
        <v>88</v>
      </c>
      <c r="H2709" t="s">
        <v>144</v>
      </c>
      <c r="I2709" t="s">
        <v>43</v>
      </c>
      <c r="J2709" t="s">
        <v>68</v>
      </c>
      <c r="K2709" t="s">
        <v>56</v>
      </c>
      <c r="L2709">
        <v>4.2</v>
      </c>
      <c r="M2709" t="s">
        <v>151</v>
      </c>
      <c r="N2709">
        <f t="shared" si="168"/>
        <v>0</v>
      </c>
      <c r="O2709" t="s">
        <v>53</v>
      </c>
      <c r="P2709" t="s">
        <v>151</v>
      </c>
      <c r="Q2709">
        <f t="shared" si="169"/>
        <v>0</v>
      </c>
      <c r="R2709" t="s">
        <v>151</v>
      </c>
      <c r="S2709">
        <f t="shared" si="170"/>
        <v>0</v>
      </c>
      <c r="T2709">
        <v>19</v>
      </c>
      <c r="U2709" s="1">
        <f t="shared" si="171"/>
        <v>1672</v>
      </c>
      <c r="V2709" t="s">
        <v>32</v>
      </c>
      <c r="W2709" t="s">
        <v>39</v>
      </c>
      <c r="X2709">
        <f t="array" ref="X2709">IF(W2709="fortnightly",26, IF(W2709="monthly", 12, IF(W2709="weekly", 52, IF(W2709="quarterly", 4, IF(W2709="annually", 1, IF(W2709="bi-weekly", 104, IF(W2709="every 3 months", 4,)))))))</f>
        <v>52</v>
      </c>
    </row>
    <row r="2710" spans="1:24" x14ac:dyDescent="0.25">
      <c r="A2710">
        <v>2709</v>
      </c>
      <c r="B2710">
        <v>57</v>
      </c>
      <c r="C2710" t="str" cm="1">
        <f t="array" ref="C2710">_xlfn.IFS(B2710&lt;=19, "Teenagers", B2710&lt;=29, "Young Youth",B2710&lt;=64, "Adults", B2710&gt;=65, "Seniors")</f>
        <v>Adults</v>
      </c>
      <c r="D2710" t="s">
        <v>152</v>
      </c>
      <c r="E2710" t="s">
        <v>80</v>
      </c>
      <c r="F2710" t="s">
        <v>20</v>
      </c>
      <c r="G2710" s="1">
        <v>94</v>
      </c>
      <c r="H2710" t="s">
        <v>89</v>
      </c>
      <c r="I2710" t="s">
        <v>43</v>
      </c>
      <c r="J2710" t="s">
        <v>84</v>
      </c>
      <c r="K2710" t="s">
        <v>52</v>
      </c>
      <c r="L2710">
        <v>3.3</v>
      </c>
      <c r="M2710" t="s">
        <v>151</v>
      </c>
      <c r="N2710">
        <f t="shared" si="168"/>
        <v>0</v>
      </c>
      <c r="O2710" t="s">
        <v>73</v>
      </c>
      <c r="P2710" t="s">
        <v>151</v>
      </c>
      <c r="Q2710">
        <f t="shared" si="169"/>
        <v>0</v>
      </c>
      <c r="R2710" t="s">
        <v>151</v>
      </c>
      <c r="S2710">
        <f t="shared" si="170"/>
        <v>0</v>
      </c>
      <c r="T2710">
        <v>44</v>
      </c>
      <c r="U2710" s="1">
        <f t="shared" si="171"/>
        <v>4136</v>
      </c>
      <c r="V2710" t="s">
        <v>85</v>
      </c>
      <c r="W2710" t="s">
        <v>39</v>
      </c>
      <c r="X2710">
        <f t="array" ref="X2710">IF(W2710="fortnightly",26, IF(W2710="monthly", 12, IF(W2710="weekly", 52, IF(W2710="quarterly", 4, IF(W2710="annually", 1, IF(W2710="bi-weekly", 104, IF(W2710="every 3 months", 4,)))))))</f>
        <v>52</v>
      </c>
    </row>
    <row r="2711" spans="1:24" x14ac:dyDescent="0.25">
      <c r="A2711">
        <v>2710</v>
      </c>
      <c r="B2711">
        <v>35</v>
      </c>
      <c r="C2711" t="str" cm="1">
        <f t="array" ref="C2711">_xlfn.IFS(B2711&lt;=19, "Teenagers", B2711&lt;=29, "Young Youth",B2711&lt;=64, "Adults", B2711&gt;=65, "Seniors")</f>
        <v>Adults</v>
      </c>
      <c r="D2711" t="s">
        <v>152</v>
      </c>
      <c r="E2711" t="s">
        <v>54</v>
      </c>
      <c r="F2711" t="s">
        <v>20</v>
      </c>
      <c r="G2711" s="1">
        <v>54</v>
      </c>
      <c r="H2711" t="s">
        <v>114</v>
      </c>
      <c r="I2711" t="s">
        <v>35</v>
      </c>
      <c r="J2711" t="s">
        <v>108</v>
      </c>
      <c r="K2711" t="s">
        <v>24</v>
      </c>
      <c r="L2711">
        <v>2.9</v>
      </c>
      <c r="M2711" t="s">
        <v>151</v>
      </c>
      <c r="N2711">
        <f t="shared" si="168"/>
        <v>0</v>
      </c>
      <c r="O2711" t="s">
        <v>53</v>
      </c>
      <c r="P2711" t="s">
        <v>151</v>
      </c>
      <c r="Q2711">
        <f t="shared" si="169"/>
        <v>0</v>
      </c>
      <c r="R2711" t="s">
        <v>151</v>
      </c>
      <c r="S2711">
        <f t="shared" si="170"/>
        <v>0</v>
      </c>
      <c r="T2711">
        <v>9</v>
      </c>
      <c r="U2711" s="1">
        <f t="shared" si="171"/>
        <v>486</v>
      </c>
      <c r="V2711" t="s">
        <v>38</v>
      </c>
      <c r="W2711" t="s">
        <v>75</v>
      </c>
      <c r="X2711">
        <f t="array" ref="X2711">IF(W2711="fortnightly",26, IF(W2711="monthly", 12, IF(W2711="weekly", 52, IF(W2711="quarterly", 4, IF(W2711="annually", 1, IF(W2711="bi-weekly", 104, IF(W2711="every 3 months", 4,)))))))</f>
        <v>104</v>
      </c>
    </row>
    <row r="2712" spans="1:24" x14ac:dyDescent="0.25">
      <c r="A2712">
        <v>2711</v>
      </c>
      <c r="B2712">
        <v>69</v>
      </c>
      <c r="C2712" t="str" cm="1">
        <f t="array" ref="C2712">_xlfn.IFS(B2712&lt;=19, "Teenagers", B2712&lt;=29, "Young Youth",B2712&lt;=64, "Adults", B2712&gt;=65, "Seniors")</f>
        <v>Seniors</v>
      </c>
      <c r="D2712" t="s">
        <v>152</v>
      </c>
      <c r="E2712" t="s">
        <v>101</v>
      </c>
      <c r="F2712" t="s">
        <v>62</v>
      </c>
      <c r="G2712" s="1">
        <v>51</v>
      </c>
      <c r="H2712" t="s">
        <v>149</v>
      </c>
      <c r="I2712" t="s">
        <v>22</v>
      </c>
      <c r="J2712" t="s">
        <v>72</v>
      </c>
      <c r="K2712" t="s">
        <v>52</v>
      </c>
      <c r="L2712">
        <v>4.7</v>
      </c>
      <c r="M2712" t="s">
        <v>151</v>
      </c>
      <c r="N2712">
        <f t="shared" si="168"/>
        <v>0</v>
      </c>
      <c r="O2712" t="s">
        <v>53</v>
      </c>
      <c r="P2712" t="s">
        <v>151</v>
      </c>
      <c r="Q2712">
        <f t="shared" si="169"/>
        <v>0</v>
      </c>
      <c r="R2712" t="s">
        <v>151</v>
      </c>
      <c r="S2712">
        <f t="shared" si="170"/>
        <v>0</v>
      </c>
      <c r="T2712">
        <v>3</v>
      </c>
      <c r="U2712" s="1">
        <f t="shared" si="171"/>
        <v>153</v>
      </c>
      <c r="V2712" t="s">
        <v>74</v>
      </c>
      <c r="W2712" t="s">
        <v>28</v>
      </c>
      <c r="X2712">
        <f t="array" ref="X2712">IF(W2712="fortnightly",26, IF(W2712="monthly", 12, IF(W2712="weekly", 52, IF(W2712="quarterly", 4, IF(W2712="annually", 1, IF(W2712="bi-weekly", 104, IF(W2712="every 3 months", 4,)))))))</f>
        <v>26</v>
      </c>
    </row>
    <row r="2713" spans="1:24" x14ac:dyDescent="0.25">
      <c r="A2713">
        <v>2712</v>
      </c>
      <c r="B2713">
        <v>30</v>
      </c>
      <c r="C2713" t="str" cm="1">
        <f t="array" ref="C2713">_xlfn.IFS(B2713&lt;=19, "Teenagers", B2713&lt;=29, "Young Youth",B2713&lt;=64, "Adults", B2713&gt;=65, "Seniors")</f>
        <v>Adults</v>
      </c>
      <c r="D2713" t="s">
        <v>152</v>
      </c>
      <c r="E2713" t="s">
        <v>88</v>
      </c>
      <c r="F2713" t="s">
        <v>66</v>
      </c>
      <c r="G2713" s="1">
        <v>22</v>
      </c>
      <c r="H2713" t="s">
        <v>144</v>
      </c>
      <c r="I2713" t="s">
        <v>22</v>
      </c>
      <c r="J2713" t="s">
        <v>107</v>
      </c>
      <c r="K2713" t="s">
        <v>36</v>
      </c>
      <c r="L2713">
        <v>4</v>
      </c>
      <c r="M2713" t="s">
        <v>151</v>
      </c>
      <c r="N2713">
        <f t="shared" si="168"/>
        <v>0</v>
      </c>
      <c r="O2713" t="s">
        <v>53</v>
      </c>
      <c r="P2713" t="s">
        <v>151</v>
      </c>
      <c r="Q2713">
        <f t="shared" si="169"/>
        <v>0</v>
      </c>
      <c r="R2713" t="s">
        <v>151</v>
      </c>
      <c r="S2713">
        <f t="shared" si="170"/>
        <v>0</v>
      </c>
      <c r="T2713">
        <v>50</v>
      </c>
      <c r="U2713" s="1">
        <f t="shared" si="171"/>
        <v>1100</v>
      </c>
      <c r="V2713" t="s">
        <v>27</v>
      </c>
      <c r="W2713" t="s">
        <v>87</v>
      </c>
      <c r="X2713">
        <f t="array" ref="X2713">IF(W2713="fortnightly",26, IF(W2713="monthly", 12, IF(W2713="weekly", 52, IF(W2713="quarterly", 4, IF(W2713="annually", 1, IF(W2713="bi-weekly", 104, IF(W2713="every 3 months", 4,)))))))</f>
        <v>12</v>
      </c>
    </row>
    <row r="2714" spans="1:24" x14ac:dyDescent="0.25">
      <c r="A2714">
        <v>2713</v>
      </c>
      <c r="B2714">
        <v>37</v>
      </c>
      <c r="C2714" t="str" cm="1">
        <f t="array" ref="C2714">_xlfn.IFS(B2714&lt;=19, "Teenagers", B2714&lt;=29, "Young Youth",B2714&lt;=64, "Adults", B2714&gt;=65, "Seniors")</f>
        <v>Adults</v>
      </c>
      <c r="D2714" t="s">
        <v>152</v>
      </c>
      <c r="E2714" t="s">
        <v>101</v>
      </c>
      <c r="F2714" t="s">
        <v>62</v>
      </c>
      <c r="G2714" s="1">
        <v>95</v>
      </c>
      <c r="H2714" t="s">
        <v>113</v>
      </c>
      <c r="I2714" t="s">
        <v>22</v>
      </c>
      <c r="J2714" t="s">
        <v>109</v>
      </c>
      <c r="K2714" t="s">
        <v>56</v>
      </c>
      <c r="L2714">
        <v>4.5999999999999996</v>
      </c>
      <c r="M2714" t="s">
        <v>151</v>
      </c>
      <c r="N2714">
        <f t="shared" si="168"/>
        <v>0</v>
      </c>
      <c r="O2714" t="s">
        <v>53</v>
      </c>
      <c r="P2714" t="s">
        <v>151</v>
      </c>
      <c r="Q2714">
        <f t="shared" si="169"/>
        <v>0</v>
      </c>
      <c r="R2714" t="s">
        <v>151</v>
      </c>
      <c r="S2714">
        <f t="shared" si="170"/>
        <v>0</v>
      </c>
      <c r="T2714">
        <v>7</v>
      </c>
      <c r="U2714" s="1">
        <f t="shared" si="171"/>
        <v>665</v>
      </c>
      <c r="V2714" t="s">
        <v>85</v>
      </c>
      <c r="W2714" t="s">
        <v>57</v>
      </c>
      <c r="X2714">
        <f t="array" ref="X2714">IF(W2714="fortnightly",26, IF(W2714="monthly", 12, IF(W2714="weekly", 52, IF(W2714="quarterly", 4, IF(W2714="annually", 1, IF(W2714="bi-weekly", 104, IF(W2714="every 3 months", 4,)))))))</f>
        <v>4</v>
      </c>
    </row>
    <row r="2715" spans="1:24" x14ac:dyDescent="0.25">
      <c r="A2715">
        <v>2714</v>
      </c>
      <c r="B2715">
        <v>19</v>
      </c>
      <c r="C2715" t="str" cm="1">
        <f t="array" ref="C2715">_xlfn.IFS(B2715&lt;=19, "Teenagers", B2715&lt;=29, "Young Youth",B2715&lt;=64, "Adults", B2715&gt;=65, "Seniors")</f>
        <v>Teenagers</v>
      </c>
      <c r="D2715" t="s">
        <v>152</v>
      </c>
      <c r="E2715" t="s">
        <v>61</v>
      </c>
      <c r="F2715" t="s">
        <v>62</v>
      </c>
      <c r="G2715" s="1">
        <v>57</v>
      </c>
      <c r="H2715" t="s">
        <v>90</v>
      </c>
      <c r="I2715" t="s">
        <v>43</v>
      </c>
      <c r="J2715" t="s">
        <v>135</v>
      </c>
      <c r="K2715" t="s">
        <v>56</v>
      </c>
      <c r="L2715">
        <v>3.8</v>
      </c>
      <c r="M2715" t="s">
        <v>151</v>
      </c>
      <c r="N2715">
        <f t="shared" si="168"/>
        <v>0</v>
      </c>
      <c r="O2715" t="s">
        <v>69</v>
      </c>
      <c r="P2715" t="s">
        <v>151</v>
      </c>
      <c r="Q2715">
        <f t="shared" si="169"/>
        <v>0</v>
      </c>
      <c r="R2715" t="s">
        <v>151</v>
      </c>
      <c r="S2715">
        <f t="shared" si="170"/>
        <v>0</v>
      </c>
      <c r="T2715">
        <v>20</v>
      </c>
      <c r="U2715" s="1">
        <f t="shared" si="171"/>
        <v>1140</v>
      </c>
      <c r="V2715" t="s">
        <v>85</v>
      </c>
      <c r="W2715" t="s">
        <v>48</v>
      </c>
      <c r="X2715">
        <f t="array" ref="X2715">IF(W2715="fortnightly",26, IF(W2715="monthly", 12, IF(W2715="weekly", 52, IF(W2715="quarterly", 4, IF(W2715="annually", 1, IF(W2715="bi-weekly", 104, IF(W2715="every 3 months", 4,)))))))</f>
        <v>1</v>
      </c>
    </row>
    <row r="2716" spans="1:24" x14ac:dyDescent="0.25">
      <c r="A2716">
        <v>2715</v>
      </c>
      <c r="B2716">
        <v>53</v>
      </c>
      <c r="C2716" t="str" cm="1">
        <f t="array" ref="C2716">_xlfn.IFS(B2716&lt;=19, "Teenagers", B2716&lt;=29, "Young Youth",B2716&lt;=64, "Adults", B2716&gt;=65, "Seniors")</f>
        <v>Adults</v>
      </c>
      <c r="D2716" t="s">
        <v>152</v>
      </c>
      <c r="E2716" t="s">
        <v>29</v>
      </c>
      <c r="F2716" t="s">
        <v>20</v>
      </c>
      <c r="G2716" s="1">
        <v>45</v>
      </c>
      <c r="H2716" t="s">
        <v>145</v>
      </c>
      <c r="I2716" t="s">
        <v>35</v>
      </c>
      <c r="J2716" t="s">
        <v>77</v>
      </c>
      <c r="K2716" t="s">
        <v>24</v>
      </c>
      <c r="L2716">
        <v>3.6</v>
      </c>
      <c r="M2716" t="s">
        <v>151</v>
      </c>
      <c r="N2716">
        <f t="shared" si="168"/>
        <v>0</v>
      </c>
      <c r="O2716" t="s">
        <v>73</v>
      </c>
      <c r="P2716" t="s">
        <v>151</v>
      </c>
      <c r="Q2716">
        <f t="shared" si="169"/>
        <v>0</v>
      </c>
      <c r="R2716" t="s">
        <v>151</v>
      </c>
      <c r="S2716">
        <f t="shared" si="170"/>
        <v>0</v>
      </c>
      <c r="T2716">
        <v>16</v>
      </c>
      <c r="U2716" s="1">
        <f t="shared" si="171"/>
        <v>720</v>
      </c>
      <c r="V2716" t="s">
        <v>38</v>
      </c>
      <c r="W2716" t="s">
        <v>75</v>
      </c>
      <c r="X2716">
        <f t="array" ref="X2716">IF(W2716="fortnightly",26, IF(W2716="monthly", 12, IF(W2716="weekly", 52, IF(W2716="quarterly", 4, IF(W2716="annually", 1, IF(W2716="bi-weekly", 104, IF(W2716="every 3 months", 4,)))))))</f>
        <v>104</v>
      </c>
    </row>
    <row r="2717" spans="1:24" x14ac:dyDescent="0.25">
      <c r="A2717">
        <v>2716</v>
      </c>
      <c r="B2717">
        <v>25</v>
      </c>
      <c r="C2717" t="str" cm="1">
        <f t="array" ref="C2717">_xlfn.IFS(B2717&lt;=19, "Teenagers", B2717&lt;=29, "Young Youth",B2717&lt;=64, "Adults", B2717&gt;=65, "Seniors")</f>
        <v>Young Youth</v>
      </c>
      <c r="D2717" t="s">
        <v>152</v>
      </c>
      <c r="E2717" t="s">
        <v>49</v>
      </c>
      <c r="F2717" t="s">
        <v>41</v>
      </c>
      <c r="G2717" s="1">
        <v>92</v>
      </c>
      <c r="H2717" t="s">
        <v>90</v>
      </c>
      <c r="I2717" t="s">
        <v>91</v>
      </c>
      <c r="J2717" t="s">
        <v>68</v>
      </c>
      <c r="K2717" t="s">
        <v>24</v>
      </c>
      <c r="L2717">
        <v>4.0999999999999996</v>
      </c>
      <c r="M2717" t="s">
        <v>151</v>
      </c>
      <c r="N2717">
        <f t="shared" si="168"/>
        <v>0</v>
      </c>
      <c r="O2717" t="s">
        <v>26</v>
      </c>
      <c r="P2717" t="s">
        <v>151</v>
      </c>
      <c r="Q2717">
        <f t="shared" si="169"/>
        <v>0</v>
      </c>
      <c r="R2717" t="s">
        <v>151</v>
      </c>
      <c r="S2717">
        <f t="shared" si="170"/>
        <v>0</v>
      </c>
      <c r="T2717">
        <v>29</v>
      </c>
      <c r="U2717" s="1">
        <f t="shared" si="171"/>
        <v>2668</v>
      </c>
      <c r="V2717" t="s">
        <v>45</v>
      </c>
      <c r="W2717" t="s">
        <v>28</v>
      </c>
      <c r="X2717">
        <f t="array" ref="X2717">IF(W2717="fortnightly",26, IF(W2717="monthly", 12, IF(W2717="weekly", 52, IF(W2717="quarterly", 4, IF(W2717="annually", 1, IF(W2717="bi-weekly", 104, IF(W2717="every 3 months", 4,)))))))</f>
        <v>26</v>
      </c>
    </row>
    <row r="2718" spans="1:24" x14ac:dyDescent="0.25">
      <c r="A2718">
        <v>2717</v>
      </c>
      <c r="B2718">
        <v>47</v>
      </c>
      <c r="C2718" t="str" cm="1">
        <f t="array" ref="C2718">_xlfn.IFS(B2718&lt;=19, "Teenagers", B2718&lt;=29, "Young Youth",B2718&lt;=64, "Adults", B2718&gt;=65, "Seniors")</f>
        <v>Adults</v>
      </c>
      <c r="D2718" t="s">
        <v>152</v>
      </c>
      <c r="E2718" t="s">
        <v>70</v>
      </c>
      <c r="F2718" t="s">
        <v>41</v>
      </c>
      <c r="G2718" s="1">
        <v>40</v>
      </c>
      <c r="H2718" t="s">
        <v>111</v>
      </c>
      <c r="I2718" t="s">
        <v>22</v>
      </c>
      <c r="J2718" t="s">
        <v>93</v>
      </c>
      <c r="K2718" t="s">
        <v>36</v>
      </c>
      <c r="L2718">
        <v>2.7</v>
      </c>
      <c r="M2718" t="s">
        <v>151</v>
      </c>
      <c r="N2718">
        <f t="shared" si="168"/>
        <v>0</v>
      </c>
      <c r="O2718" t="s">
        <v>73</v>
      </c>
      <c r="P2718" t="s">
        <v>151</v>
      </c>
      <c r="Q2718">
        <f t="shared" si="169"/>
        <v>0</v>
      </c>
      <c r="R2718" t="s">
        <v>151</v>
      </c>
      <c r="S2718">
        <f t="shared" si="170"/>
        <v>0</v>
      </c>
      <c r="T2718">
        <v>21</v>
      </c>
      <c r="U2718" s="1">
        <f t="shared" si="171"/>
        <v>840</v>
      </c>
      <c r="V2718" t="s">
        <v>85</v>
      </c>
      <c r="W2718" t="s">
        <v>39</v>
      </c>
      <c r="X2718">
        <f t="array" ref="X2718">IF(W2718="fortnightly",26, IF(W2718="monthly", 12, IF(W2718="weekly", 52, IF(W2718="quarterly", 4, IF(W2718="annually", 1, IF(W2718="bi-weekly", 104, IF(W2718="every 3 months", 4,)))))))</f>
        <v>52</v>
      </c>
    </row>
    <row r="2719" spans="1:24" x14ac:dyDescent="0.25">
      <c r="A2719">
        <v>2718</v>
      </c>
      <c r="B2719">
        <v>18</v>
      </c>
      <c r="C2719" t="str" cm="1">
        <f t="array" ref="C2719">_xlfn.IFS(B2719&lt;=19, "Teenagers", B2719&lt;=29, "Young Youth",B2719&lt;=64, "Adults", B2719&gt;=65, "Seniors")</f>
        <v>Teenagers</v>
      </c>
      <c r="D2719" t="s">
        <v>152</v>
      </c>
      <c r="E2719" t="s">
        <v>88</v>
      </c>
      <c r="F2719" t="s">
        <v>66</v>
      </c>
      <c r="G2719" s="1">
        <v>62</v>
      </c>
      <c r="H2719" t="s">
        <v>144</v>
      </c>
      <c r="I2719" t="s">
        <v>91</v>
      </c>
      <c r="J2719" t="s">
        <v>117</v>
      </c>
      <c r="K2719" t="s">
        <v>24</v>
      </c>
      <c r="L2719">
        <v>4.3</v>
      </c>
      <c r="M2719" t="s">
        <v>151</v>
      </c>
      <c r="N2719">
        <f t="shared" si="168"/>
        <v>0</v>
      </c>
      <c r="O2719" t="s">
        <v>37</v>
      </c>
      <c r="P2719" t="s">
        <v>151</v>
      </c>
      <c r="Q2719">
        <f t="shared" si="169"/>
        <v>0</v>
      </c>
      <c r="R2719" t="s">
        <v>151</v>
      </c>
      <c r="S2719">
        <f t="shared" si="170"/>
        <v>0</v>
      </c>
      <c r="T2719">
        <v>19</v>
      </c>
      <c r="U2719" s="1">
        <f t="shared" si="171"/>
        <v>1178</v>
      </c>
      <c r="V2719" t="s">
        <v>38</v>
      </c>
      <c r="W2719" t="s">
        <v>96</v>
      </c>
      <c r="X2719">
        <f t="array" ref="X2719">IF(W2719="fortnightly",26, IF(W2719="monthly", 12, IF(W2719="weekly", 52, IF(W2719="quarterly", 4, IF(W2719="annually", 1, IF(W2719="bi-weekly", 104, IF(W2719="every 3 months", 4,)))))))</f>
        <v>4</v>
      </c>
    </row>
    <row r="2720" spans="1:24" x14ac:dyDescent="0.25">
      <c r="A2720">
        <v>2719</v>
      </c>
      <c r="B2720">
        <v>22</v>
      </c>
      <c r="C2720" t="str" cm="1">
        <f t="array" ref="C2720">_xlfn.IFS(B2720&lt;=19, "Teenagers", B2720&lt;=29, "Young Youth",B2720&lt;=64, "Adults", B2720&gt;=65, "Seniors")</f>
        <v>Young Youth</v>
      </c>
      <c r="D2720" t="s">
        <v>152</v>
      </c>
      <c r="E2720" t="s">
        <v>58</v>
      </c>
      <c r="F2720" t="s">
        <v>20</v>
      </c>
      <c r="G2720" s="1">
        <v>90</v>
      </c>
      <c r="H2720" t="s">
        <v>140</v>
      </c>
      <c r="I2720" t="s">
        <v>43</v>
      </c>
      <c r="J2720" t="s">
        <v>99</v>
      </c>
      <c r="K2720" t="s">
        <v>24</v>
      </c>
      <c r="L2720">
        <v>4.9000000000000004</v>
      </c>
      <c r="M2720" t="s">
        <v>151</v>
      </c>
      <c r="N2720">
        <f t="shared" si="168"/>
        <v>0</v>
      </c>
      <c r="O2720" t="s">
        <v>44</v>
      </c>
      <c r="P2720" t="s">
        <v>151</v>
      </c>
      <c r="Q2720">
        <f t="shared" si="169"/>
        <v>0</v>
      </c>
      <c r="R2720" t="s">
        <v>151</v>
      </c>
      <c r="S2720">
        <f t="shared" si="170"/>
        <v>0</v>
      </c>
      <c r="T2720">
        <v>10</v>
      </c>
      <c r="U2720" s="1">
        <f t="shared" si="171"/>
        <v>900</v>
      </c>
      <c r="V2720" t="s">
        <v>27</v>
      </c>
      <c r="W2720" t="s">
        <v>75</v>
      </c>
      <c r="X2720">
        <f t="array" ref="X2720">IF(W2720="fortnightly",26, IF(W2720="monthly", 12, IF(W2720="weekly", 52, IF(W2720="quarterly", 4, IF(W2720="annually", 1, IF(W2720="bi-weekly", 104, IF(W2720="every 3 months", 4,)))))))</f>
        <v>104</v>
      </c>
    </row>
    <row r="2721" spans="1:24" x14ac:dyDescent="0.25">
      <c r="A2721">
        <v>2720</v>
      </c>
      <c r="B2721">
        <v>69</v>
      </c>
      <c r="C2721" t="str" cm="1">
        <f t="array" ref="C2721">_xlfn.IFS(B2721&lt;=19, "Teenagers", B2721&lt;=29, "Young Youth",B2721&lt;=64, "Adults", B2721&gt;=65, "Seniors")</f>
        <v>Seniors</v>
      </c>
      <c r="D2721" t="s">
        <v>152</v>
      </c>
      <c r="E2721" t="s">
        <v>103</v>
      </c>
      <c r="F2721" t="s">
        <v>20</v>
      </c>
      <c r="G2721" s="1">
        <v>82</v>
      </c>
      <c r="H2721" t="s">
        <v>59</v>
      </c>
      <c r="I2721" t="s">
        <v>35</v>
      </c>
      <c r="J2721" t="s">
        <v>99</v>
      </c>
      <c r="K2721" t="s">
        <v>56</v>
      </c>
      <c r="L2721">
        <v>4.2</v>
      </c>
      <c r="M2721" t="s">
        <v>151</v>
      </c>
      <c r="N2721">
        <f t="shared" si="168"/>
        <v>0</v>
      </c>
      <c r="O2721" t="s">
        <v>37</v>
      </c>
      <c r="P2721" t="s">
        <v>151</v>
      </c>
      <c r="Q2721">
        <f t="shared" si="169"/>
        <v>0</v>
      </c>
      <c r="R2721" t="s">
        <v>151</v>
      </c>
      <c r="S2721">
        <f t="shared" si="170"/>
        <v>0</v>
      </c>
      <c r="T2721">
        <v>4</v>
      </c>
      <c r="U2721" s="1">
        <f t="shared" si="171"/>
        <v>328</v>
      </c>
      <c r="V2721" t="s">
        <v>74</v>
      </c>
      <c r="W2721" t="s">
        <v>87</v>
      </c>
      <c r="X2721">
        <f t="array" ref="X2721">IF(W2721="fortnightly",26, IF(W2721="monthly", 12, IF(W2721="weekly", 52, IF(W2721="quarterly", 4, IF(W2721="annually", 1, IF(W2721="bi-weekly", 104, IF(W2721="every 3 months", 4,)))))))</f>
        <v>12</v>
      </c>
    </row>
    <row r="2722" spans="1:24" x14ac:dyDescent="0.25">
      <c r="A2722">
        <v>2721</v>
      </c>
      <c r="B2722">
        <v>55</v>
      </c>
      <c r="C2722" t="str" cm="1">
        <f t="array" ref="C2722">_xlfn.IFS(B2722&lt;=19, "Teenagers", B2722&lt;=29, "Young Youth",B2722&lt;=64, "Adults", B2722&gt;=65, "Seniors")</f>
        <v>Adults</v>
      </c>
      <c r="D2722" t="s">
        <v>152</v>
      </c>
      <c r="E2722" t="s">
        <v>118</v>
      </c>
      <c r="F2722" t="s">
        <v>66</v>
      </c>
      <c r="G2722" s="1">
        <v>52</v>
      </c>
      <c r="H2722" t="s">
        <v>127</v>
      </c>
      <c r="I2722" t="s">
        <v>43</v>
      </c>
      <c r="J2722" t="s">
        <v>99</v>
      </c>
      <c r="K2722" t="s">
        <v>36</v>
      </c>
      <c r="L2722">
        <v>2.8</v>
      </c>
      <c r="M2722" t="s">
        <v>151</v>
      </c>
      <c r="N2722">
        <f t="shared" si="168"/>
        <v>0</v>
      </c>
      <c r="O2722" t="s">
        <v>73</v>
      </c>
      <c r="P2722" t="s">
        <v>151</v>
      </c>
      <c r="Q2722">
        <f t="shared" si="169"/>
        <v>0</v>
      </c>
      <c r="R2722" t="s">
        <v>151</v>
      </c>
      <c r="S2722">
        <f t="shared" si="170"/>
        <v>0</v>
      </c>
      <c r="T2722">
        <v>45</v>
      </c>
      <c r="U2722" s="1">
        <f t="shared" si="171"/>
        <v>2340</v>
      </c>
      <c r="V2722" t="s">
        <v>74</v>
      </c>
      <c r="W2722" t="s">
        <v>57</v>
      </c>
      <c r="X2722">
        <f t="array" ref="X2722">IF(W2722="fortnightly",26, IF(W2722="monthly", 12, IF(W2722="weekly", 52, IF(W2722="quarterly", 4, IF(W2722="annually", 1, IF(W2722="bi-weekly", 104, IF(W2722="every 3 months", 4,)))))))</f>
        <v>4</v>
      </c>
    </row>
    <row r="2723" spans="1:24" x14ac:dyDescent="0.25">
      <c r="A2723">
        <v>2722</v>
      </c>
      <c r="B2723">
        <v>19</v>
      </c>
      <c r="C2723" t="str" cm="1">
        <f t="array" ref="C2723">_xlfn.IFS(B2723&lt;=19, "Teenagers", B2723&lt;=29, "Young Youth",B2723&lt;=64, "Adults", B2723&gt;=65, "Seniors")</f>
        <v>Teenagers</v>
      </c>
      <c r="D2723" t="s">
        <v>152</v>
      </c>
      <c r="E2723" t="s">
        <v>40</v>
      </c>
      <c r="F2723" t="s">
        <v>41</v>
      </c>
      <c r="G2723" s="1">
        <v>70</v>
      </c>
      <c r="H2723" t="s">
        <v>147</v>
      </c>
      <c r="I2723" t="s">
        <v>35</v>
      </c>
      <c r="J2723" t="s">
        <v>84</v>
      </c>
      <c r="K2723" t="s">
        <v>36</v>
      </c>
      <c r="L2723">
        <v>4.9000000000000004</v>
      </c>
      <c r="M2723" t="s">
        <v>151</v>
      </c>
      <c r="N2723">
        <f t="shared" si="168"/>
        <v>0</v>
      </c>
      <c r="O2723" t="s">
        <v>37</v>
      </c>
      <c r="P2723" t="s">
        <v>151</v>
      </c>
      <c r="Q2723">
        <f t="shared" si="169"/>
        <v>0</v>
      </c>
      <c r="R2723" t="s">
        <v>151</v>
      </c>
      <c r="S2723">
        <f t="shared" si="170"/>
        <v>0</v>
      </c>
      <c r="T2723">
        <v>17</v>
      </c>
      <c r="U2723" s="1">
        <f t="shared" si="171"/>
        <v>1190</v>
      </c>
      <c r="V2723" t="s">
        <v>45</v>
      </c>
      <c r="W2723" t="s">
        <v>28</v>
      </c>
      <c r="X2723">
        <f t="array" ref="X2723">IF(W2723="fortnightly",26, IF(W2723="monthly", 12, IF(W2723="weekly", 52, IF(W2723="quarterly", 4, IF(W2723="annually", 1, IF(W2723="bi-weekly", 104, IF(W2723="every 3 months", 4,)))))))</f>
        <v>26</v>
      </c>
    </row>
    <row r="2724" spans="1:24" x14ac:dyDescent="0.25">
      <c r="A2724">
        <v>2723</v>
      </c>
      <c r="B2724">
        <v>23</v>
      </c>
      <c r="C2724" t="str" cm="1">
        <f t="array" ref="C2724">_xlfn.IFS(B2724&lt;=19, "Teenagers", B2724&lt;=29, "Young Youth",B2724&lt;=64, "Adults", B2724&gt;=65, "Seniors")</f>
        <v>Young Youth</v>
      </c>
      <c r="D2724" t="s">
        <v>152</v>
      </c>
      <c r="E2724" t="s">
        <v>123</v>
      </c>
      <c r="F2724" t="s">
        <v>66</v>
      </c>
      <c r="G2724" s="1">
        <v>83</v>
      </c>
      <c r="H2724" t="s">
        <v>30</v>
      </c>
      <c r="I2724" t="s">
        <v>43</v>
      </c>
      <c r="J2724" t="s">
        <v>95</v>
      </c>
      <c r="K2724" t="s">
        <v>36</v>
      </c>
      <c r="L2724">
        <v>2.8</v>
      </c>
      <c r="M2724" t="s">
        <v>151</v>
      </c>
      <c r="N2724">
        <f t="shared" si="168"/>
        <v>0</v>
      </c>
      <c r="O2724" t="s">
        <v>69</v>
      </c>
      <c r="P2724" t="s">
        <v>151</v>
      </c>
      <c r="Q2724">
        <f t="shared" si="169"/>
        <v>0</v>
      </c>
      <c r="R2724" t="s">
        <v>151</v>
      </c>
      <c r="S2724">
        <f t="shared" si="170"/>
        <v>0</v>
      </c>
      <c r="T2724">
        <v>22</v>
      </c>
      <c r="U2724" s="1">
        <f t="shared" si="171"/>
        <v>1826</v>
      </c>
      <c r="V2724" t="s">
        <v>45</v>
      </c>
      <c r="W2724" t="s">
        <v>28</v>
      </c>
      <c r="X2724">
        <f t="array" ref="X2724">IF(W2724="fortnightly",26, IF(W2724="monthly", 12, IF(W2724="weekly", 52, IF(W2724="quarterly", 4, IF(W2724="annually", 1, IF(W2724="bi-weekly", 104, IF(W2724="every 3 months", 4,)))))))</f>
        <v>26</v>
      </c>
    </row>
    <row r="2725" spans="1:24" x14ac:dyDescent="0.25">
      <c r="A2725">
        <v>2724</v>
      </c>
      <c r="B2725">
        <v>54</v>
      </c>
      <c r="C2725" t="str" cm="1">
        <f t="array" ref="C2725">_xlfn.IFS(B2725&lt;=19, "Teenagers", B2725&lt;=29, "Young Youth",B2725&lt;=64, "Adults", B2725&gt;=65, "Seniors")</f>
        <v>Adults</v>
      </c>
      <c r="D2725" t="s">
        <v>152</v>
      </c>
      <c r="E2725" t="s">
        <v>70</v>
      </c>
      <c r="F2725" t="s">
        <v>41</v>
      </c>
      <c r="G2725" s="1">
        <v>49</v>
      </c>
      <c r="H2725" t="s">
        <v>104</v>
      </c>
      <c r="I2725" t="s">
        <v>91</v>
      </c>
      <c r="J2725" t="s">
        <v>109</v>
      </c>
      <c r="K2725" t="s">
        <v>52</v>
      </c>
      <c r="L2725">
        <v>2.9</v>
      </c>
      <c r="M2725" t="s">
        <v>151</v>
      </c>
      <c r="N2725">
        <f t="shared" si="168"/>
        <v>0</v>
      </c>
      <c r="O2725" t="s">
        <v>73</v>
      </c>
      <c r="P2725" t="s">
        <v>151</v>
      </c>
      <c r="Q2725">
        <f t="shared" si="169"/>
        <v>0</v>
      </c>
      <c r="R2725" t="s">
        <v>151</v>
      </c>
      <c r="S2725">
        <f t="shared" si="170"/>
        <v>0</v>
      </c>
      <c r="T2725">
        <v>3</v>
      </c>
      <c r="U2725" s="1">
        <f t="shared" si="171"/>
        <v>147</v>
      </c>
      <c r="V2725" t="s">
        <v>45</v>
      </c>
      <c r="W2725" t="s">
        <v>96</v>
      </c>
      <c r="X2725">
        <f t="array" ref="X2725">IF(W2725="fortnightly",26, IF(W2725="monthly", 12, IF(W2725="weekly", 52, IF(W2725="quarterly", 4, IF(W2725="annually", 1, IF(W2725="bi-weekly", 104, IF(W2725="every 3 months", 4,)))))))</f>
        <v>4</v>
      </c>
    </row>
    <row r="2726" spans="1:24" x14ac:dyDescent="0.25">
      <c r="A2726">
        <v>2725</v>
      </c>
      <c r="B2726">
        <v>52</v>
      </c>
      <c r="C2726" t="str" cm="1">
        <f t="array" ref="C2726">_xlfn.IFS(B2726&lt;=19, "Teenagers", B2726&lt;=29, "Young Youth",B2726&lt;=64, "Adults", B2726&gt;=65, "Seniors")</f>
        <v>Adults</v>
      </c>
      <c r="D2726" t="s">
        <v>152</v>
      </c>
      <c r="E2726" t="s">
        <v>49</v>
      </c>
      <c r="F2726" t="s">
        <v>41</v>
      </c>
      <c r="G2726" s="1">
        <v>91</v>
      </c>
      <c r="H2726" t="s">
        <v>67</v>
      </c>
      <c r="I2726" t="s">
        <v>43</v>
      </c>
      <c r="J2726" t="s">
        <v>109</v>
      </c>
      <c r="K2726" t="s">
        <v>36</v>
      </c>
      <c r="L2726">
        <v>2.5</v>
      </c>
      <c r="M2726" t="s">
        <v>151</v>
      </c>
      <c r="N2726">
        <f t="shared" si="168"/>
        <v>0</v>
      </c>
      <c r="O2726" t="s">
        <v>44</v>
      </c>
      <c r="P2726" t="s">
        <v>151</v>
      </c>
      <c r="Q2726">
        <f t="shared" si="169"/>
        <v>0</v>
      </c>
      <c r="R2726" t="s">
        <v>151</v>
      </c>
      <c r="S2726">
        <f t="shared" si="170"/>
        <v>0</v>
      </c>
      <c r="T2726">
        <v>11</v>
      </c>
      <c r="U2726" s="1">
        <f t="shared" si="171"/>
        <v>1001</v>
      </c>
      <c r="V2726" t="s">
        <v>85</v>
      </c>
      <c r="W2726" t="s">
        <v>28</v>
      </c>
      <c r="X2726">
        <f t="array" ref="X2726">IF(W2726="fortnightly",26, IF(W2726="monthly", 12, IF(W2726="weekly", 52, IF(W2726="quarterly", 4, IF(W2726="annually", 1, IF(W2726="bi-weekly", 104, IF(W2726="every 3 months", 4,)))))))</f>
        <v>26</v>
      </c>
    </row>
    <row r="2727" spans="1:24" x14ac:dyDescent="0.25">
      <c r="A2727">
        <v>2726</v>
      </c>
      <c r="B2727">
        <v>64</v>
      </c>
      <c r="C2727" t="str" cm="1">
        <f t="array" ref="C2727">_xlfn.IFS(B2727&lt;=19, "Teenagers", B2727&lt;=29, "Young Youth",B2727&lt;=64, "Adults", B2727&gt;=65, "Seniors")</f>
        <v>Adults</v>
      </c>
      <c r="D2727" t="s">
        <v>152</v>
      </c>
      <c r="E2727" t="s">
        <v>131</v>
      </c>
      <c r="F2727" t="s">
        <v>66</v>
      </c>
      <c r="G2727" s="1">
        <v>99</v>
      </c>
      <c r="H2727" t="s">
        <v>90</v>
      </c>
      <c r="I2727" t="s">
        <v>35</v>
      </c>
      <c r="J2727" t="s">
        <v>82</v>
      </c>
      <c r="K2727" t="s">
        <v>52</v>
      </c>
      <c r="L2727">
        <v>2.7</v>
      </c>
      <c r="M2727" t="s">
        <v>151</v>
      </c>
      <c r="N2727">
        <f t="shared" si="168"/>
        <v>0</v>
      </c>
      <c r="O2727" t="s">
        <v>37</v>
      </c>
      <c r="P2727" t="s">
        <v>151</v>
      </c>
      <c r="Q2727">
        <f t="shared" si="169"/>
        <v>0</v>
      </c>
      <c r="R2727" t="s">
        <v>151</v>
      </c>
      <c r="S2727">
        <f t="shared" si="170"/>
        <v>0</v>
      </c>
      <c r="T2727">
        <v>4</v>
      </c>
      <c r="U2727" s="1">
        <f t="shared" si="171"/>
        <v>396</v>
      </c>
      <c r="V2727" t="s">
        <v>85</v>
      </c>
      <c r="W2727" t="s">
        <v>48</v>
      </c>
      <c r="X2727">
        <f t="array" ref="X2727">IF(W2727="fortnightly",26, IF(W2727="monthly", 12, IF(W2727="weekly", 52, IF(W2727="quarterly", 4, IF(W2727="annually", 1, IF(W2727="bi-weekly", 104, IF(W2727="every 3 months", 4,)))))))</f>
        <v>1</v>
      </c>
    </row>
    <row r="2728" spans="1:24" x14ac:dyDescent="0.25">
      <c r="A2728">
        <v>2727</v>
      </c>
      <c r="B2728">
        <v>33</v>
      </c>
      <c r="C2728" t="str" cm="1">
        <f t="array" ref="C2728">_xlfn.IFS(B2728&lt;=19, "Teenagers", B2728&lt;=29, "Young Youth",B2728&lt;=64, "Adults", B2728&gt;=65, "Seniors")</f>
        <v>Adults</v>
      </c>
      <c r="D2728" t="s">
        <v>152</v>
      </c>
      <c r="E2728" t="s">
        <v>132</v>
      </c>
      <c r="F2728" t="s">
        <v>66</v>
      </c>
      <c r="G2728" s="1">
        <v>92</v>
      </c>
      <c r="H2728" t="s">
        <v>150</v>
      </c>
      <c r="I2728" t="s">
        <v>22</v>
      </c>
      <c r="J2728" t="s">
        <v>143</v>
      </c>
      <c r="K2728" t="s">
        <v>24</v>
      </c>
      <c r="L2728">
        <v>3.3</v>
      </c>
      <c r="M2728" t="s">
        <v>151</v>
      </c>
      <c r="N2728">
        <f t="shared" si="168"/>
        <v>0</v>
      </c>
      <c r="O2728" t="s">
        <v>37</v>
      </c>
      <c r="P2728" t="s">
        <v>151</v>
      </c>
      <c r="Q2728">
        <f t="shared" si="169"/>
        <v>0</v>
      </c>
      <c r="R2728" t="s">
        <v>151</v>
      </c>
      <c r="S2728">
        <f t="shared" si="170"/>
        <v>0</v>
      </c>
      <c r="T2728">
        <v>11</v>
      </c>
      <c r="U2728" s="1">
        <f t="shared" si="171"/>
        <v>1012</v>
      </c>
      <c r="V2728" t="s">
        <v>45</v>
      </c>
      <c r="W2728" t="s">
        <v>75</v>
      </c>
      <c r="X2728">
        <f t="array" ref="X2728">IF(W2728="fortnightly",26, IF(W2728="monthly", 12, IF(W2728="weekly", 52, IF(W2728="quarterly", 4, IF(W2728="annually", 1, IF(W2728="bi-weekly", 104, IF(W2728="every 3 months", 4,)))))))</f>
        <v>104</v>
      </c>
    </row>
    <row r="2729" spans="1:24" x14ac:dyDescent="0.25">
      <c r="A2729">
        <v>2728</v>
      </c>
      <c r="B2729">
        <v>40</v>
      </c>
      <c r="C2729" t="str" cm="1">
        <f t="array" ref="C2729">_xlfn.IFS(B2729&lt;=19, "Teenagers", B2729&lt;=29, "Young Youth",B2729&lt;=64, "Adults", B2729&gt;=65, "Seniors")</f>
        <v>Adults</v>
      </c>
      <c r="D2729" t="s">
        <v>152</v>
      </c>
      <c r="E2729" t="s">
        <v>54</v>
      </c>
      <c r="F2729" t="s">
        <v>20</v>
      </c>
      <c r="G2729" s="1">
        <v>87</v>
      </c>
      <c r="H2729" t="s">
        <v>111</v>
      </c>
      <c r="I2729" t="s">
        <v>22</v>
      </c>
      <c r="J2729" t="s">
        <v>60</v>
      </c>
      <c r="K2729" t="s">
        <v>24</v>
      </c>
      <c r="L2729">
        <v>3.7</v>
      </c>
      <c r="M2729" t="s">
        <v>151</v>
      </c>
      <c r="N2729">
        <f t="shared" si="168"/>
        <v>0</v>
      </c>
      <c r="O2729" t="s">
        <v>69</v>
      </c>
      <c r="P2729" t="s">
        <v>151</v>
      </c>
      <c r="Q2729">
        <f t="shared" si="169"/>
        <v>0</v>
      </c>
      <c r="R2729" t="s">
        <v>151</v>
      </c>
      <c r="S2729">
        <f t="shared" si="170"/>
        <v>0</v>
      </c>
      <c r="T2729">
        <v>47</v>
      </c>
      <c r="U2729" s="1">
        <f t="shared" si="171"/>
        <v>4089</v>
      </c>
      <c r="V2729" t="s">
        <v>38</v>
      </c>
      <c r="W2729" t="s">
        <v>28</v>
      </c>
      <c r="X2729">
        <f t="array" ref="X2729">IF(W2729="fortnightly",26, IF(W2729="monthly", 12, IF(W2729="weekly", 52, IF(W2729="quarterly", 4, IF(W2729="annually", 1, IF(W2729="bi-weekly", 104, IF(W2729="every 3 months", 4,)))))))</f>
        <v>26</v>
      </c>
    </row>
    <row r="2730" spans="1:24" x14ac:dyDescent="0.25">
      <c r="A2730">
        <v>2729</v>
      </c>
      <c r="B2730">
        <v>26</v>
      </c>
      <c r="C2730" t="str" cm="1">
        <f t="array" ref="C2730">_xlfn.IFS(B2730&lt;=19, "Teenagers", B2730&lt;=29, "Young Youth",B2730&lt;=64, "Adults", B2730&gt;=65, "Seniors")</f>
        <v>Young Youth</v>
      </c>
      <c r="D2730" t="s">
        <v>152</v>
      </c>
      <c r="E2730" t="s">
        <v>86</v>
      </c>
      <c r="F2730" t="s">
        <v>20</v>
      </c>
      <c r="G2730" s="1">
        <v>28</v>
      </c>
      <c r="H2730" t="s">
        <v>102</v>
      </c>
      <c r="I2730" t="s">
        <v>43</v>
      </c>
      <c r="J2730" t="s">
        <v>68</v>
      </c>
      <c r="K2730" t="s">
        <v>24</v>
      </c>
      <c r="L2730">
        <v>4</v>
      </c>
      <c r="M2730" t="s">
        <v>151</v>
      </c>
      <c r="N2730">
        <f t="shared" si="168"/>
        <v>0</v>
      </c>
      <c r="O2730" t="s">
        <v>26</v>
      </c>
      <c r="P2730" t="s">
        <v>151</v>
      </c>
      <c r="Q2730">
        <f t="shared" si="169"/>
        <v>0</v>
      </c>
      <c r="R2730" t="s">
        <v>151</v>
      </c>
      <c r="S2730">
        <f t="shared" si="170"/>
        <v>0</v>
      </c>
      <c r="T2730">
        <v>17</v>
      </c>
      <c r="U2730" s="1">
        <f t="shared" si="171"/>
        <v>476</v>
      </c>
      <c r="V2730" t="s">
        <v>85</v>
      </c>
      <c r="W2730" t="s">
        <v>39</v>
      </c>
      <c r="X2730">
        <f t="array" ref="X2730">IF(W2730="fortnightly",26, IF(W2730="monthly", 12, IF(W2730="weekly", 52, IF(W2730="quarterly", 4, IF(W2730="annually", 1, IF(W2730="bi-weekly", 104, IF(W2730="every 3 months", 4,)))))))</f>
        <v>52</v>
      </c>
    </row>
    <row r="2731" spans="1:24" x14ac:dyDescent="0.25">
      <c r="A2731">
        <v>2730</v>
      </c>
      <c r="B2731">
        <v>31</v>
      </c>
      <c r="C2731" t="str" cm="1">
        <f t="array" ref="C2731">_xlfn.IFS(B2731&lt;=19, "Teenagers", B2731&lt;=29, "Young Youth",B2731&lt;=64, "Adults", B2731&gt;=65, "Seniors")</f>
        <v>Adults</v>
      </c>
      <c r="D2731" t="s">
        <v>152</v>
      </c>
      <c r="E2731" t="s">
        <v>142</v>
      </c>
      <c r="F2731" t="s">
        <v>66</v>
      </c>
      <c r="G2731" s="1">
        <v>71</v>
      </c>
      <c r="H2731" t="s">
        <v>55</v>
      </c>
      <c r="I2731" t="s">
        <v>35</v>
      </c>
      <c r="J2731" t="s">
        <v>82</v>
      </c>
      <c r="K2731" t="s">
        <v>52</v>
      </c>
      <c r="L2731">
        <v>4.0999999999999996</v>
      </c>
      <c r="M2731" t="s">
        <v>151</v>
      </c>
      <c r="N2731">
        <f t="shared" si="168"/>
        <v>0</v>
      </c>
      <c r="O2731" t="s">
        <v>37</v>
      </c>
      <c r="P2731" t="s">
        <v>151</v>
      </c>
      <c r="Q2731">
        <f t="shared" si="169"/>
        <v>0</v>
      </c>
      <c r="R2731" t="s">
        <v>151</v>
      </c>
      <c r="S2731">
        <f t="shared" si="170"/>
        <v>0</v>
      </c>
      <c r="T2731">
        <v>32</v>
      </c>
      <c r="U2731" s="1">
        <f t="shared" si="171"/>
        <v>2272</v>
      </c>
      <c r="V2731" t="s">
        <v>38</v>
      </c>
      <c r="W2731" t="s">
        <v>87</v>
      </c>
      <c r="X2731">
        <f t="array" ref="X2731">IF(W2731="fortnightly",26, IF(W2731="monthly", 12, IF(W2731="weekly", 52, IF(W2731="quarterly", 4, IF(W2731="annually", 1, IF(W2731="bi-weekly", 104, IF(W2731="every 3 months", 4,)))))))</f>
        <v>12</v>
      </c>
    </row>
    <row r="2732" spans="1:24" x14ac:dyDescent="0.25">
      <c r="A2732">
        <v>2731</v>
      </c>
      <c r="B2732">
        <v>23</v>
      </c>
      <c r="C2732" t="str" cm="1">
        <f t="array" ref="C2732">_xlfn.IFS(B2732&lt;=19, "Teenagers", B2732&lt;=29, "Young Youth",B2732&lt;=64, "Adults", B2732&gt;=65, "Seniors")</f>
        <v>Young Youth</v>
      </c>
      <c r="D2732" t="s">
        <v>152</v>
      </c>
      <c r="E2732" t="s">
        <v>142</v>
      </c>
      <c r="F2732" t="s">
        <v>66</v>
      </c>
      <c r="G2732" s="1">
        <v>32</v>
      </c>
      <c r="H2732" t="s">
        <v>149</v>
      </c>
      <c r="I2732" t="s">
        <v>43</v>
      </c>
      <c r="J2732" t="s">
        <v>84</v>
      </c>
      <c r="K2732" t="s">
        <v>24</v>
      </c>
      <c r="L2732">
        <v>4.0999999999999996</v>
      </c>
      <c r="M2732" t="s">
        <v>151</v>
      </c>
      <c r="N2732">
        <f t="shared" si="168"/>
        <v>0</v>
      </c>
      <c r="O2732" t="s">
        <v>73</v>
      </c>
      <c r="P2732" t="s">
        <v>151</v>
      </c>
      <c r="Q2732">
        <f t="shared" si="169"/>
        <v>0</v>
      </c>
      <c r="R2732" t="s">
        <v>151</v>
      </c>
      <c r="S2732">
        <f t="shared" si="170"/>
        <v>0</v>
      </c>
      <c r="T2732">
        <v>37</v>
      </c>
      <c r="U2732" s="1">
        <f t="shared" si="171"/>
        <v>1184</v>
      </c>
      <c r="V2732" t="s">
        <v>74</v>
      </c>
      <c r="W2732" t="s">
        <v>48</v>
      </c>
      <c r="X2732">
        <f t="array" ref="X2732">IF(W2732="fortnightly",26, IF(W2732="monthly", 12, IF(W2732="weekly", 52, IF(W2732="quarterly", 4, IF(W2732="annually", 1, IF(W2732="bi-weekly", 104, IF(W2732="every 3 months", 4,)))))))</f>
        <v>1</v>
      </c>
    </row>
    <row r="2733" spans="1:24" x14ac:dyDescent="0.25">
      <c r="A2733">
        <v>2732</v>
      </c>
      <c r="B2733">
        <v>52</v>
      </c>
      <c r="C2733" t="str" cm="1">
        <f t="array" ref="C2733">_xlfn.IFS(B2733&lt;=19, "Teenagers", B2733&lt;=29, "Young Youth",B2733&lt;=64, "Adults", B2733&gt;=65, "Seniors")</f>
        <v>Adults</v>
      </c>
      <c r="D2733" t="s">
        <v>152</v>
      </c>
      <c r="E2733" t="s">
        <v>65</v>
      </c>
      <c r="F2733" t="s">
        <v>66</v>
      </c>
      <c r="G2733" s="1">
        <v>33</v>
      </c>
      <c r="H2733" t="s">
        <v>149</v>
      </c>
      <c r="I2733" t="s">
        <v>43</v>
      </c>
      <c r="J2733" t="s">
        <v>107</v>
      </c>
      <c r="K2733" t="s">
        <v>52</v>
      </c>
      <c r="L2733">
        <v>2.5</v>
      </c>
      <c r="M2733" t="s">
        <v>151</v>
      </c>
      <c r="N2733">
        <f t="shared" si="168"/>
        <v>0</v>
      </c>
      <c r="O2733" t="s">
        <v>69</v>
      </c>
      <c r="P2733" t="s">
        <v>151</v>
      </c>
      <c r="Q2733">
        <f t="shared" si="169"/>
        <v>0</v>
      </c>
      <c r="R2733" t="s">
        <v>151</v>
      </c>
      <c r="S2733">
        <f t="shared" si="170"/>
        <v>0</v>
      </c>
      <c r="T2733">
        <v>44</v>
      </c>
      <c r="U2733" s="1">
        <f t="shared" si="171"/>
        <v>1452</v>
      </c>
      <c r="V2733" t="s">
        <v>74</v>
      </c>
      <c r="W2733" t="s">
        <v>57</v>
      </c>
      <c r="X2733">
        <f t="array" ref="X2733">IF(W2733="fortnightly",26, IF(W2733="monthly", 12, IF(W2733="weekly", 52, IF(W2733="quarterly", 4, IF(W2733="annually", 1, IF(W2733="bi-weekly", 104, IF(W2733="every 3 months", 4,)))))))</f>
        <v>4</v>
      </c>
    </row>
    <row r="2734" spans="1:24" x14ac:dyDescent="0.25">
      <c r="A2734">
        <v>2733</v>
      </c>
      <c r="B2734">
        <v>21</v>
      </c>
      <c r="C2734" t="str" cm="1">
        <f t="array" ref="C2734">_xlfn.IFS(B2734&lt;=19, "Teenagers", B2734&lt;=29, "Young Youth",B2734&lt;=64, "Adults", B2734&gt;=65, "Seniors")</f>
        <v>Young Youth</v>
      </c>
      <c r="D2734" t="s">
        <v>152</v>
      </c>
      <c r="E2734" t="s">
        <v>124</v>
      </c>
      <c r="F2734" t="s">
        <v>20</v>
      </c>
      <c r="G2734" s="1">
        <v>75</v>
      </c>
      <c r="H2734" t="s">
        <v>78</v>
      </c>
      <c r="I2734" t="s">
        <v>22</v>
      </c>
      <c r="J2734" t="s">
        <v>120</v>
      </c>
      <c r="K2734" t="s">
        <v>24</v>
      </c>
      <c r="L2734">
        <v>4.2</v>
      </c>
      <c r="M2734" t="s">
        <v>151</v>
      </c>
      <c r="N2734">
        <f t="shared" si="168"/>
        <v>0</v>
      </c>
      <c r="O2734" t="s">
        <v>73</v>
      </c>
      <c r="P2734" t="s">
        <v>151</v>
      </c>
      <c r="Q2734">
        <f t="shared" si="169"/>
        <v>0</v>
      </c>
      <c r="R2734" t="s">
        <v>151</v>
      </c>
      <c r="S2734">
        <f t="shared" si="170"/>
        <v>0</v>
      </c>
      <c r="T2734">
        <v>27</v>
      </c>
      <c r="U2734" s="1">
        <f t="shared" si="171"/>
        <v>2025</v>
      </c>
      <c r="V2734" t="s">
        <v>85</v>
      </c>
      <c r="W2734" t="s">
        <v>96</v>
      </c>
      <c r="X2734">
        <f t="array" ref="X2734">IF(W2734="fortnightly",26, IF(W2734="monthly", 12, IF(W2734="weekly", 52, IF(W2734="quarterly", 4, IF(W2734="annually", 1, IF(W2734="bi-weekly", 104, IF(W2734="every 3 months", 4,)))))))</f>
        <v>4</v>
      </c>
    </row>
    <row r="2735" spans="1:24" x14ac:dyDescent="0.25">
      <c r="A2735">
        <v>2734</v>
      </c>
      <c r="B2735">
        <v>31</v>
      </c>
      <c r="C2735" t="str" cm="1">
        <f t="array" ref="C2735">_xlfn.IFS(B2735&lt;=19, "Teenagers", B2735&lt;=29, "Young Youth",B2735&lt;=64, "Adults", B2735&gt;=65, "Seniors")</f>
        <v>Adults</v>
      </c>
      <c r="D2735" t="s">
        <v>152</v>
      </c>
      <c r="E2735" t="s">
        <v>131</v>
      </c>
      <c r="F2735" t="s">
        <v>66</v>
      </c>
      <c r="G2735" s="1">
        <v>83</v>
      </c>
      <c r="H2735" t="s">
        <v>97</v>
      </c>
      <c r="I2735" t="s">
        <v>43</v>
      </c>
      <c r="J2735" t="s">
        <v>135</v>
      </c>
      <c r="K2735" t="s">
        <v>52</v>
      </c>
      <c r="L2735">
        <v>4.7</v>
      </c>
      <c r="M2735" t="s">
        <v>151</v>
      </c>
      <c r="N2735">
        <f t="shared" si="168"/>
        <v>0</v>
      </c>
      <c r="O2735" t="s">
        <v>26</v>
      </c>
      <c r="P2735" t="s">
        <v>151</v>
      </c>
      <c r="Q2735">
        <f t="shared" si="169"/>
        <v>0</v>
      </c>
      <c r="R2735" t="s">
        <v>151</v>
      </c>
      <c r="S2735">
        <f t="shared" si="170"/>
        <v>0</v>
      </c>
      <c r="T2735">
        <v>46</v>
      </c>
      <c r="U2735" s="1">
        <f t="shared" si="171"/>
        <v>3818</v>
      </c>
      <c r="V2735" t="s">
        <v>45</v>
      </c>
      <c r="W2735" t="s">
        <v>48</v>
      </c>
      <c r="X2735">
        <f t="array" ref="X2735">IF(W2735="fortnightly",26, IF(W2735="monthly", 12, IF(W2735="weekly", 52, IF(W2735="quarterly", 4, IF(W2735="annually", 1, IF(W2735="bi-weekly", 104, IF(W2735="every 3 months", 4,)))))))</f>
        <v>1</v>
      </c>
    </row>
    <row r="2736" spans="1:24" x14ac:dyDescent="0.25">
      <c r="A2736">
        <v>2735</v>
      </c>
      <c r="B2736">
        <v>63</v>
      </c>
      <c r="C2736" t="str" cm="1">
        <f t="array" ref="C2736">_xlfn.IFS(B2736&lt;=19, "Teenagers", B2736&lt;=29, "Young Youth",B2736&lt;=64, "Adults", B2736&gt;=65, "Seniors")</f>
        <v>Adults</v>
      </c>
      <c r="D2736" t="s">
        <v>152</v>
      </c>
      <c r="E2736" t="s">
        <v>33</v>
      </c>
      <c r="F2736" t="s">
        <v>20</v>
      </c>
      <c r="G2736" s="1">
        <v>93</v>
      </c>
      <c r="H2736" t="s">
        <v>83</v>
      </c>
      <c r="I2736" t="s">
        <v>91</v>
      </c>
      <c r="J2736" t="s">
        <v>133</v>
      </c>
      <c r="K2736" t="s">
        <v>52</v>
      </c>
      <c r="L2736">
        <v>2.7</v>
      </c>
      <c r="M2736" t="s">
        <v>151</v>
      </c>
      <c r="N2736">
        <f t="shared" si="168"/>
        <v>0</v>
      </c>
      <c r="O2736" t="s">
        <v>69</v>
      </c>
      <c r="P2736" t="s">
        <v>151</v>
      </c>
      <c r="Q2736">
        <f t="shared" si="169"/>
        <v>0</v>
      </c>
      <c r="R2736" t="s">
        <v>151</v>
      </c>
      <c r="S2736">
        <f t="shared" si="170"/>
        <v>0</v>
      </c>
      <c r="T2736">
        <v>13</v>
      </c>
      <c r="U2736" s="1">
        <f t="shared" si="171"/>
        <v>1209</v>
      </c>
      <c r="V2736" t="s">
        <v>32</v>
      </c>
      <c r="W2736" t="s">
        <v>75</v>
      </c>
      <c r="X2736">
        <f t="array" ref="X2736">IF(W2736="fortnightly",26, IF(W2736="monthly", 12, IF(W2736="weekly", 52, IF(W2736="quarterly", 4, IF(W2736="annually", 1, IF(W2736="bi-weekly", 104, IF(W2736="every 3 months", 4,)))))))</f>
        <v>104</v>
      </c>
    </row>
    <row r="2737" spans="1:24" x14ac:dyDescent="0.25">
      <c r="A2737">
        <v>2736</v>
      </c>
      <c r="B2737">
        <v>46</v>
      </c>
      <c r="C2737" t="str" cm="1">
        <f t="array" ref="C2737">_xlfn.IFS(B2737&lt;=19, "Teenagers", B2737&lt;=29, "Young Youth",B2737&lt;=64, "Adults", B2737&gt;=65, "Seniors")</f>
        <v>Adults</v>
      </c>
      <c r="D2737" t="s">
        <v>152</v>
      </c>
      <c r="E2737" t="s">
        <v>86</v>
      </c>
      <c r="F2737" t="s">
        <v>20</v>
      </c>
      <c r="G2737" s="1">
        <v>29</v>
      </c>
      <c r="H2737" t="s">
        <v>98</v>
      </c>
      <c r="I2737" t="s">
        <v>43</v>
      </c>
      <c r="J2737" t="s">
        <v>133</v>
      </c>
      <c r="K2737" t="s">
        <v>36</v>
      </c>
      <c r="L2737">
        <v>3</v>
      </c>
      <c r="M2737" t="s">
        <v>151</v>
      </c>
      <c r="N2737">
        <f t="shared" si="168"/>
        <v>0</v>
      </c>
      <c r="O2737" t="s">
        <v>26</v>
      </c>
      <c r="P2737" t="s">
        <v>151</v>
      </c>
      <c r="Q2737">
        <f t="shared" si="169"/>
        <v>0</v>
      </c>
      <c r="R2737" t="s">
        <v>151</v>
      </c>
      <c r="S2737">
        <f t="shared" si="170"/>
        <v>0</v>
      </c>
      <c r="T2737">
        <v>2</v>
      </c>
      <c r="U2737" s="1">
        <f t="shared" si="171"/>
        <v>58</v>
      </c>
      <c r="V2737" t="s">
        <v>45</v>
      </c>
      <c r="W2737" t="s">
        <v>75</v>
      </c>
      <c r="X2737">
        <f t="array" ref="X2737">IF(W2737="fortnightly",26, IF(W2737="monthly", 12, IF(W2737="weekly", 52, IF(W2737="quarterly", 4, IF(W2737="annually", 1, IF(W2737="bi-weekly", 104, IF(W2737="every 3 months", 4,)))))))</f>
        <v>104</v>
      </c>
    </row>
    <row r="2738" spans="1:24" x14ac:dyDescent="0.25">
      <c r="A2738">
        <v>2737</v>
      </c>
      <c r="B2738">
        <v>44</v>
      </c>
      <c r="C2738" t="str" cm="1">
        <f t="array" ref="C2738">_xlfn.IFS(B2738&lt;=19, "Teenagers", B2738&lt;=29, "Young Youth",B2738&lt;=64, "Adults", B2738&gt;=65, "Seniors")</f>
        <v>Adults</v>
      </c>
      <c r="D2738" t="s">
        <v>152</v>
      </c>
      <c r="E2738" t="s">
        <v>103</v>
      </c>
      <c r="F2738" t="s">
        <v>20</v>
      </c>
      <c r="G2738" s="1">
        <v>25</v>
      </c>
      <c r="H2738" t="s">
        <v>55</v>
      </c>
      <c r="I2738" t="s">
        <v>43</v>
      </c>
      <c r="J2738" t="s">
        <v>68</v>
      </c>
      <c r="K2738" t="s">
        <v>36</v>
      </c>
      <c r="L2738">
        <v>4.8</v>
      </c>
      <c r="M2738" t="s">
        <v>151</v>
      </c>
      <c r="N2738">
        <f t="shared" si="168"/>
        <v>0</v>
      </c>
      <c r="O2738" t="s">
        <v>73</v>
      </c>
      <c r="P2738" t="s">
        <v>151</v>
      </c>
      <c r="Q2738">
        <f t="shared" si="169"/>
        <v>0</v>
      </c>
      <c r="R2738" t="s">
        <v>151</v>
      </c>
      <c r="S2738">
        <f t="shared" si="170"/>
        <v>0</v>
      </c>
      <c r="T2738">
        <v>45</v>
      </c>
      <c r="U2738" s="1">
        <f t="shared" si="171"/>
        <v>1125</v>
      </c>
      <c r="V2738" t="s">
        <v>38</v>
      </c>
      <c r="W2738" t="s">
        <v>48</v>
      </c>
      <c r="X2738">
        <f t="array" ref="X2738">IF(W2738="fortnightly",26, IF(W2738="monthly", 12, IF(W2738="weekly", 52, IF(W2738="quarterly", 4, IF(W2738="annually", 1, IF(W2738="bi-weekly", 104, IF(W2738="every 3 months", 4,)))))))</f>
        <v>1</v>
      </c>
    </row>
    <row r="2739" spans="1:24" x14ac:dyDescent="0.25">
      <c r="A2739">
        <v>2738</v>
      </c>
      <c r="B2739">
        <v>57</v>
      </c>
      <c r="C2739" t="str" cm="1">
        <f t="array" ref="C2739">_xlfn.IFS(B2739&lt;=19, "Teenagers", B2739&lt;=29, "Young Youth",B2739&lt;=64, "Adults", B2739&gt;=65, "Seniors")</f>
        <v>Adults</v>
      </c>
      <c r="D2739" t="s">
        <v>152</v>
      </c>
      <c r="E2739" t="s">
        <v>105</v>
      </c>
      <c r="F2739" t="s">
        <v>66</v>
      </c>
      <c r="G2739" s="1">
        <v>76</v>
      </c>
      <c r="H2739" t="s">
        <v>97</v>
      </c>
      <c r="I2739" t="s">
        <v>35</v>
      </c>
      <c r="J2739" t="s">
        <v>125</v>
      </c>
      <c r="K2739" t="s">
        <v>36</v>
      </c>
      <c r="L2739">
        <v>4.4000000000000004</v>
      </c>
      <c r="M2739" t="s">
        <v>151</v>
      </c>
      <c r="N2739">
        <f t="shared" si="168"/>
        <v>0</v>
      </c>
      <c r="O2739" t="s">
        <v>37</v>
      </c>
      <c r="P2739" t="s">
        <v>151</v>
      </c>
      <c r="Q2739">
        <f t="shared" si="169"/>
        <v>0</v>
      </c>
      <c r="R2739" t="s">
        <v>151</v>
      </c>
      <c r="S2739">
        <f t="shared" si="170"/>
        <v>0</v>
      </c>
      <c r="T2739">
        <v>35</v>
      </c>
      <c r="U2739" s="1">
        <f t="shared" si="171"/>
        <v>2660</v>
      </c>
      <c r="V2739" t="s">
        <v>32</v>
      </c>
      <c r="W2739" t="s">
        <v>96</v>
      </c>
      <c r="X2739">
        <f t="array" ref="X2739">IF(W2739="fortnightly",26, IF(W2739="monthly", 12, IF(W2739="weekly", 52, IF(W2739="quarterly", 4, IF(W2739="annually", 1, IF(W2739="bi-weekly", 104, IF(W2739="every 3 months", 4,)))))))</f>
        <v>4</v>
      </c>
    </row>
    <row r="2740" spans="1:24" x14ac:dyDescent="0.25">
      <c r="A2740">
        <v>2739</v>
      </c>
      <c r="B2740">
        <v>50</v>
      </c>
      <c r="C2740" t="str" cm="1">
        <f t="array" ref="C2740">_xlfn.IFS(B2740&lt;=19, "Teenagers", B2740&lt;=29, "Young Youth",B2740&lt;=64, "Adults", B2740&gt;=65, "Seniors")</f>
        <v>Adults</v>
      </c>
      <c r="D2740" t="s">
        <v>152</v>
      </c>
      <c r="E2740" t="s">
        <v>49</v>
      </c>
      <c r="F2740" t="s">
        <v>41</v>
      </c>
      <c r="G2740" s="1">
        <v>81</v>
      </c>
      <c r="H2740" t="s">
        <v>122</v>
      </c>
      <c r="I2740" t="s">
        <v>43</v>
      </c>
      <c r="J2740" t="s">
        <v>60</v>
      </c>
      <c r="K2740" t="s">
        <v>52</v>
      </c>
      <c r="L2740">
        <v>4.3</v>
      </c>
      <c r="M2740" t="s">
        <v>151</v>
      </c>
      <c r="N2740">
        <f t="shared" si="168"/>
        <v>0</v>
      </c>
      <c r="O2740" t="s">
        <v>69</v>
      </c>
      <c r="P2740" t="s">
        <v>151</v>
      </c>
      <c r="Q2740">
        <f t="shared" si="169"/>
        <v>0</v>
      </c>
      <c r="R2740" t="s">
        <v>151</v>
      </c>
      <c r="S2740">
        <f t="shared" si="170"/>
        <v>0</v>
      </c>
      <c r="T2740">
        <v>39</v>
      </c>
      <c r="U2740" s="1">
        <f t="shared" si="171"/>
        <v>3159</v>
      </c>
      <c r="V2740" t="s">
        <v>27</v>
      </c>
      <c r="W2740" t="s">
        <v>96</v>
      </c>
      <c r="X2740">
        <f t="array" ref="X2740">IF(W2740="fortnightly",26, IF(W2740="monthly", 12, IF(W2740="weekly", 52, IF(W2740="quarterly", 4, IF(W2740="annually", 1, IF(W2740="bi-weekly", 104, IF(W2740="every 3 months", 4,)))))))</f>
        <v>4</v>
      </c>
    </row>
    <row r="2741" spans="1:24" x14ac:dyDescent="0.25">
      <c r="A2741">
        <v>2740</v>
      </c>
      <c r="B2741">
        <v>33</v>
      </c>
      <c r="C2741" t="str" cm="1">
        <f t="array" ref="C2741">_xlfn.IFS(B2741&lt;=19, "Teenagers", B2741&lt;=29, "Young Youth",B2741&lt;=64, "Adults", B2741&gt;=65, "Seniors")</f>
        <v>Adults</v>
      </c>
      <c r="D2741" t="s">
        <v>152</v>
      </c>
      <c r="E2741" t="s">
        <v>54</v>
      </c>
      <c r="F2741" t="s">
        <v>20</v>
      </c>
      <c r="G2741" s="1">
        <v>80</v>
      </c>
      <c r="H2741" t="s">
        <v>119</v>
      </c>
      <c r="I2741" t="s">
        <v>91</v>
      </c>
      <c r="J2741" t="s">
        <v>143</v>
      </c>
      <c r="K2741" t="s">
        <v>24</v>
      </c>
      <c r="L2741">
        <v>2.5</v>
      </c>
      <c r="M2741" t="s">
        <v>151</v>
      </c>
      <c r="N2741">
        <f t="shared" si="168"/>
        <v>0</v>
      </c>
      <c r="O2741" t="s">
        <v>73</v>
      </c>
      <c r="P2741" t="s">
        <v>151</v>
      </c>
      <c r="Q2741">
        <f t="shared" si="169"/>
        <v>0</v>
      </c>
      <c r="R2741" t="s">
        <v>151</v>
      </c>
      <c r="S2741">
        <f t="shared" si="170"/>
        <v>0</v>
      </c>
      <c r="T2741">
        <v>39</v>
      </c>
      <c r="U2741" s="1">
        <f t="shared" si="171"/>
        <v>3120</v>
      </c>
      <c r="V2741" t="s">
        <v>38</v>
      </c>
      <c r="W2741" t="s">
        <v>96</v>
      </c>
      <c r="X2741">
        <f t="array" ref="X2741">IF(W2741="fortnightly",26, IF(W2741="monthly", 12, IF(W2741="weekly", 52, IF(W2741="quarterly", 4, IF(W2741="annually", 1, IF(W2741="bi-weekly", 104, IF(W2741="every 3 months", 4,)))))))</f>
        <v>4</v>
      </c>
    </row>
    <row r="2742" spans="1:24" x14ac:dyDescent="0.25">
      <c r="A2742">
        <v>2741</v>
      </c>
      <c r="B2742">
        <v>19</v>
      </c>
      <c r="C2742" t="str" cm="1">
        <f t="array" ref="C2742">_xlfn.IFS(B2742&lt;=19, "Teenagers", B2742&lt;=29, "Young Youth",B2742&lt;=64, "Adults", B2742&gt;=65, "Seniors")</f>
        <v>Teenagers</v>
      </c>
      <c r="D2742" t="s">
        <v>152</v>
      </c>
      <c r="E2742" t="s">
        <v>88</v>
      </c>
      <c r="F2742" t="s">
        <v>66</v>
      </c>
      <c r="G2742" s="1">
        <v>70</v>
      </c>
      <c r="H2742" t="s">
        <v>137</v>
      </c>
      <c r="I2742" t="s">
        <v>43</v>
      </c>
      <c r="J2742" t="s">
        <v>92</v>
      </c>
      <c r="K2742" t="s">
        <v>52</v>
      </c>
      <c r="L2742">
        <v>4.9000000000000004</v>
      </c>
      <c r="M2742" t="s">
        <v>151</v>
      </c>
      <c r="N2742">
        <f t="shared" si="168"/>
        <v>0</v>
      </c>
      <c r="O2742" t="s">
        <v>37</v>
      </c>
      <c r="P2742" t="s">
        <v>151</v>
      </c>
      <c r="Q2742">
        <f t="shared" si="169"/>
        <v>0</v>
      </c>
      <c r="R2742" t="s">
        <v>151</v>
      </c>
      <c r="S2742">
        <f t="shared" si="170"/>
        <v>0</v>
      </c>
      <c r="T2742">
        <v>34</v>
      </c>
      <c r="U2742" s="1">
        <f t="shared" si="171"/>
        <v>2380</v>
      </c>
      <c r="V2742" t="s">
        <v>74</v>
      </c>
      <c r="W2742" t="s">
        <v>28</v>
      </c>
      <c r="X2742">
        <f t="array" ref="X2742">IF(W2742="fortnightly",26, IF(W2742="monthly", 12, IF(W2742="weekly", 52, IF(W2742="quarterly", 4, IF(W2742="annually", 1, IF(W2742="bi-weekly", 104, IF(W2742="every 3 months", 4,)))))))</f>
        <v>26</v>
      </c>
    </row>
    <row r="2743" spans="1:24" x14ac:dyDescent="0.25">
      <c r="A2743">
        <v>2742</v>
      </c>
      <c r="B2743">
        <v>68</v>
      </c>
      <c r="C2743" t="str" cm="1">
        <f t="array" ref="C2743">_xlfn.IFS(B2743&lt;=19, "Teenagers", B2743&lt;=29, "Young Youth",B2743&lt;=64, "Adults", B2743&gt;=65, "Seniors")</f>
        <v>Seniors</v>
      </c>
      <c r="D2743" t="s">
        <v>152</v>
      </c>
      <c r="E2743" t="s">
        <v>80</v>
      </c>
      <c r="F2743" t="s">
        <v>20</v>
      </c>
      <c r="G2743" s="1">
        <v>81</v>
      </c>
      <c r="H2743" t="s">
        <v>30</v>
      </c>
      <c r="I2743" t="s">
        <v>22</v>
      </c>
      <c r="J2743" t="s">
        <v>133</v>
      </c>
      <c r="K2743" t="s">
        <v>56</v>
      </c>
      <c r="L2743">
        <v>4.9000000000000004</v>
      </c>
      <c r="M2743" t="s">
        <v>151</v>
      </c>
      <c r="N2743">
        <f t="shared" si="168"/>
        <v>0</v>
      </c>
      <c r="O2743" t="s">
        <v>69</v>
      </c>
      <c r="P2743" t="s">
        <v>151</v>
      </c>
      <c r="Q2743">
        <f t="shared" si="169"/>
        <v>0</v>
      </c>
      <c r="R2743" t="s">
        <v>151</v>
      </c>
      <c r="S2743">
        <f t="shared" si="170"/>
        <v>0</v>
      </c>
      <c r="T2743">
        <v>41</v>
      </c>
      <c r="U2743" s="1">
        <f t="shared" si="171"/>
        <v>3321</v>
      </c>
      <c r="V2743" t="s">
        <v>27</v>
      </c>
      <c r="W2743" t="s">
        <v>87</v>
      </c>
      <c r="X2743">
        <f t="array" ref="X2743">IF(W2743="fortnightly",26, IF(W2743="monthly", 12, IF(W2743="weekly", 52, IF(W2743="quarterly", 4, IF(W2743="annually", 1, IF(W2743="bi-weekly", 104, IF(W2743="every 3 months", 4,)))))))</f>
        <v>12</v>
      </c>
    </row>
    <row r="2744" spans="1:24" x14ac:dyDescent="0.25">
      <c r="A2744">
        <v>2743</v>
      </c>
      <c r="B2744">
        <v>27</v>
      </c>
      <c r="C2744" t="str" cm="1">
        <f t="array" ref="C2744">_xlfn.IFS(B2744&lt;=19, "Teenagers", B2744&lt;=29, "Young Youth",B2744&lt;=64, "Adults", B2744&gt;=65, "Seniors")</f>
        <v>Young Youth</v>
      </c>
      <c r="D2744" t="s">
        <v>152</v>
      </c>
      <c r="E2744" t="s">
        <v>70</v>
      </c>
      <c r="F2744" t="s">
        <v>41</v>
      </c>
      <c r="G2744" s="1">
        <v>86</v>
      </c>
      <c r="H2744" t="s">
        <v>104</v>
      </c>
      <c r="I2744" t="s">
        <v>43</v>
      </c>
      <c r="J2744" t="s">
        <v>93</v>
      </c>
      <c r="K2744" t="s">
        <v>36</v>
      </c>
      <c r="L2744">
        <v>3.9</v>
      </c>
      <c r="M2744" t="s">
        <v>151</v>
      </c>
      <c r="N2744">
        <f t="shared" si="168"/>
        <v>0</v>
      </c>
      <c r="O2744" t="s">
        <v>37</v>
      </c>
      <c r="P2744" t="s">
        <v>151</v>
      </c>
      <c r="Q2744">
        <f t="shared" si="169"/>
        <v>0</v>
      </c>
      <c r="R2744" t="s">
        <v>151</v>
      </c>
      <c r="S2744">
        <f t="shared" si="170"/>
        <v>0</v>
      </c>
      <c r="T2744">
        <v>47</v>
      </c>
      <c r="U2744" s="1">
        <f t="shared" si="171"/>
        <v>4042</v>
      </c>
      <c r="V2744" t="s">
        <v>85</v>
      </c>
      <c r="W2744" t="s">
        <v>48</v>
      </c>
      <c r="X2744">
        <f t="array" ref="X2744">IF(W2744="fortnightly",26, IF(W2744="monthly", 12, IF(W2744="weekly", 52, IF(W2744="quarterly", 4, IF(W2744="annually", 1, IF(W2744="bi-weekly", 104, IF(W2744="every 3 months", 4,)))))))</f>
        <v>1</v>
      </c>
    </row>
    <row r="2745" spans="1:24" x14ac:dyDescent="0.25">
      <c r="A2745">
        <v>2744</v>
      </c>
      <c r="B2745">
        <v>61</v>
      </c>
      <c r="C2745" t="str" cm="1">
        <f t="array" ref="C2745">_xlfn.IFS(B2745&lt;=19, "Teenagers", B2745&lt;=29, "Young Youth",B2745&lt;=64, "Adults", B2745&gt;=65, "Seniors")</f>
        <v>Adults</v>
      </c>
      <c r="D2745" t="s">
        <v>152</v>
      </c>
      <c r="E2745" t="s">
        <v>132</v>
      </c>
      <c r="F2745" t="s">
        <v>66</v>
      </c>
      <c r="G2745" s="1">
        <v>94</v>
      </c>
      <c r="H2745" t="s">
        <v>126</v>
      </c>
      <c r="I2745" t="s">
        <v>35</v>
      </c>
      <c r="J2745" t="s">
        <v>117</v>
      </c>
      <c r="K2745" t="s">
        <v>56</v>
      </c>
      <c r="L2745">
        <v>4.0999999999999996</v>
      </c>
      <c r="M2745" t="s">
        <v>151</v>
      </c>
      <c r="N2745">
        <f t="shared" si="168"/>
        <v>0</v>
      </c>
      <c r="O2745" t="s">
        <v>69</v>
      </c>
      <c r="P2745" t="s">
        <v>151</v>
      </c>
      <c r="Q2745">
        <f t="shared" si="169"/>
        <v>0</v>
      </c>
      <c r="R2745" t="s">
        <v>151</v>
      </c>
      <c r="S2745">
        <f t="shared" si="170"/>
        <v>0</v>
      </c>
      <c r="T2745">
        <v>17</v>
      </c>
      <c r="U2745" s="1">
        <f t="shared" si="171"/>
        <v>1598</v>
      </c>
      <c r="V2745" t="s">
        <v>27</v>
      </c>
      <c r="W2745" t="s">
        <v>57</v>
      </c>
      <c r="X2745">
        <f t="array" ref="X2745">IF(W2745="fortnightly",26, IF(W2745="monthly", 12, IF(W2745="weekly", 52, IF(W2745="quarterly", 4, IF(W2745="annually", 1, IF(W2745="bi-weekly", 104, IF(W2745="every 3 months", 4,)))))))</f>
        <v>4</v>
      </c>
    </row>
    <row r="2746" spans="1:24" x14ac:dyDescent="0.25">
      <c r="A2746">
        <v>2745</v>
      </c>
      <c r="B2746">
        <v>38</v>
      </c>
      <c r="C2746" t="str" cm="1">
        <f t="array" ref="C2746">_xlfn.IFS(B2746&lt;=19, "Teenagers", B2746&lt;=29, "Young Youth",B2746&lt;=64, "Adults", B2746&gt;=65, "Seniors")</f>
        <v>Adults</v>
      </c>
      <c r="D2746" t="s">
        <v>152</v>
      </c>
      <c r="E2746" t="s">
        <v>54</v>
      </c>
      <c r="F2746" t="s">
        <v>20</v>
      </c>
      <c r="G2746" s="1">
        <v>66</v>
      </c>
      <c r="H2746" t="s">
        <v>50</v>
      </c>
      <c r="I2746" t="s">
        <v>43</v>
      </c>
      <c r="J2746" t="s">
        <v>64</v>
      </c>
      <c r="K2746" t="s">
        <v>24</v>
      </c>
      <c r="L2746">
        <v>3.3</v>
      </c>
      <c r="M2746" t="s">
        <v>151</v>
      </c>
      <c r="N2746">
        <f t="shared" si="168"/>
        <v>0</v>
      </c>
      <c r="O2746" t="s">
        <v>73</v>
      </c>
      <c r="P2746" t="s">
        <v>151</v>
      </c>
      <c r="Q2746">
        <f t="shared" si="169"/>
        <v>0</v>
      </c>
      <c r="R2746" t="s">
        <v>151</v>
      </c>
      <c r="S2746">
        <f t="shared" si="170"/>
        <v>0</v>
      </c>
      <c r="T2746">
        <v>40</v>
      </c>
      <c r="U2746" s="1">
        <f t="shared" si="171"/>
        <v>2640</v>
      </c>
      <c r="V2746" t="s">
        <v>38</v>
      </c>
      <c r="W2746" t="s">
        <v>87</v>
      </c>
      <c r="X2746">
        <f t="array" ref="X2746">IF(W2746="fortnightly",26, IF(W2746="monthly", 12, IF(W2746="weekly", 52, IF(W2746="quarterly", 4, IF(W2746="annually", 1, IF(W2746="bi-weekly", 104, IF(W2746="every 3 months", 4,)))))))</f>
        <v>12</v>
      </c>
    </row>
    <row r="2747" spans="1:24" x14ac:dyDescent="0.25">
      <c r="A2747">
        <v>2746</v>
      </c>
      <c r="B2747">
        <v>28</v>
      </c>
      <c r="C2747" t="str" cm="1">
        <f t="array" ref="C2747">_xlfn.IFS(B2747&lt;=19, "Teenagers", B2747&lt;=29, "Young Youth",B2747&lt;=64, "Adults", B2747&gt;=65, "Seniors")</f>
        <v>Young Youth</v>
      </c>
      <c r="D2747" t="s">
        <v>152</v>
      </c>
      <c r="E2747" t="s">
        <v>136</v>
      </c>
      <c r="F2747" t="s">
        <v>41</v>
      </c>
      <c r="G2747" s="1">
        <v>98</v>
      </c>
      <c r="H2747" t="s">
        <v>150</v>
      </c>
      <c r="I2747" t="s">
        <v>43</v>
      </c>
      <c r="J2747" t="s">
        <v>135</v>
      </c>
      <c r="K2747" t="s">
        <v>52</v>
      </c>
      <c r="L2747">
        <v>4.0999999999999996</v>
      </c>
      <c r="M2747" t="s">
        <v>151</v>
      </c>
      <c r="N2747">
        <f t="shared" si="168"/>
        <v>0</v>
      </c>
      <c r="O2747" t="s">
        <v>53</v>
      </c>
      <c r="P2747" t="s">
        <v>151</v>
      </c>
      <c r="Q2747">
        <f t="shared" si="169"/>
        <v>0</v>
      </c>
      <c r="R2747" t="s">
        <v>151</v>
      </c>
      <c r="S2747">
        <f t="shared" si="170"/>
        <v>0</v>
      </c>
      <c r="T2747">
        <v>44</v>
      </c>
      <c r="U2747" s="1">
        <f t="shared" si="171"/>
        <v>4312</v>
      </c>
      <c r="V2747" t="s">
        <v>45</v>
      </c>
      <c r="W2747" t="s">
        <v>75</v>
      </c>
      <c r="X2747">
        <f t="array" ref="X2747">IF(W2747="fortnightly",26, IF(W2747="monthly", 12, IF(W2747="weekly", 52, IF(W2747="quarterly", 4, IF(W2747="annually", 1, IF(W2747="bi-weekly", 104, IF(W2747="every 3 months", 4,)))))))</f>
        <v>104</v>
      </c>
    </row>
    <row r="2748" spans="1:24" x14ac:dyDescent="0.25">
      <c r="A2748">
        <v>2747</v>
      </c>
      <c r="B2748">
        <v>39</v>
      </c>
      <c r="C2748" t="str" cm="1">
        <f t="array" ref="C2748">_xlfn.IFS(B2748&lt;=19, "Teenagers", B2748&lt;=29, "Young Youth",B2748&lt;=64, "Adults", B2748&gt;=65, "Seniors")</f>
        <v>Adults</v>
      </c>
      <c r="D2748" t="s">
        <v>152</v>
      </c>
      <c r="E2748" t="s">
        <v>103</v>
      </c>
      <c r="F2748" t="s">
        <v>20</v>
      </c>
      <c r="G2748" s="1">
        <v>25</v>
      </c>
      <c r="H2748" t="s">
        <v>122</v>
      </c>
      <c r="I2748" t="s">
        <v>43</v>
      </c>
      <c r="J2748" t="s">
        <v>120</v>
      </c>
      <c r="K2748" t="s">
        <v>56</v>
      </c>
      <c r="L2748">
        <v>3.7</v>
      </c>
      <c r="M2748" t="s">
        <v>151</v>
      </c>
      <c r="N2748">
        <f t="shared" si="168"/>
        <v>0</v>
      </c>
      <c r="O2748" t="s">
        <v>53</v>
      </c>
      <c r="P2748" t="s">
        <v>151</v>
      </c>
      <c r="Q2748">
        <f t="shared" si="169"/>
        <v>0</v>
      </c>
      <c r="R2748" t="s">
        <v>151</v>
      </c>
      <c r="S2748">
        <f t="shared" si="170"/>
        <v>0</v>
      </c>
      <c r="T2748">
        <v>21</v>
      </c>
      <c r="U2748" s="1">
        <f t="shared" si="171"/>
        <v>525</v>
      </c>
      <c r="V2748" t="s">
        <v>45</v>
      </c>
      <c r="W2748" t="s">
        <v>96</v>
      </c>
      <c r="X2748">
        <f t="array" ref="X2748">IF(W2748="fortnightly",26, IF(W2748="monthly", 12, IF(W2748="weekly", 52, IF(W2748="quarterly", 4, IF(W2748="annually", 1, IF(W2748="bi-weekly", 104, IF(W2748="every 3 months", 4,)))))))</f>
        <v>4</v>
      </c>
    </row>
    <row r="2749" spans="1:24" x14ac:dyDescent="0.25">
      <c r="A2749">
        <v>2748</v>
      </c>
      <c r="B2749">
        <v>18</v>
      </c>
      <c r="C2749" t="str" cm="1">
        <f t="array" ref="C2749">_xlfn.IFS(B2749&lt;=19, "Teenagers", B2749&lt;=29, "Young Youth",B2749&lt;=64, "Adults", B2749&gt;=65, "Seniors")</f>
        <v>Teenagers</v>
      </c>
      <c r="D2749" t="s">
        <v>152</v>
      </c>
      <c r="E2749" t="s">
        <v>33</v>
      </c>
      <c r="F2749" t="s">
        <v>20</v>
      </c>
      <c r="G2749" s="1">
        <v>62</v>
      </c>
      <c r="H2749" t="s">
        <v>63</v>
      </c>
      <c r="I2749" t="s">
        <v>43</v>
      </c>
      <c r="J2749" t="s">
        <v>84</v>
      </c>
      <c r="K2749" t="s">
        <v>24</v>
      </c>
      <c r="L2749">
        <v>3.1</v>
      </c>
      <c r="M2749" t="s">
        <v>151</v>
      </c>
      <c r="N2749">
        <f t="shared" si="168"/>
        <v>0</v>
      </c>
      <c r="O2749" t="s">
        <v>37</v>
      </c>
      <c r="P2749" t="s">
        <v>151</v>
      </c>
      <c r="Q2749">
        <f t="shared" si="169"/>
        <v>0</v>
      </c>
      <c r="R2749" t="s">
        <v>151</v>
      </c>
      <c r="S2749">
        <f t="shared" si="170"/>
        <v>0</v>
      </c>
      <c r="T2749">
        <v>21</v>
      </c>
      <c r="U2749" s="1">
        <f t="shared" si="171"/>
        <v>1302</v>
      </c>
      <c r="V2749" t="s">
        <v>38</v>
      </c>
      <c r="W2749" t="s">
        <v>96</v>
      </c>
      <c r="X2749">
        <f t="array" ref="X2749">IF(W2749="fortnightly",26, IF(W2749="monthly", 12, IF(W2749="weekly", 52, IF(W2749="quarterly", 4, IF(W2749="annually", 1, IF(W2749="bi-weekly", 104, IF(W2749="every 3 months", 4,)))))))</f>
        <v>4</v>
      </c>
    </row>
    <row r="2750" spans="1:24" x14ac:dyDescent="0.25">
      <c r="A2750">
        <v>2749</v>
      </c>
      <c r="B2750">
        <v>24</v>
      </c>
      <c r="C2750" t="str" cm="1">
        <f t="array" ref="C2750">_xlfn.IFS(B2750&lt;=19, "Teenagers", B2750&lt;=29, "Young Youth",B2750&lt;=64, "Adults", B2750&gt;=65, "Seniors")</f>
        <v>Young Youth</v>
      </c>
      <c r="D2750" t="s">
        <v>152</v>
      </c>
      <c r="E2750" t="s">
        <v>101</v>
      </c>
      <c r="F2750" t="s">
        <v>62</v>
      </c>
      <c r="G2750" s="1">
        <v>98</v>
      </c>
      <c r="H2750" t="s">
        <v>140</v>
      </c>
      <c r="I2750" t="s">
        <v>22</v>
      </c>
      <c r="J2750" t="s">
        <v>47</v>
      </c>
      <c r="K2750" t="s">
        <v>36</v>
      </c>
      <c r="L2750">
        <v>3</v>
      </c>
      <c r="M2750" t="s">
        <v>151</v>
      </c>
      <c r="N2750">
        <f t="shared" si="168"/>
        <v>0</v>
      </c>
      <c r="O2750" t="s">
        <v>37</v>
      </c>
      <c r="P2750" t="s">
        <v>151</v>
      </c>
      <c r="Q2750">
        <f t="shared" si="169"/>
        <v>0</v>
      </c>
      <c r="R2750" t="s">
        <v>151</v>
      </c>
      <c r="S2750">
        <f t="shared" si="170"/>
        <v>0</v>
      </c>
      <c r="T2750">
        <v>16</v>
      </c>
      <c r="U2750" s="1">
        <f t="shared" si="171"/>
        <v>1568</v>
      </c>
      <c r="V2750" t="s">
        <v>27</v>
      </c>
      <c r="W2750" t="s">
        <v>48</v>
      </c>
      <c r="X2750">
        <f t="array" ref="X2750">IF(W2750="fortnightly",26, IF(W2750="monthly", 12, IF(W2750="weekly", 52, IF(W2750="quarterly", 4, IF(W2750="annually", 1, IF(W2750="bi-weekly", 104, IF(W2750="every 3 months", 4,)))))))</f>
        <v>1</v>
      </c>
    </row>
    <row r="2751" spans="1:24" x14ac:dyDescent="0.25">
      <c r="A2751">
        <v>2750</v>
      </c>
      <c r="B2751">
        <v>64</v>
      </c>
      <c r="C2751" t="str" cm="1">
        <f t="array" ref="C2751">_xlfn.IFS(B2751&lt;=19, "Teenagers", B2751&lt;=29, "Young Youth",B2751&lt;=64, "Adults", B2751&gt;=65, "Seniors")</f>
        <v>Adults</v>
      </c>
      <c r="D2751" t="s">
        <v>152</v>
      </c>
      <c r="E2751" t="s">
        <v>101</v>
      </c>
      <c r="F2751" t="s">
        <v>62</v>
      </c>
      <c r="G2751" s="1">
        <v>53</v>
      </c>
      <c r="H2751" t="s">
        <v>128</v>
      </c>
      <c r="I2751" t="s">
        <v>43</v>
      </c>
      <c r="J2751" t="s">
        <v>108</v>
      </c>
      <c r="K2751" t="s">
        <v>36</v>
      </c>
      <c r="L2751">
        <v>3.4</v>
      </c>
      <c r="M2751" t="s">
        <v>151</v>
      </c>
      <c r="N2751">
        <f t="shared" si="168"/>
        <v>0</v>
      </c>
      <c r="O2751" t="s">
        <v>53</v>
      </c>
      <c r="P2751" t="s">
        <v>151</v>
      </c>
      <c r="Q2751">
        <f t="shared" si="169"/>
        <v>0</v>
      </c>
      <c r="R2751" t="s">
        <v>151</v>
      </c>
      <c r="S2751">
        <f t="shared" si="170"/>
        <v>0</v>
      </c>
      <c r="T2751">
        <v>15</v>
      </c>
      <c r="U2751" s="1">
        <f t="shared" si="171"/>
        <v>795</v>
      </c>
      <c r="V2751" t="s">
        <v>74</v>
      </c>
      <c r="W2751" t="s">
        <v>48</v>
      </c>
      <c r="X2751">
        <f t="array" ref="X2751">IF(W2751="fortnightly",26, IF(W2751="monthly", 12, IF(W2751="weekly", 52, IF(W2751="quarterly", 4, IF(W2751="annually", 1, IF(W2751="bi-weekly", 104, IF(W2751="every 3 months", 4,)))))))</f>
        <v>1</v>
      </c>
    </row>
    <row r="2752" spans="1:24" x14ac:dyDescent="0.25">
      <c r="A2752">
        <v>2751</v>
      </c>
      <c r="B2752">
        <v>51</v>
      </c>
      <c r="C2752" t="str" cm="1">
        <f t="array" ref="C2752">_xlfn.IFS(B2752&lt;=19, "Teenagers", B2752&lt;=29, "Young Youth",B2752&lt;=64, "Adults", B2752&gt;=65, "Seniors")</f>
        <v>Adults</v>
      </c>
      <c r="D2752" t="s">
        <v>152</v>
      </c>
      <c r="E2752" t="s">
        <v>40</v>
      </c>
      <c r="F2752" t="s">
        <v>41</v>
      </c>
      <c r="G2752" s="1">
        <v>66</v>
      </c>
      <c r="H2752" t="s">
        <v>119</v>
      </c>
      <c r="I2752" t="s">
        <v>22</v>
      </c>
      <c r="J2752" t="s">
        <v>68</v>
      </c>
      <c r="K2752" t="s">
        <v>36</v>
      </c>
      <c r="L2752">
        <v>2.7</v>
      </c>
      <c r="M2752" t="s">
        <v>151</v>
      </c>
      <c r="N2752">
        <f t="shared" si="168"/>
        <v>0</v>
      </c>
      <c r="O2752" t="s">
        <v>69</v>
      </c>
      <c r="P2752" t="s">
        <v>151</v>
      </c>
      <c r="Q2752">
        <f t="shared" si="169"/>
        <v>0</v>
      </c>
      <c r="R2752" t="s">
        <v>151</v>
      </c>
      <c r="S2752">
        <f t="shared" si="170"/>
        <v>0</v>
      </c>
      <c r="T2752">
        <v>26</v>
      </c>
      <c r="U2752" s="1">
        <f t="shared" si="171"/>
        <v>1716</v>
      </c>
      <c r="V2752" t="s">
        <v>45</v>
      </c>
      <c r="W2752" t="s">
        <v>96</v>
      </c>
      <c r="X2752">
        <f t="array" ref="X2752">IF(W2752="fortnightly",26, IF(W2752="monthly", 12, IF(W2752="weekly", 52, IF(W2752="quarterly", 4, IF(W2752="annually", 1, IF(W2752="bi-weekly", 104, IF(W2752="every 3 months", 4,)))))))</f>
        <v>4</v>
      </c>
    </row>
    <row r="2753" spans="1:24" x14ac:dyDescent="0.25">
      <c r="A2753">
        <v>2752</v>
      </c>
      <c r="B2753">
        <v>27</v>
      </c>
      <c r="C2753" t="str" cm="1">
        <f t="array" ref="C2753">_xlfn.IFS(B2753&lt;=19, "Teenagers", B2753&lt;=29, "Young Youth",B2753&lt;=64, "Adults", B2753&gt;=65, "Seniors")</f>
        <v>Young Youth</v>
      </c>
      <c r="D2753" t="s">
        <v>152</v>
      </c>
      <c r="E2753" t="s">
        <v>80</v>
      </c>
      <c r="F2753" t="s">
        <v>20</v>
      </c>
      <c r="G2753" s="1">
        <v>52</v>
      </c>
      <c r="H2753" t="s">
        <v>147</v>
      </c>
      <c r="I2753" t="s">
        <v>35</v>
      </c>
      <c r="J2753" t="s">
        <v>125</v>
      </c>
      <c r="K2753" t="s">
        <v>56</v>
      </c>
      <c r="L2753">
        <v>3.1</v>
      </c>
      <c r="M2753" t="s">
        <v>151</v>
      </c>
      <c r="N2753">
        <f t="shared" si="168"/>
        <v>0</v>
      </c>
      <c r="O2753" t="s">
        <v>37</v>
      </c>
      <c r="P2753" t="s">
        <v>151</v>
      </c>
      <c r="Q2753">
        <f t="shared" si="169"/>
        <v>0</v>
      </c>
      <c r="R2753" t="s">
        <v>151</v>
      </c>
      <c r="S2753">
        <f t="shared" si="170"/>
        <v>0</v>
      </c>
      <c r="T2753">
        <v>50</v>
      </c>
      <c r="U2753" s="1">
        <f t="shared" si="171"/>
        <v>2600</v>
      </c>
      <c r="V2753" t="s">
        <v>27</v>
      </c>
      <c r="W2753" t="s">
        <v>87</v>
      </c>
      <c r="X2753">
        <f t="array" ref="X2753">IF(W2753="fortnightly",26, IF(W2753="monthly", 12, IF(W2753="weekly", 52, IF(W2753="quarterly", 4, IF(W2753="annually", 1, IF(W2753="bi-weekly", 104, IF(W2753="every 3 months", 4,)))))))</f>
        <v>12</v>
      </c>
    </row>
    <row r="2754" spans="1:24" x14ac:dyDescent="0.25">
      <c r="A2754">
        <v>2753</v>
      </c>
      <c r="B2754">
        <v>48</v>
      </c>
      <c r="C2754" t="str" cm="1">
        <f t="array" ref="C2754">_xlfn.IFS(B2754&lt;=19, "Teenagers", B2754&lt;=29, "Young Youth",B2754&lt;=64, "Adults", B2754&gt;=65, "Seniors")</f>
        <v>Adults</v>
      </c>
      <c r="D2754" t="s">
        <v>152</v>
      </c>
      <c r="E2754" t="s">
        <v>29</v>
      </c>
      <c r="F2754" t="s">
        <v>20</v>
      </c>
      <c r="G2754" s="1">
        <v>64</v>
      </c>
      <c r="H2754" t="s">
        <v>111</v>
      </c>
      <c r="I2754" t="s">
        <v>35</v>
      </c>
      <c r="J2754" t="s">
        <v>99</v>
      </c>
      <c r="K2754" t="s">
        <v>24</v>
      </c>
      <c r="L2754">
        <v>4</v>
      </c>
      <c r="M2754" t="s">
        <v>151</v>
      </c>
      <c r="N2754">
        <f t="shared" si="168"/>
        <v>0</v>
      </c>
      <c r="O2754" t="s">
        <v>37</v>
      </c>
      <c r="P2754" t="s">
        <v>151</v>
      </c>
      <c r="Q2754">
        <f t="shared" si="169"/>
        <v>0</v>
      </c>
      <c r="R2754" t="s">
        <v>151</v>
      </c>
      <c r="S2754">
        <f t="shared" si="170"/>
        <v>0</v>
      </c>
      <c r="T2754">
        <v>30</v>
      </c>
      <c r="U2754" s="1">
        <f t="shared" si="171"/>
        <v>1920</v>
      </c>
      <c r="V2754" t="s">
        <v>27</v>
      </c>
      <c r="W2754" t="s">
        <v>75</v>
      </c>
      <c r="X2754">
        <f t="array" ref="X2754">IF(W2754="fortnightly",26, IF(W2754="monthly", 12, IF(W2754="weekly", 52, IF(W2754="quarterly", 4, IF(W2754="annually", 1, IF(W2754="bi-weekly", 104, IF(W2754="every 3 months", 4,)))))))</f>
        <v>104</v>
      </c>
    </row>
    <row r="2755" spans="1:24" x14ac:dyDescent="0.25">
      <c r="A2755">
        <v>2754</v>
      </c>
      <c r="B2755">
        <v>69</v>
      </c>
      <c r="C2755" t="str" cm="1">
        <f t="array" ref="C2755">_xlfn.IFS(B2755&lt;=19, "Teenagers", B2755&lt;=29, "Young Youth",B2755&lt;=64, "Adults", B2755&gt;=65, "Seniors")</f>
        <v>Seniors</v>
      </c>
      <c r="D2755" t="s">
        <v>152</v>
      </c>
      <c r="E2755" t="s">
        <v>142</v>
      </c>
      <c r="F2755" t="s">
        <v>66</v>
      </c>
      <c r="G2755" s="1">
        <v>59</v>
      </c>
      <c r="H2755" t="s">
        <v>42</v>
      </c>
      <c r="I2755" t="s">
        <v>43</v>
      </c>
      <c r="J2755" t="s">
        <v>117</v>
      </c>
      <c r="K2755" t="s">
        <v>36</v>
      </c>
      <c r="L2755">
        <v>3.6</v>
      </c>
      <c r="M2755" t="s">
        <v>151</v>
      </c>
      <c r="N2755">
        <f t="shared" ref="N2755:N2818" si="172">IF(M2755= "yes",1,IF( M2755="no",0,))</f>
        <v>0</v>
      </c>
      <c r="O2755" t="s">
        <v>44</v>
      </c>
      <c r="P2755" t="s">
        <v>151</v>
      </c>
      <c r="Q2755">
        <f t="shared" ref="Q2755:Q2818" si="173">IF(P2755= "yes",1,IF( P2755="no",0,))</f>
        <v>0</v>
      </c>
      <c r="R2755" t="s">
        <v>151</v>
      </c>
      <c r="S2755">
        <f t="shared" ref="S2755:S2818" si="174">IF(R2755= "yes",1,IF( R2755="no",0,))</f>
        <v>0</v>
      </c>
      <c r="T2755">
        <v>48</v>
      </c>
      <c r="U2755" s="1">
        <f t="shared" ref="U2755:U2818" si="175">G2755*T2755</f>
        <v>2832</v>
      </c>
      <c r="V2755" t="s">
        <v>45</v>
      </c>
      <c r="W2755" t="s">
        <v>57</v>
      </c>
      <c r="X2755">
        <f t="array" ref="X2755">IF(W2755="fortnightly",26, IF(W2755="monthly", 12, IF(W2755="weekly", 52, IF(W2755="quarterly", 4, IF(W2755="annually", 1, IF(W2755="bi-weekly", 104, IF(W2755="every 3 months", 4,)))))))</f>
        <v>4</v>
      </c>
    </row>
    <row r="2756" spans="1:24" x14ac:dyDescent="0.25">
      <c r="A2756">
        <v>2755</v>
      </c>
      <c r="B2756">
        <v>59</v>
      </c>
      <c r="C2756" t="str" cm="1">
        <f t="array" ref="C2756">_xlfn.IFS(B2756&lt;=19, "Teenagers", B2756&lt;=29, "Young Youth",B2756&lt;=64, "Adults", B2756&gt;=65, "Seniors")</f>
        <v>Adults</v>
      </c>
      <c r="D2756" t="s">
        <v>152</v>
      </c>
      <c r="E2756" t="s">
        <v>88</v>
      </c>
      <c r="F2756" t="s">
        <v>66</v>
      </c>
      <c r="G2756" s="1">
        <v>61</v>
      </c>
      <c r="H2756" t="s">
        <v>126</v>
      </c>
      <c r="I2756" t="s">
        <v>22</v>
      </c>
      <c r="J2756" t="s">
        <v>79</v>
      </c>
      <c r="K2756" t="s">
        <v>52</v>
      </c>
      <c r="L2756">
        <v>3.6</v>
      </c>
      <c r="M2756" t="s">
        <v>151</v>
      </c>
      <c r="N2756">
        <f t="shared" si="172"/>
        <v>0</v>
      </c>
      <c r="O2756" t="s">
        <v>37</v>
      </c>
      <c r="P2756" t="s">
        <v>151</v>
      </c>
      <c r="Q2756">
        <f t="shared" si="173"/>
        <v>0</v>
      </c>
      <c r="R2756" t="s">
        <v>151</v>
      </c>
      <c r="S2756">
        <f t="shared" si="174"/>
        <v>0</v>
      </c>
      <c r="T2756">
        <v>21</v>
      </c>
      <c r="U2756" s="1">
        <f t="shared" si="175"/>
        <v>1281</v>
      </c>
      <c r="V2756" t="s">
        <v>27</v>
      </c>
      <c r="W2756" t="s">
        <v>75</v>
      </c>
      <c r="X2756">
        <f t="array" ref="X2756">IF(W2756="fortnightly",26, IF(W2756="monthly", 12, IF(W2756="weekly", 52, IF(W2756="quarterly", 4, IF(W2756="annually", 1, IF(W2756="bi-weekly", 104, IF(W2756="every 3 months", 4,)))))))</f>
        <v>104</v>
      </c>
    </row>
    <row r="2757" spans="1:24" x14ac:dyDescent="0.25">
      <c r="A2757">
        <v>2756</v>
      </c>
      <c r="B2757">
        <v>59</v>
      </c>
      <c r="C2757" t="str" cm="1">
        <f t="array" ref="C2757">_xlfn.IFS(B2757&lt;=19, "Teenagers", B2757&lt;=29, "Young Youth",B2757&lt;=64, "Adults", B2757&gt;=65, "Seniors")</f>
        <v>Adults</v>
      </c>
      <c r="D2757" t="s">
        <v>152</v>
      </c>
      <c r="E2757" t="s">
        <v>132</v>
      </c>
      <c r="F2757" t="s">
        <v>66</v>
      </c>
      <c r="G2757" s="1">
        <v>97</v>
      </c>
      <c r="H2757" t="s">
        <v>106</v>
      </c>
      <c r="I2757" t="s">
        <v>43</v>
      </c>
      <c r="J2757" t="s">
        <v>125</v>
      </c>
      <c r="K2757" t="s">
        <v>24</v>
      </c>
      <c r="L2757">
        <v>3.3</v>
      </c>
      <c r="M2757" t="s">
        <v>151</v>
      </c>
      <c r="N2757">
        <f t="shared" si="172"/>
        <v>0</v>
      </c>
      <c r="O2757" t="s">
        <v>73</v>
      </c>
      <c r="P2757" t="s">
        <v>151</v>
      </c>
      <c r="Q2757">
        <f t="shared" si="173"/>
        <v>0</v>
      </c>
      <c r="R2757" t="s">
        <v>151</v>
      </c>
      <c r="S2757">
        <f t="shared" si="174"/>
        <v>0</v>
      </c>
      <c r="T2757">
        <v>18</v>
      </c>
      <c r="U2757" s="1">
        <f t="shared" si="175"/>
        <v>1746</v>
      </c>
      <c r="V2757" t="s">
        <v>38</v>
      </c>
      <c r="W2757" t="s">
        <v>48</v>
      </c>
      <c r="X2757">
        <f t="array" ref="X2757">IF(W2757="fortnightly",26, IF(W2757="monthly", 12, IF(W2757="weekly", 52, IF(W2757="quarterly", 4, IF(W2757="annually", 1, IF(W2757="bi-weekly", 104, IF(W2757="every 3 months", 4,)))))))</f>
        <v>1</v>
      </c>
    </row>
    <row r="2758" spans="1:24" x14ac:dyDescent="0.25">
      <c r="A2758">
        <v>2757</v>
      </c>
      <c r="B2758">
        <v>42</v>
      </c>
      <c r="C2758" t="str" cm="1">
        <f t="array" ref="C2758">_xlfn.IFS(B2758&lt;=19, "Teenagers", B2758&lt;=29, "Young Youth",B2758&lt;=64, "Adults", B2758&gt;=65, "Seniors")</f>
        <v>Adults</v>
      </c>
      <c r="D2758" t="s">
        <v>152</v>
      </c>
      <c r="E2758" t="s">
        <v>123</v>
      </c>
      <c r="F2758" t="s">
        <v>66</v>
      </c>
      <c r="G2758" s="1">
        <v>23</v>
      </c>
      <c r="H2758" t="s">
        <v>147</v>
      </c>
      <c r="I2758" t="s">
        <v>22</v>
      </c>
      <c r="J2758" t="s">
        <v>82</v>
      </c>
      <c r="K2758" t="s">
        <v>24</v>
      </c>
      <c r="L2758">
        <v>4.0999999999999996</v>
      </c>
      <c r="M2758" t="s">
        <v>151</v>
      </c>
      <c r="N2758">
        <f t="shared" si="172"/>
        <v>0</v>
      </c>
      <c r="O2758" t="s">
        <v>37</v>
      </c>
      <c r="P2758" t="s">
        <v>151</v>
      </c>
      <c r="Q2758">
        <f t="shared" si="173"/>
        <v>0</v>
      </c>
      <c r="R2758" t="s">
        <v>151</v>
      </c>
      <c r="S2758">
        <f t="shared" si="174"/>
        <v>0</v>
      </c>
      <c r="T2758">
        <v>41</v>
      </c>
      <c r="U2758" s="1">
        <f t="shared" si="175"/>
        <v>943</v>
      </c>
      <c r="V2758" t="s">
        <v>45</v>
      </c>
      <c r="W2758" t="s">
        <v>87</v>
      </c>
      <c r="X2758">
        <f t="array" ref="X2758">IF(W2758="fortnightly",26, IF(W2758="monthly", 12, IF(W2758="weekly", 52, IF(W2758="quarterly", 4, IF(W2758="annually", 1, IF(W2758="bi-weekly", 104, IF(W2758="every 3 months", 4,)))))))</f>
        <v>12</v>
      </c>
    </row>
    <row r="2759" spans="1:24" x14ac:dyDescent="0.25">
      <c r="A2759">
        <v>2758</v>
      </c>
      <c r="B2759">
        <v>39</v>
      </c>
      <c r="C2759" t="str" cm="1">
        <f t="array" ref="C2759">_xlfn.IFS(B2759&lt;=19, "Teenagers", B2759&lt;=29, "Young Youth",B2759&lt;=64, "Adults", B2759&gt;=65, "Seniors")</f>
        <v>Adults</v>
      </c>
      <c r="D2759" t="s">
        <v>152</v>
      </c>
      <c r="E2759" t="s">
        <v>123</v>
      </c>
      <c r="F2759" t="s">
        <v>66</v>
      </c>
      <c r="G2759" s="1">
        <v>98</v>
      </c>
      <c r="H2759" t="s">
        <v>78</v>
      </c>
      <c r="I2759" t="s">
        <v>91</v>
      </c>
      <c r="J2759" t="s">
        <v>109</v>
      </c>
      <c r="K2759" t="s">
        <v>56</v>
      </c>
      <c r="L2759">
        <v>4.3</v>
      </c>
      <c r="M2759" t="s">
        <v>151</v>
      </c>
      <c r="N2759">
        <f t="shared" si="172"/>
        <v>0</v>
      </c>
      <c r="O2759" t="s">
        <v>44</v>
      </c>
      <c r="P2759" t="s">
        <v>151</v>
      </c>
      <c r="Q2759">
        <f t="shared" si="173"/>
        <v>0</v>
      </c>
      <c r="R2759" t="s">
        <v>151</v>
      </c>
      <c r="S2759">
        <f t="shared" si="174"/>
        <v>0</v>
      </c>
      <c r="T2759">
        <v>11</v>
      </c>
      <c r="U2759" s="1">
        <f t="shared" si="175"/>
        <v>1078</v>
      </c>
      <c r="V2759" t="s">
        <v>27</v>
      </c>
      <c r="W2759" t="s">
        <v>87</v>
      </c>
      <c r="X2759">
        <f t="array" ref="X2759">IF(W2759="fortnightly",26, IF(W2759="monthly", 12, IF(W2759="weekly", 52, IF(W2759="quarterly", 4, IF(W2759="annually", 1, IF(W2759="bi-weekly", 104, IF(W2759="every 3 months", 4,)))))))</f>
        <v>12</v>
      </c>
    </row>
    <row r="2760" spans="1:24" x14ac:dyDescent="0.25">
      <c r="A2760">
        <v>2759</v>
      </c>
      <c r="B2760">
        <v>32</v>
      </c>
      <c r="C2760" t="str" cm="1">
        <f t="array" ref="C2760">_xlfn.IFS(B2760&lt;=19, "Teenagers", B2760&lt;=29, "Young Youth",B2760&lt;=64, "Adults", B2760&gt;=65, "Seniors")</f>
        <v>Adults</v>
      </c>
      <c r="D2760" t="s">
        <v>152</v>
      </c>
      <c r="E2760" t="s">
        <v>19</v>
      </c>
      <c r="F2760" t="s">
        <v>20</v>
      </c>
      <c r="G2760" s="1">
        <v>98</v>
      </c>
      <c r="H2760" t="s">
        <v>114</v>
      </c>
      <c r="I2760" t="s">
        <v>43</v>
      </c>
      <c r="J2760" t="s">
        <v>72</v>
      </c>
      <c r="K2760" t="s">
        <v>52</v>
      </c>
      <c r="L2760">
        <v>3.2</v>
      </c>
      <c r="M2760" t="s">
        <v>151</v>
      </c>
      <c r="N2760">
        <f t="shared" si="172"/>
        <v>0</v>
      </c>
      <c r="O2760" t="s">
        <v>53</v>
      </c>
      <c r="P2760" t="s">
        <v>151</v>
      </c>
      <c r="Q2760">
        <f t="shared" si="173"/>
        <v>0</v>
      </c>
      <c r="R2760" t="s">
        <v>151</v>
      </c>
      <c r="S2760">
        <f t="shared" si="174"/>
        <v>0</v>
      </c>
      <c r="T2760">
        <v>8</v>
      </c>
      <c r="U2760" s="1">
        <f t="shared" si="175"/>
        <v>784</v>
      </c>
      <c r="V2760" t="s">
        <v>74</v>
      </c>
      <c r="W2760" t="s">
        <v>75</v>
      </c>
      <c r="X2760">
        <f t="array" ref="X2760">IF(W2760="fortnightly",26, IF(W2760="monthly", 12, IF(W2760="weekly", 52, IF(W2760="quarterly", 4, IF(W2760="annually", 1, IF(W2760="bi-weekly", 104, IF(W2760="every 3 months", 4,)))))))</f>
        <v>104</v>
      </c>
    </row>
    <row r="2761" spans="1:24" x14ac:dyDescent="0.25">
      <c r="A2761">
        <v>2760</v>
      </c>
      <c r="B2761">
        <v>68</v>
      </c>
      <c r="C2761" t="str" cm="1">
        <f t="array" ref="C2761">_xlfn.IFS(B2761&lt;=19, "Teenagers", B2761&lt;=29, "Young Youth",B2761&lt;=64, "Adults", B2761&gt;=65, "Seniors")</f>
        <v>Seniors</v>
      </c>
      <c r="D2761" t="s">
        <v>152</v>
      </c>
      <c r="E2761" t="s">
        <v>70</v>
      </c>
      <c r="F2761" t="s">
        <v>41</v>
      </c>
      <c r="G2761" s="1">
        <v>59</v>
      </c>
      <c r="H2761" t="s">
        <v>148</v>
      </c>
      <c r="I2761" t="s">
        <v>43</v>
      </c>
      <c r="J2761" t="s">
        <v>47</v>
      </c>
      <c r="K2761" t="s">
        <v>52</v>
      </c>
      <c r="L2761">
        <v>3.9</v>
      </c>
      <c r="M2761" t="s">
        <v>151</v>
      </c>
      <c r="N2761">
        <f t="shared" si="172"/>
        <v>0</v>
      </c>
      <c r="O2761" t="s">
        <v>37</v>
      </c>
      <c r="P2761" t="s">
        <v>151</v>
      </c>
      <c r="Q2761">
        <f t="shared" si="173"/>
        <v>0</v>
      </c>
      <c r="R2761" t="s">
        <v>151</v>
      </c>
      <c r="S2761">
        <f t="shared" si="174"/>
        <v>0</v>
      </c>
      <c r="T2761">
        <v>42</v>
      </c>
      <c r="U2761" s="1">
        <f t="shared" si="175"/>
        <v>2478</v>
      </c>
      <c r="V2761" t="s">
        <v>32</v>
      </c>
      <c r="W2761" t="s">
        <v>96</v>
      </c>
      <c r="X2761">
        <f t="array" ref="X2761">IF(W2761="fortnightly",26, IF(W2761="monthly", 12, IF(W2761="weekly", 52, IF(W2761="quarterly", 4, IF(W2761="annually", 1, IF(W2761="bi-weekly", 104, IF(W2761="every 3 months", 4,)))))))</f>
        <v>4</v>
      </c>
    </row>
    <row r="2762" spans="1:24" x14ac:dyDescent="0.25">
      <c r="A2762">
        <v>2761</v>
      </c>
      <c r="B2762">
        <v>41</v>
      </c>
      <c r="C2762" t="str" cm="1">
        <f t="array" ref="C2762">_xlfn.IFS(B2762&lt;=19, "Teenagers", B2762&lt;=29, "Young Youth",B2762&lt;=64, "Adults", B2762&gt;=65, "Seniors")</f>
        <v>Adults</v>
      </c>
      <c r="D2762" t="s">
        <v>152</v>
      </c>
      <c r="E2762" t="s">
        <v>86</v>
      </c>
      <c r="F2762" t="s">
        <v>20</v>
      </c>
      <c r="G2762" s="1">
        <v>82</v>
      </c>
      <c r="H2762" t="s">
        <v>119</v>
      </c>
      <c r="I2762" t="s">
        <v>35</v>
      </c>
      <c r="J2762" t="s">
        <v>82</v>
      </c>
      <c r="K2762" t="s">
        <v>56</v>
      </c>
      <c r="L2762">
        <v>5</v>
      </c>
      <c r="M2762" t="s">
        <v>151</v>
      </c>
      <c r="N2762">
        <f t="shared" si="172"/>
        <v>0</v>
      </c>
      <c r="O2762" t="s">
        <v>44</v>
      </c>
      <c r="P2762" t="s">
        <v>151</v>
      </c>
      <c r="Q2762">
        <f t="shared" si="173"/>
        <v>0</v>
      </c>
      <c r="R2762" t="s">
        <v>151</v>
      </c>
      <c r="S2762">
        <f t="shared" si="174"/>
        <v>0</v>
      </c>
      <c r="T2762">
        <v>41</v>
      </c>
      <c r="U2762" s="1">
        <f t="shared" si="175"/>
        <v>3362</v>
      </c>
      <c r="V2762" t="s">
        <v>38</v>
      </c>
      <c r="W2762" t="s">
        <v>75</v>
      </c>
      <c r="X2762">
        <f t="array" ref="X2762">IF(W2762="fortnightly",26, IF(W2762="monthly", 12, IF(W2762="weekly", 52, IF(W2762="quarterly", 4, IF(W2762="annually", 1, IF(W2762="bi-weekly", 104, IF(W2762="every 3 months", 4,)))))))</f>
        <v>104</v>
      </c>
    </row>
    <row r="2763" spans="1:24" x14ac:dyDescent="0.25">
      <c r="A2763">
        <v>2762</v>
      </c>
      <c r="B2763">
        <v>31</v>
      </c>
      <c r="C2763" t="str" cm="1">
        <f t="array" ref="C2763">_xlfn.IFS(B2763&lt;=19, "Teenagers", B2763&lt;=29, "Young Youth",B2763&lt;=64, "Adults", B2763&gt;=65, "Seniors")</f>
        <v>Adults</v>
      </c>
      <c r="D2763" t="s">
        <v>152</v>
      </c>
      <c r="E2763" t="s">
        <v>49</v>
      </c>
      <c r="F2763" t="s">
        <v>41</v>
      </c>
      <c r="G2763" s="1">
        <v>82</v>
      </c>
      <c r="H2763" t="s">
        <v>150</v>
      </c>
      <c r="I2763" t="s">
        <v>43</v>
      </c>
      <c r="J2763" t="s">
        <v>72</v>
      </c>
      <c r="K2763" t="s">
        <v>56</v>
      </c>
      <c r="L2763">
        <v>3.4</v>
      </c>
      <c r="M2763" t="s">
        <v>151</v>
      </c>
      <c r="N2763">
        <f t="shared" si="172"/>
        <v>0</v>
      </c>
      <c r="O2763" t="s">
        <v>44</v>
      </c>
      <c r="P2763" t="s">
        <v>151</v>
      </c>
      <c r="Q2763">
        <f t="shared" si="173"/>
        <v>0</v>
      </c>
      <c r="R2763" t="s">
        <v>151</v>
      </c>
      <c r="S2763">
        <f t="shared" si="174"/>
        <v>0</v>
      </c>
      <c r="T2763">
        <v>3</v>
      </c>
      <c r="U2763" s="1">
        <f t="shared" si="175"/>
        <v>246</v>
      </c>
      <c r="V2763" t="s">
        <v>38</v>
      </c>
      <c r="W2763" t="s">
        <v>96</v>
      </c>
      <c r="X2763">
        <f t="array" ref="X2763">IF(W2763="fortnightly",26, IF(W2763="monthly", 12, IF(W2763="weekly", 52, IF(W2763="quarterly", 4, IF(W2763="annually", 1, IF(W2763="bi-weekly", 104, IF(W2763="every 3 months", 4,)))))))</f>
        <v>4</v>
      </c>
    </row>
    <row r="2764" spans="1:24" x14ac:dyDescent="0.25">
      <c r="A2764">
        <v>2763</v>
      </c>
      <c r="B2764">
        <v>58</v>
      </c>
      <c r="C2764" t="str" cm="1">
        <f t="array" ref="C2764">_xlfn.IFS(B2764&lt;=19, "Teenagers", B2764&lt;=29, "Young Youth",B2764&lt;=64, "Adults", B2764&gt;=65, "Seniors")</f>
        <v>Adults</v>
      </c>
      <c r="D2764" t="s">
        <v>152</v>
      </c>
      <c r="E2764" t="s">
        <v>112</v>
      </c>
      <c r="F2764" t="s">
        <v>20</v>
      </c>
      <c r="G2764" s="1">
        <v>41</v>
      </c>
      <c r="H2764" t="s">
        <v>141</v>
      </c>
      <c r="I2764" t="s">
        <v>43</v>
      </c>
      <c r="J2764" t="s">
        <v>60</v>
      </c>
      <c r="K2764" t="s">
        <v>56</v>
      </c>
      <c r="L2764">
        <v>3.8</v>
      </c>
      <c r="M2764" t="s">
        <v>151</v>
      </c>
      <c r="N2764">
        <f t="shared" si="172"/>
        <v>0</v>
      </c>
      <c r="O2764" t="s">
        <v>73</v>
      </c>
      <c r="P2764" t="s">
        <v>151</v>
      </c>
      <c r="Q2764">
        <f t="shared" si="173"/>
        <v>0</v>
      </c>
      <c r="R2764" t="s">
        <v>151</v>
      </c>
      <c r="S2764">
        <f t="shared" si="174"/>
        <v>0</v>
      </c>
      <c r="T2764">
        <v>10</v>
      </c>
      <c r="U2764" s="1">
        <f t="shared" si="175"/>
        <v>410</v>
      </c>
      <c r="V2764" t="s">
        <v>85</v>
      </c>
      <c r="W2764" t="s">
        <v>96</v>
      </c>
      <c r="X2764">
        <f t="array" ref="X2764">IF(W2764="fortnightly",26, IF(W2764="monthly", 12, IF(W2764="weekly", 52, IF(W2764="quarterly", 4, IF(W2764="annually", 1, IF(W2764="bi-weekly", 104, IF(W2764="every 3 months", 4,)))))))</f>
        <v>4</v>
      </c>
    </row>
    <row r="2765" spans="1:24" x14ac:dyDescent="0.25">
      <c r="A2765">
        <v>2764</v>
      </c>
      <c r="B2765">
        <v>28</v>
      </c>
      <c r="C2765" t="str" cm="1">
        <f t="array" ref="C2765">_xlfn.IFS(B2765&lt;=19, "Teenagers", B2765&lt;=29, "Young Youth",B2765&lt;=64, "Adults", B2765&gt;=65, "Seniors")</f>
        <v>Young Youth</v>
      </c>
      <c r="D2765" t="s">
        <v>152</v>
      </c>
      <c r="E2765" t="s">
        <v>65</v>
      </c>
      <c r="F2765" t="s">
        <v>66</v>
      </c>
      <c r="G2765" s="1">
        <v>52</v>
      </c>
      <c r="H2765" t="s">
        <v>63</v>
      </c>
      <c r="I2765" t="s">
        <v>43</v>
      </c>
      <c r="J2765" t="s">
        <v>95</v>
      </c>
      <c r="K2765" t="s">
        <v>56</v>
      </c>
      <c r="L2765">
        <v>2.9</v>
      </c>
      <c r="M2765" t="s">
        <v>151</v>
      </c>
      <c r="N2765">
        <f t="shared" si="172"/>
        <v>0</v>
      </c>
      <c r="O2765" t="s">
        <v>69</v>
      </c>
      <c r="P2765" t="s">
        <v>151</v>
      </c>
      <c r="Q2765">
        <f t="shared" si="173"/>
        <v>0</v>
      </c>
      <c r="R2765" t="s">
        <v>151</v>
      </c>
      <c r="S2765">
        <f t="shared" si="174"/>
        <v>0</v>
      </c>
      <c r="T2765">
        <v>35</v>
      </c>
      <c r="U2765" s="1">
        <f t="shared" si="175"/>
        <v>1820</v>
      </c>
      <c r="V2765" t="s">
        <v>27</v>
      </c>
      <c r="W2765" t="s">
        <v>57</v>
      </c>
      <c r="X2765">
        <f t="array" ref="X2765">IF(W2765="fortnightly",26, IF(W2765="monthly", 12, IF(W2765="weekly", 52, IF(W2765="quarterly", 4, IF(W2765="annually", 1, IF(W2765="bi-weekly", 104, IF(W2765="every 3 months", 4,)))))))</f>
        <v>4</v>
      </c>
    </row>
    <row r="2766" spans="1:24" x14ac:dyDescent="0.25">
      <c r="A2766">
        <v>2765</v>
      </c>
      <c r="B2766">
        <v>63</v>
      </c>
      <c r="C2766" t="str" cm="1">
        <f t="array" ref="C2766">_xlfn.IFS(B2766&lt;=19, "Teenagers", B2766&lt;=29, "Young Youth",B2766&lt;=64, "Adults", B2766&gt;=65, "Seniors")</f>
        <v>Adults</v>
      </c>
      <c r="D2766" t="s">
        <v>152</v>
      </c>
      <c r="E2766" t="s">
        <v>29</v>
      </c>
      <c r="F2766" t="s">
        <v>20</v>
      </c>
      <c r="G2766" s="1">
        <v>41</v>
      </c>
      <c r="H2766" t="s">
        <v>116</v>
      </c>
      <c r="I2766" t="s">
        <v>91</v>
      </c>
      <c r="J2766" t="s">
        <v>51</v>
      </c>
      <c r="K2766" t="s">
        <v>36</v>
      </c>
      <c r="L2766">
        <v>2.6</v>
      </c>
      <c r="M2766" t="s">
        <v>151</v>
      </c>
      <c r="N2766">
        <f t="shared" si="172"/>
        <v>0</v>
      </c>
      <c r="O2766" t="s">
        <v>44</v>
      </c>
      <c r="P2766" t="s">
        <v>151</v>
      </c>
      <c r="Q2766">
        <f t="shared" si="173"/>
        <v>0</v>
      </c>
      <c r="R2766" t="s">
        <v>151</v>
      </c>
      <c r="S2766">
        <f t="shared" si="174"/>
        <v>0</v>
      </c>
      <c r="T2766">
        <v>2</v>
      </c>
      <c r="U2766" s="1">
        <f t="shared" si="175"/>
        <v>82</v>
      </c>
      <c r="V2766" t="s">
        <v>85</v>
      </c>
      <c r="W2766" t="s">
        <v>39</v>
      </c>
      <c r="X2766">
        <f t="array" ref="X2766">IF(W2766="fortnightly",26, IF(W2766="monthly", 12, IF(W2766="weekly", 52, IF(W2766="quarterly", 4, IF(W2766="annually", 1, IF(W2766="bi-weekly", 104, IF(W2766="every 3 months", 4,)))))))</f>
        <v>52</v>
      </c>
    </row>
    <row r="2767" spans="1:24" x14ac:dyDescent="0.25">
      <c r="A2767">
        <v>2766</v>
      </c>
      <c r="B2767">
        <v>64</v>
      </c>
      <c r="C2767" t="str" cm="1">
        <f t="array" ref="C2767">_xlfn.IFS(B2767&lt;=19, "Teenagers", B2767&lt;=29, "Young Youth",B2767&lt;=64, "Adults", B2767&gt;=65, "Seniors")</f>
        <v>Adults</v>
      </c>
      <c r="D2767" t="s">
        <v>152</v>
      </c>
      <c r="E2767" t="s">
        <v>142</v>
      </c>
      <c r="F2767" t="s">
        <v>66</v>
      </c>
      <c r="G2767" s="1">
        <v>70</v>
      </c>
      <c r="H2767" t="s">
        <v>111</v>
      </c>
      <c r="I2767" t="s">
        <v>43</v>
      </c>
      <c r="J2767" t="s">
        <v>72</v>
      </c>
      <c r="K2767" t="s">
        <v>52</v>
      </c>
      <c r="L2767">
        <v>4.3</v>
      </c>
      <c r="M2767" t="s">
        <v>151</v>
      </c>
      <c r="N2767">
        <f t="shared" si="172"/>
        <v>0</v>
      </c>
      <c r="O2767" t="s">
        <v>69</v>
      </c>
      <c r="P2767" t="s">
        <v>151</v>
      </c>
      <c r="Q2767">
        <f t="shared" si="173"/>
        <v>0</v>
      </c>
      <c r="R2767" t="s">
        <v>151</v>
      </c>
      <c r="S2767">
        <f t="shared" si="174"/>
        <v>0</v>
      </c>
      <c r="T2767">
        <v>24</v>
      </c>
      <c r="U2767" s="1">
        <f t="shared" si="175"/>
        <v>1680</v>
      </c>
      <c r="V2767" t="s">
        <v>38</v>
      </c>
      <c r="W2767" t="s">
        <v>57</v>
      </c>
      <c r="X2767">
        <f t="array" ref="X2767">IF(W2767="fortnightly",26, IF(W2767="monthly", 12, IF(W2767="weekly", 52, IF(W2767="quarterly", 4, IF(W2767="annually", 1, IF(W2767="bi-weekly", 104, IF(W2767="every 3 months", 4,)))))))</f>
        <v>4</v>
      </c>
    </row>
    <row r="2768" spans="1:24" x14ac:dyDescent="0.25">
      <c r="A2768">
        <v>2767</v>
      </c>
      <c r="B2768">
        <v>66</v>
      </c>
      <c r="C2768" t="str" cm="1">
        <f t="array" ref="C2768">_xlfn.IFS(B2768&lt;=19, "Teenagers", B2768&lt;=29, "Young Youth",B2768&lt;=64, "Adults", B2768&gt;=65, "Seniors")</f>
        <v>Seniors</v>
      </c>
      <c r="D2768" t="s">
        <v>152</v>
      </c>
      <c r="E2768" t="s">
        <v>80</v>
      </c>
      <c r="F2768" t="s">
        <v>20</v>
      </c>
      <c r="G2768" s="1">
        <v>91</v>
      </c>
      <c r="H2768" t="s">
        <v>121</v>
      </c>
      <c r="I2768" t="s">
        <v>43</v>
      </c>
      <c r="J2768" t="s">
        <v>108</v>
      </c>
      <c r="K2768" t="s">
        <v>24</v>
      </c>
      <c r="L2768">
        <v>2.8</v>
      </c>
      <c r="M2768" t="s">
        <v>151</v>
      </c>
      <c r="N2768">
        <f t="shared" si="172"/>
        <v>0</v>
      </c>
      <c r="O2768" t="s">
        <v>53</v>
      </c>
      <c r="P2768" t="s">
        <v>151</v>
      </c>
      <c r="Q2768">
        <f t="shared" si="173"/>
        <v>0</v>
      </c>
      <c r="R2768" t="s">
        <v>151</v>
      </c>
      <c r="S2768">
        <f t="shared" si="174"/>
        <v>0</v>
      </c>
      <c r="T2768">
        <v>47</v>
      </c>
      <c r="U2768" s="1">
        <f t="shared" si="175"/>
        <v>4277</v>
      </c>
      <c r="V2768" t="s">
        <v>38</v>
      </c>
      <c r="W2768" t="s">
        <v>87</v>
      </c>
      <c r="X2768">
        <f t="array" ref="X2768">IF(W2768="fortnightly",26, IF(W2768="monthly", 12, IF(W2768="weekly", 52, IF(W2768="quarterly", 4, IF(W2768="annually", 1, IF(W2768="bi-weekly", 104, IF(W2768="every 3 months", 4,)))))))</f>
        <v>12</v>
      </c>
    </row>
    <row r="2769" spans="1:24" x14ac:dyDescent="0.25">
      <c r="A2769">
        <v>2768</v>
      </c>
      <c r="B2769">
        <v>31</v>
      </c>
      <c r="C2769" t="str" cm="1">
        <f t="array" ref="C2769">_xlfn.IFS(B2769&lt;=19, "Teenagers", B2769&lt;=29, "Young Youth",B2769&lt;=64, "Adults", B2769&gt;=65, "Seniors")</f>
        <v>Adults</v>
      </c>
      <c r="D2769" t="s">
        <v>152</v>
      </c>
      <c r="E2769" t="s">
        <v>80</v>
      </c>
      <c r="F2769" t="s">
        <v>20</v>
      </c>
      <c r="G2769" s="1">
        <v>95</v>
      </c>
      <c r="H2769" t="s">
        <v>145</v>
      </c>
      <c r="I2769" t="s">
        <v>43</v>
      </c>
      <c r="J2769" t="s">
        <v>95</v>
      </c>
      <c r="K2769" t="s">
        <v>36</v>
      </c>
      <c r="L2769">
        <v>4.5</v>
      </c>
      <c r="M2769" t="s">
        <v>151</v>
      </c>
      <c r="N2769">
        <f t="shared" si="172"/>
        <v>0</v>
      </c>
      <c r="O2769" t="s">
        <v>37</v>
      </c>
      <c r="P2769" t="s">
        <v>151</v>
      </c>
      <c r="Q2769">
        <f t="shared" si="173"/>
        <v>0</v>
      </c>
      <c r="R2769" t="s">
        <v>151</v>
      </c>
      <c r="S2769">
        <f t="shared" si="174"/>
        <v>0</v>
      </c>
      <c r="T2769">
        <v>31</v>
      </c>
      <c r="U2769" s="1">
        <f t="shared" si="175"/>
        <v>2945</v>
      </c>
      <c r="V2769" t="s">
        <v>32</v>
      </c>
      <c r="W2769" t="s">
        <v>87</v>
      </c>
      <c r="X2769">
        <f t="array" ref="X2769">IF(W2769="fortnightly",26, IF(W2769="monthly", 12, IF(W2769="weekly", 52, IF(W2769="quarterly", 4, IF(W2769="annually", 1, IF(W2769="bi-weekly", 104, IF(W2769="every 3 months", 4,)))))))</f>
        <v>12</v>
      </c>
    </row>
    <row r="2770" spans="1:24" x14ac:dyDescent="0.25">
      <c r="A2770">
        <v>2769</v>
      </c>
      <c r="B2770">
        <v>55</v>
      </c>
      <c r="C2770" t="str" cm="1">
        <f t="array" ref="C2770">_xlfn.IFS(B2770&lt;=19, "Teenagers", B2770&lt;=29, "Young Youth",B2770&lt;=64, "Adults", B2770&gt;=65, "Seniors")</f>
        <v>Adults</v>
      </c>
      <c r="D2770" t="s">
        <v>152</v>
      </c>
      <c r="E2770" t="s">
        <v>19</v>
      </c>
      <c r="F2770" t="s">
        <v>20</v>
      </c>
      <c r="G2770" s="1">
        <v>25</v>
      </c>
      <c r="H2770" t="s">
        <v>110</v>
      </c>
      <c r="I2770" t="s">
        <v>43</v>
      </c>
      <c r="J2770" t="s">
        <v>117</v>
      </c>
      <c r="K2770" t="s">
        <v>36</v>
      </c>
      <c r="L2770">
        <v>3.8</v>
      </c>
      <c r="M2770" t="s">
        <v>151</v>
      </c>
      <c r="N2770">
        <f t="shared" si="172"/>
        <v>0</v>
      </c>
      <c r="O2770" t="s">
        <v>69</v>
      </c>
      <c r="P2770" t="s">
        <v>151</v>
      </c>
      <c r="Q2770">
        <f t="shared" si="173"/>
        <v>0</v>
      </c>
      <c r="R2770" t="s">
        <v>151</v>
      </c>
      <c r="S2770">
        <f t="shared" si="174"/>
        <v>0</v>
      </c>
      <c r="T2770">
        <v>28</v>
      </c>
      <c r="U2770" s="1">
        <f t="shared" si="175"/>
        <v>700</v>
      </c>
      <c r="V2770" t="s">
        <v>45</v>
      </c>
      <c r="W2770" t="s">
        <v>75</v>
      </c>
      <c r="X2770">
        <f t="array" ref="X2770">IF(W2770="fortnightly",26, IF(W2770="monthly", 12, IF(W2770="weekly", 52, IF(W2770="quarterly", 4, IF(W2770="annually", 1, IF(W2770="bi-weekly", 104, IF(W2770="every 3 months", 4,)))))))</f>
        <v>104</v>
      </c>
    </row>
    <row r="2771" spans="1:24" x14ac:dyDescent="0.25">
      <c r="A2771">
        <v>2770</v>
      </c>
      <c r="B2771">
        <v>32</v>
      </c>
      <c r="C2771" t="str" cm="1">
        <f t="array" ref="C2771">_xlfn.IFS(B2771&lt;=19, "Teenagers", B2771&lt;=29, "Young Youth",B2771&lt;=64, "Adults", B2771&gt;=65, "Seniors")</f>
        <v>Adults</v>
      </c>
      <c r="D2771" t="s">
        <v>152</v>
      </c>
      <c r="E2771" t="s">
        <v>54</v>
      </c>
      <c r="F2771" t="s">
        <v>20</v>
      </c>
      <c r="G2771" s="1">
        <v>89</v>
      </c>
      <c r="H2771" t="s">
        <v>100</v>
      </c>
      <c r="I2771" t="s">
        <v>22</v>
      </c>
      <c r="J2771" t="s">
        <v>92</v>
      </c>
      <c r="K2771" t="s">
        <v>56</v>
      </c>
      <c r="L2771">
        <v>3</v>
      </c>
      <c r="M2771" t="s">
        <v>151</v>
      </c>
      <c r="N2771">
        <f t="shared" si="172"/>
        <v>0</v>
      </c>
      <c r="O2771" t="s">
        <v>53</v>
      </c>
      <c r="P2771" t="s">
        <v>151</v>
      </c>
      <c r="Q2771">
        <f t="shared" si="173"/>
        <v>0</v>
      </c>
      <c r="R2771" t="s">
        <v>151</v>
      </c>
      <c r="S2771">
        <f t="shared" si="174"/>
        <v>0</v>
      </c>
      <c r="T2771">
        <v>13</v>
      </c>
      <c r="U2771" s="1">
        <f t="shared" si="175"/>
        <v>1157</v>
      </c>
      <c r="V2771" t="s">
        <v>32</v>
      </c>
      <c r="W2771" t="s">
        <v>39</v>
      </c>
      <c r="X2771">
        <f t="array" ref="X2771">IF(W2771="fortnightly",26, IF(W2771="monthly", 12, IF(W2771="weekly", 52, IF(W2771="quarterly", 4, IF(W2771="annually", 1, IF(W2771="bi-weekly", 104, IF(W2771="every 3 months", 4,)))))))</f>
        <v>52</v>
      </c>
    </row>
    <row r="2772" spans="1:24" x14ac:dyDescent="0.25">
      <c r="A2772">
        <v>2771</v>
      </c>
      <c r="B2772">
        <v>50</v>
      </c>
      <c r="C2772" t="str" cm="1">
        <f t="array" ref="C2772">_xlfn.IFS(B2772&lt;=19, "Teenagers", B2772&lt;=29, "Young Youth",B2772&lt;=64, "Adults", B2772&gt;=65, "Seniors")</f>
        <v>Adults</v>
      </c>
      <c r="D2772" t="s">
        <v>152</v>
      </c>
      <c r="E2772" t="s">
        <v>136</v>
      </c>
      <c r="F2772" t="s">
        <v>41</v>
      </c>
      <c r="G2772" s="1">
        <v>44</v>
      </c>
      <c r="H2772" t="s">
        <v>144</v>
      </c>
      <c r="I2772" t="s">
        <v>35</v>
      </c>
      <c r="J2772" t="s">
        <v>143</v>
      </c>
      <c r="K2772" t="s">
        <v>56</v>
      </c>
      <c r="L2772">
        <v>3.3</v>
      </c>
      <c r="M2772" t="s">
        <v>151</v>
      </c>
      <c r="N2772">
        <f t="shared" si="172"/>
        <v>0</v>
      </c>
      <c r="O2772" t="s">
        <v>26</v>
      </c>
      <c r="P2772" t="s">
        <v>151</v>
      </c>
      <c r="Q2772">
        <f t="shared" si="173"/>
        <v>0</v>
      </c>
      <c r="R2772" t="s">
        <v>151</v>
      </c>
      <c r="S2772">
        <f t="shared" si="174"/>
        <v>0</v>
      </c>
      <c r="T2772">
        <v>22</v>
      </c>
      <c r="U2772" s="1">
        <f t="shared" si="175"/>
        <v>968</v>
      </c>
      <c r="V2772" t="s">
        <v>74</v>
      </c>
      <c r="W2772" t="s">
        <v>57</v>
      </c>
      <c r="X2772">
        <f t="array" ref="X2772">IF(W2772="fortnightly",26, IF(W2772="monthly", 12, IF(W2772="weekly", 52, IF(W2772="quarterly", 4, IF(W2772="annually", 1, IF(W2772="bi-weekly", 104, IF(W2772="every 3 months", 4,)))))))</f>
        <v>4</v>
      </c>
    </row>
    <row r="2773" spans="1:24" x14ac:dyDescent="0.25">
      <c r="A2773">
        <v>2772</v>
      </c>
      <c r="B2773">
        <v>58</v>
      </c>
      <c r="C2773" t="str" cm="1">
        <f t="array" ref="C2773">_xlfn.IFS(B2773&lt;=19, "Teenagers", B2773&lt;=29, "Young Youth",B2773&lt;=64, "Adults", B2773&gt;=65, "Seniors")</f>
        <v>Adults</v>
      </c>
      <c r="D2773" t="s">
        <v>152</v>
      </c>
      <c r="E2773" t="s">
        <v>101</v>
      </c>
      <c r="F2773" t="s">
        <v>62</v>
      </c>
      <c r="G2773" s="1">
        <v>52</v>
      </c>
      <c r="H2773" t="s">
        <v>127</v>
      </c>
      <c r="I2773" t="s">
        <v>35</v>
      </c>
      <c r="J2773" t="s">
        <v>117</v>
      </c>
      <c r="K2773" t="s">
        <v>52</v>
      </c>
      <c r="L2773">
        <v>3.1</v>
      </c>
      <c r="M2773" t="s">
        <v>151</v>
      </c>
      <c r="N2773">
        <f t="shared" si="172"/>
        <v>0</v>
      </c>
      <c r="O2773" t="s">
        <v>69</v>
      </c>
      <c r="P2773" t="s">
        <v>151</v>
      </c>
      <c r="Q2773">
        <f t="shared" si="173"/>
        <v>0</v>
      </c>
      <c r="R2773" t="s">
        <v>151</v>
      </c>
      <c r="S2773">
        <f t="shared" si="174"/>
        <v>0</v>
      </c>
      <c r="T2773">
        <v>12</v>
      </c>
      <c r="U2773" s="1">
        <f t="shared" si="175"/>
        <v>624</v>
      </c>
      <c r="V2773" t="s">
        <v>74</v>
      </c>
      <c r="W2773" t="s">
        <v>28</v>
      </c>
      <c r="X2773">
        <f t="array" ref="X2773">IF(W2773="fortnightly",26, IF(W2773="monthly", 12, IF(W2773="weekly", 52, IF(W2773="quarterly", 4, IF(W2773="annually", 1, IF(W2773="bi-weekly", 104, IF(W2773="every 3 months", 4,)))))))</f>
        <v>26</v>
      </c>
    </row>
    <row r="2774" spans="1:24" x14ac:dyDescent="0.25">
      <c r="A2774">
        <v>2773</v>
      </c>
      <c r="B2774">
        <v>18</v>
      </c>
      <c r="C2774" t="str" cm="1">
        <f t="array" ref="C2774">_xlfn.IFS(B2774&lt;=19, "Teenagers", B2774&lt;=29, "Young Youth",B2774&lt;=64, "Adults", B2774&gt;=65, "Seniors")</f>
        <v>Teenagers</v>
      </c>
      <c r="D2774" t="s">
        <v>152</v>
      </c>
      <c r="E2774" t="s">
        <v>131</v>
      </c>
      <c r="F2774" t="s">
        <v>66</v>
      </c>
      <c r="G2774" s="1">
        <v>94</v>
      </c>
      <c r="H2774" t="s">
        <v>137</v>
      </c>
      <c r="I2774" t="s">
        <v>22</v>
      </c>
      <c r="J2774" t="s">
        <v>143</v>
      </c>
      <c r="K2774" t="s">
        <v>36</v>
      </c>
      <c r="L2774">
        <v>3.5</v>
      </c>
      <c r="M2774" t="s">
        <v>151</v>
      </c>
      <c r="N2774">
        <f t="shared" si="172"/>
        <v>0</v>
      </c>
      <c r="O2774" t="s">
        <v>73</v>
      </c>
      <c r="P2774" t="s">
        <v>151</v>
      </c>
      <c r="Q2774">
        <f t="shared" si="173"/>
        <v>0</v>
      </c>
      <c r="R2774" t="s">
        <v>151</v>
      </c>
      <c r="S2774">
        <f t="shared" si="174"/>
        <v>0</v>
      </c>
      <c r="T2774">
        <v>10</v>
      </c>
      <c r="U2774" s="1">
        <f t="shared" si="175"/>
        <v>940</v>
      </c>
      <c r="V2774" t="s">
        <v>74</v>
      </c>
      <c r="W2774" t="s">
        <v>96</v>
      </c>
      <c r="X2774">
        <f t="array" ref="X2774">IF(W2774="fortnightly",26, IF(W2774="monthly", 12, IF(W2774="weekly", 52, IF(W2774="quarterly", 4, IF(W2774="annually", 1, IF(W2774="bi-weekly", 104, IF(W2774="every 3 months", 4,)))))))</f>
        <v>4</v>
      </c>
    </row>
    <row r="2775" spans="1:24" x14ac:dyDescent="0.25">
      <c r="A2775">
        <v>2774</v>
      </c>
      <c r="B2775">
        <v>39</v>
      </c>
      <c r="C2775" t="str" cm="1">
        <f t="array" ref="C2775">_xlfn.IFS(B2775&lt;=19, "Teenagers", B2775&lt;=29, "Young Youth",B2775&lt;=64, "Adults", B2775&gt;=65, "Seniors")</f>
        <v>Adults</v>
      </c>
      <c r="D2775" t="s">
        <v>152</v>
      </c>
      <c r="E2775" t="s">
        <v>94</v>
      </c>
      <c r="F2775" t="s">
        <v>20</v>
      </c>
      <c r="G2775" s="1">
        <v>98</v>
      </c>
      <c r="H2775" t="s">
        <v>116</v>
      </c>
      <c r="I2775" t="s">
        <v>35</v>
      </c>
      <c r="J2775" t="s">
        <v>31</v>
      </c>
      <c r="K2775" t="s">
        <v>36</v>
      </c>
      <c r="L2775">
        <v>4.5999999999999996</v>
      </c>
      <c r="M2775" t="s">
        <v>151</v>
      </c>
      <c r="N2775">
        <f t="shared" si="172"/>
        <v>0</v>
      </c>
      <c r="O2775" t="s">
        <v>26</v>
      </c>
      <c r="P2775" t="s">
        <v>151</v>
      </c>
      <c r="Q2775">
        <f t="shared" si="173"/>
        <v>0</v>
      </c>
      <c r="R2775" t="s">
        <v>151</v>
      </c>
      <c r="S2775">
        <f t="shared" si="174"/>
        <v>0</v>
      </c>
      <c r="T2775">
        <v>45</v>
      </c>
      <c r="U2775" s="1">
        <f t="shared" si="175"/>
        <v>4410</v>
      </c>
      <c r="V2775" t="s">
        <v>74</v>
      </c>
      <c r="W2775" t="s">
        <v>57</v>
      </c>
      <c r="X2775">
        <f t="array" ref="X2775">IF(W2775="fortnightly",26, IF(W2775="monthly", 12, IF(W2775="weekly", 52, IF(W2775="quarterly", 4, IF(W2775="annually", 1, IF(W2775="bi-weekly", 104, IF(W2775="every 3 months", 4,)))))))</f>
        <v>4</v>
      </c>
    </row>
    <row r="2776" spans="1:24" x14ac:dyDescent="0.25">
      <c r="A2776">
        <v>2775</v>
      </c>
      <c r="B2776">
        <v>56</v>
      </c>
      <c r="C2776" t="str" cm="1">
        <f t="array" ref="C2776">_xlfn.IFS(B2776&lt;=19, "Teenagers", B2776&lt;=29, "Young Youth",B2776&lt;=64, "Adults", B2776&gt;=65, "Seniors")</f>
        <v>Adults</v>
      </c>
      <c r="D2776" t="s">
        <v>152</v>
      </c>
      <c r="E2776" t="s">
        <v>136</v>
      </c>
      <c r="F2776" t="s">
        <v>41</v>
      </c>
      <c r="G2776" s="1">
        <v>40</v>
      </c>
      <c r="H2776" t="s">
        <v>100</v>
      </c>
      <c r="I2776" t="s">
        <v>22</v>
      </c>
      <c r="J2776" t="s">
        <v>133</v>
      </c>
      <c r="K2776" t="s">
        <v>56</v>
      </c>
      <c r="L2776">
        <v>4.0999999999999996</v>
      </c>
      <c r="M2776" t="s">
        <v>151</v>
      </c>
      <c r="N2776">
        <f t="shared" si="172"/>
        <v>0</v>
      </c>
      <c r="O2776" t="s">
        <v>53</v>
      </c>
      <c r="P2776" t="s">
        <v>151</v>
      </c>
      <c r="Q2776">
        <f t="shared" si="173"/>
        <v>0</v>
      </c>
      <c r="R2776" t="s">
        <v>151</v>
      </c>
      <c r="S2776">
        <f t="shared" si="174"/>
        <v>0</v>
      </c>
      <c r="T2776">
        <v>42</v>
      </c>
      <c r="U2776" s="1">
        <f t="shared" si="175"/>
        <v>1680</v>
      </c>
      <c r="V2776" t="s">
        <v>38</v>
      </c>
      <c r="W2776" t="s">
        <v>57</v>
      </c>
      <c r="X2776">
        <f t="array" ref="X2776">IF(W2776="fortnightly",26, IF(W2776="monthly", 12, IF(W2776="weekly", 52, IF(W2776="quarterly", 4, IF(W2776="annually", 1, IF(W2776="bi-weekly", 104, IF(W2776="every 3 months", 4,)))))))</f>
        <v>4</v>
      </c>
    </row>
    <row r="2777" spans="1:24" x14ac:dyDescent="0.25">
      <c r="A2777">
        <v>2776</v>
      </c>
      <c r="B2777">
        <v>37</v>
      </c>
      <c r="C2777" t="str" cm="1">
        <f t="array" ref="C2777">_xlfn.IFS(B2777&lt;=19, "Teenagers", B2777&lt;=29, "Young Youth",B2777&lt;=64, "Adults", B2777&gt;=65, "Seniors")</f>
        <v>Adults</v>
      </c>
      <c r="D2777" t="s">
        <v>152</v>
      </c>
      <c r="E2777" t="s">
        <v>124</v>
      </c>
      <c r="F2777" t="s">
        <v>20</v>
      </c>
      <c r="G2777" s="1">
        <v>25</v>
      </c>
      <c r="H2777" t="s">
        <v>55</v>
      </c>
      <c r="I2777" t="s">
        <v>22</v>
      </c>
      <c r="J2777" t="s">
        <v>107</v>
      </c>
      <c r="K2777" t="s">
        <v>56</v>
      </c>
      <c r="L2777">
        <v>3.6</v>
      </c>
      <c r="M2777" t="s">
        <v>151</v>
      </c>
      <c r="N2777">
        <f t="shared" si="172"/>
        <v>0</v>
      </c>
      <c r="O2777" t="s">
        <v>37</v>
      </c>
      <c r="P2777" t="s">
        <v>151</v>
      </c>
      <c r="Q2777">
        <f t="shared" si="173"/>
        <v>0</v>
      </c>
      <c r="R2777" t="s">
        <v>151</v>
      </c>
      <c r="S2777">
        <f t="shared" si="174"/>
        <v>0</v>
      </c>
      <c r="T2777">
        <v>16</v>
      </c>
      <c r="U2777" s="1">
        <f t="shared" si="175"/>
        <v>400</v>
      </c>
      <c r="V2777" t="s">
        <v>85</v>
      </c>
      <c r="W2777" t="s">
        <v>39</v>
      </c>
      <c r="X2777">
        <f t="array" ref="X2777">IF(W2777="fortnightly",26, IF(W2777="monthly", 12, IF(W2777="weekly", 52, IF(W2777="quarterly", 4, IF(W2777="annually", 1, IF(W2777="bi-weekly", 104, IF(W2777="every 3 months", 4,)))))))</f>
        <v>52</v>
      </c>
    </row>
    <row r="2778" spans="1:24" x14ac:dyDescent="0.25">
      <c r="A2778">
        <v>2777</v>
      </c>
      <c r="B2778">
        <v>46</v>
      </c>
      <c r="C2778" t="str" cm="1">
        <f t="array" ref="C2778">_xlfn.IFS(B2778&lt;=19, "Teenagers", B2778&lt;=29, "Young Youth",B2778&lt;=64, "Adults", B2778&gt;=65, "Seniors")</f>
        <v>Adults</v>
      </c>
      <c r="D2778" t="s">
        <v>152</v>
      </c>
      <c r="E2778" t="s">
        <v>118</v>
      </c>
      <c r="F2778" t="s">
        <v>66</v>
      </c>
      <c r="G2778" s="1">
        <v>62</v>
      </c>
      <c r="H2778" t="s">
        <v>50</v>
      </c>
      <c r="I2778" t="s">
        <v>22</v>
      </c>
      <c r="J2778" t="s">
        <v>95</v>
      </c>
      <c r="K2778" t="s">
        <v>56</v>
      </c>
      <c r="L2778">
        <v>2.9</v>
      </c>
      <c r="M2778" t="s">
        <v>151</v>
      </c>
      <c r="N2778">
        <f t="shared" si="172"/>
        <v>0</v>
      </c>
      <c r="O2778" t="s">
        <v>37</v>
      </c>
      <c r="P2778" t="s">
        <v>151</v>
      </c>
      <c r="Q2778">
        <f t="shared" si="173"/>
        <v>0</v>
      </c>
      <c r="R2778" t="s">
        <v>151</v>
      </c>
      <c r="S2778">
        <f t="shared" si="174"/>
        <v>0</v>
      </c>
      <c r="T2778">
        <v>6</v>
      </c>
      <c r="U2778" s="1">
        <f t="shared" si="175"/>
        <v>372</v>
      </c>
      <c r="V2778" t="s">
        <v>74</v>
      </c>
      <c r="W2778" t="s">
        <v>48</v>
      </c>
      <c r="X2778">
        <f t="array" ref="X2778">IF(W2778="fortnightly",26, IF(W2778="monthly", 12, IF(W2778="weekly", 52, IF(W2778="quarterly", 4, IF(W2778="annually", 1, IF(W2778="bi-weekly", 104, IF(W2778="every 3 months", 4,)))))))</f>
        <v>1</v>
      </c>
    </row>
    <row r="2779" spans="1:24" x14ac:dyDescent="0.25">
      <c r="A2779">
        <v>2778</v>
      </c>
      <c r="B2779">
        <v>52</v>
      </c>
      <c r="C2779" t="str" cm="1">
        <f t="array" ref="C2779">_xlfn.IFS(B2779&lt;=19, "Teenagers", B2779&lt;=29, "Young Youth",B2779&lt;=64, "Adults", B2779&gt;=65, "Seniors")</f>
        <v>Adults</v>
      </c>
      <c r="D2779" t="s">
        <v>152</v>
      </c>
      <c r="E2779" t="s">
        <v>19</v>
      </c>
      <c r="F2779" t="s">
        <v>20</v>
      </c>
      <c r="G2779" s="1">
        <v>24</v>
      </c>
      <c r="H2779" t="s">
        <v>134</v>
      </c>
      <c r="I2779" t="s">
        <v>43</v>
      </c>
      <c r="J2779" t="s">
        <v>135</v>
      </c>
      <c r="K2779" t="s">
        <v>56</v>
      </c>
      <c r="L2779">
        <v>4.8</v>
      </c>
      <c r="M2779" t="s">
        <v>151</v>
      </c>
      <c r="N2779">
        <f t="shared" si="172"/>
        <v>0</v>
      </c>
      <c r="O2779" t="s">
        <v>53</v>
      </c>
      <c r="P2779" t="s">
        <v>151</v>
      </c>
      <c r="Q2779">
        <f t="shared" si="173"/>
        <v>0</v>
      </c>
      <c r="R2779" t="s">
        <v>151</v>
      </c>
      <c r="S2779">
        <f t="shared" si="174"/>
        <v>0</v>
      </c>
      <c r="T2779">
        <v>28</v>
      </c>
      <c r="U2779" s="1">
        <f t="shared" si="175"/>
        <v>672</v>
      </c>
      <c r="V2779" t="s">
        <v>38</v>
      </c>
      <c r="W2779" t="s">
        <v>96</v>
      </c>
      <c r="X2779">
        <f t="array" ref="X2779">IF(W2779="fortnightly",26, IF(W2779="monthly", 12, IF(W2779="weekly", 52, IF(W2779="quarterly", 4, IF(W2779="annually", 1, IF(W2779="bi-weekly", 104, IF(W2779="every 3 months", 4,)))))))</f>
        <v>4</v>
      </c>
    </row>
    <row r="2780" spans="1:24" x14ac:dyDescent="0.25">
      <c r="A2780">
        <v>2779</v>
      </c>
      <c r="B2780">
        <v>70</v>
      </c>
      <c r="C2780" t="str" cm="1">
        <f t="array" ref="C2780">_xlfn.IFS(B2780&lt;=19, "Teenagers", B2780&lt;=29, "Young Youth",B2780&lt;=64, "Adults", B2780&gt;=65, "Seniors")</f>
        <v>Seniors</v>
      </c>
      <c r="D2780" t="s">
        <v>152</v>
      </c>
      <c r="E2780" t="s">
        <v>132</v>
      </c>
      <c r="F2780" t="s">
        <v>66</v>
      </c>
      <c r="G2780" s="1">
        <v>57</v>
      </c>
      <c r="H2780" t="s">
        <v>137</v>
      </c>
      <c r="I2780" t="s">
        <v>22</v>
      </c>
      <c r="J2780" t="s">
        <v>133</v>
      </c>
      <c r="K2780" t="s">
        <v>36</v>
      </c>
      <c r="L2780">
        <v>3.2</v>
      </c>
      <c r="M2780" t="s">
        <v>151</v>
      </c>
      <c r="N2780">
        <f t="shared" si="172"/>
        <v>0</v>
      </c>
      <c r="O2780" t="s">
        <v>53</v>
      </c>
      <c r="P2780" t="s">
        <v>151</v>
      </c>
      <c r="Q2780">
        <f t="shared" si="173"/>
        <v>0</v>
      </c>
      <c r="R2780" t="s">
        <v>151</v>
      </c>
      <c r="S2780">
        <f t="shared" si="174"/>
        <v>0</v>
      </c>
      <c r="T2780">
        <v>24</v>
      </c>
      <c r="U2780" s="1">
        <f t="shared" si="175"/>
        <v>1368</v>
      </c>
      <c r="V2780" t="s">
        <v>38</v>
      </c>
      <c r="W2780" t="s">
        <v>75</v>
      </c>
      <c r="X2780">
        <f t="array" ref="X2780">IF(W2780="fortnightly",26, IF(W2780="monthly", 12, IF(W2780="weekly", 52, IF(W2780="quarterly", 4, IF(W2780="annually", 1, IF(W2780="bi-weekly", 104, IF(W2780="every 3 months", 4,)))))))</f>
        <v>104</v>
      </c>
    </row>
    <row r="2781" spans="1:24" x14ac:dyDescent="0.25">
      <c r="A2781">
        <v>2780</v>
      </c>
      <c r="B2781">
        <v>61</v>
      </c>
      <c r="C2781" t="str" cm="1">
        <f t="array" ref="C2781">_xlfn.IFS(B2781&lt;=19, "Teenagers", B2781&lt;=29, "Young Youth",B2781&lt;=64, "Adults", B2781&gt;=65, "Seniors")</f>
        <v>Adults</v>
      </c>
      <c r="D2781" t="s">
        <v>152</v>
      </c>
      <c r="E2781" t="s">
        <v>88</v>
      </c>
      <c r="F2781" t="s">
        <v>66</v>
      </c>
      <c r="G2781" s="1">
        <v>66</v>
      </c>
      <c r="H2781" t="s">
        <v>55</v>
      </c>
      <c r="I2781" t="s">
        <v>22</v>
      </c>
      <c r="J2781" t="s">
        <v>143</v>
      </c>
      <c r="K2781" t="s">
        <v>24</v>
      </c>
      <c r="L2781">
        <v>4.3</v>
      </c>
      <c r="M2781" t="s">
        <v>151</v>
      </c>
      <c r="N2781">
        <f t="shared" si="172"/>
        <v>0</v>
      </c>
      <c r="O2781" t="s">
        <v>26</v>
      </c>
      <c r="P2781" t="s">
        <v>151</v>
      </c>
      <c r="Q2781">
        <f t="shared" si="173"/>
        <v>0</v>
      </c>
      <c r="R2781" t="s">
        <v>151</v>
      </c>
      <c r="S2781">
        <f t="shared" si="174"/>
        <v>0</v>
      </c>
      <c r="T2781">
        <v>14</v>
      </c>
      <c r="U2781" s="1">
        <f t="shared" si="175"/>
        <v>924</v>
      </c>
      <c r="V2781" t="s">
        <v>38</v>
      </c>
      <c r="W2781" t="s">
        <v>28</v>
      </c>
      <c r="X2781">
        <f t="array" ref="X2781">IF(W2781="fortnightly",26, IF(W2781="monthly", 12, IF(W2781="weekly", 52, IF(W2781="quarterly", 4, IF(W2781="annually", 1, IF(W2781="bi-weekly", 104, IF(W2781="every 3 months", 4,)))))))</f>
        <v>26</v>
      </c>
    </row>
    <row r="2782" spans="1:24" x14ac:dyDescent="0.25">
      <c r="A2782">
        <v>2781</v>
      </c>
      <c r="B2782">
        <v>33</v>
      </c>
      <c r="C2782" t="str" cm="1">
        <f t="array" ref="C2782">_xlfn.IFS(B2782&lt;=19, "Teenagers", B2782&lt;=29, "Young Youth",B2782&lt;=64, "Adults", B2782&gt;=65, "Seniors")</f>
        <v>Adults</v>
      </c>
      <c r="D2782" t="s">
        <v>152</v>
      </c>
      <c r="E2782" t="s">
        <v>136</v>
      </c>
      <c r="F2782" t="s">
        <v>41</v>
      </c>
      <c r="G2782" s="1">
        <v>70</v>
      </c>
      <c r="H2782" t="s">
        <v>122</v>
      </c>
      <c r="I2782" t="s">
        <v>43</v>
      </c>
      <c r="J2782" t="s">
        <v>60</v>
      </c>
      <c r="K2782" t="s">
        <v>24</v>
      </c>
      <c r="L2782">
        <v>4.0999999999999996</v>
      </c>
      <c r="M2782" t="s">
        <v>151</v>
      </c>
      <c r="N2782">
        <f t="shared" si="172"/>
        <v>0</v>
      </c>
      <c r="O2782" t="s">
        <v>44</v>
      </c>
      <c r="P2782" t="s">
        <v>151</v>
      </c>
      <c r="Q2782">
        <f t="shared" si="173"/>
        <v>0</v>
      </c>
      <c r="R2782" t="s">
        <v>151</v>
      </c>
      <c r="S2782">
        <f t="shared" si="174"/>
        <v>0</v>
      </c>
      <c r="T2782">
        <v>29</v>
      </c>
      <c r="U2782" s="1">
        <f t="shared" si="175"/>
        <v>2030</v>
      </c>
      <c r="V2782" t="s">
        <v>45</v>
      </c>
      <c r="W2782" t="s">
        <v>28</v>
      </c>
      <c r="X2782">
        <f t="array" ref="X2782">IF(W2782="fortnightly",26, IF(W2782="monthly", 12, IF(W2782="weekly", 52, IF(W2782="quarterly", 4, IF(W2782="annually", 1, IF(W2782="bi-weekly", 104, IF(W2782="every 3 months", 4,)))))))</f>
        <v>26</v>
      </c>
    </row>
    <row r="2783" spans="1:24" x14ac:dyDescent="0.25">
      <c r="A2783">
        <v>2782</v>
      </c>
      <c r="B2783">
        <v>65</v>
      </c>
      <c r="C2783" t="str" cm="1">
        <f t="array" ref="C2783">_xlfn.IFS(B2783&lt;=19, "Teenagers", B2783&lt;=29, "Young Youth",B2783&lt;=64, "Adults", B2783&gt;=65, "Seniors")</f>
        <v>Seniors</v>
      </c>
      <c r="D2783" t="s">
        <v>152</v>
      </c>
      <c r="E2783" t="s">
        <v>40</v>
      </c>
      <c r="F2783" t="s">
        <v>41</v>
      </c>
      <c r="G2783" s="1">
        <v>39</v>
      </c>
      <c r="H2783" t="s">
        <v>90</v>
      </c>
      <c r="I2783" t="s">
        <v>43</v>
      </c>
      <c r="J2783" t="s">
        <v>143</v>
      </c>
      <c r="K2783" t="s">
        <v>36</v>
      </c>
      <c r="L2783">
        <v>4.5999999999999996</v>
      </c>
      <c r="M2783" t="s">
        <v>151</v>
      </c>
      <c r="N2783">
        <f t="shared" si="172"/>
        <v>0</v>
      </c>
      <c r="O2783" t="s">
        <v>53</v>
      </c>
      <c r="P2783" t="s">
        <v>151</v>
      </c>
      <c r="Q2783">
        <f t="shared" si="173"/>
        <v>0</v>
      </c>
      <c r="R2783" t="s">
        <v>151</v>
      </c>
      <c r="S2783">
        <f t="shared" si="174"/>
        <v>0</v>
      </c>
      <c r="T2783">
        <v>33</v>
      </c>
      <c r="U2783" s="1">
        <f t="shared" si="175"/>
        <v>1287</v>
      </c>
      <c r="V2783" t="s">
        <v>45</v>
      </c>
      <c r="W2783" t="s">
        <v>39</v>
      </c>
      <c r="X2783">
        <f t="array" ref="X2783">IF(W2783="fortnightly",26, IF(W2783="monthly", 12, IF(W2783="weekly", 52, IF(W2783="quarterly", 4, IF(W2783="annually", 1, IF(W2783="bi-weekly", 104, IF(W2783="every 3 months", 4,)))))))</f>
        <v>52</v>
      </c>
    </row>
    <row r="2784" spans="1:24" x14ac:dyDescent="0.25">
      <c r="A2784">
        <v>2783</v>
      </c>
      <c r="B2784">
        <v>41</v>
      </c>
      <c r="C2784" t="str" cm="1">
        <f t="array" ref="C2784">_xlfn.IFS(B2784&lt;=19, "Teenagers", B2784&lt;=29, "Young Youth",B2784&lt;=64, "Adults", B2784&gt;=65, "Seniors")</f>
        <v>Adults</v>
      </c>
      <c r="D2784" t="s">
        <v>152</v>
      </c>
      <c r="E2784" t="s">
        <v>142</v>
      </c>
      <c r="F2784" t="s">
        <v>66</v>
      </c>
      <c r="G2784" s="1">
        <v>34</v>
      </c>
      <c r="H2784" t="s">
        <v>134</v>
      </c>
      <c r="I2784" t="s">
        <v>35</v>
      </c>
      <c r="J2784" t="s">
        <v>108</v>
      </c>
      <c r="K2784" t="s">
        <v>36</v>
      </c>
      <c r="L2784">
        <v>3.8</v>
      </c>
      <c r="M2784" t="s">
        <v>151</v>
      </c>
      <c r="N2784">
        <f t="shared" si="172"/>
        <v>0</v>
      </c>
      <c r="O2784" t="s">
        <v>37</v>
      </c>
      <c r="P2784" t="s">
        <v>151</v>
      </c>
      <c r="Q2784">
        <f t="shared" si="173"/>
        <v>0</v>
      </c>
      <c r="R2784" t="s">
        <v>151</v>
      </c>
      <c r="S2784">
        <f t="shared" si="174"/>
        <v>0</v>
      </c>
      <c r="T2784">
        <v>30</v>
      </c>
      <c r="U2784" s="1">
        <f t="shared" si="175"/>
        <v>1020</v>
      </c>
      <c r="V2784" t="s">
        <v>45</v>
      </c>
      <c r="W2784" t="s">
        <v>48</v>
      </c>
      <c r="X2784">
        <f t="array" ref="X2784">IF(W2784="fortnightly",26, IF(W2784="monthly", 12, IF(W2784="weekly", 52, IF(W2784="quarterly", 4, IF(W2784="annually", 1, IF(W2784="bi-weekly", 104, IF(W2784="every 3 months", 4,)))))))</f>
        <v>1</v>
      </c>
    </row>
    <row r="2785" spans="1:24" x14ac:dyDescent="0.25">
      <c r="A2785">
        <v>2784</v>
      </c>
      <c r="B2785">
        <v>19</v>
      </c>
      <c r="C2785" t="str" cm="1">
        <f t="array" ref="C2785">_xlfn.IFS(B2785&lt;=19, "Teenagers", B2785&lt;=29, "Young Youth",B2785&lt;=64, "Adults", B2785&gt;=65, "Seniors")</f>
        <v>Teenagers</v>
      </c>
      <c r="D2785" t="s">
        <v>152</v>
      </c>
      <c r="E2785" t="s">
        <v>86</v>
      </c>
      <c r="F2785" t="s">
        <v>20</v>
      </c>
      <c r="G2785" s="1">
        <v>38</v>
      </c>
      <c r="H2785" t="s">
        <v>140</v>
      </c>
      <c r="I2785" t="s">
        <v>43</v>
      </c>
      <c r="J2785" t="s">
        <v>64</v>
      </c>
      <c r="K2785" t="s">
        <v>36</v>
      </c>
      <c r="L2785">
        <v>4.5</v>
      </c>
      <c r="M2785" t="s">
        <v>151</v>
      </c>
      <c r="N2785">
        <f t="shared" si="172"/>
        <v>0</v>
      </c>
      <c r="O2785" t="s">
        <v>44</v>
      </c>
      <c r="P2785" t="s">
        <v>151</v>
      </c>
      <c r="Q2785">
        <f t="shared" si="173"/>
        <v>0</v>
      </c>
      <c r="R2785" t="s">
        <v>151</v>
      </c>
      <c r="S2785">
        <f t="shared" si="174"/>
        <v>0</v>
      </c>
      <c r="T2785">
        <v>26</v>
      </c>
      <c r="U2785" s="1">
        <f t="shared" si="175"/>
        <v>988</v>
      </c>
      <c r="V2785" t="s">
        <v>38</v>
      </c>
      <c r="W2785" t="s">
        <v>57</v>
      </c>
      <c r="X2785">
        <f t="array" ref="X2785">IF(W2785="fortnightly",26, IF(W2785="monthly", 12, IF(W2785="weekly", 52, IF(W2785="quarterly", 4, IF(W2785="annually", 1, IF(W2785="bi-weekly", 104, IF(W2785="every 3 months", 4,)))))))</f>
        <v>4</v>
      </c>
    </row>
    <row r="2786" spans="1:24" x14ac:dyDescent="0.25">
      <c r="A2786">
        <v>2785</v>
      </c>
      <c r="B2786">
        <v>33</v>
      </c>
      <c r="C2786" t="str" cm="1">
        <f t="array" ref="C2786">_xlfn.IFS(B2786&lt;=19, "Teenagers", B2786&lt;=29, "Young Youth",B2786&lt;=64, "Adults", B2786&gt;=65, "Seniors")</f>
        <v>Adults</v>
      </c>
      <c r="D2786" t="s">
        <v>152</v>
      </c>
      <c r="E2786" t="s">
        <v>86</v>
      </c>
      <c r="F2786" t="s">
        <v>20</v>
      </c>
      <c r="G2786" s="1">
        <v>70</v>
      </c>
      <c r="H2786" t="s">
        <v>134</v>
      </c>
      <c r="I2786" t="s">
        <v>43</v>
      </c>
      <c r="J2786" t="s">
        <v>93</v>
      </c>
      <c r="K2786" t="s">
        <v>24</v>
      </c>
      <c r="L2786">
        <v>3.1</v>
      </c>
      <c r="M2786" t="s">
        <v>151</v>
      </c>
      <c r="N2786">
        <f t="shared" si="172"/>
        <v>0</v>
      </c>
      <c r="O2786" t="s">
        <v>26</v>
      </c>
      <c r="P2786" t="s">
        <v>151</v>
      </c>
      <c r="Q2786">
        <f t="shared" si="173"/>
        <v>0</v>
      </c>
      <c r="R2786" t="s">
        <v>151</v>
      </c>
      <c r="S2786">
        <f t="shared" si="174"/>
        <v>0</v>
      </c>
      <c r="T2786">
        <v>12</v>
      </c>
      <c r="U2786" s="1">
        <f t="shared" si="175"/>
        <v>840</v>
      </c>
      <c r="V2786" t="s">
        <v>45</v>
      </c>
      <c r="W2786" t="s">
        <v>96</v>
      </c>
      <c r="X2786">
        <f t="array" ref="X2786">IF(W2786="fortnightly",26, IF(W2786="monthly", 12, IF(W2786="weekly", 52, IF(W2786="quarterly", 4, IF(W2786="annually", 1, IF(W2786="bi-weekly", 104, IF(W2786="every 3 months", 4,)))))))</f>
        <v>4</v>
      </c>
    </row>
    <row r="2787" spans="1:24" x14ac:dyDescent="0.25">
      <c r="A2787">
        <v>2786</v>
      </c>
      <c r="B2787">
        <v>53</v>
      </c>
      <c r="C2787" t="str" cm="1">
        <f t="array" ref="C2787">_xlfn.IFS(B2787&lt;=19, "Teenagers", B2787&lt;=29, "Young Youth",B2787&lt;=64, "Adults", B2787&gt;=65, "Seniors")</f>
        <v>Adults</v>
      </c>
      <c r="D2787" t="s">
        <v>152</v>
      </c>
      <c r="E2787" t="s">
        <v>19</v>
      </c>
      <c r="F2787" t="s">
        <v>20</v>
      </c>
      <c r="G2787" s="1">
        <v>80</v>
      </c>
      <c r="H2787" t="s">
        <v>59</v>
      </c>
      <c r="I2787" t="s">
        <v>35</v>
      </c>
      <c r="J2787" t="s">
        <v>95</v>
      </c>
      <c r="K2787" t="s">
        <v>52</v>
      </c>
      <c r="L2787">
        <v>2.9</v>
      </c>
      <c r="M2787" t="s">
        <v>151</v>
      </c>
      <c r="N2787">
        <f t="shared" si="172"/>
        <v>0</v>
      </c>
      <c r="O2787" t="s">
        <v>44</v>
      </c>
      <c r="P2787" t="s">
        <v>151</v>
      </c>
      <c r="Q2787">
        <f t="shared" si="173"/>
        <v>0</v>
      </c>
      <c r="R2787" t="s">
        <v>151</v>
      </c>
      <c r="S2787">
        <f t="shared" si="174"/>
        <v>0</v>
      </c>
      <c r="T2787">
        <v>13</v>
      </c>
      <c r="U2787" s="1">
        <f t="shared" si="175"/>
        <v>1040</v>
      </c>
      <c r="V2787" t="s">
        <v>74</v>
      </c>
      <c r="W2787" t="s">
        <v>87</v>
      </c>
      <c r="X2787">
        <f t="array" ref="X2787">IF(W2787="fortnightly",26, IF(W2787="monthly", 12, IF(W2787="weekly", 52, IF(W2787="quarterly", 4, IF(W2787="annually", 1, IF(W2787="bi-weekly", 104, IF(W2787="every 3 months", 4,)))))))</f>
        <v>12</v>
      </c>
    </row>
    <row r="2788" spans="1:24" x14ac:dyDescent="0.25">
      <c r="A2788">
        <v>2787</v>
      </c>
      <c r="B2788">
        <v>54</v>
      </c>
      <c r="C2788" t="str" cm="1">
        <f t="array" ref="C2788">_xlfn.IFS(B2788&lt;=19, "Teenagers", B2788&lt;=29, "Young Youth",B2788&lt;=64, "Adults", B2788&gt;=65, "Seniors")</f>
        <v>Adults</v>
      </c>
      <c r="D2788" t="s">
        <v>152</v>
      </c>
      <c r="E2788" t="s">
        <v>65</v>
      </c>
      <c r="F2788" t="s">
        <v>66</v>
      </c>
      <c r="G2788" s="1">
        <v>51</v>
      </c>
      <c r="H2788" t="s">
        <v>111</v>
      </c>
      <c r="I2788" t="s">
        <v>43</v>
      </c>
      <c r="J2788" t="s">
        <v>82</v>
      </c>
      <c r="K2788" t="s">
        <v>36</v>
      </c>
      <c r="L2788">
        <v>3.8</v>
      </c>
      <c r="M2788" t="s">
        <v>151</v>
      </c>
      <c r="N2788">
        <f t="shared" si="172"/>
        <v>0</v>
      </c>
      <c r="O2788" t="s">
        <v>44</v>
      </c>
      <c r="P2788" t="s">
        <v>151</v>
      </c>
      <c r="Q2788">
        <f t="shared" si="173"/>
        <v>0</v>
      </c>
      <c r="R2788" t="s">
        <v>151</v>
      </c>
      <c r="S2788">
        <f t="shared" si="174"/>
        <v>0</v>
      </c>
      <c r="T2788">
        <v>41</v>
      </c>
      <c r="U2788" s="1">
        <f t="shared" si="175"/>
        <v>2091</v>
      </c>
      <c r="V2788" t="s">
        <v>85</v>
      </c>
      <c r="W2788" t="s">
        <v>96</v>
      </c>
      <c r="X2788">
        <f t="array" ref="X2788">IF(W2788="fortnightly",26, IF(W2788="monthly", 12, IF(W2788="weekly", 52, IF(W2788="quarterly", 4, IF(W2788="annually", 1, IF(W2788="bi-weekly", 104, IF(W2788="every 3 months", 4,)))))))</f>
        <v>4</v>
      </c>
    </row>
    <row r="2789" spans="1:24" x14ac:dyDescent="0.25">
      <c r="A2789">
        <v>2788</v>
      </c>
      <c r="B2789">
        <v>36</v>
      </c>
      <c r="C2789" t="str" cm="1">
        <f t="array" ref="C2789">_xlfn.IFS(B2789&lt;=19, "Teenagers", B2789&lt;=29, "Young Youth",B2789&lt;=64, "Adults", B2789&gt;=65, "Seniors")</f>
        <v>Adults</v>
      </c>
      <c r="D2789" t="s">
        <v>152</v>
      </c>
      <c r="E2789" t="s">
        <v>136</v>
      </c>
      <c r="F2789" t="s">
        <v>41</v>
      </c>
      <c r="G2789" s="1">
        <v>79</v>
      </c>
      <c r="H2789" t="s">
        <v>63</v>
      </c>
      <c r="I2789" t="s">
        <v>91</v>
      </c>
      <c r="J2789" t="s">
        <v>68</v>
      </c>
      <c r="K2789" t="s">
        <v>36</v>
      </c>
      <c r="L2789">
        <v>4.0999999999999996</v>
      </c>
      <c r="M2789" t="s">
        <v>151</v>
      </c>
      <c r="N2789">
        <f t="shared" si="172"/>
        <v>0</v>
      </c>
      <c r="O2789" t="s">
        <v>44</v>
      </c>
      <c r="P2789" t="s">
        <v>151</v>
      </c>
      <c r="Q2789">
        <f t="shared" si="173"/>
        <v>0</v>
      </c>
      <c r="R2789" t="s">
        <v>151</v>
      </c>
      <c r="S2789">
        <f t="shared" si="174"/>
        <v>0</v>
      </c>
      <c r="T2789">
        <v>4</v>
      </c>
      <c r="U2789" s="1">
        <f t="shared" si="175"/>
        <v>316</v>
      </c>
      <c r="V2789" t="s">
        <v>27</v>
      </c>
      <c r="W2789" t="s">
        <v>28</v>
      </c>
      <c r="X2789">
        <f t="array" ref="X2789">IF(W2789="fortnightly",26, IF(W2789="monthly", 12, IF(W2789="weekly", 52, IF(W2789="quarterly", 4, IF(W2789="annually", 1, IF(W2789="bi-weekly", 104, IF(W2789="every 3 months", 4,)))))))</f>
        <v>26</v>
      </c>
    </row>
    <row r="2790" spans="1:24" x14ac:dyDescent="0.25">
      <c r="A2790">
        <v>2789</v>
      </c>
      <c r="B2790">
        <v>56</v>
      </c>
      <c r="C2790" t="str" cm="1">
        <f t="array" ref="C2790">_xlfn.IFS(B2790&lt;=19, "Teenagers", B2790&lt;=29, "Young Youth",B2790&lt;=64, "Adults", B2790&gt;=65, "Seniors")</f>
        <v>Adults</v>
      </c>
      <c r="D2790" t="s">
        <v>152</v>
      </c>
      <c r="E2790" t="s">
        <v>136</v>
      </c>
      <c r="F2790" t="s">
        <v>41</v>
      </c>
      <c r="G2790" s="1">
        <v>92</v>
      </c>
      <c r="H2790" t="s">
        <v>42</v>
      </c>
      <c r="I2790" t="s">
        <v>43</v>
      </c>
      <c r="J2790" t="s">
        <v>77</v>
      </c>
      <c r="K2790" t="s">
        <v>52</v>
      </c>
      <c r="L2790">
        <v>3.1</v>
      </c>
      <c r="M2790" t="s">
        <v>151</v>
      </c>
      <c r="N2790">
        <f t="shared" si="172"/>
        <v>0</v>
      </c>
      <c r="O2790" t="s">
        <v>37</v>
      </c>
      <c r="P2790" t="s">
        <v>151</v>
      </c>
      <c r="Q2790">
        <f t="shared" si="173"/>
        <v>0</v>
      </c>
      <c r="R2790" t="s">
        <v>151</v>
      </c>
      <c r="S2790">
        <f t="shared" si="174"/>
        <v>0</v>
      </c>
      <c r="T2790">
        <v>2</v>
      </c>
      <c r="U2790" s="1">
        <f t="shared" si="175"/>
        <v>184</v>
      </c>
      <c r="V2790" t="s">
        <v>38</v>
      </c>
      <c r="W2790" t="s">
        <v>48</v>
      </c>
      <c r="X2790">
        <f t="array" ref="X2790">IF(W2790="fortnightly",26, IF(W2790="monthly", 12, IF(W2790="weekly", 52, IF(W2790="quarterly", 4, IF(W2790="annually", 1, IF(W2790="bi-weekly", 104, IF(W2790="every 3 months", 4,)))))))</f>
        <v>1</v>
      </c>
    </row>
    <row r="2791" spans="1:24" x14ac:dyDescent="0.25">
      <c r="A2791">
        <v>2790</v>
      </c>
      <c r="B2791">
        <v>28</v>
      </c>
      <c r="C2791" t="str" cm="1">
        <f t="array" ref="C2791">_xlfn.IFS(B2791&lt;=19, "Teenagers", B2791&lt;=29, "Young Youth",B2791&lt;=64, "Adults", B2791&gt;=65, "Seniors")</f>
        <v>Young Youth</v>
      </c>
      <c r="D2791" t="s">
        <v>152</v>
      </c>
      <c r="E2791" t="s">
        <v>29</v>
      </c>
      <c r="F2791" t="s">
        <v>20</v>
      </c>
      <c r="G2791" s="1">
        <v>85</v>
      </c>
      <c r="H2791" t="s">
        <v>97</v>
      </c>
      <c r="I2791" t="s">
        <v>22</v>
      </c>
      <c r="J2791" t="s">
        <v>120</v>
      </c>
      <c r="K2791" t="s">
        <v>56</v>
      </c>
      <c r="L2791">
        <v>5</v>
      </c>
      <c r="M2791" t="s">
        <v>151</v>
      </c>
      <c r="N2791">
        <f t="shared" si="172"/>
        <v>0</v>
      </c>
      <c r="O2791" t="s">
        <v>26</v>
      </c>
      <c r="P2791" t="s">
        <v>151</v>
      </c>
      <c r="Q2791">
        <f t="shared" si="173"/>
        <v>0</v>
      </c>
      <c r="R2791" t="s">
        <v>151</v>
      </c>
      <c r="S2791">
        <f t="shared" si="174"/>
        <v>0</v>
      </c>
      <c r="T2791">
        <v>28</v>
      </c>
      <c r="U2791" s="1">
        <f t="shared" si="175"/>
        <v>2380</v>
      </c>
      <c r="V2791" t="s">
        <v>38</v>
      </c>
      <c r="W2791" t="s">
        <v>75</v>
      </c>
      <c r="X2791">
        <f t="array" ref="X2791">IF(W2791="fortnightly",26, IF(W2791="monthly", 12, IF(W2791="weekly", 52, IF(W2791="quarterly", 4, IF(W2791="annually", 1, IF(W2791="bi-weekly", 104, IF(W2791="every 3 months", 4,)))))))</f>
        <v>104</v>
      </c>
    </row>
    <row r="2792" spans="1:24" x14ac:dyDescent="0.25">
      <c r="A2792">
        <v>2791</v>
      </c>
      <c r="B2792">
        <v>34</v>
      </c>
      <c r="C2792" t="str" cm="1">
        <f t="array" ref="C2792">_xlfn.IFS(B2792&lt;=19, "Teenagers", B2792&lt;=29, "Young Youth",B2792&lt;=64, "Adults", B2792&gt;=65, "Seniors")</f>
        <v>Adults</v>
      </c>
      <c r="D2792" t="s">
        <v>152</v>
      </c>
      <c r="E2792" t="s">
        <v>124</v>
      </c>
      <c r="F2792" t="s">
        <v>20</v>
      </c>
      <c r="G2792" s="1">
        <v>63</v>
      </c>
      <c r="H2792" t="s">
        <v>30</v>
      </c>
      <c r="I2792" t="s">
        <v>43</v>
      </c>
      <c r="J2792" t="s">
        <v>93</v>
      </c>
      <c r="K2792" t="s">
        <v>36</v>
      </c>
      <c r="L2792">
        <v>4.5</v>
      </c>
      <c r="M2792" t="s">
        <v>151</v>
      </c>
      <c r="N2792">
        <f t="shared" si="172"/>
        <v>0</v>
      </c>
      <c r="O2792" t="s">
        <v>37</v>
      </c>
      <c r="P2792" t="s">
        <v>151</v>
      </c>
      <c r="Q2792">
        <f t="shared" si="173"/>
        <v>0</v>
      </c>
      <c r="R2792" t="s">
        <v>151</v>
      </c>
      <c r="S2792">
        <f t="shared" si="174"/>
        <v>0</v>
      </c>
      <c r="T2792">
        <v>24</v>
      </c>
      <c r="U2792" s="1">
        <f t="shared" si="175"/>
        <v>1512</v>
      </c>
      <c r="V2792" t="s">
        <v>85</v>
      </c>
      <c r="W2792" t="s">
        <v>48</v>
      </c>
      <c r="X2792">
        <f t="array" ref="X2792">IF(W2792="fortnightly",26, IF(W2792="monthly", 12, IF(W2792="weekly", 52, IF(W2792="quarterly", 4, IF(W2792="annually", 1, IF(W2792="bi-weekly", 104, IF(W2792="every 3 months", 4,)))))))</f>
        <v>1</v>
      </c>
    </row>
    <row r="2793" spans="1:24" x14ac:dyDescent="0.25">
      <c r="A2793">
        <v>2792</v>
      </c>
      <c r="B2793">
        <v>43</v>
      </c>
      <c r="C2793" t="str" cm="1">
        <f t="array" ref="C2793">_xlfn.IFS(B2793&lt;=19, "Teenagers", B2793&lt;=29, "Young Youth",B2793&lt;=64, "Adults", B2793&gt;=65, "Seniors")</f>
        <v>Adults</v>
      </c>
      <c r="D2793" t="s">
        <v>152</v>
      </c>
      <c r="E2793" t="s">
        <v>142</v>
      </c>
      <c r="F2793" t="s">
        <v>66</v>
      </c>
      <c r="G2793" s="1">
        <v>60</v>
      </c>
      <c r="H2793" t="s">
        <v>145</v>
      </c>
      <c r="I2793" t="s">
        <v>43</v>
      </c>
      <c r="J2793" t="s">
        <v>133</v>
      </c>
      <c r="K2793" t="s">
        <v>56</v>
      </c>
      <c r="L2793">
        <v>2.8</v>
      </c>
      <c r="M2793" t="s">
        <v>151</v>
      </c>
      <c r="N2793">
        <f t="shared" si="172"/>
        <v>0</v>
      </c>
      <c r="O2793" t="s">
        <v>26</v>
      </c>
      <c r="P2793" t="s">
        <v>151</v>
      </c>
      <c r="Q2793">
        <f t="shared" si="173"/>
        <v>0</v>
      </c>
      <c r="R2793" t="s">
        <v>151</v>
      </c>
      <c r="S2793">
        <f t="shared" si="174"/>
        <v>0</v>
      </c>
      <c r="T2793">
        <v>14</v>
      </c>
      <c r="U2793" s="1">
        <f t="shared" si="175"/>
        <v>840</v>
      </c>
      <c r="V2793" t="s">
        <v>27</v>
      </c>
      <c r="W2793" t="s">
        <v>28</v>
      </c>
      <c r="X2793">
        <f t="array" ref="X2793">IF(W2793="fortnightly",26, IF(W2793="monthly", 12, IF(W2793="weekly", 52, IF(W2793="quarterly", 4, IF(W2793="annually", 1, IF(W2793="bi-weekly", 104, IF(W2793="every 3 months", 4,)))))))</f>
        <v>26</v>
      </c>
    </row>
    <row r="2794" spans="1:24" x14ac:dyDescent="0.25">
      <c r="A2794">
        <v>2793</v>
      </c>
      <c r="B2794">
        <v>54</v>
      </c>
      <c r="C2794" t="str" cm="1">
        <f t="array" ref="C2794">_xlfn.IFS(B2794&lt;=19, "Teenagers", B2794&lt;=29, "Young Youth",B2794&lt;=64, "Adults", B2794&gt;=65, "Seniors")</f>
        <v>Adults</v>
      </c>
      <c r="D2794" t="s">
        <v>152</v>
      </c>
      <c r="E2794" t="s">
        <v>58</v>
      </c>
      <c r="F2794" t="s">
        <v>20</v>
      </c>
      <c r="G2794" s="1">
        <v>44</v>
      </c>
      <c r="H2794" t="s">
        <v>21</v>
      </c>
      <c r="I2794" t="s">
        <v>22</v>
      </c>
      <c r="J2794" t="s">
        <v>82</v>
      </c>
      <c r="K2794" t="s">
        <v>24</v>
      </c>
      <c r="L2794">
        <v>3.2</v>
      </c>
      <c r="M2794" t="s">
        <v>151</v>
      </c>
      <c r="N2794">
        <f t="shared" si="172"/>
        <v>0</v>
      </c>
      <c r="O2794" t="s">
        <v>26</v>
      </c>
      <c r="P2794" t="s">
        <v>151</v>
      </c>
      <c r="Q2794">
        <f t="shared" si="173"/>
        <v>0</v>
      </c>
      <c r="R2794" t="s">
        <v>151</v>
      </c>
      <c r="S2794">
        <f t="shared" si="174"/>
        <v>0</v>
      </c>
      <c r="T2794">
        <v>11</v>
      </c>
      <c r="U2794" s="1">
        <f t="shared" si="175"/>
        <v>484</v>
      </c>
      <c r="V2794" t="s">
        <v>38</v>
      </c>
      <c r="W2794" t="s">
        <v>39</v>
      </c>
      <c r="X2794">
        <f t="array" ref="X2794">IF(W2794="fortnightly",26, IF(W2794="monthly", 12, IF(W2794="weekly", 52, IF(W2794="quarterly", 4, IF(W2794="annually", 1, IF(W2794="bi-weekly", 104, IF(W2794="every 3 months", 4,)))))))</f>
        <v>52</v>
      </c>
    </row>
    <row r="2795" spans="1:24" x14ac:dyDescent="0.25">
      <c r="A2795">
        <v>2794</v>
      </c>
      <c r="B2795">
        <v>37</v>
      </c>
      <c r="C2795" t="str" cm="1">
        <f t="array" ref="C2795">_xlfn.IFS(B2795&lt;=19, "Teenagers", B2795&lt;=29, "Young Youth",B2795&lt;=64, "Adults", B2795&gt;=65, "Seniors")</f>
        <v>Adults</v>
      </c>
      <c r="D2795" t="s">
        <v>152</v>
      </c>
      <c r="E2795" t="s">
        <v>136</v>
      </c>
      <c r="F2795" t="s">
        <v>41</v>
      </c>
      <c r="G2795" s="1">
        <v>57</v>
      </c>
      <c r="H2795" t="s">
        <v>34</v>
      </c>
      <c r="I2795" t="s">
        <v>43</v>
      </c>
      <c r="J2795" t="s">
        <v>64</v>
      </c>
      <c r="K2795" t="s">
        <v>36</v>
      </c>
      <c r="L2795">
        <v>3.1</v>
      </c>
      <c r="M2795" t="s">
        <v>151</v>
      </c>
      <c r="N2795">
        <f t="shared" si="172"/>
        <v>0</v>
      </c>
      <c r="O2795" t="s">
        <v>53</v>
      </c>
      <c r="P2795" t="s">
        <v>151</v>
      </c>
      <c r="Q2795">
        <f t="shared" si="173"/>
        <v>0</v>
      </c>
      <c r="R2795" t="s">
        <v>151</v>
      </c>
      <c r="S2795">
        <f t="shared" si="174"/>
        <v>0</v>
      </c>
      <c r="T2795">
        <v>27</v>
      </c>
      <c r="U2795" s="1">
        <f t="shared" si="175"/>
        <v>1539</v>
      </c>
      <c r="V2795" t="s">
        <v>85</v>
      </c>
      <c r="W2795" t="s">
        <v>75</v>
      </c>
      <c r="X2795">
        <f t="array" ref="X2795">IF(W2795="fortnightly",26, IF(W2795="monthly", 12, IF(W2795="weekly", 52, IF(W2795="quarterly", 4, IF(W2795="annually", 1, IF(W2795="bi-weekly", 104, IF(W2795="every 3 months", 4,)))))))</f>
        <v>104</v>
      </c>
    </row>
    <row r="2796" spans="1:24" x14ac:dyDescent="0.25">
      <c r="A2796">
        <v>2795</v>
      </c>
      <c r="B2796">
        <v>33</v>
      </c>
      <c r="C2796" t="str" cm="1">
        <f t="array" ref="C2796">_xlfn.IFS(B2796&lt;=19, "Teenagers", B2796&lt;=29, "Young Youth",B2796&lt;=64, "Adults", B2796&gt;=65, "Seniors")</f>
        <v>Adults</v>
      </c>
      <c r="D2796" t="s">
        <v>152</v>
      </c>
      <c r="E2796" t="s">
        <v>101</v>
      </c>
      <c r="F2796" t="s">
        <v>62</v>
      </c>
      <c r="G2796" s="1">
        <v>24</v>
      </c>
      <c r="H2796" t="s">
        <v>83</v>
      </c>
      <c r="I2796" t="s">
        <v>43</v>
      </c>
      <c r="J2796" t="s">
        <v>79</v>
      </c>
      <c r="K2796" t="s">
        <v>56</v>
      </c>
      <c r="L2796">
        <v>3.3</v>
      </c>
      <c r="M2796" t="s">
        <v>151</v>
      </c>
      <c r="N2796">
        <f t="shared" si="172"/>
        <v>0</v>
      </c>
      <c r="O2796" t="s">
        <v>53</v>
      </c>
      <c r="P2796" t="s">
        <v>151</v>
      </c>
      <c r="Q2796">
        <f t="shared" si="173"/>
        <v>0</v>
      </c>
      <c r="R2796" t="s">
        <v>151</v>
      </c>
      <c r="S2796">
        <f t="shared" si="174"/>
        <v>0</v>
      </c>
      <c r="T2796">
        <v>7</v>
      </c>
      <c r="U2796" s="1">
        <f t="shared" si="175"/>
        <v>168</v>
      </c>
      <c r="V2796" t="s">
        <v>32</v>
      </c>
      <c r="W2796" t="s">
        <v>28</v>
      </c>
      <c r="X2796">
        <f t="array" ref="X2796">IF(W2796="fortnightly",26, IF(W2796="monthly", 12, IF(W2796="weekly", 52, IF(W2796="quarterly", 4, IF(W2796="annually", 1, IF(W2796="bi-weekly", 104, IF(W2796="every 3 months", 4,)))))))</f>
        <v>26</v>
      </c>
    </row>
    <row r="2797" spans="1:24" x14ac:dyDescent="0.25">
      <c r="A2797">
        <v>2796</v>
      </c>
      <c r="B2797">
        <v>33</v>
      </c>
      <c r="C2797" t="str" cm="1">
        <f t="array" ref="C2797">_xlfn.IFS(B2797&lt;=19, "Teenagers", B2797&lt;=29, "Young Youth",B2797&lt;=64, "Adults", B2797&gt;=65, "Seniors")</f>
        <v>Adults</v>
      </c>
      <c r="D2797" t="s">
        <v>152</v>
      </c>
      <c r="E2797" t="s">
        <v>118</v>
      </c>
      <c r="F2797" t="s">
        <v>66</v>
      </c>
      <c r="G2797" s="1">
        <v>35</v>
      </c>
      <c r="H2797" t="s">
        <v>144</v>
      </c>
      <c r="I2797" t="s">
        <v>43</v>
      </c>
      <c r="J2797" t="s">
        <v>135</v>
      </c>
      <c r="K2797" t="s">
        <v>24</v>
      </c>
      <c r="L2797">
        <v>3.4</v>
      </c>
      <c r="M2797" t="s">
        <v>151</v>
      </c>
      <c r="N2797">
        <f t="shared" si="172"/>
        <v>0</v>
      </c>
      <c r="O2797" t="s">
        <v>73</v>
      </c>
      <c r="P2797" t="s">
        <v>151</v>
      </c>
      <c r="Q2797">
        <f t="shared" si="173"/>
        <v>0</v>
      </c>
      <c r="R2797" t="s">
        <v>151</v>
      </c>
      <c r="S2797">
        <f t="shared" si="174"/>
        <v>0</v>
      </c>
      <c r="T2797">
        <v>49</v>
      </c>
      <c r="U2797" s="1">
        <f t="shared" si="175"/>
        <v>1715</v>
      </c>
      <c r="V2797" t="s">
        <v>45</v>
      </c>
      <c r="W2797" t="s">
        <v>48</v>
      </c>
      <c r="X2797">
        <f t="array" ref="X2797">IF(W2797="fortnightly",26, IF(W2797="monthly", 12, IF(W2797="weekly", 52, IF(W2797="quarterly", 4, IF(W2797="annually", 1, IF(W2797="bi-weekly", 104, IF(W2797="every 3 months", 4,)))))))</f>
        <v>1</v>
      </c>
    </row>
    <row r="2798" spans="1:24" x14ac:dyDescent="0.25">
      <c r="A2798">
        <v>2797</v>
      </c>
      <c r="B2798">
        <v>55</v>
      </c>
      <c r="C2798" t="str" cm="1">
        <f t="array" ref="C2798">_xlfn.IFS(B2798&lt;=19, "Teenagers", B2798&lt;=29, "Young Youth",B2798&lt;=64, "Adults", B2798&gt;=65, "Seniors")</f>
        <v>Adults</v>
      </c>
      <c r="D2798" t="s">
        <v>152</v>
      </c>
      <c r="E2798" t="s">
        <v>101</v>
      </c>
      <c r="F2798" t="s">
        <v>62</v>
      </c>
      <c r="G2798" s="1">
        <v>73</v>
      </c>
      <c r="H2798" t="s">
        <v>100</v>
      </c>
      <c r="I2798" t="s">
        <v>43</v>
      </c>
      <c r="J2798" t="s">
        <v>107</v>
      </c>
      <c r="K2798" t="s">
        <v>24</v>
      </c>
      <c r="L2798">
        <v>3.8</v>
      </c>
      <c r="M2798" t="s">
        <v>151</v>
      </c>
      <c r="N2798">
        <f t="shared" si="172"/>
        <v>0</v>
      </c>
      <c r="O2798" t="s">
        <v>73</v>
      </c>
      <c r="P2798" t="s">
        <v>151</v>
      </c>
      <c r="Q2798">
        <f t="shared" si="173"/>
        <v>0</v>
      </c>
      <c r="R2798" t="s">
        <v>151</v>
      </c>
      <c r="S2798">
        <f t="shared" si="174"/>
        <v>0</v>
      </c>
      <c r="T2798">
        <v>21</v>
      </c>
      <c r="U2798" s="1">
        <f t="shared" si="175"/>
        <v>1533</v>
      </c>
      <c r="V2798" t="s">
        <v>32</v>
      </c>
      <c r="W2798" t="s">
        <v>48</v>
      </c>
      <c r="X2798">
        <f t="array" ref="X2798">IF(W2798="fortnightly",26, IF(W2798="monthly", 12, IF(W2798="weekly", 52, IF(W2798="quarterly", 4, IF(W2798="annually", 1, IF(W2798="bi-weekly", 104, IF(W2798="every 3 months", 4,)))))))</f>
        <v>1</v>
      </c>
    </row>
    <row r="2799" spans="1:24" x14ac:dyDescent="0.25">
      <c r="A2799">
        <v>2798</v>
      </c>
      <c r="B2799">
        <v>63</v>
      </c>
      <c r="C2799" t="str" cm="1">
        <f t="array" ref="C2799">_xlfn.IFS(B2799&lt;=19, "Teenagers", B2799&lt;=29, "Young Youth",B2799&lt;=64, "Adults", B2799&gt;=65, "Seniors")</f>
        <v>Adults</v>
      </c>
      <c r="D2799" t="s">
        <v>152</v>
      </c>
      <c r="E2799" t="s">
        <v>105</v>
      </c>
      <c r="F2799" t="s">
        <v>66</v>
      </c>
      <c r="G2799" s="1">
        <v>42</v>
      </c>
      <c r="H2799" t="s">
        <v>100</v>
      </c>
      <c r="I2799" t="s">
        <v>43</v>
      </c>
      <c r="J2799" t="s">
        <v>95</v>
      </c>
      <c r="K2799" t="s">
        <v>24</v>
      </c>
      <c r="L2799">
        <v>3.5</v>
      </c>
      <c r="M2799" t="s">
        <v>151</v>
      </c>
      <c r="N2799">
        <f t="shared" si="172"/>
        <v>0</v>
      </c>
      <c r="O2799" t="s">
        <v>26</v>
      </c>
      <c r="P2799" t="s">
        <v>151</v>
      </c>
      <c r="Q2799">
        <f t="shared" si="173"/>
        <v>0</v>
      </c>
      <c r="R2799" t="s">
        <v>151</v>
      </c>
      <c r="S2799">
        <f t="shared" si="174"/>
        <v>0</v>
      </c>
      <c r="T2799">
        <v>10</v>
      </c>
      <c r="U2799" s="1">
        <f t="shared" si="175"/>
        <v>420</v>
      </c>
      <c r="V2799" t="s">
        <v>27</v>
      </c>
      <c r="W2799" t="s">
        <v>96</v>
      </c>
      <c r="X2799">
        <f t="array" ref="X2799">IF(W2799="fortnightly",26, IF(W2799="monthly", 12, IF(W2799="weekly", 52, IF(W2799="quarterly", 4, IF(W2799="annually", 1, IF(W2799="bi-weekly", 104, IF(W2799="every 3 months", 4,)))))))</f>
        <v>4</v>
      </c>
    </row>
    <row r="2800" spans="1:24" x14ac:dyDescent="0.25">
      <c r="A2800">
        <v>2799</v>
      </c>
      <c r="B2800">
        <v>52</v>
      </c>
      <c r="C2800" t="str" cm="1">
        <f t="array" ref="C2800">_xlfn.IFS(B2800&lt;=19, "Teenagers", B2800&lt;=29, "Young Youth",B2800&lt;=64, "Adults", B2800&gt;=65, "Seniors")</f>
        <v>Adults</v>
      </c>
      <c r="D2800" t="s">
        <v>152</v>
      </c>
      <c r="E2800" t="s">
        <v>103</v>
      </c>
      <c r="F2800" t="s">
        <v>20</v>
      </c>
      <c r="G2800" s="1">
        <v>20</v>
      </c>
      <c r="H2800" t="s">
        <v>42</v>
      </c>
      <c r="I2800" t="s">
        <v>91</v>
      </c>
      <c r="J2800" t="s">
        <v>107</v>
      </c>
      <c r="K2800" t="s">
        <v>24</v>
      </c>
      <c r="L2800">
        <v>4.8</v>
      </c>
      <c r="M2800" t="s">
        <v>151</v>
      </c>
      <c r="N2800">
        <f t="shared" si="172"/>
        <v>0</v>
      </c>
      <c r="O2800" t="s">
        <v>73</v>
      </c>
      <c r="P2800" t="s">
        <v>151</v>
      </c>
      <c r="Q2800">
        <f t="shared" si="173"/>
        <v>0</v>
      </c>
      <c r="R2800" t="s">
        <v>151</v>
      </c>
      <c r="S2800">
        <f t="shared" si="174"/>
        <v>0</v>
      </c>
      <c r="T2800">
        <v>37</v>
      </c>
      <c r="U2800" s="1">
        <f t="shared" si="175"/>
        <v>740</v>
      </c>
      <c r="V2800" t="s">
        <v>45</v>
      </c>
      <c r="W2800" t="s">
        <v>39</v>
      </c>
      <c r="X2800">
        <f t="array" ref="X2800">IF(W2800="fortnightly",26, IF(W2800="monthly", 12, IF(W2800="weekly", 52, IF(W2800="quarterly", 4, IF(W2800="annually", 1, IF(W2800="bi-weekly", 104, IF(W2800="every 3 months", 4,)))))))</f>
        <v>52</v>
      </c>
    </row>
    <row r="2801" spans="1:24" x14ac:dyDescent="0.25">
      <c r="A2801">
        <v>2800</v>
      </c>
      <c r="B2801">
        <v>23</v>
      </c>
      <c r="C2801" t="str" cm="1">
        <f t="array" ref="C2801">_xlfn.IFS(B2801&lt;=19, "Teenagers", B2801&lt;=29, "Young Youth",B2801&lt;=64, "Adults", B2801&gt;=65, "Seniors")</f>
        <v>Young Youth</v>
      </c>
      <c r="D2801" t="s">
        <v>152</v>
      </c>
      <c r="E2801" t="s">
        <v>112</v>
      </c>
      <c r="F2801" t="s">
        <v>20</v>
      </c>
      <c r="G2801" s="1">
        <v>89</v>
      </c>
      <c r="H2801" t="s">
        <v>30</v>
      </c>
      <c r="I2801" t="s">
        <v>22</v>
      </c>
      <c r="J2801" t="s">
        <v>68</v>
      </c>
      <c r="K2801" t="s">
        <v>36</v>
      </c>
      <c r="L2801">
        <v>3.9</v>
      </c>
      <c r="M2801" t="s">
        <v>151</v>
      </c>
      <c r="N2801">
        <f t="shared" si="172"/>
        <v>0</v>
      </c>
      <c r="O2801" t="s">
        <v>37</v>
      </c>
      <c r="P2801" t="s">
        <v>151</v>
      </c>
      <c r="Q2801">
        <f t="shared" si="173"/>
        <v>0</v>
      </c>
      <c r="R2801" t="s">
        <v>151</v>
      </c>
      <c r="S2801">
        <f t="shared" si="174"/>
        <v>0</v>
      </c>
      <c r="T2801">
        <v>9</v>
      </c>
      <c r="U2801" s="1">
        <f t="shared" si="175"/>
        <v>801</v>
      </c>
      <c r="V2801" t="s">
        <v>74</v>
      </c>
      <c r="W2801" t="s">
        <v>96</v>
      </c>
      <c r="X2801">
        <f t="array" ref="X2801">IF(W2801="fortnightly",26, IF(W2801="monthly", 12, IF(W2801="weekly", 52, IF(W2801="quarterly", 4, IF(W2801="annually", 1, IF(W2801="bi-weekly", 104, IF(W2801="every 3 months", 4,)))))))</f>
        <v>4</v>
      </c>
    </row>
    <row r="2802" spans="1:24" x14ac:dyDescent="0.25">
      <c r="A2802">
        <v>2801</v>
      </c>
      <c r="B2802">
        <v>70</v>
      </c>
      <c r="C2802" t="str" cm="1">
        <f t="array" ref="C2802">_xlfn.IFS(B2802&lt;=19, "Teenagers", B2802&lt;=29, "Young Youth",B2802&lt;=64, "Adults", B2802&gt;=65, "Seniors")</f>
        <v>Seniors</v>
      </c>
      <c r="D2802" t="s">
        <v>152</v>
      </c>
      <c r="E2802" t="s">
        <v>54</v>
      </c>
      <c r="F2802" t="s">
        <v>20</v>
      </c>
      <c r="G2802" s="1">
        <v>76</v>
      </c>
      <c r="H2802" t="s">
        <v>71</v>
      </c>
      <c r="I2802" t="s">
        <v>22</v>
      </c>
      <c r="J2802" t="s">
        <v>82</v>
      </c>
      <c r="K2802" t="s">
        <v>56</v>
      </c>
      <c r="L2802">
        <v>3.4</v>
      </c>
      <c r="M2802" t="s">
        <v>151</v>
      </c>
      <c r="N2802">
        <f t="shared" si="172"/>
        <v>0</v>
      </c>
      <c r="O2802" t="s">
        <v>37</v>
      </c>
      <c r="P2802" t="s">
        <v>151</v>
      </c>
      <c r="Q2802">
        <f t="shared" si="173"/>
        <v>0</v>
      </c>
      <c r="R2802" t="s">
        <v>151</v>
      </c>
      <c r="S2802">
        <f t="shared" si="174"/>
        <v>0</v>
      </c>
      <c r="T2802">
        <v>14</v>
      </c>
      <c r="U2802" s="1">
        <f t="shared" si="175"/>
        <v>1064</v>
      </c>
      <c r="V2802" t="s">
        <v>32</v>
      </c>
      <c r="W2802" t="s">
        <v>75</v>
      </c>
      <c r="X2802">
        <f t="array" ref="X2802">IF(W2802="fortnightly",26, IF(W2802="monthly", 12, IF(W2802="weekly", 52, IF(W2802="quarterly", 4, IF(W2802="annually", 1, IF(W2802="bi-weekly", 104, IF(W2802="every 3 months", 4,)))))))</f>
        <v>104</v>
      </c>
    </row>
    <row r="2803" spans="1:24" x14ac:dyDescent="0.25">
      <c r="A2803">
        <v>2802</v>
      </c>
      <c r="B2803">
        <v>64</v>
      </c>
      <c r="C2803" t="str" cm="1">
        <f t="array" ref="C2803">_xlfn.IFS(B2803&lt;=19, "Teenagers", B2803&lt;=29, "Young Youth",B2803&lt;=64, "Adults", B2803&gt;=65, "Seniors")</f>
        <v>Adults</v>
      </c>
      <c r="D2803" t="s">
        <v>152</v>
      </c>
      <c r="E2803" t="s">
        <v>54</v>
      </c>
      <c r="F2803" t="s">
        <v>20</v>
      </c>
      <c r="G2803" s="1">
        <v>56</v>
      </c>
      <c r="H2803" t="s">
        <v>129</v>
      </c>
      <c r="I2803" t="s">
        <v>43</v>
      </c>
      <c r="J2803" t="s">
        <v>125</v>
      </c>
      <c r="K2803" t="s">
        <v>24</v>
      </c>
      <c r="L2803">
        <v>2.6</v>
      </c>
      <c r="M2803" t="s">
        <v>151</v>
      </c>
      <c r="N2803">
        <f t="shared" si="172"/>
        <v>0</v>
      </c>
      <c r="O2803" t="s">
        <v>26</v>
      </c>
      <c r="P2803" t="s">
        <v>151</v>
      </c>
      <c r="Q2803">
        <f t="shared" si="173"/>
        <v>0</v>
      </c>
      <c r="R2803" t="s">
        <v>151</v>
      </c>
      <c r="S2803">
        <f t="shared" si="174"/>
        <v>0</v>
      </c>
      <c r="T2803">
        <v>30</v>
      </c>
      <c r="U2803" s="1">
        <f t="shared" si="175"/>
        <v>1680</v>
      </c>
      <c r="V2803" t="s">
        <v>45</v>
      </c>
      <c r="W2803" t="s">
        <v>48</v>
      </c>
      <c r="X2803">
        <f t="array" ref="X2803">IF(W2803="fortnightly",26, IF(W2803="monthly", 12, IF(W2803="weekly", 52, IF(W2803="quarterly", 4, IF(W2803="annually", 1, IF(W2803="bi-weekly", 104, IF(W2803="every 3 months", 4,)))))))</f>
        <v>1</v>
      </c>
    </row>
    <row r="2804" spans="1:24" x14ac:dyDescent="0.25">
      <c r="A2804">
        <v>2803</v>
      </c>
      <c r="B2804">
        <v>22</v>
      </c>
      <c r="C2804" t="str" cm="1">
        <f t="array" ref="C2804">_xlfn.IFS(B2804&lt;=19, "Teenagers", B2804&lt;=29, "Young Youth",B2804&lt;=64, "Adults", B2804&gt;=65, "Seniors")</f>
        <v>Young Youth</v>
      </c>
      <c r="D2804" t="s">
        <v>152</v>
      </c>
      <c r="E2804" t="s">
        <v>61</v>
      </c>
      <c r="F2804" t="s">
        <v>62</v>
      </c>
      <c r="G2804" s="1">
        <v>100</v>
      </c>
      <c r="H2804" t="s">
        <v>76</v>
      </c>
      <c r="I2804" t="s">
        <v>22</v>
      </c>
      <c r="J2804" t="s">
        <v>107</v>
      </c>
      <c r="K2804" t="s">
        <v>56</v>
      </c>
      <c r="L2804">
        <v>3.1</v>
      </c>
      <c r="M2804" t="s">
        <v>151</v>
      </c>
      <c r="N2804">
        <f t="shared" si="172"/>
        <v>0</v>
      </c>
      <c r="O2804" t="s">
        <v>73</v>
      </c>
      <c r="P2804" t="s">
        <v>151</v>
      </c>
      <c r="Q2804">
        <f t="shared" si="173"/>
        <v>0</v>
      </c>
      <c r="R2804" t="s">
        <v>151</v>
      </c>
      <c r="S2804">
        <f t="shared" si="174"/>
        <v>0</v>
      </c>
      <c r="T2804">
        <v>42</v>
      </c>
      <c r="U2804" s="1">
        <f t="shared" si="175"/>
        <v>4200</v>
      </c>
      <c r="V2804" t="s">
        <v>38</v>
      </c>
      <c r="W2804" t="s">
        <v>28</v>
      </c>
      <c r="X2804">
        <f t="array" ref="X2804">IF(W2804="fortnightly",26, IF(W2804="monthly", 12, IF(W2804="weekly", 52, IF(W2804="quarterly", 4, IF(W2804="annually", 1, IF(W2804="bi-weekly", 104, IF(W2804="every 3 months", 4,)))))))</f>
        <v>26</v>
      </c>
    </row>
    <row r="2805" spans="1:24" x14ac:dyDescent="0.25">
      <c r="A2805">
        <v>2804</v>
      </c>
      <c r="B2805">
        <v>46</v>
      </c>
      <c r="C2805" t="str" cm="1">
        <f t="array" ref="C2805">_xlfn.IFS(B2805&lt;=19, "Teenagers", B2805&lt;=29, "Young Youth",B2805&lt;=64, "Adults", B2805&gt;=65, "Seniors")</f>
        <v>Adults</v>
      </c>
      <c r="D2805" t="s">
        <v>152</v>
      </c>
      <c r="E2805" t="s">
        <v>112</v>
      </c>
      <c r="F2805" t="s">
        <v>20</v>
      </c>
      <c r="G2805" s="1">
        <v>44</v>
      </c>
      <c r="H2805" t="s">
        <v>134</v>
      </c>
      <c r="I2805" t="s">
        <v>43</v>
      </c>
      <c r="J2805" t="s">
        <v>82</v>
      </c>
      <c r="K2805" t="s">
        <v>24</v>
      </c>
      <c r="L2805">
        <v>3.3</v>
      </c>
      <c r="M2805" t="s">
        <v>151</v>
      </c>
      <c r="N2805">
        <f t="shared" si="172"/>
        <v>0</v>
      </c>
      <c r="O2805" t="s">
        <v>37</v>
      </c>
      <c r="P2805" t="s">
        <v>151</v>
      </c>
      <c r="Q2805">
        <f t="shared" si="173"/>
        <v>0</v>
      </c>
      <c r="R2805" t="s">
        <v>151</v>
      </c>
      <c r="S2805">
        <f t="shared" si="174"/>
        <v>0</v>
      </c>
      <c r="T2805">
        <v>31</v>
      </c>
      <c r="U2805" s="1">
        <f t="shared" si="175"/>
        <v>1364</v>
      </c>
      <c r="V2805" t="s">
        <v>74</v>
      </c>
      <c r="W2805" t="s">
        <v>87</v>
      </c>
      <c r="X2805">
        <f t="array" ref="X2805">IF(W2805="fortnightly",26, IF(W2805="monthly", 12, IF(W2805="weekly", 52, IF(W2805="quarterly", 4, IF(W2805="annually", 1, IF(W2805="bi-weekly", 104, IF(W2805="every 3 months", 4,)))))))</f>
        <v>12</v>
      </c>
    </row>
    <row r="2806" spans="1:24" x14ac:dyDescent="0.25">
      <c r="A2806">
        <v>2805</v>
      </c>
      <c r="B2806">
        <v>65</v>
      </c>
      <c r="C2806" t="str" cm="1">
        <f t="array" ref="C2806">_xlfn.IFS(B2806&lt;=19, "Teenagers", B2806&lt;=29, "Young Youth",B2806&lt;=64, "Adults", B2806&gt;=65, "Seniors")</f>
        <v>Seniors</v>
      </c>
      <c r="D2806" t="s">
        <v>152</v>
      </c>
      <c r="E2806" t="s">
        <v>103</v>
      </c>
      <c r="F2806" t="s">
        <v>20</v>
      </c>
      <c r="G2806" s="1">
        <v>76</v>
      </c>
      <c r="H2806" t="s">
        <v>130</v>
      </c>
      <c r="I2806" t="s">
        <v>43</v>
      </c>
      <c r="J2806" t="s">
        <v>108</v>
      </c>
      <c r="K2806" t="s">
        <v>36</v>
      </c>
      <c r="L2806">
        <v>2.8</v>
      </c>
      <c r="M2806" t="s">
        <v>151</v>
      </c>
      <c r="N2806">
        <f t="shared" si="172"/>
        <v>0</v>
      </c>
      <c r="O2806" t="s">
        <v>53</v>
      </c>
      <c r="P2806" t="s">
        <v>151</v>
      </c>
      <c r="Q2806">
        <f t="shared" si="173"/>
        <v>0</v>
      </c>
      <c r="R2806" t="s">
        <v>151</v>
      </c>
      <c r="S2806">
        <f t="shared" si="174"/>
        <v>0</v>
      </c>
      <c r="T2806">
        <v>48</v>
      </c>
      <c r="U2806" s="1">
        <f t="shared" si="175"/>
        <v>3648</v>
      </c>
      <c r="V2806" t="s">
        <v>74</v>
      </c>
      <c r="W2806" t="s">
        <v>96</v>
      </c>
      <c r="X2806">
        <f t="array" ref="X2806">IF(W2806="fortnightly",26, IF(W2806="monthly", 12, IF(W2806="weekly", 52, IF(W2806="quarterly", 4, IF(W2806="annually", 1, IF(W2806="bi-weekly", 104, IF(W2806="every 3 months", 4,)))))))</f>
        <v>4</v>
      </c>
    </row>
    <row r="2807" spans="1:24" x14ac:dyDescent="0.25">
      <c r="A2807">
        <v>2806</v>
      </c>
      <c r="B2807">
        <v>18</v>
      </c>
      <c r="C2807" t="str" cm="1">
        <f t="array" ref="C2807">_xlfn.IFS(B2807&lt;=19, "Teenagers", B2807&lt;=29, "Young Youth",B2807&lt;=64, "Adults", B2807&gt;=65, "Seniors")</f>
        <v>Teenagers</v>
      </c>
      <c r="D2807" t="s">
        <v>152</v>
      </c>
      <c r="E2807" t="s">
        <v>88</v>
      </c>
      <c r="F2807" t="s">
        <v>66</v>
      </c>
      <c r="G2807" s="1">
        <v>97</v>
      </c>
      <c r="H2807" t="s">
        <v>106</v>
      </c>
      <c r="I2807" t="s">
        <v>35</v>
      </c>
      <c r="J2807" t="s">
        <v>93</v>
      </c>
      <c r="K2807" t="s">
        <v>56</v>
      </c>
      <c r="L2807">
        <v>4.3</v>
      </c>
      <c r="M2807" t="s">
        <v>151</v>
      </c>
      <c r="N2807">
        <f t="shared" si="172"/>
        <v>0</v>
      </c>
      <c r="O2807" t="s">
        <v>53</v>
      </c>
      <c r="P2807" t="s">
        <v>151</v>
      </c>
      <c r="Q2807">
        <f t="shared" si="173"/>
        <v>0</v>
      </c>
      <c r="R2807" t="s">
        <v>151</v>
      </c>
      <c r="S2807">
        <f t="shared" si="174"/>
        <v>0</v>
      </c>
      <c r="T2807">
        <v>48</v>
      </c>
      <c r="U2807" s="1">
        <f t="shared" si="175"/>
        <v>4656</v>
      </c>
      <c r="V2807" t="s">
        <v>32</v>
      </c>
      <c r="W2807" t="s">
        <v>57</v>
      </c>
      <c r="X2807">
        <f t="array" ref="X2807">IF(W2807="fortnightly",26, IF(W2807="monthly", 12, IF(W2807="weekly", 52, IF(W2807="quarterly", 4, IF(W2807="annually", 1, IF(W2807="bi-weekly", 104, IF(W2807="every 3 months", 4,)))))))</f>
        <v>4</v>
      </c>
    </row>
    <row r="2808" spans="1:24" x14ac:dyDescent="0.25">
      <c r="A2808">
        <v>2807</v>
      </c>
      <c r="B2808">
        <v>45</v>
      </c>
      <c r="C2808" t="str" cm="1">
        <f t="array" ref="C2808">_xlfn.IFS(B2808&lt;=19, "Teenagers", B2808&lt;=29, "Young Youth",B2808&lt;=64, "Adults", B2808&gt;=65, "Seniors")</f>
        <v>Adults</v>
      </c>
      <c r="D2808" t="s">
        <v>152</v>
      </c>
      <c r="E2808" t="s">
        <v>19</v>
      </c>
      <c r="F2808" t="s">
        <v>20</v>
      </c>
      <c r="G2808" s="1">
        <v>39</v>
      </c>
      <c r="H2808" t="s">
        <v>130</v>
      </c>
      <c r="I2808" t="s">
        <v>22</v>
      </c>
      <c r="J2808" t="s">
        <v>72</v>
      </c>
      <c r="K2808" t="s">
        <v>36</v>
      </c>
      <c r="L2808">
        <v>2.7</v>
      </c>
      <c r="M2808" t="s">
        <v>151</v>
      </c>
      <c r="N2808">
        <f t="shared" si="172"/>
        <v>0</v>
      </c>
      <c r="O2808" t="s">
        <v>53</v>
      </c>
      <c r="P2808" t="s">
        <v>151</v>
      </c>
      <c r="Q2808">
        <f t="shared" si="173"/>
        <v>0</v>
      </c>
      <c r="R2808" t="s">
        <v>151</v>
      </c>
      <c r="S2808">
        <f t="shared" si="174"/>
        <v>0</v>
      </c>
      <c r="T2808">
        <v>50</v>
      </c>
      <c r="U2808" s="1">
        <f t="shared" si="175"/>
        <v>1950</v>
      </c>
      <c r="V2808" t="s">
        <v>38</v>
      </c>
      <c r="W2808" t="s">
        <v>48</v>
      </c>
      <c r="X2808">
        <f t="array" ref="X2808">IF(W2808="fortnightly",26, IF(W2808="monthly", 12, IF(W2808="weekly", 52, IF(W2808="quarterly", 4, IF(W2808="annually", 1, IF(W2808="bi-weekly", 104, IF(W2808="every 3 months", 4,)))))))</f>
        <v>1</v>
      </c>
    </row>
    <row r="2809" spans="1:24" x14ac:dyDescent="0.25">
      <c r="A2809">
        <v>2808</v>
      </c>
      <c r="B2809">
        <v>56</v>
      </c>
      <c r="C2809" t="str" cm="1">
        <f t="array" ref="C2809">_xlfn.IFS(B2809&lt;=19, "Teenagers", B2809&lt;=29, "Young Youth",B2809&lt;=64, "Adults", B2809&gt;=65, "Seniors")</f>
        <v>Adults</v>
      </c>
      <c r="D2809" t="s">
        <v>152</v>
      </c>
      <c r="E2809" t="s">
        <v>103</v>
      </c>
      <c r="F2809" t="s">
        <v>20</v>
      </c>
      <c r="G2809" s="1">
        <v>100</v>
      </c>
      <c r="H2809" t="s">
        <v>127</v>
      </c>
      <c r="I2809" t="s">
        <v>43</v>
      </c>
      <c r="J2809" t="s">
        <v>60</v>
      </c>
      <c r="K2809" t="s">
        <v>36</v>
      </c>
      <c r="L2809">
        <v>4.4000000000000004</v>
      </c>
      <c r="M2809" t="s">
        <v>151</v>
      </c>
      <c r="N2809">
        <f t="shared" si="172"/>
        <v>0</v>
      </c>
      <c r="O2809" t="s">
        <v>69</v>
      </c>
      <c r="P2809" t="s">
        <v>151</v>
      </c>
      <c r="Q2809">
        <f t="shared" si="173"/>
        <v>0</v>
      </c>
      <c r="R2809" t="s">
        <v>151</v>
      </c>
      <c r="S2809">
        <f t="shared" si="174"/>
        <v>0</v>
      </c>
      <c r="T2809">
        <v>10</v>
      </c>
      <c r="U2809" s="1">
        <f t="shared" si="175"/>
        <v>1000</v>
      </c>
      <c r="V2809" t="s">
        <v>85</v>
      </c>
      <c r="W2809" t="s">
        <v>28</v>
      </c>
      <c r="X2809">
        <f t="array" ref="X2809">IF(W2809="fortnightly",26, IF(W2809="monthly", 12, IF(W2809="weekly", 52, IF(W2809="quarterly", 4, IF(W2809="annually", 1, IF(W2809="bi-weekly", 104, IF(W2809="every 3 months", 4,)))))))</f>
        <v>26</v>
      </c>
    </row>
    <row r="2810" spans="1:24" x14ac:dyDescent="0.25">
      <c r="A2810">
        <v>2809</v>
      </c>
      <c r="B2810">
        <v>49</v>
      </c>
      <c r="C2810" t="str" cm="1">
        <f t="array" ref="C2810">_xlfn.IFS(B2810&lt;=19, "Teenagers", B2810&lt;=29, "Young Youth",B2810&lt;=64, "Adults", B2810&gt;=65, "Seniors")</f>
        <v>Adults</v>
      </c>
      <c r="D2810" t="s">
        <v>152</v>
      </c>
      <c r="E2810" t="s">
        <v>86</v>
      </c>
      <c r="F2810" t="s">
        <v>20</v>
      </c>
      <c r="G2810" s="1">
        <v>62</v>
      </c>
      <c r="H2810" t="s">
        <v>121</v>
      </c>
      <c r="I2810" t="s">
        <v>43</v>
      </c>
      <c r="J2810" t="s">
        <v>117</v>
      </c>
      <c r="K2810" t="s">
        <v>36</v>
      </c>
      <c r="L2810">
        <v>3.9</v>
      </c>
      <c r="M2810" t="s">
        <v>151</v>
      </c>
      <c r="N2810">
        <f t="shared" si="172"/>
        <v>0</v>
      </c>
      <c r="O2810" t="s">
        <v>37</v>
      </c>
      <c r="P2810" t="s">
        <v>151</v>
      </c>
      <c r="Q2810">
        <f t="shared" si="173"/>
        <v>0</v>
      </c>
      <c r="R2810" t="s">
        <v>151</v>
      </c>
      <c r="S2810">
        <f t="shared" si="174"/>
        <v>0</v>
      </c>
      <c r="T2810">
        <v>45</v>
      </c>
      <c r="U2810" s="1">
        <f t="shared" si="175"/>
        <v>2790</v>
      </c>
      <c r="V2810" t="s">
        <v>45</v>
      </c>
      <c r="W2810" t="s">
        <v>96</v>
      </c>
      <c r="X2810">
        <f t="array" ref="X2810">IF(W2810="fortnightly",26, IF(W2810="monthly", 12, IF(W2810="weekly", 52, IF(W2810="quarterly", 4, IF(W2810="annually", 1, IF(W2810="bi-weekly", 104, IF(W2810="every 3 months", 4,)))))))</f>
        <v>4</v>
      </c>
    </row>
    <row r="2811" spans="1:24" x14ac:dyDescent="0.25">
      <c r="A2811">
        <v>2810</v>
      </c>
      <c r="B2811">
        <v>66</v>
      </c>
      <c r="C2811" t="str" cm="1">
        <f t="array" ref="C2811">_xlfn.IFS(B2811&lt;=19, "Teenagers", B2811&lt;=29, "Young Youth",B2811&lt;=64, "Adults", B2811&gt;=65, "Seniors")</f>
        <v>Seniors</v>
      </c>
      <c r="D2811" t="s">
        <v>152</v>
      </c>
      <c r="E2811" t="s">
        <v>58</v>
      </c>
      <c r="F2811" t="s">
        <v>20</v>
      </c>
      <c r="G2811" s="1">
        <v>98</v>
      </c>
      <c r="H2811" t="s">
        <v>71</v>
      </c>
      <c r="I2811" t="s">
        <v>91</v>
      </c>
      <c r="J2811" t="s">
        <v>84</v>
      </c>
      <c r="K2811" t="s">
        <v>52</v>
      </c>
      <c r="L2811">
        <v>3</v>
      </c>
      <c r="M2811" t="s">
        <v>151</v>
      </c>
      <c r="N2811">
        <f t="shared" si="172"/>
        <v>0</v>
      </c>
      <c r="O2811" t="s">
        <v>53</v>
      </c>
      <c r="P2811" t="s">
        <v>151</v>
      </c>
      <c r="Q2811">
        <f t="shared" si="173"/>
        <v>0</v>
      </c>
      <c r="R2811" t="s">
        <v>151</v>
      </c>
      <c r="S2811">
        <f t="shared" si="174"/>
        <v>0</v>
      </c>
      <c r="T2811">
        <v>27</v>
      </c>
      <c r="U2811" s="1">
        <f t="shared" si="175"/>
        <v>2646</v>
      </c>
      <c r="V2811" t="s">
        <v>85</v>
      </c>
      <c r="W2811" t="s">
        <v>57</v>
      </c>
      <c r="X2811">
        <f t="array" ref="X2811">IF(W2811="fortnightly",26, IF(W2811="monthly", 12, IF(W2811="weekly", 52, IF(W2811="quarterly", 4, IF(W2811="annually", 1, IF(W2811="bi-weekly", 104, IF(W2811="every 3 months", 4,)))))))</f>
        <v>4</v>
      </c>
    </row>
    <row r="2812" spans="1:24" x14ac:dyDescent="0.25">
      <c r="A2812">
        <v>2811</v>
      </c>
      <c r="B2812">
        <v>27</v>
      </c>
      <c r="C2812" t="str" cm="1">
        <f t="array" ref="C2812">_xlfn.IFS(B2812&lt;=19, "Teenagers", B2812&lt;=29, "Young Youth",B2812&lt;=64, "Adults", B2812&gt;=65, "Seniors")</f>
        <v>Young Youth</v>
      </c>
      <c r="D2812" t="s">
        <v>152</v>
      </c>
      <c r="E2812" t="s">
        <v>33</v>
      </c>
      <c r="F2812" t="s">
        <v>20</v>
      </c>
      <c r="G2812" s="1">
        <v>31</v>
      </c>
      <c r="H2812" t="s">
        <v>116</v>
      </c>
      <c r="I2812" t="s">
        <v>43</v>
      </c>
      <c r="J2812" t="s">
        <v>72</v>
      </c>
      <c r="K2812" t="s">
        <v>52</v>
      </c>
      <c r="L2812">
        <v>4</v>
      </c>
      <c r="M2812" t="s">
        <v>151</v>
      </c>
      <c r="N2812">
        <f t="shared" si="172"/>
        <v>0</v>
      </c>
      <c r="O2812" t="s">
        <v>53</v>
      </c>
      <c r="P2812" t="s">
        <v>151</v>
      </c>
      <c r="Q2812">
        <f t="shared" si="173"/>
        <v>0</v>
      </c>
      <c r="R2812" t="s">
        <v>151</v>
      </c>
      <c r="S2812">
        <f t="shared" si="174"/>
        <v>0</v>
      </c>
      <c r="T2812">
        <v>10</v>
      </c>
      <c r="U2812" s="1">
        <f t="shared" si="175"/>
        <v>310</v>
      </c>
      <c r="V2812" t="s">
        <v>85</v>
      </c>
      <c r="W2812" t="s">
        <v>28</v>
      </c>
      <c r="X2812">
        <f t="array" ref="X2812">IF(W2812="fortnightly",26, IF(W2812="monthly", 12, IF(W2812="weekly", 52, IF(W2812="quarterly", 4, IF(W2812="annually", 1, IF(W2812="bi-weekly", 104, IF(W2812="every 3 months", 4,)))))))</f>
        <v>26</v>
      </c>
    </row>
    <row r="2813" spans="1:24" x14ac:dyDescent="0.25">
      <c r="A2813">
        <v>2812</v>
      </c>
      <c r="B2813">
        <v>69</v>
      </c>
      <c r="C2813" t="str" cm="1">
        <f t="array" ref="C2813">_xlfn.IFS(B2813&lt;=19, "Teenagers", B2813&lt;=29, "Young Youth",B2813&lt;=64, "Adults", B2813&gt;=65, "Seniors")</f>
        <v>Seniors</v>
      </c>
      <c r="D2813" t="s">
        <v>152</v>
      </c>
      <c r="E2813" t="s">
        <v>101</v>
      </c>
      <c r="F2813" t="s">
        <v>62</v>
      </c>
      <c r="G2813" s="1">
        <v>89</v>
      </c>
      <c r="H2813" t="s">
        <v>122</v>
      </c>
      <c r="I2813" t="s">
        <v>43</v>
      </c>
      <c r="J2813" t="s">
        <v>143</v>
      </c>
      <c r="K2813" t="s">
        <v>56</v>
      </c>
      <c r="L2813">
        <v>3.7</v>
      </c>
      <c r="M2813" t="s">
        <v>151</v>
      </c>
      <c r="N2813">
        <f t="shared" si="172"/>
        <v>0</v>
      </c>
      <c r="O2813" t="s">
        <v>73</v>
      </c>
      <c r="P2813" t="s">
        <v>151</v>
      </c>
      <c r="Q2813">
        <f t="shared" si="173"/>
        <v>0</v>
      </c>
      <c r="R2813" t="s">
        <v>151</v>
      </c>
      <c r="S2813">
        <f t="shared" si="174"/>
        <v>0</v>
      </c>
      <c r="T2813">
        <v>19</v>
      </c>
      <c r="U2813" s="1">
        <f t="shared" si="175"/>
        <v>1691</v>
      </c>
      <c r="V2813" t="s">
        <v>38</v>
      </c>
      <c r="W2813" t="s">
        <v>57</v>
      </c>
      <c r="X2813">
        <f t="array" ref="X2813">IF(W2813="fortnightly",26, IF(W2813="monthly", 12, IF(W2813="weekly", 52, IF(W2813="quarterly", 4, IF(W2813="annually", 1, IF(W2813="bi-weekly", 104, IF(W2813="every 3 months", 4,)))))))</f>
        <v>4</v>
      </c>
    </row>
    <row r="2814" spans="1:24" x14ac:dyDescent="0.25">
      <c r="A2814">
        <v>2813</v>
      </c>
      <c r="B2814">
        <v>66</v>
      </c>
      <c r="C2814" t="str" cm="1">
        <f t="array" ref="C2814">_xlfn.IFS(B2814&lt;=19, "Teenagers", B2814&lt;=29, "Young Youth",B2814&lt;=64, "Adults", B2814&gt;=65, "Seniors")</f>
        <v>Seniors</v>
      </c>
      <c r="D2814" t="s">
        <v>152</v>
      </c>
      <c r="E2814" t="s">
        <v>103</v>
      </c>
      <c r="F2814" t="s">
        <v>20</v>
      </c>
      <c r="G2814" s="1">
        <v>91</v>
      </c>
      <c r="H2814" t="s">
        <v>113</v>
      </c>
      <c r="I2814" t="s">
        <v>91</v>
      </c>
      <c r="J2814" t="s">
        <v>135</v>
      </c>
      <c r="K2814" t="s">
        <v>56</v>
      </c>
      <c r="L2814">
        <v>3.8</v>
      </c>
      <c r="M2814" t="s">
        <v>151</v>
      </c>
      <c r="N2814">
        <f t="shared" si="172"/>
        <v>0</v>
      </c>
      <c r="O2814" t="s">
        <v>73</v>
      </c>
      <c r="P2814" t="s">
        <v>151</v>
      </c>
      <c r="Q2814">
        <f t="shared" si="173"/>
        <v>0</v>
      </c>
      <c r="R2814" t="s">
        <v>151</v>
      </c>
      <c r="S2814">
        <f t="shared" si="174"/>
        <v>0</v>
      </c>
      <c r="T2814">
        <v>1</v>
      </c>
      <c r="U2814" s="1">
        <f t="shared" si="175"/>
        <v>91</v>
      </c>
      <c r="V2814" t="s">
        <v>38</v>
      </c>
      <c r="W2814" t="s">
        <v>96</v>
      </c>
      <c r="X2814">
        <f t="array" ref="X2814">IF(W2814="fortnightly",26, IF(W2814="monthly", 12, IF(W2814="weekly", 52, IF(W2814="quarterly", 4, IF(W2814="annually", 1, IF(W2814="bi-weekly", 104, IF(W2814="every 3 months", 4,)))))))</f>
        <v>4</v>
      </c>
    </row>
    <row r="2815" spans="1:24" x14ac:dyDescent="0.25">
      <c r="A2815">
        <v>2814</v>
      </c>
      <c r="B2815">
        <v>45</v>
      </c>
      <c r="C2815" t="str" cm="1">
        <f t="array" ref="C2815">_xlfn.IFS(B2815&lt;=19, "Teenagers", B2815&lt;=29, "Young Youth",B2815&lt;=64, "Adults", B2815&gt;=65, "Seniors")</f>
        <v>Adults</v>
      </c>
      <c r="D2815" t="s">
        <v>152</v>
      </c>
      <c r="E2815" t="s">
        <v>54</v>
      </c>
      <c r="F2815" t="s">
        <v>20</v>
      </c>
      <c r="G2815" s="1">
        <v>50</v>
      </c>
      <c r="H2815" t="s">
        <v>128</v>
      </c>
      <c r="I2815" t="s">
        <v>35</v>
      </c>
      <c r="J2815" t="s">
        <v>31</v>
      </c>
      <c r="K2815" t="s">
        <v>52</v>
      </c>
      <c r="L2815">
        <v>3.3</v>
      </c>
      <c r="M2815" t="s">
        <v>151</v>
      </c>
      <c r="N2815">
        <f t="shared" si="172"/>
        <v>0</v>
      </c>
      <c r="O2815" t="s">
        <v>69</v>
      </c>
      <c r="P2815" t="s">
        <v>151</v>
      </c>
      <c r="Q2815">
        <f t="shared" si="173"/>
        <v>0</v>
      </c>
      <c r="R2815" t="s">
        <v>151</v>
      </c>
      <c r="S2815">
        <f t="shared" si="174"/>
        <v>0</v>
      </c>
      <c r="T2815">
        <v>39</v>
      </c>
      <c r="U2815" s="1">
        <f t="shared" si="175"/>
        <v>1950</v>
      </c>
      <c r="V2815" t="s">
        <v>85</v>
      </c>
      <c r="W2815" t="s">
        <v>57</v>
      </c>
      <c r="X2815">
        <f t="array" ref="X2815">IF(W2815="fortnightly",26, IF(W2815="monthly", 12, IF(W2815="weekly", 52, IF(W2815="quarterly", 4, IF(W2815="annually", 1, IF(W2815="bi-weekly", 104, IF(W2815="every 3 months", 4,)))))))</f>
        <v>4</v>
      </c>
    </row>
    <row r="2816" spans="1:24" x14ac:dyDescent="0.25">
      <c r="A2816">
        <v>2815</v>
      </c>
      <c r="B2816">
        <v>31</v>
      </c>
      <c r="C2816" t="str" cm="1">
        <f t="array" ref="C2816">_xlfn.IFS(B2816&lt;=19, "Teenagers", B2816&lt;=29, "Young Youth",B2816&lt;=64, "Adults", B2816&gt;=65, "Seniors")</f>
        <v>Adults</v>
      </c>
      <c r="D2816" t="s">
        <v>152</v>
      </c>
      <c r="E2816" t="s">
        <v>112</v>
      </c>
      <c r="F2816" t="s">
        <v>20</v>
      </c>
      <c r="G2816" s="1">
        <v>32</v>
      </c>
      <c r="H2816" t="s">
        <v>147</v>
      </c>
      <c r="I2816" t="s">
        <v>22</v>
      </c>
      <c r="J2816" t="s">
        <v>79</v>
      </c>
      <c r="K2816" t="s">
        <v>24</v>
      </c>
      <c r="L2816">
        <v>3.6</v>
      </c>
      <c r="M2816" t="s">
        <v>151</v>
      </c>
      <c r="N2816">
        <f t="shared" si="172"/>
        <v>0</v>
      </c>
      <c r="O2816" t="s">
        <v>53</v>
      </c>
      <c r="P2816" t="s">
        <v>151</v>
      </c>
      <c r="Q2816">
        <f t="shared" si="173"/>
        <v>0</v>
      </c>
      <c r="R2816" t="s">
        <v>151</v>
      </c>
      <c r="S2816">
        <f t="shared" si="174"/>
        <v>0</v>
      </c>
      <c r="T2816">
        <v>14</v>
      </c>
      <c r="U2816" s="1">
        <f t="shared" si="175"/>
        <v>448</v>
      </c>
      <c r="V2816" t="s">
        <v>74</v>
      </c>
      <c r="W2816" t="s">
        <v>87</v>
      </c>
      <c r="X2816">
        <f t="array" ref="X2816">IF(W2816="fortnightly",26, IF(W2816="monthly", 12, IF(W2816="weekly", 52, IF(W2816="quarterly", 4, IF(W2816="annually", 1, IF(W2816="bi-weekly", 104, IF(W2816="every 3 months", 4,)))))))</f>
        <v>12</v>
      </c>
    </row>
    <row r="2817" spans="1:24" x14ac:dyDescent="0.25">
      <c r="A2817">
        <v>2816</v>
      </c>
      <c r="B2817">
        <v>33</v>
      </c>
      <c r="C2817" t="str" cm="1">
        <f t="array" ref="C2817">_xlfn.IFS(B2817&lt;=19, "Teenagers", B2817&lt;=29, "Young Youth",B2817&lt;=64, "Adults", B2817&gt;=65, "Seniors")</f>
        <v>Adults</v>
      </c>
      <c r="D2817" t="s">
        <v>152</v>
      </c>
      <c r="E2817" t="s">
        <v>19</v>
      </c>
      <c r="F2817" t="s">
        <v>20</v>
      </c>
      <c r="G2817" s="1">
        <v>67</v>
      </c>
      <c r="H2817" t="s">
        <v>134</v>
      </c>
      <c r="I2817" t="s">
        <v>22</v>
      </c>
      <c r="J2817" t="s">
        <v>93</v>
      </c>
      <c r="K2817" t="s">
        <v>56</v>
      </c>
      <c r="L2817">
        <v>3.9</v>
      </c>
      <c r="M2817" t="s">
        <v>151</v>
      </c>
      <c r="N2817">
        <f t="shared" si="172"/>
        <v>0</v>
      </c>
      <c r="O2817" t="s">
        <v>37</v>
      </c>
      <c r="P2817" t="s">
        <v>151</v>
      </c>
      <c r="Q2817">
        <f t="shared" si="173"/>
        <v>0</v>
      </c>
      <c r="R2817" t="s">
        <v>151</v>
      </c>
      <c r="S2817">
        <f t="shared" si="174"/>
        <v>0</v>
      </c>
      <c r="T2817">
        <v>40</v>
      </c>
      <c r="U2817" s="1">
        <f t="shared" si="175"/>
        <v>2680</v>
      </c>
      <c r="V2817" t="s">
        <v>27</v>
      </c>
      <c r="W2817" t="s">
        <v>96</v>
      </c>
      <c r="X2817">
        <f t="array" ref="X2817">IF(W2817="fortnightly",26, IF(W2817="monthly", 12, IF(W2817="weekly", 52, IF(W2817="quarterly", 4, IF(W2817="annually", 1, IF(W2817="bi-weekly", 104, IF(W2817="every 3 months", 4,)))))))</f>
        <v>4</v>
      </c>
    </row>
    <row r="2818" spans="1:24" x14ac:dyDescent="0.25">
      <c r="A2818">
        <v>2817</v>
      </c>
      <c r="B2818">
        <v>43</v>
      </c>
      <c r="C2818" t="str" cm="1">
        <f t="array" ref="C2818">_xlfn.IFS(B2818&lt;=19, "Teenagers", B2818&lt;=29, "Young Youth",B2818&lt;=64, "Adults", B2818&gt;=65, "Seniors")</f>
        <v>Adults</v>
      </c>
      <c r="D2818" t="s">
        <v>152</v>
      </c>
      <c r="E2818" t="s">
        <v>86</v>
      </c>
      <c r="F2818" t="s">
        <v>20</v>
      </c>
      <c r="G2818" s="1">
        <v>28</v>
      </c>
      <c r="H2818" t="s">
        <v>127</v>
      </c>
      <c r="I2818" t="s">
        <v>43</v>
      </c>
      <c r="J2818" t="s">
        <v>93</v>
      </c>
      <c r="K2818" t="s">
        <v>36</v>
      </c>
      <c r="L2818">
        <v>3.5</v>
      </c>
      <c r="M2818" t="s">
        <v>151</v>
      </c>
      <c r="N2818">
        <f t="shared" si="172"/>
        <v>0</v>
      </c>
      <c r="O2818" t="s">
        <v>37</v>
      </c>
      <c r="P2818" t="s">
        <v>151</v>
      </c>
      <c r="Q2818">
        <f t="shared" si="173"/>
        <v>0</v>
      </c>
      <c r="R2818" t="s">
        <v>151</v>
      </c>
      <c r="S2818">
        <f t="shared" si="174"/>
        <v>0</v>
      </c>
      <c r="T2818">
        <v>45</v>
      </c>
      <c r="U2818" s="1">
        <f t="shared" si="175"/>
        <v>1260</v>
      </c>
      <c r="V2818" t="s">
        <v>27</v>
      </c>
      <c r="W2818" t="s">
        <v>39</v>
      </c>
      <c r="X2818">
        <f t="array" ref="X2818">IF(W2818="fortnightly",26, IF(W2818="monthly", 12, IF(W2818="weekly", 52, IF(W2818="quarterly", 4, IF(W2818="annually", 1, IF(W2818="bi-weekly", 104, IF(W2818="every 3 months", 4,)))))))</f>
        <v>52</v>
      </c>
    </row>
    <row r="2819" spans="1:24" x14ac:dyDescent="0.25">
      <c r="A2819">
        <v>2818</v>
      </c>
      <c r="B2819">
        <v>25</v>
      </c>
      <c r="C2819" t="str" cm="1">
        <f t="array" ref="C2819">_xlfn.IFS(B2819&lt;=19, "Teenagers", B2819&lt;=29, "Young Youth",B2819&lt;=64, "Adults", B2819&gt;=65, "Seniors")</f>
        <v>Young Youth</v>
      </c>
      <c r="D2819" t="s">
        <v>152</v>
      </c>
      <c r="E2819" t="s">
        <v>131</v>
      </c>
      <c r="F2819" t="s">
        <v>66</v>
      </c>
      <c r="G2819" s="1">
        <v>65</v>
      </c>
      <c r="H2819" t="s">
        <v>130</v>
      </c>
      <c r="I2819" t="s">
        <v>91</v>
      </c>
      <c r="J2819" t="s">
        <v>133</v>
      </c>
      <c r="K2819" t="s">
        <v>24</v>
      </c>
      <c r="L2819">
        <v>3.4</v>
      </c>
      <c r="M2819" t="s">
        <v>151</v>
      </c>
      <c r="N2819">
        <f t="shared" ref="N2819:N2882" si="176">IF(M2819= "yes",1,IF( M2819="no",0,))</f>
        <v>0</v>
      </c>
      <c r="O2819" t="s">
        <v>53</v>
      </c>
      <c r="P2819" t="s">
        <v>151</v>
      </c>
      <c r="Q2819">
        <f t="shared" ref="Q2819:Q2882" si="177">IF(P2819= "yes",1,IF( P2819="no",0,))</f>
        <v>0</v>
      </c>
      <c r="R2819" t="s">
        <v>151</v>
      </c>
      <c r="S2819">
        <f t="shared" ref="S2819:S2882" si="178">IF(R2819= "yes",1,IF( R2819="no",0,))</f>
        <v>0</v>
      </c>
      <c r="T2819">
        <v>6</v>
      </c>
      <c r="U2819" s="1">
        <f t="shared" ref="U2819:U2882" si="179">G2819*T2819</f>
        <v>390</v>
      </c>
      <c r="V2819" t="s">
        <v>27</v>
      </c>
      <c r="W2819" t="s">
        <v>39</v>
      </c>
      <c r="X2819">
        <f t="array" ref="X2819">IF(W2819="fortnightly",26, IF(W2819="monthly", 12, IF(W2819="weekly", 52, IF(W2819="quarterly", 4, IF(W2819="annually", 1, IF(W2819="bi-weekly", 104, IF(W2819="every 3 months", 4,)))))))</f>
        <v>52</v>
      </c>
    </row>
    <row r="2820" spans="1:24" x14ac:dyDescent="0.25">
      <c r="A2820">
        <v>2819</v>
      </c>
      <c r="B2820">
        <v>46</v>
      </c>
      <c r="C2820" t="str" cm="1">
        <f t="array" ref="C2820">_xlfn.IFS(B2820&lt;=19, "Teenagers", B2820&lt;=29, "Young Youth",B2820&lt;=64, "Adults", B2820&gt;=65, "Seniors")</f>
        <v>Adults</v>
      </c>
      <c r="D2820" t="s">
        <v>152</v>
      </c>
      <c r="E2820" t="s">
        <v>58</v>
      </c>
      <c r="F2820" t="s">
        <v>20</v>
      </c>
      <c r="G2820" s="1">
        <v>73</v>
      </c>
      <c r="H2820" t="s">
        <v>98</v>
      </c>
      <c r="I2820" t="s">
        <v>43</v>
      </c>
      <c r="J2820" t="s">
        <v>47</v>
      </c>
      <c r="K2820" t="s">
        <v>56</v>
      </c>
      <c r="L2820">
        <v>4.7</v>
      </c>
      <c r="M2820" t="s">
        <v>151</v>
      </c>
      <c r="N2820">
        <f t="shared" si="176"/>
        <v>0</v>
      </c>
      <c r="O2820" t="s">
        <v>44</v>
      </c>
      <c r="P2820" t="s">
        <v>151</v>
      </c>
      <c r="Q2820">
        <f t="shared" si="177"/>
        <v>0</v>
      </c>
      <c r="R2820" t="s">
        <v>151</v>
      </c>
      <c r="S2820">
        <f t="shared" si="178"/>
        <v>0</v>
      </c>
      <c r="T2820">
        <v>12</v>
      </c>
      <c r="U2820" s="1">
        <f t="shared" si="179"/>
        <v>876</v>
      </c>
      <c r="V2820" t="s">
        <v>85</v>
      </c>
      <c r="W2820" t="s">
        <v>48</v>
      </c>
      <c r="X2820">
        <f t="array" ref="X2820">IF(W2820="fortnightly",26, IF(W2820="monthly", 12, IF(W2820="weekly", 52, IF(W2820="quarterly", 4, IF(W2820="annually", 1, IF(W2820="bi-weekly", 104, IF(W2820="every 3 months", 4,)))))))</f>
        <v>1</v>
      </c>
    </row>
    <row r="2821" spans="1:24" x14ac:dyDescent="0.25">
      <c r="A2821">
        <v>2820</v>
      </c>
      <c r="B2821">
        <v>67</v>
      </c>
      <c r="C2821" t="str" cm="1">
        <f t="array" ref="C2821">_xlfn.IFS(B2821&lt;=19, "Teenagers", B2821&lt;=29, "Young Youth",B2821&lt;=64, "Adults", B2821&gt;=65, "Seniors")</f>
        <v>Seniors</v>
      </c>
      <c r="D2821" t="s">
        <v>152</v>
      </c>
      <c r="E2821" t="s">
        <v>54</v>
      </c>
      <c r="F2821" t="s">
        <v>20</v>
      </c>
      <c r="G2821" s="1">
        <v>27</v>
      </c>
      <c r="H2821" t="s">
        <v>141</v>
      </c>
      <c r="I2821" t="s">
        <v>22</v>
      </c>
      <c r="J2821" t="s">
        <v>92</v>
      </c>
      <c r="K2821" t="s">
        <v>36</v>
      </c>
      <c r="L2821">
        <v>3</v>
      </c>
      <c r="M2821" t="s">
        <v>151</v>
      </c>
      <c r="N2821">
        <f t="shared" si="176"/>
        <v>0</v>
      </c>
      <c r="O2821" t="s">
        <v>37</v>
      </c>
      <c r="P2821" t="s">
        <v>151</v>
      </c>
      <c r="Q2821">
        <f t="shared" si="177"/>
        <v>0</v>
      </c>
      <c r="R2821" t="s">
        <v>151</v>
      </c>
      <c r="S2821">
        <f t="shared" si="178"/>
        <v>0</v>
      </c>
      <c r="T2821">
        <v>19</v>
      </c>
      <c r="U2821" s="1">
        <f t="shared" si="179"/>
        <v>513</v>
      </c>
      <c r="V2821" t="s">
        <v>32</v>
      </c>
      <c r="W2821" t="s">
        <v>87</v>
      </c>
      <c r="X2821">
        <f t="array" ref="X2821">IF(W2821="fortnightly",26, IF(W2821="monthly", 12, IF(W2821="weekly", 52, IF(W2821="quarterly", 4, IF(W2821="annually", 1, IF(W2821="bi-weekly", 104, IF(W2821="every 3 months", 4,)))))))</f>
        <v>12</v>
      </c>
    </row>
    <row r="2822" spans="1:24" x14ac:dyDescent="0.25">
      <c r="A2822">
        <v>2821</v>
      </c>
      <c r="B2822">
        <v>26</v>
      </c>
      <c r="C2822" t="str" cm="1">
        <f t="array" ref="C2822">_xlfn.IFS(B2822&lt;=19, "Teenagers", B2822&lt;=29, "Young Youth",B2822&lt;=64, "Adults", B2822&gt;=65, "Seniors")</f>
        <v>Young Youth</v>
      </c>
      <c r="D2822" t="s">
        <v>152</v>
      </c>
      <c r="E2822" t="s">
        <v>131</v>
      </c>
      <c r="F2822" t="s">
        <v>66</v>
      </c>
      <c r="G2822" s="1">
        <v>89</v>
      </c>
      <c r="H2822" t="s">
        <v>128</v>
      </c>
      <c r="I2822" t="s">
        <v>22</v>
      </c>
      <c r="J2822" t="s">
        <v>133</v>
      </c>
      <c r="K2822" t="s">
        <v>52</v>
      </c>
      <c r="L2822">
        <v>3.9</v>
      </c>
      <c r="M2822" t="s">
        <v>151</v>
      </c>
      <c r="N2822">
        <f t="shared" si="176"/>
        <v>0</v>
      </c>
      <c r="O2822" t="s">
        <v>37</v>
      </c>
      <c r="P2822" t="s">
        <v>151</v>
      </c>
      <c r="Q2822">
        <f t="shared" si="177"/>
        <v>0</v>
      </c>
      <c r="R2822" t="s">
        <v>151</v>
      </c>
      <c r="S2822">
        <f t="shared" si="178"/>
        <v>0</v>
      </c>
      <c r="T2822">
        <v>5</v>
      </c>
      <c r="U2822" s="1">
        <f t="shared" si="179"/>
        <v>445</v>
      </c>
      <c r="V2822" t="s">
        <v>32</v>
      </c>
      <c r="W2822" t="s">
        <v>75</v>
      </c>
      <c r="X2822">
        <f t="array" ref="X2822">IF(W2822="fortnightly",26, IF(W2822="monthly", 12, IF(W2822="weekly", 52, IF(W2822="quarterly", 4, IF(W2822="annually", 1, IF(W2822="bi-weekly", 104, IF(W2822="every 3 months", 4,)))))))</f>
        <v>104</v>
      </c>
    </row>
    <row r="2823" spans="1:24" x14ac:dyDescent="0.25">
      <c r="A2823">
        <v>2822</v>
      </c>
      <c r="B2823">
        <v>35</v>
      </c>
      <c r="C2823" t="str" cm="1">
        <f t="array" ref="C2823">_xlfn.IFS(B2823&lt;=19, "Teenagers", B2823&lt;=29, "Young Youth",B2823&lt;=64, "Adults", B2823&gt;=65, "Seniors")</f>
        <v>Adults</v>
      </c>
      <c r="D2823" t="s">
        <v>152</v>
      </c>
      <c r="E2823" t="s">
        <v>70</v>
      </c>
      <c r="F2823" t="s">
        <v>41</v>
      </c>
      <c r="G2823" s="1">
        <v>72</v>
      </c>
      <c r="H2823" t="s">
        <v>141</v>
      </c>
      <c r="I2823" t="s">
        <v>22</v>
      </c>
      <c r="J2823" t="s">
        <v>77</v>
      </c>
      <c r="K2823" t="s">
        <v>52</v>
      </c>
      <c r="L2823">
        <v>4.5</v>
      </c>
      <c r="M2823" t="s">
        <v>151</v>
      </c>
      <c r="N2823">
        <f t="shared" si="176"/>
        <v>0</v>
      </c>
      <c r="O2823" t="s">
        <v>53</v>
      </c>
      <c r="P2823" t="s">
        <v>151</v>
      </c>
      <c r="Q2823">
        <f t="shared" si="177"/>
        <v>0</v>
      </c>
      <c r="R2823" t="s">
        <v>151</v>
      </c>
      <c r="S2823">
        <f t="shared" si="178"/>
        <v>0</v>
      </c>
      <c r="T2823">
        <v>37</v>
      </c>
      <c r="U2823" s="1">
        <f t="shared" si="179"/>
        <v>2664</v>
      </c>
      <c r="V2823" t="s">
        <v>27</v>
      </c>
      <c r="W2823" t="s">
        <v>87</v>
      </c>
      <c r="X2823">
        <f t="array" ref="X2823">IF(W2823="fortnightly",26, IF(W2823="monthly", 12, IF(W2823="weekly", 52, IF(W2823="quarterly", 4, IF(W2823="annually", 1, IF(W2823="bi-weekly", 104, IF(W2823="every 3 months", 4,)))))))</f>
        <v>12</v>
      </c>
    </row>
    <row r="2824" spans="1:24" x14ac:dyDescent="0.25">
      <c r="A2824">
        <v>2823</v>
      </c>
      <c r="B2824">
        <v>61</v>
      </c>
      <c r="C2824" t="str" cm="1">
        <f t="array" ref="C2824">_xlfn.IFS(B2824&lt;=19, "Teenagers", B2824&lt;=29, "Young Youth",B2824&lt;=64, "Adults", B2824&gt;=65, "Seniors")</f>
        <v>Adults</v>
      </c>
      <c r="D2824" t="s">
        <v>152</v>
      </c>
      <c r="E2824" t="s">
        <v>86</v>
      </c>
      <c r="F2824" t="s">
        <v>20</v>
      </c>
      <c r="G2824" s="1">
        <v>37</v>
      </c>
      <c r="H2824" t="s">
        <v>126</v>
      </c>
      <c r="I2824" t="s">
        <v>35</v>
      </c>
      <c r="J2824" t="s">
        <v>109</v>
      </c>
      <c r="K2824" t="s">
        <v>56</v>
      </c>
      <c r="L2824">
        <v>4.0999999999999996</v>
      </c>
      <c r="M2824" t="s">
        <v>151</v>
      </c>
      <c r="N2824">
        <f t="shared" si="176"/>
        <v>0</v>
      </c>
      <c r="O2824" t="s">
        <v>53</v>
      </c>
      <c r="P2824" t="s">
        <v>151</v>
      </c>
      <c r="Q2824">
        <f t="shared" si="177"/>
        <v>0</v>
      </c>
      <c r="R2824" t="s">
        <v>151</v>
      </c>
      <c r="S2824">
        <f t="shared" si="178"/>
        <v>0</v>
      </c>
      <c r="T2824">
        <v>33</v>
      </c>
      <c r="U2824" s="1">
        <f t="shared" si="179"/>
        <v>1221</v>
      </c>
      <c r="V2824" t="s">
        <v>45</v>
      </c>
      <c r="W2824" t="s">
        <v>57</v>
      </c>
      <c r="X2824">
        <f t="array" ref="X2824">IF(W2824="fortnightly",26, IF(W2824="monthly", 12, IF(W2824="weekly", 52, IF(W2824="quarterly", 4, IF(W2824="annually", 1, IF(W2824="bi-weekly", 104, IF(W2824="every 3 months", 4,)))))))</f>
        <v>4</v>
      </c>
    </row>
    <row r="2825" spans="1:24" x14ac:dyDescent="0.25">
      <c r="A2825">
        <v>2824</v>
      </c>
      <c r="B2825">
        <v>26</v>
      </c>
      <c r="C2825" t="str" cm="1">
        <f t="array" ref="C2825">_xlfn.IFS(B2825&lt;=19, "Teenagers", B2825&lt;=29, "Young Youth",B2825&lt;=64, "Adults", B2825&gt;=65, "Seniors")</f>
        <v>Young Youth</v>
      </c>
      <c r="D2825" t="s">
        <v>152</v>
      </c>
      <c r="E2825" t="s">
        <v>80</v>
      </c>
      <c r="F2825" t="s">
        <v>20</v>
      </c>
      <c r="G2825" s="1">
        <v>63</v>
      </c>
      <c r="H2825" t="s">
        <v>139</v>
      </c>
      <c r="I2825" t="s">
        <v>43</v>
      </c>
      <c r="J2825" t="s">
        <v>77</v>
      </c>
      <c r="K2825" t="s">
        <v>52</v>
      </c>
      <c r="L2825">
        <v>4.5</v>
      </c>
      <c r="M2825" t="s">
        <v>151</v>
      </c>
      <c r="N2825">
        <f t="shared" si="176"/>
        <v>0</v>
      </c>
      <c r="O2825" t="s">
        <v>53</v>
      </c>
      <c r="P2825" t="s">
        <v>151</v>
      </c>
      <c r="Q2825">
        <f t="shared" si="177"/>
        <v>0</v>
      </c>
      <c r="R2825" t="s">
        <v>151</v>
      </c>
      <c r="S2825">
        <f t="shared" si="178"/>
        <v>0</v>
      </c>
      <c r="T2825">
        <v>47</v>
      </c>
      <c r="U2825" s="1">
        <f t="shared" si="179"/>
        <v>2961</v>
      </c>
      <c r="V2825" t="s">
        <v>85</v>
      </c>
      <c r="W2825" t="s">
        <v>75</v>
      </c>
      <c r="X2825">
        <f t="array" ref="X2825">IF(W2825="fortnightly",26, IF(W2825="monthly", 12, IF(W2825="weekly", 52, IF(W2825="quarterly", 4, IF(W2825="annually", 1, IF(W2825="bi-weekly", 104, IF(W2825="every 3 months", 4,)))))))</f>
        <v>104</v>
      </c>
    </row>
    <row r="2826" spans="1:24" x14ac:dyDescent="0.25">
      <c r="A2826">
        <v>2825</v>
      </c>
      <c r="B2826">
        <v>39</v>
      </c>
      <c r="C2826" t="str" cm="1">
        <f t="array" ref="C2826">_xlfn.IFS(B2826&lt;=19, "Teenagers", B2826&lt;=29, "Young Youth",B2826&lt;=64, "Adults", B2826&gt;=65, "Seniors")</f>
        <v>Adults</v>
      </c>
      <c r="D2826" t="s">
        <v>152</v>
      </c>
      <c r="E2826" t="s">
        <v>123</v>
      </c>
      <c r="F2826" t="s">
        <v>66</v>
      </c>
      <c r="G2826" s="1">
        <v>90</v>
      </c>
      <c r="H2826" t="s">
        <v>139</v>
      </c>
      <c r="I2826" t="s">
        <v>43</v>
      </c>
      <c r="J2826" t="s">
        <v>72</v>
      </c>
      <c r="K2826" t="s">
        <v>56</v>
      </c>
      <c r="L2826">
        <v>4</v>
      </c>
      <c r="M2826" t="s">
        <v>151</v>
      </c>
      <c r="N2826">
        <f t="shared" si="176"/>
        <v>0</v>
      </c>
      <c r="O2826" t="s">
        <v>37</v>
      </c>
      <c r="P2826" t="s">
        <v>151</v>
      </c>
      <c r="Q2826">
        <f t="shared" si="177"/>
        <v>0</v>
      </c>
      <c r="R2826" t="s">
        <v>151</v>
      </c>
      <c r="S2826">
        <f t="shared" si="178"/>
        <v>0</v>
      </c>
      <c r="T2826">
        <v>49</v>
      </c>
      <c r="U2826" s="1">
        <f t="shared" si="179"/>
        <v>4410</v>
      </c>
      <c r="V2826" t="s">
        <v>85</v>
      </c>
      <c r="W2826" t="s">
        <v>57</v>
      </c>
      <c r="X2826">
        <f t="array" ref="X2826">IF(W2826="fortnightly",26, IF(W2826="monthly", 12, IF(W2826="weekly", 52, IF(W2826="quarterly", 4, IF(W2826="annually", 1, IF(W2826="bi-weekly", 104, IF(W2826="every 3 months", 4,)))))))</f>
        <v>4</v>
      </c>
    </row>
    <row r="2827" spans="1:24" x14ac:dyDescent="0.25">
      <c r="A2827">
        <v>2826</v>
      </c>
      <c r="B2827">
        <v>69</v>
      </c>
      <c r="C2827" t="str" cm="1">
        <f t="array" ref="C2827">_xlfn.IFS(B2827&lt;=19, "Teenagers", B2827&lt;=29, "Young Youth",B2827&lt;=64, "Adults", B2827&gt;=65, "Seniors")</f>
        <v>Seniors</v>
      </c>
      <c r="D2827" t="s">
        <v>152</v>
      </c>
      <c r="E2827" t="s">
        <v>65</v>
      </c>
      <c r="F2827" t="s">
        <v>66</v>
      </c>
      <c r="G2827" s="1">
        <v>62</v>
      </c>
      <c r="H2827" t="s">
        <v>97</v>
      </c>
      <c r="I2827" t="s">
        <v>43</v>
      </c>
      <c r="J2827" t="s">
        <v>133</v>
      </c>
      <c r="K2827" t="s">
        <v>24</v>
      </c>
      <c r="L2827">
        <v>4.3</v>
      </c>
      <c r="M2827" t="s">
        <v>151</v>
      </c>
      <c r="N2827">
        <f t="shared" si="176"/>
        <v>0</v>
      </c>
      <c r="O2827" t="s">
        <v>69</v>
      </c>
      <c r="P2827" t="s">
        <v>151</v>
      </c>
      <c r="Q2827">
        <f t="shared" si="177"/>
        <v>0</v>
      </c>
      <c r="R2827" t="s">
        <v>151</v>
      </c>
      <c r="S2827">
        <f t="shared" si="178"/>
        <v>0</v>
      </c>
      <c r="T2827">
        <v>28</v>
      </c>
      <c r="U2827" s="1">
        <f t="shared" si="179"/>
        <v>1736</v>
      </c>
      <c r="V2827" t="s">
        <v>74</v>
      </c>
      <c r="W2827" t="s">
        <v>48</v>
      </c>
      <c r="X2827">
        <f t="array" ref="X2827">IF(W2827="fortnightly",26, IF(W2827="monthly", 12, IF(W2827="weekly", 52, IF(W2827="quarterly", 4, IF(W2827="annually", 1, IF(W2827="bi-weekly", 104, IF(W2827="every 3 months", 4,)))))))</f>
        <v>1</v>
      </c>
    </row>
    <row r="2828" spans="1:24" x14ac:dyDescent="0.25">
      <c r="A2828">
        <v>2827</v>
      </c>
      <c r="B2828">
        <v>32</v>
      </c>
      <c r="C2828" t="str" cm="1">
        <f t="array" ref="C2828">_xlfn.IFS(B2828&lt;=19, "Teenagers", B2828&lt;=29, "Young Youth",B2828&lt;=64, "Adults", B2828&gt;=65, "Seniors")</f>
        <v>Adults</v>
      </c>
      <c r="D2828" t="s">
        <v>152</v>
      </c>
      <c r="E2828" t="s">
        <v>65</v>
      </c>
      <c r="F2828" t="s">
        <v>66</v>
      </c>
      <c r="G2828" s="1">
        <v>43</v>
      </c>
      <c r="H2828" t="s">
        <v>102</v>
      </c>
      <c r="I2828" t="s">
        <v>22</v>
      </c>
      <c r="J2828" t="s">
        <v>109</v>
      </c>
      <c r="K2828" t="s">
        <v>56</v>
      </c>
      <c r="L2828">
        <v>3.6</v>
      </c>
      <c r="M2828" t="s">
        <v>151</v>
      </c>
      <c r="N2828">
        <f t="shared" si="176"/>
        <v>0</v>
      </c>
      <c r="O2828" t="s">
        <v>26</v>
      </c>
      <c r="P2828" t="s">
        <v>151</v>
      </c>
      <c r="Q2828">
        <f t="shared" si="177"/>
        <v>0</v>
      </c>
      <c r="R2828" t="s">
        <v>151</v>
      </c>
      <c r="S2828">
        <f t="shared" si="178"/>
        <v>0</v>
      </c>
      <c r="T2828">
        <v>23</v>
      </c>
      <c r="U2828" s="1">
        <f t="shared" si="179"/>
        <v>989</v>
      </c>
      <c r="V2828" t="s">
        <v>27</v>
      </c>
      <c r="W2828" t="s">
        <v>48</v>
      </c>
      <c r="X2828">
        <f t="array" ref="X2828">IF(W2828="fortnightly",26, IF(W2828="monthly", 12, IF(W2828="weekly", 52, IF(W2828="quarterly", 4, IF(W2828="annually", 1, IF(W2828="bi-weekly", 104, IF(W2828="every 3 months", 4,)))))))</f>
        <v>1</v>
      </c>
    </row>
    <row r="2829" spans="1:24" x14ac:dyDescent="0.25">
      <c r="A2829">
        <v>2828</v>
      </c>
      <c r="B2829">
        <v>20</v>
      </c>
      <c r="C2829" t="str" cm="1">
        <f t="array" ref="C2829">_xlfn.IFS(B2829&lt;=19, "Teenagers", B2829&lt;=29, "Young Youth",B2829&lt;=64, "Adults", B2829&gt;=65, "Seniors")</f>
        <v>Young Youth</v>
      </c>
      <c r="D2829" t="s">
        <v>152</v>
      </c>
      <c r="E2829" t="s">
        <v>19</v>
      </c>
      <c r="F2829" t="s">
        <v>20</v>
      </c>
      <c r="G2829" s="1">
        <v>96</v>
      </c>
      <c r="H2829" t="s">
        <v>149</v>
      </c>
      <c r="I2829" t="s">
        <v>43</v>
      </c>
      <c r="J2829" t="s">
        <v>135</v>
      </c>
      <c r="K2829" t="s">
        <v>56</v>
      </c>
      <c r="L2829">
        <v>3.1</v>
      </c>
      <c r="M2829" t="s">
        <v>151</v>
      </c>
      <c r="N2829">
        <f t="shared" si="176"/>
        <v>0</v>
      </c>
      <c r="O2829" t="s">
        <v>44</v>
      </c>
      <c r="P2829" t="s">
        <v>151</v>
      </c>
      <c r="Q2829">
        <f t="shared" si="177"/>
        <v>0</v>
      </c>
      <c r="R2829" t="s">
        <v>151</v>
      </c>
      <c r="S2829">
        <f t="shared" si="178"/>
        <v>0</v>
      </c>
      <c r="T2829">
        <v>11</v>
      </c>
      <c r="U2829" s="1">
        <f t="shared" si="179"/>
        <v>1056</v>
      </c>
      <c r="V2829" t="s">
        <v>74</v>
      </c>
      <c r="W2829" t="s">
        <v>75</v>
      </c>
      <c r="X2829">
        <f t="array" ref="X2829">IF(W2829="fortnightly",26, IF(W2829="monthly", 12, IF(W2829="weekly", 52, IF(W2829="quarterly", 4, IF(W2829="annually", 1, IF(W2829="bi-weekly", 104, IF(W2829="every 3 months", 4,)))))))</f>
        <v>104</v>
      </c>
    </row>
    <row r="2830" spans="1:24" x14ac:dyDescent="0.25">
      <c r="A2830">
        <v>2829</v>
      </c>
      <c r="B2830">
        <v>25</v>
      </c>
      <c r="C2830" t="str" cm="1">
        <f t="array" ref="C2830">_xlfn.IFS(B2830&lt;=19, "Teenagers", B2830&lt;=29, "Young Youth",B2830&lt;=64, "Adults", B2830&gt;=65, "Seniors")</f>
        <v>Young Youth</v>
      </c>
      <c r="D2830" t="s">
        <v>152</v>
      </c>
      <c r="E2830" t="s">
        <v>118</v>
      </c>
      <c r="F2830" t="s">
        <v>66</v>
      </c>
      <c r="G2830" s="1">
        <v>83</v>
      </c>
      <c r="H2830" t="s">
        <v>121</v>
      </c>
      <c r="I2830" t="s">
        <v>22</v>
      </c>
      <c r="J2830" t="s">
        <v>92</v>
      </c>
      <c r="K2830" t="s">
        <v>56</v>
      </c>
      <c r="L2830">
        <v>2.6</v>
      </c>
      <c r="M2830" t="s">
        <v>151</v>
      </c>
      <c r="N2830">
        <f t="shared" si="176"/>
        <v>0</v>
      </c>
      <c r="O2830" t="s">
        <v>53</v>
      </c>
      <c r="P2830" t="s">
        <v>151</v>
      </c>
      <c r="Q2830">
        <f t="shared" si="177"/>
        <v>0</v>
      </c>
      <c r="R2830" t="s">
        <v>151</v>
      </c>
      <c r="S2830">
        <f t="shared" si="178"/>
        <v>0</v>
      </c>
      <c r="T2830">
        <v>33</v>
      </c>
      <c r="U2830" s="1">
        <f t="shared" si="179"/>
        <v>2739</v>
      </c>
      <c r="V2830" t="s">
        <v>45</v>
      </c>
      <c r="W2830" t="s">
        <v>57</v>
      </c>
      <c r="X2830">
        <f t="array" ref="X2830">IF(W2830="fortnightly",26, IF(W2830="monthly", 12, IF(W2830="weekly", 52, IF(W2830="quarterly", 4, IF(W2830="annually", 1, IF(W2830="bi-weekly", 104, IF(W2830="every 3 months", 4,)))))))</f>
        <v>4</v>
      </c>
    </row>
    <row r="2831" spans="1:24" x14ac:dyDescent="0.25">
      <c r="A2831">
        <v>2830</v>
      </c>
      <c r="B2831">
        <v>56</v>
      </c>
      <c r="C2831" t="str" cm="1">
        <f t="array" ref="C2831">_xlfn.IFS(B2831&lt;=19, "Teenagers", B2831&lt;=29, "Young Youth",B2831&lt;=64, "Adults", B2831&gt;=65, "Seniors")</f>
        <v>Adults</v>
      </c>
      <c r="D2831" t="s">
        <v>152</v>
      </c>
      <c r="E2831" t="s">
        <v>105</v>
      </c>
      <c r="F2831" t="s">
        <v>66</v>
      </c>
      <c r="G2831" s="1">
        <v>67</v>
      </c>
      <c r="H2831" t="s">
        <v>116</v>
      </c>
      <c r="I2831" t="s">
        <v>91</v>
      </c>
      <c r="J2831" t="s">
        <v>84</v>
      </c>
      <c r="K2831" t="s">
        <v>56</v>
      </c>
      <c r="L2831">
        <v>3.4</v>
      </c>
      <c r="M2831" t="s">
        <v>151</v>
      </c>
      <c r="N2831">
        <f t="shared" si="176"/>
        <v>0</v>
      </c>
      <c r="O2831" t="s">
        <v>44</v>
      </c>
      <c r="P2831" t="s">
        <v>151</v>
      </c>
      <c r="Q2831">
        <f t="shared" si="177"/>
        <v>0</v>
      </c>
      <c r="R2831" t="s">
        <v>151</v>
      </c>
      <c r="S2831">
        <f t="shared" si="178"/>
        <v>0</v>
      </c>
      <c r="T2831">
        <v>47</v>
      </c>
      <c r="U2831" s="1">
        <f t="shared" si="179"/>
        <v>3149</v>
      </c>
      <c r="V2831" t="s">
        <v>32</v>
      </c>
      <c r="W2831" t="s">
        <v>39</v>
      </c>
      <c r="X2831">
        <f t="array" ref="X2831">IF(W2831="fortnightly",26, IF(W2831="monthly", 12, IF(W2831="weekly", 52, IF(W2831="quarterly", 4, IF(W2831="annually", 1, IF(W2831="bi-weekly", 104, IF(W2831="every 3 months", 4,)))))))</f>
        <v>52</v>
      </c>
    </row>
    <row r="2832" spans="1:24" x14ac:dyDescent="0.25">
      <c r="A2832">
        <v>2831</v>
      </c>
      <c r="B2832">
        <v>63</v>
      </c>
      <c r="C2832" t="str" cm="1">
        <f t="array" ref="C2832">_xlfn.IFS(B2832&lt;=19, "Teenagers", B2832&lt;=29, "Young Youth",B2832&lt;=64, "Adults", B2832&gt;=65, "Seniors")</f>
        <v>Adults</v>
      </c>
      <c r="D2832" t="s">
        <v>152</v>
      </c>
      <c r="E2832" t="s">
        <v>86</v>
      </c>
      <c r="F2832" t="s">
        <v>20</v>
      </c>
      <c r="G2832" s="1">
        <v>90</v>
      </c>
      <c r="H2832" t="s">
        <v>46</v>
      </c>
      <c r="I2832" t="s">
        <v>22</v>
      </c>
      <c r="J2832" t="s">
        <v>108</v>
      </c>
      <c r="K2832" t="s">
        <v>36</v>
      </c>
      <c r="L2832">
        <v>2.9</v>
      </c>
      <c r="M2832" t="s">
        <v>151</v>
      </c>
      <c r="N2832">
        <f t="shared" si="176"/>
        <v>0</v>
      </c>
      <c r="O2832" t="s">
        <v>73</v>
      </c>
      <c r="P2832" t="s">
        <v>151</v>
      </c>
      <c r="Q2832">
        <f t="shared" si="177"/>
        <v>0</v>
      </c>
      <c r="R2832" t="s">
        <v>151</v>
      </c>
      <c r="S2832">
        <f t="shared" si="178"/>
        <v>0</v>
      </c>
      <c r="T2832">
        <v>13</v>
      </c>
      <c r="U2832" s="1">
        <f t="shared" si="179"/>
        <v>1170</v>
      </c>
      <c r="V2832" t="s">
        <v>27</v>
      </c>
      <c r="W2832" t="s">
        <v>96</v>
      </c>
      <c r="X2832">
        <f t="array" ref="X2832">IF(W2832="fortnightly",26, IF(W2832="monthly", 12, IF(W2832="weekly", 52, IF(W2832="quarterly", 4, IF(W2832="annually", 1, IF(W2832="bi-weekly", 104, IF(W2832="every 3 months", 4,)))))))</f>
        <v>4</v>
      </c>
    </row>
    <row r="2833" spans="1:24" x14ac:dyDescent="0.25">
      <c r="A2833">
        <v>2832</v>
      </c>
      <c r="B2833">
        <v>34</v>
      </c>
      <c r="C2833" t="str" cm="1">
        <f t="array" ref="C2833">_xlfn.IFS(B2833&lt;=19, "Teenagers", B2833&lt;=29, "Young Youth",B2833&lt;=64, "Adults", B2833&gt;=65, "Seniors")</f>
        <v>Adults</v>
      </c>
      <c r="D2833" t="s">
        <v>152</v>
      </c>
      <c r="E2833" t="s">
        <v>103</v>
      </c>
      <c r="F2833" t="s">
        <v>20</v>
      </c>
      <c r="G2833" s="1">
        <v>53</v>
      </c>
      <c r="H2833" t="s">
        <v>140</v>
      </c>
      <c r="I2833" t="s">
        <v>22</v>
      </c>
      <c r="J2833" t="s">
        <v>68</v>
      </c>
      <c r="K2833" t="s">
        <v>24</v>
      </c>
      <c r="L2833">
        <v>5</v>
      </c>
      <c r="M2833" t="s">
        <v>151</v>
      </c>
      <c r="N2833">
        <f t="shared" si="176"/>
        <v>0</v>
      </c>
      <c r="O2833" t="s">
        <v>26</v>
      </c>
      <c r="P2833" t="s">
        <v>151</v>
      </c>
      <c r="Q2833">
        <f t="shared" si="177"/>
        <v>0</v>
      </c>
      <c r="R2833" t="s">
        <v>151</v>
      </c>
      <c r="S2833">
        <f t="shared" si="178"/>
        <v>0</v>
      </c>
      <c r="T2833">
        <v>4</v>
      </c>
      <c r="U2833" s="1">
        <f t="shared" si="179"/>
        <v>212</v>
      </c>
      <c r="V2833" t="s">
        <v>38</v>
      </c>
      <c r="W2833" t="s">
        <v>39</v>
      </c>
      <c r="X2833">
        <f t="array" ref="X2833">IF(W2833="fortnightly",26, IF(W2833="monthly", 12, IF(W2833="weekly", 52, IF(W2833="quarterly", 4, IF(W2833="annually", 1, IF(W2833="bi-weekly", 104, IF(W2833="every 3 months", 4,)))))))</f>
        <v>52</v>
      </c>
    </row>
    <row r="2834" spans="1:24" x14ac:dyDescent="0.25">
      <c r="A2834">
        <v>2833</v>
      </c>
      <c r="B2834">
        <v>29</v>
      </c>
      <c r="C2834" t="str" cm="1">
        <f t="array" ref="C2834">_xlfn.IFS(B2834&lt;=19, "Teenagers", B2834&lt;=29, "Young Youth",B2834&lt;=64, "Adults", B2834&gt;=65, "Seniors")</f>
        <v>Young Youth</v>
      </c>
      <c r="D2834" t="s">
        <v>152</v>
      </c>
      <c r="E2834" t="s">
        <v>118</v>
      </c>
      <c r="F2834" t="s">
        <v>66</v>
      </c>
      <c r="G2834" s="1">
        <v>37</v>
      </c>
      <c r="H2834" t="s">
        <v>127</v>
      </c>
      <c r="I2834" t="s">
        <v>43</v>
      </c>
      <c r="J2834" t="s">
        <v>135</v>
      </c>
      <c r="K2834" t="s">
        <v>52</v>
      </c>
      <c r="L2834">
        <v>4.5999999999999996</v>
      </c>
      <c r="M2834" t="s">
        <v>151</v>
      </c>
      <c r="N2834">
        <f t="shared" si="176"/>
        <v>0</v>
      </c>
      <c r="O2834" t="s">
        <v>53</v>
      </c>
      <c r="P2834" t="s">
        <v>151</v>
      </c>
      <c r="Q2834">
        <f t="shared" si="177"/>
        <v>0</v>
      </c>
      <c r="R2834" t="s">
        <v>151</v>
      </c>
      <c r="S2834">
        <f t="shared" si="178"/>
        <v>0</v>
      </c>
      <c r="T2834">
        <v>40</v>
      </c>
      <c r="U2834" s="1">
        <f t="shared" si="179"/>
        <v>1480</v>
      </c>
      <c r="V2834" t="s">
        <v>45</v>
      </c>
      <c r="W2834" t="s">
        <v>57</v>
      </c>
      <c r="X2834">
        <f t="array" ref="X2834">IF(W2834="fortnightly",26, IF(W2834="monthly", 12, IF(W2834="weekly", 52, IF(W2834="quarterly", 4, IF(W2834="annually", 1, IF(W2834="bi-weekly", 104, IF(W2834="every 3 months", 4,)))))))</f>
        <v>4</v>
      </c>
    </row>
    <row r="2835" spans="1:24" x14ac:dyDescent="0.25">
      <c r="A2835">
        <v>2834</v>
      </c>
      <c r="B2835">
        <v>43</v>
      </c>
      <c r="C2835" t="str" cm="1">
        <f t="array" ref="C2835">_xlfn.IFS(B2835&lt;=19, "Teenagers", B2835&lt;=29, "Young Youth",B2835&lt;=64, "Adults", B2835&gt;=65, "Seniors")</f>
        <v>Adults</v>
      </c>
      <c r="D2835" t="s">
        <v>152</v>
      </c>
      <c r="E2835" t="s">
        <v>33</v>
      </c>
      <c r="F2835" t="s">
        <v>20</v>
      </c>
      <c r="G2835" s="1">
        <v>56</v>
      </c>
      <c r="H2835" t="s">
        <v>71</v>
      </c>
      <c r="I2835" t="s">
        <v>43</v>
      </c>
      <c r="J2835" t="s">
        <v>84</v>
      </c>
      <c r="K2835" t="s">
        <v>56</v>
      </c>
      <c r="L2835">
        <v>3.3</v>
      </c>
      <c r="M2835" t="s">
        <v>151</v>
      </c>
      <c r="N2835">
        <f t="shared" si="176"/>
        <v>0</v>
      </c>
      <c r="O2835" t="s">
        <v>37</v>
      </c>
      <c r="P2835" t="s">
        <v>151</v>
      </c>
      <c r="Q2835">
        <f t="shared" si="177"/>
        <v>0</v>
      </c>
      <c r="R2835" t="s">
        <v>151</v>
      </c>
      <c r="S2835">
        <f t="shared" si="178"/>
        <v>0</v>
      </c>
      <c r="T2835">
        <v>19</v>
      </c>
      <c r="U2835" s="1">
        <f t="shared" si="179"/>
        <v>1064</v>
      </c>
      <c r="V2835" t="s">
        <v>32</v>
      </c>
      <c r="W2835" t="s">
        <v>87</v>
      </c>
      <c r="X2835">
        <f t="array" ref="X2835">IF(W2835="fortnightly",26, IF(W2835="monthly", 12, IF(W2835="weekly", 52, IF(W2835="quarterly", 4, IF(W2835="annually", 1, IF(W2835="bi-weekly", 104, IF(W2835="every 3 months", 4,)))))))</f>
        <v>12</v>
      </c>
    </row>
    <row r="2836" spans="1:24" x14ac:dyDescent="0.25">
      <c r="A2836">
        <v>2835</v>
      </c>
      <c r="B2836">
        <v>39</v>
      </c>
      <c r="C2836" t="str" cm="1">
        <f t="array" ref="C2836">_xlfn.IFS(B2836&lt;=19, "Teenagers", B2836&lt;=29, "Young Youth",B2836&lt;=64, "Adults", B2836&gt;=65, "Seniors")</f>
        <v>Adults</v>
      </c>
      <c r="D2836" t="s">
        <v>152</v>
      </c>
      <c r="E2836" t="s">
        <v>101</v>
      </c>
      <c r="F2836" t="s">
        <v>62</v>
      </c>
      <c r="G2836" s="1">
        <v>43</v>
      </c>
      <c r="H2836" t="s">
        <v>104</v>
      </c>
      <c r="I2836" t="s">
        <v>43</v>
      </c>
      <c r="J2836" t="s">
        <v>125</v>
      </c>
      <c r="K2836" t="s">
        <v>56</v>
      </c>
      <c r="L2836">
        <v>2.9</v>
      </c>
      <c r="M2836" t="s">
        <v>151</v>
      </c>
      <c r="N2836">
        <f t="shared" si="176"/>
        <v>0</v>
      </c>
      <c r="O2836" t="s">
        <v>69</v>
      </c>
      <c r="P2836" t="s">
        <v>151</v>
      </c>
      <c r="Q2836">
        <f t="shared" si="177"/>
        <v>0</v>
      </c>
      <c r="R2836" t="s">
        <v>151</v>
      </c>
      <c r="S2836">
        <f t="shared" si="178"/>
        <v>0</v>
      </c>
      <c r="T2836">
        <v>17</v>
      </c>
      <c r="U2836" s="1">
        <f t="shared" si="179"/>
        <v>731</v>
      </c>
      <c r="V2836" t="s">
        <v>38</v>
      </c>
      <c r="W2836" t="s">
        <v>39</v>
      </c>
      <c r="X2836">
        <f t="array" ref="X2836">IF(W2836="fortnightly",26, IF(W2836="monthly", 12, IF(W2836="weekly", 52, IF(W2836="quarterly", 4, IF(W2836="annually", 1, IF(W2836="bi-weekly", 104, IF(W2836="every 3 months", 4,)))))))</f>
        <v>52</v>
      </c>
    </row>
    <row r="2837" spans="1:24" x14ac:dyDescent="0.25">
      <c r="A2837">
        <v>2836</v>
      </c>
      <c r="B2837">
        <v>33</v>
      </c>
      <c r="C2837" t="str" cm="1">
        <f t="array" ref="C2837">_xlfn.IFS(B2837&lt;=19, "Teenagers", B2837&lt;=29, "Young Youth",B2837&lt;=64, "Adults", B2837&gt;=65, "Seniors")</f>
        <v>Adults</v>
      </c>
      <c r="D2837" t="s">
        <v>152</v>
      </c>
      <c r="E2837" t="s">
        <v>112</v>
      </c>
      <c r="F2837" t="s">
        <v>20</v>
      </c>
      <c r="G2837" s="1">
        <v>84</v>
      </c>
      <c r="H2837" t="s">
        <v>128</v>
      </c>
      <c r="I2837" t="s">
        <v>35</v>
      </c>
      <c r="J2837" t="s">
        <v>68</v>
      </c>
      <c r="K2837" t="s">
        <v>24</v>
      </c>
      <c r="L2837">
        <v>4.9000000000000004</v>
      </c>
      <c r="M2837" t="s">
        <v>151</v>
      </c>
      <c r="N2837">
        <f t="shared" si="176"/>
        <v>0</v>
      </c>
      <c r="O2837" t="s">
        <v>37</v>
      </c>
      <c r="P2837" t="s">
        <v>151</v>
      </c>
      <c r="Q2837">
        <f t="shared" si="177"/>
        <v>0</v>
      </c>
      <c r="R2837" t="s">
        <v>151</v>
      </c>
      <c r="S2837">
        <f t="shared" si="178"/>
        <v>0</v>
      </c>
      <c r="T2837">
        <v>7</v>
      </c>
      <c r="U2837" s="1">
        <f t="shared" si="179"/>
        <v>588</v>
      </c>
      <c r="V2837" t="s">
        <v>27</v>
      </c>
      <c r="W2837" t="s">
        <v>48</v>
      </c>
      <c r="X2837">
        <f t="array" ref="X2837">IF(W2837="fortnightly",26, IF(W2837="monthly", 12, IF(W2837="weekly", 52, IF(W2837="quarterly", 4, IF(W2837="annually", 1, IF(W2837="bi-weekly", 104, IF(W2837="every 3 months", 4,)))))))</f>
        <v>1</v>
      </c>
    </row>
    <row r="2838" spans="1:24" x14ac:dyDescent="0.25">
      <c r="A2838">
        <v>2837</v>
      </c>
      <c r="B2838">
        <v>51</v>
      </c>
      <c r="C2838" t="str" cm="1">
        <f t="array" ref="C2838">_xlfn.IFS(B2838&lt;=19, "Teenagers", B2838&lt;=29, "Young Youth",B2838&lt;=64, "Adults", B2838&gt;=65, "Seniors")</f>
        <v>Adults</v>
      </c>
      <c r="D2838" t="s">
        <v>152</v>
      </c>
      <c r="E2838" t="s">
        <v>94</v>
      </c>
      <c r="F2838" t="s">
        <v>20</v>
      </c>
      <c r="G2838" s="1">
        <v>50</v>
      </c>
      <c r="H2838" t="s">
        <v>50</v>
      </c>
      <c r="I2838" t="s">
        <v>43</v>
      </c>
      <c r="J2838" t="s">
        <v>60</v>
      </c>
      <c r="K2838" t="s">
        <v>24</v>
      </c>
      <c r="L2838">
        <v>5</v>
      </c>
      <c r="M2838" t="s">
        <v>151</v>
      </c>
      <c r="N2838">
        <f t="shared" si="176"/>
        <v>0</v>
      </c>
      <c r="O2838" t="s">
        <v>69</v>
      </c>
      <c r="P2838" t="s">
        <v>151</v>
      </c>
      <c r="Q2838">
        <f t="shared" si="177"/>
        <v>0</v>
      </c>
      <c r="R2838" t="s">
        <v>151</v>
      </c>
      <c r="S2838">
        <f t="shared" si="178"/>
        <v>0</v>
      </c>
      <c r="T2838">
        <v>21</v>
      </c>
      <c r="U2838" s="1">
        <f t="shared" si="179"/>
        <v>1050</v>
      </c>
      <c r="V2838" t="s">
        <v>32</v>
      </c>
      <c r="W2838" t="s">
        <v>75</v>
      </c>
      <c r="X2838">
        <f t="array" ref="X2838">IF(W2838="fortnightly",26, IF(W2838="monthly", 12, IF(W2838="weekly", 52, IF(W2838="quarterly", 4, IF(W2838="annually", 1, IF(W2838="bi-weekly", 104, IF(W2838="every 3 months", 4,)))))))</f>
        <v>104</v>
      </c>
    </row>
    <row r="2839" spans="1:24" x14ac:dyDescent="0.25">
      <c r="A2839">
        <v>2838</v>
      </c>
      <c r="B2839">
        <v>65</v>
      </c>
      <c r="C2839" t="str" cm="1">
        <f t="array" ref="C2839">_xlfn.IFS(B2839&lt;=19, "Teenagers", B2839&lt;=29, "Young Youth",B2839&lt;=64, "Adults", B2839&gt;=65, "Seniors")</f>
        <v>Seniors</v>
      </c>
      <c r="D2839" t="s">
        <v>152</v>
      </c>
      <c r="E2839" t="s">
        <v>70</v>
      </c>
      <c r="F2839" t="s">
        <v>41</v>
      </c>
      <c r="G2839" s="1">
        <v>88</v>
      </c>
      <c r="H2839" t="s">
        <v>89</v>
      </c>
      <c r="I2839" t="s">
        <v>43</v>
      </c>
      <c r="J2839" t="s">
        <v>109</v>
      </c>
      <c r="K2839" t="s">
        <v>52</v>
      </c>
      <c r="L2839">
        <v>4.5</v>
      </c>
      <c r="M2839" t="s">
        <v>151</v>
      </c>
      <c r="N2839">
        <f t="shared" si="176"/>
        <v>0</v>
      </c>
      <c r="O2839" t="s">
        <v>26</v>
      </c>
      <c r="P2839" t="s">
        <v>151</v>
      </c>
      <c r="Q2839">
        <f t="shared" si="177"/>
        <v>0</v>
      </c>
      <c r="R2839" t="s">
        <v>151</v>
      </c>
      <c r="S2839">
        <f t="shared" si="178"/>
        <v>0</v>
      </c>
      <c r="T2839">
        <v>44</v>
      </c>
      <c r="U2839" s="1">
        <f t="shared" si="179"/>
        <v>3872</v>
      </c>
      <c r="V2839" t="s">
        <v>45</v>
      </c>
      <c r="W2839" t="s">
        <v>39</v>
      </c>
      <c r="X2839">
        <f t="array" ref="X2839">IF(W2839="fortnightly",26, IF(W2839="monthly", 12, IF(W2839="weekly", 52, IF(W2839="quarterly", 4, IF(W2839="annually", 1, IF(W2839="bi-weekly", 104, IF(W2839="every 3 months", 4,)))))))</f>
        <v>52</v>
      </c>
    </row>
    <row r="2840" spans="1:24" x14ac:dyDescent="0.25">
      <c r="A2840">
        <v>2839</v>
      </c>
      <c r="B2840">
        <v>51</v>
      </c>
      <c r="C2840" t="str" cm="1">
        <f t="array" ref="C2840">_xlfn.IFS(B2840&lt;=19, "Teenagers", B2840&lt;=29, "Young Youth",B2840&lt;=64, "Adults", B2840&gt;=65, "Seniors")</f>
        <v>Adults</v>
      </c>
      <c r="D2840" t="s">
        <v>152</v>
      </c>
      <c r="E2840" t="s">
        <v>101</v>
      </c>
      <c r="F2840" t="s">
        <v>62</v>
      </c>
      <c r="G2840" s="1">
        <v>50</v>
      </c>
      <c r="H2840" t="s">
        <v>30</v>
      </c>
      <c r="I2840" t="s">
        <v>43</v>
      </c>
      <c r="J2840" t="s">
        <v>143</v>
      </c>
      <c r="K2840" t="s">
        <v>56</v>
      </c>
      <c r="L2840">
        <v>3.7</v>
      </c>
      <c r="M2840" t="s">
        <v>151</v>
      </c>
      <c r="N2840">
        <f t="shared" si="176"/>
        <v>0</v>
      </c>
      <c r="O2840" t="s">
        <v>37</v>
      </c>
      <c r="P2840" t="s">
        <v>151</v>
      </c>
      <c r="Q2840">
        <f t="shared" si="177"/>
        <v>0</v>
      </c>
      <c r="R2840" t="s">
        <v>151</v>
      </c>
      <c r="S2840">
        <f t="shared" si="178"/>
        <v>0</v>
      </c>
      <c r="T2840">
        <v>2</v>
      </c>
      <c r="U2840" s="1">
        <f t="shared" si="179"/>
        <v>100</v>
      </c>
      <c r="V2840" t="s">
        <v>74</v>
      </c>
      <c r="W2840" t="s">
        <v>39</v>
      </c>
      <c r="X2840">
        <f t="array" ref="X2840">IF(W2840="fortnightly",26, IF(W2840="monthly", 12, IF(W2840="weekly", 52, IF(W2840="quarterly", 4, IF(W2840="annually", 1, IF(W2840="bi-weekly", 104, IF(W2840="every 3 months", 4,)))))))</f>
        <v>52</v>
      </c>
    </row>
    <row r="2841" spans="1:24" x14ac:dyDescent="0.25">
      <c r="A2841">
        <v>2840</v>
      </c>
      <c r="B2841">
        <v>70</v>
      </c>
      <c r="C2841" t="str" cm="1">
        <f t="array" ref="C2841">_xlfn.IFS(B2841&lt;=19, "Teenagers", B2841&lt;=29, "Young Youth",B2841&lt;=64, "Adults", B2841&gt;=65, "Seniors")</f>
        <v>Seniors</v>
      </c>
      <c r="D2841" t="s">
        <v>152</v>
      </c>
      <c r="E2841" t="s">
        <v>118</v>
      </c>
      <c r="F2841" t="s">
        <v>66</v>
      </c>
      <c r="G2841" s="1">
        <v>80</v>
      </c>
      <c r="H2841" t="s">
        <v>146</v>
      </c>
      <c r="I2841" t="s">
        <v>22</v>
      </c>
      <c r="J2841" t="s">
        <v>84</v>
      </c>
      <c r="K2841" t="s">
        <v>52</v>
      </c>
      <c r="L2841">
        <v>2.8</v>
      </c>
      <c r="M2841" t="s">
        <v>151</v>
      </c>
      <c r="N2841">
        <f t="shared" si="176"/>
        <v>0</v>
      </c>
      <c r="O2841" t="s">
        <v>73</v>
      </c>
      <c r="P2841" t="s">
        <v>151</v>
      </c>
      <c r="Q2841">
        <f t="shared" si="177"/>
        <v>0</v>
      </c>
      <c r="R2841" t="s">
        <v>151</v>
      </c>
      <c r="S2841">
        <f t="shared" si="178"/>
        <v>0</v>
      </c>
      <c r="T2841">
        <v>30</v>
      </c>
      <c r="U2841" s="1">
        <f t="shared" si="179"/>
        <v>2400</v>
      </c>
      <c r="V2841" t="s">
        <v>74</v>
      </c>
      <c r="W2841" t="s">
        <v>87</v>
      </c>
      <c r="X2841">
        <f t="array" ref="X2841">IF(W2841="fortnightly",26, IF(W2841="monthly", 12, IF(W2841="weekly", 52, IF(W2841="quarterly", 4, IF(W2841="annually", 1, IF(W2841="bi-weekly", 104, IF(W2841="every 3 months", 4,)))))))</f>
        <v>12</v>
      </c>
    </row>
    <row r="2842" spans="1:24" x14ac:dyDescent="0.25">
      <c r="A2842">
        <v>2841</v>
      </c>
      <c r="B2842">
        <v>40</v>
      </c>
      <c r="C2842" t="str" cm="1">
        <f t="array" ref="C2842">_xlfn.IFS(B2842&lt;=19, "Teenagers", B2842&lt;=29, "Young Youth",B2842&lt;=64, "Adults", B2842&gt;=65, "Seniors")</f>
        <v>Adults</v>
      </c>
      <c r="D2842" t="s">
        <v>152</v>
      </c>
      <c r="E2842" t="s">
        <v>112</v>
      </c>
      <c r="F2842" t="s">
        <v>20</v>
      </c>
      <c r="G2842" s="1">
        <v>47</v>
      </c>
      <c r="H2842" t="s">
        <v>63</v>
      </c>
      <c r="I2842" t="s">
        <v>22</v>
      </c>
      <c r="J2842" t="s">
        <v>68</v>
      </c>
      <c r="K2842" t="s">
        <v>36</v>
      </c>
      <c r="L2842">
        <v>3.5</v>
      </c>
      <c r="M2842" t="s">
        <v>151</v>
      </c>
      <c r="N2842">
        <f t="shared" si="176"/>
        <v>0</v>
      </c>
      <c r="O2842" t="s">
        <v>73</v>
      </c>
      <c r="P2842" t="s">
        <v>151</v>
      </c>
      <c r="Q2842">
        <f t="shared" si="177"/>
        <v>0</v>
      </c>
      <c r="R2842" t="s">
        <v>151</v>
      </c>
      <c r="S2842">
        <f t="shared" si="178"/>
        <v>0</v>
      </c>
      <c r="T2842">
        <v>41</v>
      </c>
      <c r="U2842" s="1">
        <f t="shared" si="179"/>
        <v>1927</v>
      </c>
      <c r="V2842" t="s">
        <v>32</v>
      </c>
      <c r="W2842" t="s">
        <v>48</v>
      </c>
      <c r="X2842">
        <f t="array" ref="X2842">IF(W2842="fortnightly",26, IF(W2842="monthly", 12, IF(W2842="weekly", 52, IF(W2842="quarterly", 4, IF(W2842="annually", 1, IF(W2842="bi-weekly", 104, IF(W2842="every 3 months", 4,)))))))</f>
        <v>1</v>
      </c>
    </row>
    <row r="2843" spans="1:24" x14ac:dyDescent="0.25">
      <c r="A2843">
        <v>2842</v>
      </c>
      <c r="B2843">
        <v>19</v>
      </c>
      <c r="C2843" t="str" cm="1">
        <f t="array" ref="C2843">_xlfn.IFS(B2843&lt;=19, "Teenagers", B2843&lt;=29, "Young Youth",B2843&lt;=64, "Adults", B2843&gt;=65, "Seniors")</f>
        <v>Teenagers</v>
      </c>
      <c r="D2843" t="s">
        <v>152</v>
      </c>
      <c r="E2843" t="s">
        <v>80</v>
      </c>
      <c r="F2843" t="s">
        <v>20</v>
      </c>
      <c r="G2843" s="1">
        <v>33</v>
      </c>
      <c r="H2843" t="s">
        <v>122</v>
      </c>
      <c r="I2843" t="s">
        <v>91</v>
      </c>
      <c r="J2843" t="s">
        <v>135</v>
      </c>
      <c r="K2843" t="s">
        <v>24</v>
      </c>
      <c r="L2843">
        <v>3</v>
      </c>
      <c r="M2843" t="s">
        <v>151</v>
      </c>
      <c r="N2843">
        <f t="shared" si="176"/>
        <v>0</v>
      </c>
      <c r="O2843" t="s">
        <v>69</v>
      </c>
      <c r="P2843" t="s">
        <v>151</v>
      </c>
      <c r="Q2843">
        <f t="shared" si="177"/>
        <v>0</v>
      </c>
      <c r="R2843" t="s">
        <v>151</v>
      </c>
      <c r="S2843">
        <f t="shared" si="178"/>
        <v>0</v>
      </c>
      <c r="T2843">
        <v>31</v>
      </c>
      <c r="U2843" s="1">
        <f t="shared" si="179"/>
        <v>1023</v>
      </c>
      <c r="V2843" t="s">
        <v>32</v>
      </c>
      <c r="W2843" t="s">
        <v>39</v>
      </c>
      <c r="X2843">
        <f t="array" ref="X2843">IF(W2843="fortnightly",26, IF(W2843="monthly", 12, IF(W2843="weekly", 52, IF(W2843="quarterly", 4, IF(W2843="annually", 1, IF(W2843="bi-weekly", 104, IF(W2843="every 3 months", 4,)))))))</f>
        <v>52</v>
      </c>
    </row>
    <row r="2844" spans="1:24" x14ac:dyDescent="0.25">
      <c r="A2844">
        <v>2843</v>
      </c>
      <c r="B2844">
        <v>28</v>
      </c>
      <c r="C2844" t="str" cm="1">
        <f t="array" ref="C2844">_xlfn.IFS(B2844&lt;=19, "Teenagers", B2844&lt;=29, "Young Youth",B2844&lt;=64, "Adults", B2844&gt;=65, "Seniors")</f>
        <v>Young Youth</v>
      </c>
      <c r="D2844" t="s">
        <v>152</v>
      </c>
      <c r="E2844" t="s">
        <v>61</v>
      </c>
      <c r="F2844" t="s">
        <v>62</v>
      </c>
      <c r="G2844" s="1">
        <v>100</v>
      </c>
      <c r="H2844" t="s">
        <v>116</v>
      </c>
      <c r="I2844" t="s">
        <v>22</v>
      </c>
      <c r="J2844" t="s">
        <v>95</v>
      </c>
      <c r="K2844" t="s">
        <v>56</v>
      </c>
      <c r="L2844">
        <v>4.3</v>
      </c>
      <c r="M2844" t="s">
        <v>151</v>
      </c>
      <c r="N2844">
        <f t="shared" si="176"/>
        <v>0</v>
      </c>
      <c r="O2844" t="s">
        <v>53</v>
      </c>
      <c r="P2844" t="s">
        <v>151</v>
      </c>
      <c r="Q2844">
        <f t="shared" si="177"/>
        <v>0</v>
      </c>
      <c r="R2844" t="s">
        <v>151</v>
      </c>
      <c r="S2844">
        <f t="shared" si="178"/>
        <v>0</v>
      </c>
      <c r="T2844">
        <v>48</v>
      </c>
      <c r="U2844" s="1">
        <f t="shared" si="179"/>
        <v>4800</v>
      </c>
      <c r="V2844" t="s">
        <v>85</v>
      </c>
      <c r="W2844" t="s">
        <v>57</v>
      </c>
      <c r="X2844">
        <f t="array" ref="X2844">IF(W2844="fortnightly",26, IF(W2844="monthly", 12, IF(W2844="weekly", 52, IF(W2844="quarterly", 4, IF(W2844="annually", 1, IF(W2844="bi-weekly", 104, IF(W2844="every 3 months", 4,)))))))</f>
        <v>4</v>
      </c>
    </row>
    <row r="2845" spans="1:24" x14ac:dyDescent="0.25">
      <c r="A2845">
        <v>2844</v>
      </c>
      <c r="B2845">
        <v>51</v>
      </c>
      <c r="C2845" t="str" cm="1">
        <f t="array" ref="C2845">_xlfn.IFS(B2845&lt;=19, "Teenagers", B2845&lt;=29, "Young Youth",B2845&lt;=64, "Adults", B2845&gt;=65, "Seniors")</f>
        <v>Adults</v>
      </c>
      <c r="D2845" t="s">
        <v>152</v>
      </c>
      <c r="E2845" t="s">
        <v>29</v>
      </c>
      <c r="F2845" t="s">
        <v>20</v>
      </c>
      <c r="G2845" s="1">
        <v>26</v>
      </c>
      <c r="H2845" t="s">
        <v>122</v>
      </c>
      <c r="I2845" t="s">
        <v>43</v>
      </c>
      <c r="J2845" t="s">
        <v>51</v>
      </c>
      <c r="K2845" t="s">
        <v>52</v>
      </c>
      <c r="L2845">
        <v>3.6</v>
      </c>
      <c r="M2845" t="s">
        <v>151</v>
      </c>
      <c r="N2845">
        <f t="shared" si="176"/>
        <v>0</v>
      </c>
      <c r="O2845" t="s">
        <v>73</v>
      </c>
      <c r="P2845" t="s">
        <v>151</v>
      </c>
      <c r="Q2845">
        <f t="shared" si="177"/>
        <v>0</v>
      </c>
      <c r="R2845" t="s">
        <v>151</v>
      </c>
      <c r="S2845">
        <f t="shared" si="178"/>
        <v>0</v>
      </c>
      <c r="T2845">
        <v>41</v>
      </c>
      <c r="U2845" s="1">
        <f t="shared" si="179"/>
        <v>1066</v>
      </c>
      <c r="V2845" t="s">
        <v>27</v>
      </c>
      <c r="W2845" t="s">
        <v>39</v>
      </c>
      <c r="X2845">
        <f t="array" ref="X2845">IF(W2845="fortnightly",26, IF(W2845="monthly", 12, IF(W2845="weekly", 52, IF(W2845="quarterly", 4, IF(W2845="annually", 1, IF(W2845="bi-weekly", 104, IF(W2845="every 3 months", 4,)))))))</f>
        <v>52</v>
      </c>
    </row>
    <row r="2846" spans="1:24" x14ac:dyDescent="0.25">
      <c r="A2846">
        <v>2845</v>
      </c>
      <c r="B2846">
        <v>32</v>
      </c>
      <c r="C2846" t="str" cm="1">
        <f t="array" ref="C2846">_xlfn.IFS(B2846&lt;=19, "Teenagers", B2846&lt;=29, "Young Youth",B2846&lt;=64, "Adults", B2846&gt;=65, "Seniors")</f>
        <v>Adults</v>
      </c>
      <c r="D2846" t="s">
        <v>152</v>
      </c>
      <c r="E2846" t="s">
        <v>123</v>
      </c>
      <c r="F2846" t="s">
        <v>66</v>
      </c>
      <c r="G2846" s="1">
        <v>79</v>
      </c>
      <c r="H2846" t="s">
        <v>129</v>
      </c>
      <c r="I2846" t="s">
        <v>43</v>
      </c>
      <c r="J2846" t="s">
        <v>125</v>
      </c>
      <c r="K2846" t="s">
        <v>52</v>
      </c>
      <c r="L2846">
        <v>4.4000000000000004</v>
      </c>
      <c r="M2846" t="s">
        <v>151</v>
      </c>
      <c r="N2846">
        <f t="shared" si="176"/>
        <v>0</v>
      </c>
      <c r="O2846" t="s">
        <v>53</v>
      </c>
      <c r="P2846" t="s">
        <v>151</v>
      </c>
      <c r="Q2846">
        <f t="shared" si="177"/>
        <v>0</v>
      </c>
      <c r="R2846" t="s">
        <v>151</v>
      </c>
      <c r="S2846">
        <f t="shared" si="178"/>
        <v>0</v>
      </c>
      <c r="T2846">
        <v>42</v>
      </c>
      <c r="U2846" s="1">
        <f t="shared" si="179"/>
        <v>3318</v>
      </c>
      <c r="V2846" t="s">
        <v>27</v>
      </c>
      <c r="W2846" t="s">
        <v>48</v>
      </c>
      <c r="X2846">
        <f t="array" ref="X2846">IF(W2846="fortnightly",26, IF(W2846="monthly", 12, IF(W2846="weekly", 52, IF(W2846="quarterly", 4, IF(W2846="annually", 1, IF(W2846="bi-weekly", 104, IF(W2846="every 3 months", 4,)))))))</f>
        <v>1</v>
      </c>
    </row>
    <row r="2847" spans="1:24" x14ac:dyDescent="0.25">
      <c r="A2847">
        <v>2846</v>
      </c>
      <c r="B2847">
        <v>26</v>
      </c>
      <c r="C2847" t="str" cm="1">
        <f t="array" ref="C2847">_xlfn.IFS(B2847&lt;=19, "Teenagers", B2847&lt;=29, "Young Youth",B2847&lt;=64, "Adults", B2847&gt;=65, "Seniors")</f>
        <v>Young Youth</v>
      </c>
      <c r="D2847" t="s">
        <v>152</v>
      </c>
      <c r="E2847" t="s">
        <v>131</v>
      </c>
      <c r="F2847" t="s">
        <v>66</v>
      </c>
      <c r="G2847" s="1">
        <v>77</v>
      </c>
      <c r="H2847" t="s">
        <v>146</v>
      </c>
      <c r="I2847" t="s">
        <v>22</v>
      </c>
      <c r="J2847" t="s">
        <v>92</v>
      </c>
      <c r="K2847" t="s">
        <v>52</v>
      </c>
      <c r="L2847">
        <v>4.0999999999999996</v>
      </c>
      <c r="M2847" t="s">
        <v>151</v>
      </c>
      <c r="N2847">
        <f t="shared" si="176"/>
        <v>0</v>
      </c>
      <c r="O2847" t="s">
        <v>26</v>
      </c>
      <c r="P2847" t="s">
        <v>151</v>
      </c>
      <c r="Q2847">
        <f t="shared" si="177"/>
        <v>0</v>
      </c>
      <c r="R2847" t="s">
        <v>151</v>
      </c>
      <c r="S2847">
        <f t="shared" si="178"/>
        <v>0</v>
      </c>
      <c r="T2847">
        <v>39</v>
      </c>
      <c r="U2847" s="1">
        <f t="shared" si="179"/>
        <v>3003</v>
      </c>
      <c r="V2847" t="s">
        <v>85</v>
      </c>
      <c r="W2847" t="s">
        <v>96</v>
      </c>
      <c r="X2847">
        <f t="array" ref="X2847">IF(W2847="fortnightly",26, IF(W2847="monthly", 12, IF(W2847="weekly", 52, IF(W2847="quarterly", 4, IF(W2847="annually", 1, IF(W2847="bi-weekly", 104, IF(W2847="every 3 months", 4,)))))))</f>
        <v>4</v>
      </c>
    </row>
    <row r="2848" spans="1:24" x14ac:dyDescent="0.25">
      <c r="A2848">
        <v>2847</v>
      </c>
      <c r="B2848">
        <v>50</v>
      </c>
      <c r="C2848" t="str" cm="1">
        <f t="array" ref="C2848">_xlfn.IFS(B2848&lt;=19, "Teenagers", B2848&lt;=29, "Young Youth",B2848&lt;=64, "Adults", B2848&gt;=65, "Seniors")</f>
        <v>Adults</v>
      </c>
      <c r="D2848" t="s">
        <v>152</v>
      </c>
      <c r="E2848" t="s">
        <v>124</v>
      </c>
      <c r="F2848" t="s">
        <v>20</v>
      </c>
      <c r="G2848" s="1">
        <v>36</v>
      </c>
      <c r="H2848" t="s">
        <v>100</v>
      </c>
      <c r="I2848" t="s">
        <v>91</v>
      </c>
      <c r="J2848" t="s">
        <v>93</v>
      </c>
      <c r="K2848" t="s">
        <v>56</v>
      </c>
      <c r="L2848">
        <v>2.8</v>
      </c>
      <c r="M2848" t="s">
        <v>151</v>
      </c>
      <c r="N2848">
        <f t="shared" si="176"/>
        <v>0</v>
      </c>
      <c r="O2848" t="s">
        <v>44</v>
      </c>
      <c r="P2848" t="s">
        <v>151</v>
      </c>
      <c r="Q2848">
        <f t="shared" si="177"/>
        <v>0</v>
      </c>
      <c r="R2848" t="s">
        <v>151</v>
      </c>
      <c r="S2848">
        <f t="shared" si="178"/>
        <v>0</v>
      </c>
      <c r="T2848">
        <v>15</v>
      </c>
      <c r="U2848" s="1">
        <f t="shared" si="179"/>
        <v>540</v>
      </c>
      <c r="V2848" t="s">
        <v>45</v>
      </c>
      <c r="W2848" t="s">
        <v>75</v>
      </c>
      <c r="X2848">
        <f t="array" ref="X2848">IF(W2848="fortnightly",26, IF(W2848="monthly", 12, IF(W2848="weekly", 52, IF(W2848="quarterly", 4, IF(W2848="annually", 1, IF(W2848="bi-weekly", 104, IF(W2848="every 3 months", 4,)))))))</f>
        <v>104</v>
      </c>
    </row>
    <row r="2849" spans="1:24" x14ac:dyDescent="0.25">
      <c r="A2849">
        <v>2848</v>
      </c>
      <c r="B2849">
        <v>68</v>
      </c>
      <c r="C2849" t="str" cm="1">
        <f t="array" ref="C2849">_xlfn.IFS(B2849&lt;=19, "Teenagers", B2849&lt;=29, "Young Youth",B2849&lt;=64, "Adults", B2849&gt;=65, "Seniors")</f>
        <v>Seniors</v>
      </c>
      <c r="D2849" t="s">
        <v>152</v>
      </c>
      <c r="E2849" t="s">
        <v>105</v>
      </c>
      <c r="F2849" t="s">
        <v>66</v>
      </c>
      <c r="G2849" s="1">
        <v>21</v>
      </c>
      <c r="H2849" t="s">
        <v>138</v>
      </c>
      <c r="I2849" t="s">
        <v>22</v>
      </c>
      <c r="J2849" t="s">
        <v>60</v>
      </c>
      <c r="K2849" t="s">
        <v>24</v>
      </c>
      <c r="L2849">
        <v>2.8</v>
      </c>
      <c r="M2849" t="s">
        <v>151</v>
      </c>
      <c r="N2849">
        <f t="shared" si="176"/>
        <v>0</v>
      </c>
      <c r="O2849" t="s">
        <v>37</v>
      </c>
      <c r="P2849" t="s">
        <v>151</v>
      </c>
      <c r="Q2849">
        <f t="shared" si="177"/>
        <v>0</v>
      </c>
      <c r="R2849" t="s">
        <v>151</v>
      </c>
      <c r="S2849">
        <f t="shared" si="178"/>
        <v>0</v>
      </c>
      <c r="T2849">
        <v>3</v>
      </c>
      <c r="U2849" s="1">
        <f t="shared" si="179"/>
        <v>63</v>
      </c>
      <c r="V2849" t="s">
        <v>45</v>
      </c>
      <c r="W2849" t="s">
        <v>96</v>
      </c>
      <c r="X2849">
        <f t="array" ref="X2849">IF(W2849="fortnightly",26, IF(W2849="monthly", 12, IF(W2849="weekly", 52, IF(W2849="quarterly", 4, IF(W2849="annually", 1, IF(W2849="bi-weekly", 104, IF(W2849="every 3 months", 4,)))))))</f>
        <v>4</v>
      </c>
    </row>
    <row r="2850" spans="1:24" x14ac:dyDescent="0.25">
      <c r="A2850">
        <v>2849</v>
      </c>
      <c r="B2850">
        <v>33</v>
      </c>
      <c r="C2850" t="str" cm="1">
        <f t="array" ref="C2850">_xlfn.IFS(B2850&lt;=19, "Teenagers", B2850&lt;=29, "Young Youth",B2850&lt;=64, "Adults", B2850&gt;=65, "Seniors")</f>
        <v>Adults</v>
      </c>
      <c r="D2850" t="s">
        <v>152</v>
      </c>
      <c r="E2850" t="s">
        <v>136</v>
      </c>
      <c r="F2850" t="s">
        <v>41</v>
      </c>
      <c r="G2850" s="1">
        <v>72</v>
      </c>
      <c r="H2850" t="s">
        <v>149</v>
      </c>
      <c r="I2850" t="s">
        <v>22</v>
      </c>
      <c r="J2850" t="s">
        <v>23</v>
      </c>
      <c r="K2850" t="s">
        <v>56</v>
      </c>
      <c r="L2850">
        <v>4.9000000000000004</v>
      </c>
      <c r="M2850" t="s">
        <v>151</v>
      </c>
      <c r="N2850">
        <f t="shared" si="176"/>
        <v>0</v>
      </c>
      <c r="O2850" t="s">
        <v>73</v>
      </c>
      <c r="P2850" t="s">
        <v>151</v>
      </c>
      <c r="Q2850">
        <f t="shared" si="177"/>
        <v>0</v>
      </c>
      <c r="R2850" t="s">
        <v>151</v>
      </c>
      <c r="S2850">
        <f t="shared" si="178"/>
        <v>0</v>
      </c>
      <c r="T2850">
        <v>28</v>
      </c>
      <c r="U2850" s="1">
        <f t="shared" si="179"/>
        <v>2016</v>
      </c>
      <c r="V2850" t="s">
        <v>74</v>
      </c>
      <c r="W2850" t="s">
        <v>57</v>
      </c>
      <c r="X2850">
        <f t="array" ref="X2850">IF(W2850="fortnightly",26, IF(W2850="monthly", 12, IF(W2850="weekly", 52, IF(W2850="quarterly", 4, IF(W2850="annually", 1, IF(W2850="bi-weekly", 104, IF(W2850="every 3 months", 4,)))))))</f>
        <v>4</v>
      </c>
    </row>
    <row r="2851" spans="1:24" x14ac:dyDescent="0.25">
      <c r="A2851">
        <v>2850</v>
      </c>
      <c r="B2851">
        <v>56</v>
      </c>
      <c r="C2851" t="str" cm="1">
        <f t="array" ref="C2851">_xlfn.IFS(B2851&lt;=19, "Teenagers", B2851&lt;=29, "Young Youth",B2851&lt;=64, "Adults", B2851&gt;=65, "Seniors")</f>
        <v>Adults</v>
      </c>
      <c r="D2851" t="s">
        <v>152</v>
      </c>
      <c r="E2851" t="s">
        <v>61</v>
      </c>
      <c r="F2851" t="s">
        <v>62</v>
      </c>
      <c r="G2851" s="1">
        <v>25</v>
      </c>
      <c r="H2851" t="s">
        <v>81</v>
      </c>
      <c r="I2851" t="s">
        <v>43</v>
      </c>
      <c r="J2851" t="s">
        <v>79</v>
      </c>
      <c r="K2851" t="s">
        <v>36</v>
      </c>
      <c r="L2851">
        <v>4.0999999999999996</v>
      </c>
      <c r="M2851" t="s">
        <v>151</v>
      </c>
      <c r="N2851">
        <f t="shared" si="176"/>
        <v>0</v>
      </c>
      <c r="O2851" t="s">
        <v>26</v>
      </c>
      <c r="P2851" t="s">
        <v>151</v>
      </c>
      <c r="Q2851">
        <f t="shared" si="177"/>
        <v>0</v>
      </c>
      <c r="R2851" t="s">
        <v>151</v>
      </c>
      <c r="S2851">
        <f t="shared" si="178"/>
        <v>0</v>
      </c>
      <c r="T2851">
        <v>27</v>
      </c>
      <c r="U2851" s="1">
        <f t="shared" si="179"/>
        <v>675</v>
      </c>
      <c r="V2851" t="s">
        <v>45</v>
      </c>
      <c r="W2851" t="s">
        <v>75</v>
      </c>
      <c r="X2851">
        <f t="array" ref="X2851">IF(W2851="fortnightly",26, IF(W2851="monthly", 12, IF(W2851="weekly", 52, IF(W2851="quarterly", 4, IF(W2851="annually", 1, IF(W2851="bi-weekly", 104, IF(W2851="every 3 months", 4,)))))))</f>
        <v>104</v>
      </c>
    </row>
    <row r="2852" spans="1:24" x14ac:dyDescent="0.25">
      <c r="A2852">
        <v>2851</v>
      </c>
      <c r="B2852">
        <v>57</v>
      </c>
      <c r="C2852" t="str" cm="1">
        <f t="array" ref="C2852">_xlfn.IFS(B2852&lt;=19, "Teenagers", B2852&lt;=29, "Young Youth",B2852&lt;=64, "Adults", B2852&gt;=65, "Seniors")</f>
        <v>Adults</v>
      </c>
      <c r="D2852" t="s">
        <v>152</v>
      </c>
      <c r="E2852" t="s">
        <v>29</v>
      </c>
      <c r="F2852" t="s">
        <v>20</v>
      </c>
      <c r="G2852" s="1">
        <v>79</v>
      </c>
      <c r="H2852" t="s">
        <v>144</v>
      </c>
      <c r="I2852" t="s">
        <v>43</v>
      </c>
      <c r="J2852" t="s">
        <v>64</v>
      </c>
      <c r="K2852" t="s">
        <v>36</v>
      </c>
      <c r="L2852">
        <v>3</v>
      </c>
      <c r="M2852" t="s">
        <v>151</v>
      </c>
      <c r="N2852">
        <f t="shared" si="176"/>
        <v>0</v>
      </c>
      <c r="O2852" t="s">
        <v>73</v>
      </c>
      <c r="P2852" t="s">
        <v>151</v>
      </c>
      <c r="Q2852">
        <f t="shared" si="177"/>
        <v>0</v>
      </c>
      <c r="R2852" t="s">
        <v>151</v>
      </c>
      <c r="S2852">
        <f t="shared" si="178"/>
        <v>0</v>
      </c>
      <c r="T2852">
        <v>36</v>
      </c>
      <c r="U2852" s="1">
        <f t="shared" si="179"/>
        <v>2844</v>
      </c>
      <c r="V2852" t="s">
        <v>85</v>
      </c>
      <c r="W2852" t="s">
        <v>48</v>
      </c>
      <c r="X2852">
        <f t="array" ref="X2852">IF(W2852="fortnightly",26, IF(W2852="monthly", 12, IF(W2852="weekly", 52, IF(W2852="quarterly", 4, IF(W2852="annually", 1, IF(W2852="bi-weekly", 104, IF(W2852="every 3 months", 4,)))))))</f>
        <v>1</v>
      </c>
    </row>
    <row r="2853" spans="1:24" x14ac:dyDescent="0.25">
      <c r="A2853">
        <v>2852</v>
      </c>
      <c r="B2853">
        <v>58</v>
      </c>
      <c r="C2853" t="str" cm="1">
        <f t="array" ref="C2853">_xlfn.IFS(B2853&lt;=19, "Teenagers", B2853&lt;=29, "Young Youth",B2853&lt;=64, "Adults", B2853&gt;=65, "Seniors")</f>
        <v>Adults</v>
      </c>
      <c r="D2853" t="s">
        <v>152</v>
      </c>
      <c r="E2853" t="s">
        <v>19</v>
      </c>
      <c r="F2853" t="s">
        <v>20</v>
      </c>
      <c r="G2853" s="1">
        <v>73</v>
      </c>
      <c r="H2853" t="s">
        <v>106</v>
      </c>
      <c r="I2853" t="s">
        <v>22</v>
      </c>
      <c r="J2853" t="s">
        <v>84</v>
      </c>
      <c r="K2853" t="s">
        <v>52</v>
      </c>
      <c r="L2853">
        <v>3</v>
      </c>
      <c r="M2853" t="s">
        <v>151</v>
      </c>
      <c r="N2853">
        <f t="shared" si="176"/>
        <v>0</v>
      </c>
      <c r="O2853" t="s">
        <v>73</v>
      </c>
      <c r="P2853" t="s">
        <v>151</v>
      </c>
      <c r="Q2853">
        <f t="shared" si="177"/>
        <v>0</v>
      </c>
      <c r="R2853" t="s">
        <v>151</v>
      </c>
      <c r="S2853">
        <f t="shared" si="178"/>
        <v>0</v>
      </c>
      <c r="T2853">
        <v>42</v>
      </c>
      <c r="U2853" s="1">
        <f t="shared" si="179"/>
        <v>3066</v>
      </c>
      <c r="V2853" t="s">
        <v>85</v>
      </c>
      <c r="W2853" t="s">
        <v>87</v>
      </c>
      <c r="X2853">
        <f t="array" ref="X2853">IF(W2853="fortnightly",26, IF(W2853="monthly", 12, IF(W2853="weekly", 52, IF(W2853="quarterly", 4, IF(W2853="annually", 1, IF(W2853="bi-weekly", 104, IF(W2853="every 3 months", 4,)))))))</f>
        <v>12</v>
      </c>
    </row>
    <row r="2854" spans="1:24" x14ac:dyDescent="0.25">
      <c r="A2854">
        <v>2853</v>
      </c>
      <c r="B2854">
        <v>40</v>
      </c>
      <c r="C2854" t="str" cm="1">
        <f t="array" ref="C2854">_xlfn.IFS(B2854&lt;=19, "Teenagers", B2854&lt;=29, "Young Youth",B2854&lt;=64, "Adults", B2854&gt;=65, "Seniors")</f>
        <v>Adults</v>
      </c>
      <c r="D2854" t="s">
        <v>152</v>
      </c>
      <c r="E2854" t="s">
        <v>132</v>
      </c>
      <c r="F2854" t="s">
        <v>66</v>
      </c>
      <c r="G2854" s="1">
        <v>71</v>
      </c>
      <c r="H2854" t="s">
        <v>83</v>
      </c>
      <c r="I2854" t="s">
        <v>43</v>
      </c>
      <c r="J2854" t="s">
        <v>135</v>
      </c>
      <c r="K2854" t="s">
        <v>36</v>
      </c>
      <c r="L2854">
        <v>3</v>
      </c>
      <c r="M2854" t="s">
        <v>151</v>
      </c>
      <c r="N2854">
        <f t="shared" si="176"/>
        <v>0</v>
      </c>
      <c r="O2854" t="s">
        <v>73</v>
      </c>
      <c r="P2854" t="s">
        <v>151</v>
      </c>
      <c r="Q2854">
        <f t="shared" si="177"/>
        <v>0</v>
      </c>
      <c r="R2854" t="s">
        <v>151</v>
      </c>
      <c r="S2854">
        <f t="shared" si="178"/>
        <v>0</v>
      </c>
      <c r="T2854">
        <v>30</v>
      </c>
      <c r="U2854" s="1">
        <f t="shared" si="179"/>
        <v>2130</v>
      </c>
      <c r="V2854" t="s">
        <v>27</v>
      </c>
      <c r="W2854" t="s">
        <v>39</v>
      </c>
      <c r="X2854">
        <f t="array" ref="X2854">IF(W2854="fortnightly",26, IF(W2854="monthly", 12, IF(W2854="weekly", 52, IF(W2854="quarterly", 4, IF(W2854="annually", 1, IF(W2854="bi-weekly", 104, IF(W2854="every 3 months", 4,)))))))</f>
        <v>52</v>
      </c>
    </row>
    <row r="2855" spans="1:24" x14ac:dyDescent="0.25">
      <c r="A2855">
        <v>2854</v>
      </c>
      <c r="B2855">
        <v>37</v>
      </c>
      <c r="C2855" t="str" cm="1">
        <f t="array" ref="C2855">_xlfn.IFS(B2855&lt;=19, "Teenagers", B2855&lt;=29, "Young Youth",B2855&lt;=64, "Adults", B2855&gt;=65, "Seniors")</f>
        <v>Adults</v>
      </c>
      <c r="D2855" t="s">
        <v>152</v>
      </c>
      <c r="E2855" t="s">
        <v>123</v>
      </c>
      <c r="F2855" t="s">
        <v>66</v>
      </c>
      <c r="G2855" s="1">
        <v>48</v>
      </c>
      <c r="H2855" t="s">
        <v>137</v>
      </c>
      <c r="I2855" t="s">
        <v>43</v>
      </c>
      <c r="J2855" t="s">
        <v>135</v>
      </c>
      <c r="K2855" t="s">
        <v>24</v>
      </c>
      <c r="L2855">
        <v>3.2</v>
      </c>
      <c r="M2855" t="s">
        <v>151</v>
      </c>
      <c r="N2855">
        <f t="shared" si="176"/>
        <v>0</v>
      </c>
      <c r="O2855" t="s">
        <v>44</v>
      </c>
      <c r="P2855" t="s">
        <v>151</v>
      </c>
      <c r="Q2855">
        <f t="shared" si="177"/>
        <v>0</v>
      </c>
      <c r="R2855" t="s">
        <v>151</v>
      </c>
      <c r="S2855">
        <f t="shared" si="178"/>
        <v>0</v>
      </c>
      <c r="T2855">
        <v>9</v>
      </c>
      <c r="U2855" s="1">
        <f t="shared" si="179"/>
        <v>432</v>
      </c>
      <c r="V2855" t="s">
        <v>45</v>
      </c>
      <c r="W2855" t="s">
        <v>39</v>
      </c>
      <c r="X2855">
        <f t="array" ref="X2855">IF(W2855="fortnightly",26, IF(W2855="monthly", 12, IF(W2855="weekly", 52, IF(W2855="quarterly", 4, IF(W2855="annually", 1, IF(W2855="bi-weekly", 104, IF(W2855="every 3 months", 4,)))))))</f>
        <v>52</v>
      </c>
    </row>
    <row r="2856" spans="1:24" x14ac:dyDescent="0.25">
      <c r="A2856">
        <v>2855</v>
      </c>
      <c r="B2856">
        <v>36</v>
      </c>
      <c r="C2856" t="str" cm="1">
        <f t="array" ref="C2856">_xlfn.IFS(B2856&lt;=19, "Teenagers", B2856&lt;=29, "Young Youth",B2856&lt;=64, "Adults", B2856&gt;=65, "Seniors")</f>
        <v>Adults</v>
      </c>
      <c r="D2856" t="s">
        <v>152</v>
      </c>
      <c r="E2856" t="s">
        <v>40</v>
      </c>
      <c r="F2856" t="s">
        <v>41</v>
      </c>
      <c r="G2856" s="1">
        <v>28</v>
      </c>
      <c r="H2856" t="s">
        <v>78</v>
      </c>
      <c r="I2856" t="s">
        <v>43</v>
      </c>
      <c r="J2856" t="s">
        <v>117</v>
      </c>
      <c r="K2856" t="s">
        <v>56</v>
      </c>
      <c r="L2856">
        <v>2.7</v>
      </c>
      <c r="M2856" t="s">
        <v>151</v>
      </c>
      <c r="N2856">
        <f t="shared" si="176"/>
        <v>0</v>
      </c>
      <c r="O2856" t="s">
        <v>73</v>
      </c>
      <c r="P2856" t="s">
        <v>151</v>
      </c>
      <c r="Q2856">
        <f t="shared" si="177"/>
        <v>0</v>
      </c>
      <c r="R2856" t="s">
        <v>151</v>
      </c>
      <c r="S2856">
        <f t="shared" si="178"/>
        <v>0</v>
      </c>
      <c r="T2856">
        <v>25</v>
      </c>
      <c r="U2856" s="1">
        <f t="shared" si="179"/>
        <v>700</v>
      </c>
      <c r="V2856" t="s">
        <v>27</v>
      </c>
      <c r="W2856" t="s">
        <v>87</v>
      </c>
      <c r="X2856">
        <f t="array" ref="X2856">IF(W2856="fortnightly",26, IF(W2856="monthly", 12, IF(W2856="weekly", 52, IF(W2856="quarterly", 4, IF(W2856="annually", 1, IF(W2856="bi-weekly", 104, IF(W2856="every 3 months", 4,)))))))</f>
        <v>12</v>
      </c>
    </row>
    <row r="2857" spans="1:24" x14ac:dyDescent="0.25">
      <c r="A2857">
        <v>2856</v>
      </c>
      <c r="B2857">
        <v>29</v>
      </c>
      <c r="C2857" t="str" cm="1">
        <f t="array" ref="C2857">_xlfn.IFS(B2857&lt;=19, "Teenagers", B2857&lt;=29, "Young Youth",B2857&lt;=64, "Adults", B2857&gt;=65, "Seniors")</f>
        <v>Young Youth</v>
      </c>
      <c r="D2857" t="s">
        <v>152</v>
      </c>
      <c r="E2857" t="s">
        <v>136</v>
      </c>
      <c r="F2857" t="s">
        <v>41</v>
      </c>
      <c r="G2857" s="1">
        <v>95</v>
      </c>
      <c r="H2857" t="s">
        <v>90</v>
      </c>
      <c r="I2857" t="s">
        <v>35</v>
      </c>
      <c r="J2857" t="s">
        <v>31</v>
      </c>
      <c r="K2857" t="s">
        <v>24</v>
      </c>
      <c r="L2857">
        <v>3.8</v>
      </c>
      <c r="M2857" t="s">
        <v>151</v>
      </c>
      <c r="N2857">
        <f t="shared" si="176"/>
        <v>0</v>
      </c>
      <c r="O2857" t="s">
        <v>69</v>
      </c>
      <c r="P2857" t="s">
        <v>151</v>
      </c>
      <c r="Q2857">
        <f t="shared" si="177"/>
        <v>0</v>
      </c>
      <c r="R2857" t="s">
        <v>151</v>
      </c>
      <c r="S2857">
        <f t="shared" si="178"/>
        <v>0</v>
      </c>
      <c r="T2857">
        <v>33</v>
      </c>
      <c r="U2857" s="1">
        <f t="shared" si="179"/>
        <v>3135</v>
      </c>
      <c r="V2857" t="s">
        <v>45</v>
      </c>
      <c r="W2857" t="s">
        <v>57</v>
      </c>
      <c r="X2857">
        <f t="array" ref="X2857">IF(W2857="fortnightly",26, IF(W2857="monthly", 12, IF(W2857="weekly", 52, IF(W2857="quarterly", 4, IF(W2857="annually", 1, IF(W2857="bi-weekly", 104, IF(W2857="every 3 months", 4,)))))))</f>
        <v>4</v>
      </c>
    </row>
    <row r="2858" spans="1:24" x14ac:dyDescent="0.25">
      <c r="A2858">
        <v>2857</v>
      </c>
      <c r="B2858">
        <v>65</v>
      </c>
      <c r="C2858" t="str" cm="1">
        <f t="array" ref="C2858">_xlfn.IFS(B2858&lt;=19, "Teenagers", B2858&lt;=29, "Young Youth",B2858&lt;=64, "Adults", B2858&gt;=65, "Seniors")</f>
        <v>Seniors</v>
      </c>
      <c r="D2858" t="s">
        <v>152</v>
      </c>
      <c r="E2858" t="s">
        <v>101</v>
      </c>
      <c r="F2858" t="s">
        <v>62</v>
      </c>
      <c r="G2858" s="1">
        <v>48</v>
      </c>
      <c r="H2858" t="s">
        <v>145</v>
      </c>
      <c r="I2858" t="s">
        <v>43</v>
      </c>
      <c r="J2858" t="s">
        <v>125</v>
      </c>
      <c r="K2858" t="s">
        <v>24</v>
      </c>
      <c r="L2858">
        <v>3.5</v>
      </c>
      <c r="M2858" t="s">
        <v>151</v>
      </c>
      <c r="N2858">
        <f t="shared" si="176"/>
        <v>0</v>
      </c>
      <c r="O2858" t="s">
        <v>69</v>
      </c>
      <c r="P2858" t="s">
        <v>151</v>
      </c>
      <c r="Q2858">
        <f t="shared" si="177"/>
        <v>0</v>
      </c>
      <c r="R2858" t="s">
        <v>151</v>
      </c>
      <c r="S2858">
        <f t="shared" si="178"/>
        <v>0</v>
      </c>
      <c r="T2858">
        <v>31</v>
      </c>
      <c r="U2858" s="1">
        <f t="shared" si="179"/>
        <v>1488</v>
      </c>
      <c r="V2858" t="s">
        <v>38</v>
      </c>
      <c r="W2858" t="s">
        <v>87</v>
      </c>
      <c r="X2858">
        <f t="array" ref="X2858">IF(W2858="fortnightly",26, IF(W2858="monthly", 12, IF(W2858="weekly", 52, IF(W2858="quarterly", 4, IF(W2858="annually", 1, IF(W2858="bi-weekly", 104, IF(W2858="every 3 months", 4,)))))))</f>
        <v>12</v>
      </c>
    </row>
    <row r="2859" spans="1:24" x14ac:dyDescent="0.25">
      <c r="A2859">
        <v>2858</v>
      </c>
      <c r="B2859">
        <v>44</v>
      </c>
      <c r="C2859" t="str" cm="1">
        <f t="array" ref="C2859">_xlfn.IFS(B2859&lt;=19, "Teenagers", B2859&lt;=29, "Young Youth",B2859&lt;=64, "Adults", B2859&gt;=65, "Seniors")</f>
        <v>Adults</v>
      </c>
      <c r="D2859" t="s">
        <v>152</v>
      </c>
      <c r="E2859" t="s">
        <v>80</v>
      </c>
      <c r="F2859" t="s">
        <v>20</v>
      </c>
      <c r="G2859" s="1">
        <v>93</v>
      </c>
      <c r="H2859" t="s">
        <v>139</v>
      </c>
      <c r="I2859" t="s">
        <v>35</v>
      </c>
      <c r="J2859" t="s">
        <v>31</v>
      </c>
      <c r="K2859" t="s">
        <v>36</v>
      </c>
      <c r="L2859">
        <v>3.8</v>
      </c>
      <c r="M2859" t="s">
        <v>151</v>
      </c>
      <c r="N2859">
        <f t="shared" si="176"/>
        <v>0</v>
      </c>
      <c r="O2859" t="s">
        <v>44</v>
      </c>
      <c r="P2859" t="s">
        <v>151</v>
      </c>
      <c r="Q2859">
        <f t="shared" si="177"/>
        <v>0</v>
      </c>
      <c r="R2859" t="s">
        <v>151</v>
      </c>
      <c r="S2859">
        <f t="shared" si="178"/>
        <v>0</v>
      </c>
      <c r="T2859">
        <v>35</v>
      </c>
      <c r="U2859" s="1">
        <f t="shared" si="179"/>
        <v>3255</v>
      </c>
      <c r="V2859" t="s">
        <v>85</v>
      </c>
      <c r="W2859" t="s">
        <v>87</v>
      </c>
      <c r="X2859">
        <f t="array" ref="X2859">IF(W2859="fortnightly",26, IF(W2859="monthly", 12, IF(W2859="weekly", 52, IF(W2859="quarterly", 4, IF(W2859="annually", 1, IF(W2859="bi-weekly", 104, IF(W2859="every 3 months", 4,)))))))</f>
        <v>12</v>
      </c>
    </row>
    <row r="2860" spans="1:24" x14ac:dyDescent="0.25">
      <c r="A2860">
        <v>2859</v>
      </c>
      <c r="B2860">
        <v>34</v>
      </c>
      <c r="C2860" t="str" cm="1">
        <f t="array" ref="C2860">_xlfn.IFS(B2860&lt;=19, "Teenagers", B2860&lt;=29, "Young Youth",B2860&lt;=64, "Adults", B2860&gt;=65, "Seniors")</f>
        <v>Adults</v>
      </c>
      <c r="D2860" t="s">
        <v>152</v>
      </c>
      <c r="E2860" t="s">
        <v>33</v>
      </c>
      <c r="F2860" t="s">
        <v>20</v>
      </c>
      <c r="G2860" s="1">
        <v>87</v>
      </c>
      <c r="H2860" t="s">
        <v>127</v>
      </c>
      <c r="I2860" t="s">
        <v>22</v>
      </c>
      <c r="J2860" t="s">
        <v>84</v>
      </c>
      <c r="K2860" t="s">
        <v>52</v>
      </c>
      <c r="L2860">
        <v>3.8</v>
      </c>
      <c r="M2860" t="s">
        <v>151</v>
      </c>
      <c r="N2860">
        <f t="shared" si="176"/>
        <v>0</v>
      </c>
      <c r="O2860" t="s">
        <v>69</v>
      </c>
      <c r="P2860" t="s">
        <v>151</v>
      </c>
      <c r="Q2860">
        <f t="shared" si="177"/>
        <v>0</v>
      </c>
      <c r="R2860" t="s">
        <v>151</v>
      </c>
      <c r="S2860">
        <f t="shared" si="178"/>
        <v>0</v>
      </c>
      <c r="T2860">
        <v>46</v>
      </c>
      <c r="U2860" s="1">
        <f t="shared" si="179"/>
        <v>4002</v>
      </c>
      <c r="V2860" t="s">
        <v>74</v>
      </c>
      <c r="W2860" t="s">
        <v>87</v>
      </c>
      <c r="X2860">
        <f t="array" ref="X2860">IF(W2860="fortnightly",26, IF(W2860="monthly", 12, IF(W2860="weekly", 52, IF(W2860="quarterly", 4, IF(W2860="annually", 1, IF(W2860="bi-weekly", 104, IF(W2860="every 3 months", 4,)))))))</f>
        <v>12</v>
      </c>
    </row>
    <row r="2861" spans="1:24" x14ac:dyDescent="0.25">
      <c r="A2861">
        <v>2860</v>
      </c>
      <c r="B2861">
        <v>31</v>
      </c>
      <c r="C2861" t="str" cm="1">
        <f t="array" ref="C2861">_xlfn.IFS(B2861&lt;=19, "Teenagers", B2861&lt;=29, "Young Youth",B2861&lt;=64, "Adults", B2861&gt;=65, "Seniors")</f>
        <v>Adults</v>
      </c>
      <c r="D2861" t="s">
        <v>152</v>
      </c>
      <c r="E2861" t="s">
        <v>58</v>
      </c>
      <c r="F2861" t="s">
        <v>20</v>
      </c>
      <c r="G2861" s="1">
        <v>32</v>
      </c>
      <c r="H2861" t="s">
        <v>139</v>
      </c>
      <c r="I2861" t="s">
        <v>22</v>
      </c>
      <c r="J2861" t="s">
        <v>133</v>
      </c>
      <c r="K2861" t="s">
        <v>56</v>
      </c>
      <c r="L2861">
        <v>3.4</v>
      </c>
      <c r="M2861" t="s">
        <v>151</v>
      </c>
      <c r="N2861">
        <f t="shared" si="176"/>
        <v>0</v>
      </c>
      <c r="O2861" t="s">
        <v>26</v>
      </c>
      <c r="P2861" t="s">
        <v>151</v>
      </c>
      <c r="Q2861">
        <f t="shared" si="177"/>
        <v>0</v>
      </c>
      <c r="R2861" t="s">
        <v>151</v>
      </c>
      <c r="S2861">
        <f t="shared" si="178"/>
        <v>0</v>
      </c>
      <c r="T2861">
        <v>29</v>
      </c>
      <c r="U2861" s="1">
        <f t="shared" si="179"/>
        <v>928</v>
      </c>
      <c r="V2861" t="s">
        <v>74</v>
      </c>
      <c r="W2861" t="s">
        <v>48</v>
      </c>
      <c r="X2861">
        <f t="array" ref="X2861">IF(W2861="fortnightly",26, IF(W2861="monthly", 12, IF(W2861="weekly", 52, IF(W2861="quarterly", 4, IF(W2861="annually", 1, IF(W2861="bi-weekly", 104, IF(W2861="every 3 months", 4,)))))))</f>
        <v>1</v>
      </c>
    </row>
    <row r="2862" spans="1:24" x14ac:dyDescent="0.25">
      <c r="A2862">
        <v>2861</v>
      </c>
      <c r="B2862">
        <v>28</v>
      </c>
      <c r="C2862" t="str" cm="1">
        <f t="array" ref="C2862">_xlfn.IFS(B2862&lt;=19, "Teenagers", B2862&lt;=29, "Young Youth",B2862&lt;=64, "Adults", B2862&gt;=65, "Seniors")</f>
        <v>Young Youth</v>
      </c>
      <c r="D2862" t="s">
        <v>152</v>
      </c>
      <c r="E2862" t="s">
        <v>54</v>
      </c>
      <c r="F2862" t="s">
        <v>20</v>
      </c>
      <c r="G2862" s="1">
        <v>38</v>
      </c>
      <c r="H2862" t="s">
        <v>42</v>
      </c>
      <c r="I2862" t="s">
        <v>43</v>
      </c>
      <c r="J2862" t="s">
        <v>79</v>
      </c>
      <c r="K2862" t="s">
        <v>36</v>
      </c>
      <c r="L2862">
        <v>2.9</v>
      </c>
      <c r="M2862" t="s">
        <v>151</v>
      </c>
      <c r="N2862">
        <f t="shared" si="176"/>
        <v>0</v>
      </c>
      <c r="O2862" t="s">
        <v>44</v>
      </c>
      <c r="P2862" t="s">
        <v>151</v>
      </c>
      <c r="Q2862">
        <f t="shared" si="177"/>
        <v>0</v>
      </c>
      <c r="R2862" t="s">
        <v>151</v>
      </c>
      <c r="S2862">
        <f t="shared" si="178"/>
        <v>0</v>
      </c>
      <c r="T2862">
        <v>49</v>
      </c>
      <c r="U2862" s="1">
        <f t="shared" si="179"/>
        <v>1862</v>
      </c>
      <c r="V2862" t="s">
        <v>74</v>
      </c>
      <c r="W2862" t="s">
        <v>39</v>
      </c>
      <c r="X2862">
        <f t="array" ref="X2862">IF(W2862="fortnightly",26, IF(W2862="monthly", 12, IF(W2862="weekly", 52, IF(W2862="quarterly", 4, IF(W2862="annually", 1, IF(W2862="bi-weekly", 104, IF(W2862="every 3 months", 4,)))))))</f>
        <v>52</v>
      </c>
    </row>
    <row r="2863" spans="1:24" x14ac:dyDescent="0.25">
      <c r="A2863">
        <v>2862</v>
      </c>
      <c r="B2863">
        <v>66</v>
      </c>
      <c r="C2863" t="str" cm="1">
        <f t="array" ref="C2863">_xlfn.IFS(B2863&lt;=19, "Teenagers", B2863&lt;=29, "Young Youth",B2863&lt;=64, "Adults", B2863&gt;=65, "Seniors")</f>
        <v>Seniors</v>
      </c>
      <c r="D2863" t="s">
        <v>152</v>
      </c>
      <c r="E2863" t="s">
        <v>61</v>
      </c>
      <c r="F2863" t="s">
        <v>62</v>
      </c>
      <c r="G2863" s="1">
        <v>54</v>
      </c>
      <c r="H2863" t="s">
        <v>127</v>
      </c>
      <c r="I2863" t="s">
        <v>43</v>
      </c>
      <c r="J2863" t="s">
        <v>84</v>
      </c>
      <c r="K2863" t="s">
        <v>56</v>
      </c>
      <c r="L2863">
        <v>3.4</v>
      </c>
      <c r="M2863" t="s">
        <v>151</v>
      </c>
      <c r="N2863">
        <f t="shared" si="176"/>
        <v>0</v>
      </c>
      <c r="O2863" t="s">
        <v>37</v>
      </c>
      <c r="P2863" t="s">
        <v>151</v>
      </c>
      <c r="Q2863">
        <f t="shared" si="177"/>
        <v>0</v>
      </c>
      <c r="R2863" t="s">
        <v>151</v>
      </c>
      <c r="S2863">
        <f t="shared" si="178"/>
        <v>0</v>
      </c>
      <c r="T2863">
        <v>27</v>
      </c>
      <c r="U2863" s="1">
        <f t="shared" si="179"/>
        <v>1458</v>
      </c>
      <c r="V2863" t="s">
        <v>38</v>
      </c>
      <c r="W2863" t="s">
        <v>87</v>
      </c>
      <c r="X2863">
        <f t="array" ref="X2863">IF(W2863="fortnightly",26, IF(W2863="monthly", 12, IF(W2863="weekly", 52, IF(W2863="quarterly", 4, IF(W2863="annually", 1, IF(W2863="bi-weekly", 104, IF(W2863="every 3 months", 4,)))))))</f>
        <v>12</v>
      </c>
    </row>
    <row r="2864" spans="1:24" x14ac:dyDescent="0.25">
      <c r="A2864">
        <v>2863</v>
      </c>
      <c r="B2864">
        <v>68</v>
      </c>
      <c r="C2864" t="str" cm="1">
        <f t="array" ref="C2864">_xlfn.IFS(B2864&lt;=19, "Teenagers", B2864&lt;=29, "Young Youth",B2864&lt;=64, "Adults", B2864&gt;=65, "Seniors")</f>
        <v>Seniors</v>
      </c>
      <c r="D2864" t="s">
        <v>152</v>
      </c>
      <c r="E2864" t="s">
        <v>61</v>
      </c>
      <c r="F2864" t="s">
        <v>62</v>
      </c>
      <c r="G2864" s="1">
        <v>75</v>
      </c>
      <c r="H2864" t="s">
        <v>76</v>
      </c>
      <c r="I2864" t="s">
        <v>35</v>
      </c>
      <c r="J2864" t="s">
        <v>82</v>
      </c>
      <c r="K2864" t="s">
        <v>52</v>
      </c>
      <c r="L2864">
        <v>4.7</v>
      </c>
      <c r="M2864" t="s">
        <v>151</v>
      </c>
      <c r="N2864">
        <f t="shared" si="176"/>
        <v>0</v>
      </c>
      <c r="O2864" t="s">
        <v>73</v>
      </c>
      <c r="P2864" t="s">
        <v>151</v>
      </c>
      <c r="Q2864">
        <f t="shared" si="177"/>
        <v>0</v>
      </c>
      <c r="R2864" t="s">
        <v>151</v>
      </c>
      <c r="S2864">
        <f t="shared" si="178"/>
        <v>0</v>
      </c>
      <c r="T2864">
        <v>5</v>
      </c>
      <c r="U2864" s="1">
        <f t="shared" si="179"/>
        <v>375</v>
      </c>
      <c r="V2864" t="s">
        <v>74</v>
      </c>
      <c r="W2864" t="s">
        <v>96</v>
      </c>
      <c r="X2864">
        <f t="array" ref="X2864">IF(W2864="fortnightly",26, IF(W2864="monthly", 12, IF(W2864="weekly", 52, IF(W2864="quarterly", 4, IF(W2864="annually", 1, IF(W2864="bi-weekly", 104, IF(W2864="every 3 months", 4,)))))))</f>
        <v>4</v>
      </c>
    </row>
    <row r="2865" spans="1:24" x14ac:dyDescent="0.25">
      <c r="A2865">
        <v>2864</v>
      </c>
      <c r="B2865">
        <v>37</v>
      </c>
      <c r="C2865" t="str" cm="1">
        <f t="array" ref="C2865">_xlfn.IFS(B2865&lt;=19, "Teenagers", B2865&lt;=29, "Young Youth",B2865&lt;=64, "Adults", B2865&gt;=65, "Seniors")</f>
        <v>Adults</v>
      </c>
      <c r="D2865" t="s">
        <v>152</v>
      </c>
      <c r="E2865" t="s">
        <v>112</v>
      </c>
      <c r="F2865" t="s">
        <v>20</v>
      </c>
      <c r="G2865" s="1">
        <v>56</v>
      </c>
      <c r="H2865" t="s">
        <v>138</v>
      </c>
      <c r="I2865" t="s">
        <v>43</v>
      </c>
      <c r="J2865" t="s">
        <v>133</v>
      </c>
      <c r="K2865" t="s">
        <v>56</v>
      </c>
      <c r="L2865">
        <v>3.9</v>
      </c>
      <c r="M2865" t="s">
        <v>151</v>
      </c>
      <c r="N2865">
        <f t="shared" si="176"/>
        <v>0</v>
      </c>
      <c r="O2865" t="s">
        <v>69</v>
      </c>
      <c r="P2865" t="s">
        <v>151</v>
      </c>
      <c r="Q2865">
        <f t="shared" si="177"/>
        <v>0</v>
      </c>
      <c r="R2865" t="s">
        <v>151</v>
      </c>
      <c r="S2865">
        <f t="shared" si="178"/>
        <v>0</v>
      </c>
      <c r="T2865">
        <v>18</v>
      </c>
      <c r="U2865" s="1">
        <f t="shared" si="179"/>
        <v>1008</v>
      </c>
      <c r="V2865" t="s">
        <v>27</v>
      </c>
      <c r="W2865" t="s">
        <v>87</v>
      </c>
      <c r="X2865">
        <f t="array" ref="X2865">IF(W2865="fortnightly",26, IF(W2865="monthly", 12, IF(W2865="weekly", 52, IF(W2865="quarterly", 4, IF(W2865="annually", 1, IF(W2865="bi-weekly", 104, IF(W2865="every 3 months", 4,)))))))</f>
        <v>12</v>
      </c>
    </row>
    <row r="2866" spans="1:24" x14ac:dyDescent="0.25">
      <c r="A2866">
        <v>2865</v>
      </c>
      <c r="B2866">
        <v>58</v>
      </c>
      <c r="C2866" t="str" cm="1">
        <f t="array" ref="C2866">_xlfn.IFS(B2866&lt;=19, "Teenagers", B2866&lt;=29, "Young Youth",B2866&lt;=64, "Adults", B2866&gt;=65, "Seniors")</f>
        <v>Adults</v>
      </c>
      <c r="D2866" t="s">
        <v>152</v>
      </c>
      <c r="E2866" t="s">
        <v>29</v>
      </c>
      <c r="F2866" t="s">
        <v>20</v>
      </c>
      <c r="G2866" s="1">
        <v>43</v>
      </c>
      <c r="H2866" t="s">
        <v>114</v>
      </c>
      <c r="I2866" t="s">
        <v>35</v>
      </c>
      <c r="J2866" t="s">
        <v>31</v>
      </c>
      <c r="K2866" t="s">
        <v>56</v>
      </c>
      <c r="L2866">
        <v>3.6</v>
      </c>
      <c r="M2866" t="s">
        <v>151</v>
      </c>
      <c r="N2866">
        <f t="shared" si="176"/>
        <v>0</v>
      </c>
      <c r="O2866" t="s">
        <v>73</v>
      </c>
      <c r="P2866" t="s">
        <v>151</v>
      </c>
      <c r="Q2866">
        <f t="shared" si="177"/>
        <v>0</v>
      </c>
      <c r="R2866" t="s">
        <v>151</v>
      </c>
      <c r="S2866">
        <f t="shared" si="178"/>
        <v>0</v>
      </c>
      <c r="T2866">
        <v>31</v>
      </c>
      <c r="U2866" s="1">
        <f t="shared" si="179"/>
        <v>1333</v>
      </c>
      <c r="V2866" t="s">
        <v>27</v>
      </c>
      <c r="W2866" t="s">
        <v>39</v>
      </c>
      <c r="X2866">
        <f t="array" ref="X2866">IF(W2866="fortnightly",26, IF(W2866="monthly", 12, IF(W2866="weekly", 52, IF(W2866="quarterly", 4, IF(W2866="annually", 1, IF(W2866="bi-weekly", 104, IF(W2866="every 3 months", 4,)))))))</f>
        <v>52</v>
      </c>
    </row>
    <row r="2867" spans="1:24" x14ac:dyDescent="0.25">
      <c r="A2867">
        <v>2866</v>
      </c>
      <c r="B2867">
        <v>28</v>
      </c>
      <c r="C2867" t="str" cm="1">
        <f t="array" ref="C2867">_xlfn.IFS(B2867&lt;=19, "Teenagers", B2867&lt;=29, "Young Youth",B2867&lt;=64, "Adults", B2867&gt;=65, "Seniors")</f>
        <v>Young Youth</v>
      </c>
      <c r="D2867" t="s">
        <v>152</v>
      </c>
      <c r="E2867" t="s">
        <v>86</v>
      </c>
      <c r="F2867" t="s">
        <v>20</v>
      </c>
      <c r="G2867" s="1">
        <v>97</v>
      </c>
      <c r="H2867" t="s">
        <v>98</v>
      </c>
      <c r="I2867" t="s">
        <v>43</v>
      </c>
      <c r="J2867" t="s">
        <v>64</v>
      </c>
      <c r="K2867" t="s">
        <v>56</v>
      </c>
      <c r="L2867">
        <v>3.7</v>
      </c>
      <c r="M2867" t="s">
        <v>151</v>
      </c>
      <c r="N2867">
        <f t="shared" si="176"/>
        <v>0</v>
      </c>
      <c r="O2867" t="s">
        <v>37</v>
      </c>
      <c r="P2867" t="s">
        <v>151</v>
      </c>
      <c r="Q2867">
        <f t="shared" si="177"/>
        <v>0</v>
      </c>
      <c r="R2867" t="s">
        <v>151</v>
      </c>
      <c r="S2867">
        <f t="shared" si="178"/>
        <v>0</v>
      </c>
      <c r="T2867">
        <v>27</v>
      </c>
      <c r="U2867" s="1">
        <f t="shared" si="179"/>
        <v>2619</v>
      </c>
      <c r="V2867" t="s">
        <v>32</v>
      </c>
      <c r="W2867" t="s">
        <v>28</v>
      </c>
      <c r="X2867">
        <f t="array" ref="X2867">IF(W2867="fortnightly",26, IF(W2867="monthly", 12, IF(W2867="weekly", 52, IF(W2867="quarterly", 4, IF(W2867="annually", 1, IF(W2867="bi-weekly", 104, IF(W2867="every 3 months", 4,)))))))</f>
        <v>26</v>
      </c>
    </row>
    <row r="2868" spans="1:24" x14ac:dyDescent="0.25">
      <c r="A2868">
        <v>2867</v>
      </c>
      <c r="B2868">
        <v>54</v>
      </c>
      <c r="C2868" t="str" cm="1">
        <f t="array" ref="C2868">_xlfn.IFS(B2868&lt;=19, "Teenagers", B2868&lt;=29, "Young Youth",B2868&lt;=64, "Adults", B2868&gt;=65, "Seniors")</f>
        <v>Adults</v>
      </c>
      <c r="D2868" t="s">
        <v>152</v>
      </c>
      <c r="E2868" t="s">
        <v>19</v>
      </c>
      <c r="F2868" t="s">
        <v>20</v>
      </c>
      <c r="G2868" s="1">
        <v>75</v>
      </c>
      <c r="H2868" t="s">
        <v>138</v>
      </c>
      <c r="I2868" t="s">
        <v>35</v>
      </c>
      <c r="J2868" t="s">
        <v>82</v>
      </c>
      <c r="K2868" t="s">
        <v>52</v>
      </c>
      <c r="L2868">
        <v>3.1</v>
      </c>
      <c r="M2868" t="s">
        <v>151</v>
      </c>
      <c r="N2868">
        <f t="shared" si="176"/>
        <v>0</v>
      </c>
      <c r="O2868" t="s">
        <v>37</v>
      </c>
      <c r="P2868" t="s">
        <v>151</v>
      </c>
      <c r="Q2868">
        <f t="shared" si="177"/>
        <v>0</v>
      </c>
      <c r="R2868" t="s">
        <v>151</v>
      </c>
      <c r="S2868">
        <f t="shared" si="178"/>
        <v>0</v>
      </c>
      <c r="T2868">
        <v>19</v>
      </c>
      <c r="U2868" s="1">
        <f t="shared" si="179"/>
        <v>1425</v>
      </c>
      <c r="V2868" t="s">
        <v>32</v>
      </c>
      <c r="W2868" t="s">
        <v>48</v>
      </c>
      <c r="X2868">
        <f t="array" ref="X2868">IF(W2868="fortnightly",26, IF(W2868="monthly", 12, IF(W2868="weekly", 52, IF(W2868="quarterly", 4, IF(W2868="annually", 1, IF(W2868="bi-weekly", 104, IF(W2868="every 3 months", 4,)))))))</f>
        <v>1</v>
      </c>
    </row>
    <row r="2869" spans="1:24" x14ac:dyDescent="0.25">
      <c r="A2869">
        <v>2868</v>
      </c>
      <c r="B2869">
        <v>21</v>
      </c>
      <c r="C2869" t="str" cm="1">
        <f t="array" ref="C2869">_xlfn.IFS(B2869&lt;=19, "Teenagers", B2869&lt;=29, "Young Youth",B2869&lt;=64, "Adults", B2869&gt;=65, "Seniors")</f>
        <v>Young Youth</v>
      </c>
      <c r="D2869" t="s">
        <v>152</v>
      </c>
      <c r="E2869" t="s">
        <v>49</v>
      </c>
      <c r="F2869" t="s">
        <v>41</v>
      </c>
      <c r="G2869" s="1">
        <v>55</v>
      </c>
      <c r="H2869" t="s">
        <v>111</v>
      </c>
      <c r="I2869" t="s">
        <v>22</v>
      </c>
      <c r="J2869" t="s">
        <v>51</v>
      </c>
      <c r="K2869" t="s">
        <v>52</v>
      </c>
      <c r="L2869">
        <v>4.9000000000000004</v>
      </c>
      <c r="M2869" t="s">
        <v>151</v>
      </c>
      <c r="N2869">
        <f t="shared" si="176"/>
        <v>0</v>
      </c>
      <c r="O2869" t="s">
        <v>44</v>
      </c>
      <c r="P2869" t="s">
        <v>151</v>
      </c>
      <c r="Q2869">
        <f t="shared" si="177"/>
        <v>0</v>
      </c>
      <c r="R2869" t="s">
        <v>151</v>
      </c>
      <c r="S2869">
        <f t="shared" si="178"/>
        <v>0</v>
      </c>
      <c r="T2869">
        <v>33</v>
      </c>
      <c r="U2869" s="1">
        <f t="shared" si="179"/>
        <v>1815</v>
      </c>
      <c r="V2869" t="s">
        <v>32</v>
      </c>
      <c r="W2869" t="s">
        <v>28</v>
      </c>
      <c r="X2869">
        <f t="array" ref="X2869">IF(W2869="fortnightly",26, IF(W2869="monthly", 12, IF(W2869="weekly", 52, IF(W2869="quarterly", 4, IF(W2869="annually", 1, IF(W2869="bi-weekly", 104, IF(W2869="every 3 months", 4,)))))))</f>
        <v>26</v>
      </c>
    </row>
    <row r="2870" spans="1:24" x14ac:dyDescent="0.25">
      <c r="A2870">
        <v>2869</v>
      </c>
      <c r="B2870">
        <v>45</v>
      </c>
      <c r="C2870" t="str" cm="1">
        <f t="array" ref="C2870">_xlfn.IFS(B2870&lt;=19, "Teenagers", B2870&lt;=29, "Young Youth",B2870&lt;=64, "Adults", B2870&gt;=65, "Seniors")</f>
        <v>Adults</v>
      </c>
      <c r="D2870" t="s">
        <v>152</v>
      </c>
      <c r="E2870" t="s">
        <v>131</v>
      </c>
      <c r="F2870" t="s">
        <v>66</v>
      </c>
      <c r="G2870" s="1">
        <v>49</v>
      </c>
      <c r="H2870" t="s">
        <v>111</v>
      </c>
      <c r="I2870" t="s">
        <v>43</v>
      </c>
      <c r="J2870" t="s">
        <v>93</v>
      </c>
      <c r="K2870" t="s">
        <v>24</v>
      </c>
      <c r="L2870">
        <v>2.6</v>
      </c>
      <c r="M2870" t="s">
        <v>151</v>
      </c>
      <c r="N2870">
        <f t="shared" si="176"/>
        <v>0</v>
      </c>
      <c r="O2870" t="s">
        <v>44</v>
      </c>
      <c r="P2870" t="s">
        <v>151</v>
      </c>
      <c r="Q2870">
        <f t="shared" si="177"/>
        <v>0</v>
      </c>
      <c r="R2870" t="s">
        <v>151</v>
      </c>
      <c r="S2870">
        <f t="shared" si="178"/>
        <v>0</v>
      </c>
      <c r="T2870">
        <v>42</v>
      </c>
      <c r="U2870" s="1">
        <f t="shared" si="179"/>
        <v>2058</v>
      </c>
      <c r="V2870" t="s">
        <v>45</v>
      </c>
      <c r="W2870" t="s">
        <v>96</v>
      </c>
      <c r="X2870">
        <f t="array" ref="X2870">IF(W2870="fortnightly",26, IF(W2870="monthly", 12, IF(W2870="weekly", 52, IF(W2870="quarterly", 4, IF(W2870="annually", 1, IF(W2870="bi-weekly", 104, IF(W2870="every 3 months", 4,)))))))</f>
        <v>4</v>
      </c>
    </row>
    <row r="2871" spans="1:24" x14ac:dyDescent="0.25">
      <c r="A2871">
        <v>2870</v>
      </c>
      <c r="B2871">
        <v>57</v>
      </c>
      <c r="C2871" t="str" cm="1">
        <f t="array" ref="C2871">_xlfn.IFS(B2871&lt;=19, "Teenagers", B2871&lt;=29, "Young Youth",B2871&lt;=64, "Adults", B2871&gt;=65, "Seniors")</f>
        <v>Adults</v>
      </c>
      <c r="D2871" t="s">
        <v>152</v>
      </c>
      <c r="E2871" t="s">
        <v>124</v>
      </c>
      <c r="F2871" t="s">
        <v>20</v>
      </c>
      <c r="G2871" s="1">
        <v>58</v>
      </c>
      <c r="H2871" t="s">
        <v>141</v>
      </c>
      <c r="I2871" t="s">
        <v>43</v>
      </c>
      <c r="J2871" t="s">
        <v>51</v>
      </c>
      <c r="K2871" t="s">
        <v>52</v>
      </c>
      <c r="L2871">
        <v>4.2</v>
      </c>
      <c r="M2871" t="s">
        <v>151</v>
      </c>
      <c r="N2871">
        <f t="shared" si="176"/>
        <v>0</v>
      </c>
      <c r="O2871" t="s">
        <v>53</v>
      </c>
      <c r="P2871" t="s">
        <v>151</v>
      </c>
      <c r="Q2871">
        <f t="shared" si="177"/>
        <v>0</v>
      </c>
      <c r="R2871" t="s">
        <v>151</v>
      </c>
      <c r="S2871">
        <f t="shared" si="178"/>
        <v>0</v>
      </c>
      <c r="T2871">
        <v>16</v>
      </c>
      <c r="U2871" s="1">
        <f t="shared" si="179"/>
        <v>928</v>
      </c>
      <c r="V2871" t="s">
        <v>74</v>
      </c>
      <c r="W2871" t="s">
        <v>39</v>
      </c>
      <c r="X2871">
        <f t="array" ref="X2871">IF(W2871="fortnightly",26, IF(W2871="monthly", 12, IF(W2871="weekly", 52, IF(W2871="quarterly", 4, IF(W2871="annually", 1, IF(W2871="bi-weekly", 104, IF(W2871="every 3 months", 4,)))))))</f>
        <v>52</v>
      </c>
    </row>
    <row r="2872" spans="1:24" x14ac:dyDescent="0.25">
      <c r="A2872">
        <v>2871</v>
      </c>
      <c r="B2872">
        <v>47</v>
      </c>
      <c r="C2872" t="str" cm="1">
        <f t="array" ref="C2872">_xlfn.IFS(B2872&lt;=19, "Teenagers", B2872&lt;=29, "Young Youth",B2872&lt;=64, "Adults", B2872&gt;=65, "Seniors")</f>
        <v>Adults</v>
      </c>
      <c r="D2872" t="s">
        <v>152</v>
      </c>
      <c r="E2872" t="s">
        <v>105</v>
      </c>
      <c r="F2872" t="s">
        <v>66</v>
      </c>
      <c r="G2872" s="1">
        <v>34</v>
      </c>
      <c r="H2872" t="s">
        <v>113</v>
      </c>
      <c r="I2872" t="s">
        <v>43</v>
      </c>
      <c r="J2872" t="s">
        <v>143</v>
      </c>
      <c r="K2872" t="s">
        <v>24</v>
      </c>
      <c r="L2872">
        <v>4.8</v>
      </c>
      <c r="M2872" t="s">
        <v>151</v>
      </c>
      <c r="N2872">
        <f t="shared" si="176"/>
        <v>0</v>
      </c>
      <c r="O2872" t="s">
        <v>37</v>
      </c>
      <c r="P2872" t="s">
        <v>151</v>
      </c>
      <c r="Q2872">
        <f t="shared" si="177"/>
        <v>0</v>
      </c>
      <c r="R2872" t="s">
        <v>151</v>
      </c>
      <c r="S2872">
        <f t="shared" si="178"/>
        <v>0</v>
      </c>
      <c r="T2872">
        <v>49</v>
      </c>
      <c r="U2872" s="1">
        <f t="shared" si="179"/>
        <v>1666</v>
      </c>
      <c r="V2872" t="s">
        <v>85</v>
      </c>
      <c r="W2872" t="s">
        <v>96</v>
      </c>
      <c r="X2872">
        <f t="array" ref="X2872">IF(W2872="fortnightly",26, IF(W2872="monthly", 12, IF(W2872="weekly", 52, IF(W2872="quarterly", 4, IF(W2872="annually", 1, IF(W2872="bi-weekly", 104, IF(W2872="every 3 months", 4,)))))))</f>
        <v>4</v>
      </c>
    </row>
    <row r="2873" spans="1:24" x14ac:dyDescent="0.25">
      <c r="A2873">
        <v>2872</v>
      </c>
      <c r="B2873">
        <v>46</v>
      </c>
      <c r="C2873" t="str" cm="1">
        <f t="array" ref="C2873">_xlfn.IFS(B2873&lt;=19, "Teenagers", B2873&lt;=29, "Young Youth",B2873&lt;=64, "Adults", B2873&gt;=65, "Seniors")</f>
        <v>Adults</v>
      </c>
      <c r="D2873" t="s">
        <v>152</v>
      </c>
      <c r="E2873" t="s">
        <v>58</v>
      </c>
      <c r="F2873" t="s">
        <v>20</v>
      </c>
      <c r="G2873" s="1">
        <v>43</v>
      </c>
      <c r="H2873" t="s">
        <v>134</v>
      </c>
      <c r="I2873" t="s">
        <v>35</v>
      </c>
      <c r="J2873" t="s">
        <v>93</v>
      </c>
      <c r="K2873" t="s">
        <v>52</v>
      </c>
      <c r="L2873">
        <v>2.7</v>
      </c>
      <c r="M2873" t="s">
        <v>151</v>
      </c>
      <c r="N2873">
        <f t="shared" si="176"/>
        <v>0</v>
      </c>
      <c r="O2873" t="s">
        <v>69</v>
      </c>
      <c r="P2873" t="s">
        <v>151</v>
      </c>
      <c r="Q2873">
        <f t="shared" si="177"/>
        <v>0</v>
      </c>
      <c r="R2873" t="s">
        <v>151</v>
      </c>
      <c r="S2873">
        <f t="shared" si="178"/>
        <v>0</v>
      </c>
      <c r="T2873">
        <v>40</v>
      </c>
      <c r="U2873" s="1">
        <f t="shared" si="179"/>
        <v>1720</v>
      </c>
      <c r="V2873" t="s">
        <v>27</v>
      </c>
      <c r="W2873" t="s">
        <v>75</v>
      </c>
      <c r="X2873">
        <f t="array" ref="X2873">IF(W2873="fortnightly",26, IF(W2873="monthly", 12, IF(W2873="weekly", 52, IF(W2873="quarterly", 4, IF(W2873="annually", 1, IF(W2873="bi-weekly", 104, IF(W2873="every 3 months", 4,)))))))</f>
        <v>104</v>
      </c>
    </row>
    <row r="2874" spans="1:24" x14ac:dyDescent="0.25">
      <c r="A2874">
        <v>2873</v>
      </c>
      <c r="B2874">
        <v>63</v>
      </c>
      <c r="C2874" t="str" cm="1">
        <f t="array" ref="C2874">_xlfn.IFS(B2874&lt;=19, "Teenagers", B2874&lt;=29, "Young Youth",B2874&lt;=64, "Adults", B2874&gt;=65, "Seniors")</f>
        <v>Adults</v>
      </c>
      <c r="D2874" t="s">
        <v>152</v>
      </c>
      <c r="E2874" t="s">
        <v>105</v>
      </c>
      <c r="F2874" t="s">
        <v>66</v>
      </c>
      <c r="G2874" s="1">
        <v>48</v>
      </c>
      <c r="H2874" t="s">
        <v>138</v>
      </c>
      <c r="I2874" t="s">
        <v>22</v>
      </c>
      <c r="J2874" t="s">
        <v>77</v>
      </c>
      <c r="K2874" t="s">
        <v>56</v>
      </c>
      <c r="L2874">
        <v>2.6</v>
      </c>
      <c r="M2874" t="s">
        <v>151</v>
      </c>
      <c r="N2874">
        <f t="shared" si="176"/>
        <v>0</v>
      </c>
      <c r="O2874" t="s">
        <v>44</v>
      </c>
      <c r="P2874" t="s">
        <v>151</v>
      </c>
      <c r="Q2874">
        <f t="shared" si="177"/>
        <v>0</v>
      </c>
      <c r="R2874" t="s">
        <v>151</v>
      </c>
      <c r="S2874">
        <f t="shared" si="178"/>
        <v>0</v>
      </c>
      <c r="T2874">
        <v>5</v>
      </c>
      <c r="U2874" s="1">
        <f t="shared" si="179"/>
        <v>240</v>
      </c>
      <c r="V2874" t="s">
        <v>32</v>
      </c>
      <c r="W2874" t="s">
        <v>48</v>
      </c>
      <c r="X2874">
        <f t="array" ref="X2874">IF(W2874="fortnightly",26, IF(W2874="monthly", 12, IF(W2874="weekly", 52, IF(W2874="quarterly", 4, IF(W2874="annually", 1, IF(W2874="bi-weekly", 104, IF(W2874="every 3 months", 4,)))))))</f>
        <v>1</v>
      </c>
    </row>
    <row r="2875" spans="1:24" x14ac:dyDescent="0.25">
      <c r="A2875">
        <v>2874</v>
      </c>
      <c r="B2875">
        <v>44</v>
      </c>
      <c r="C2875" t="str" cm="1">
        <f t="array" ref="C2875">_xlfn.IFS(B2875&lt;=19, "Teenagers", B2875&lt;=29, "Young Youth",B2875&lt;=64, "Adults", B2875&gt;=65, "Seniors")</f>
        <v>Adults</v>
      </c>
      <c r="D2875" t="s">
        <v>152</v>
      </c>
      <c r="E2875" t="s">
        <v>29</v>
      </c>
      <c r="F2875" t="s">
        <v>20</v>
      </c>
      <c r="G2875" s="1">
        <v>40</v>
      </c>
      <c r="H2875" t="s">
        <v>55</v>
      </c>
      <c r="I2875" t="s">
        <v>43</v>
      </c>
      <c r="J2875" t="s">
        <v>84</v>
      </c>
      <c r="K2875" t="s">
        <v>36</v>
      </c>
      <c r="L2875">
        <v>2.6</v>
      </c>
      <c r="M2875" t="s">
        <v>151</v>
      </c>
      <c r="N2875">
        <f t="shared" si="176"/>
        <v>0</v>
      </c>
      <c r="O2875" t="s">
        <v>37</v>
      </c>
      <c r="P2875" t="s">
        <v>151</v>
      </c>
      <c r="Q2875">
        <f t="shared" si="177"/>
        <v>0</v>
      </c>
      <c r="R2875" t="s">
        <v>151</v>
      </c>
      <c r="S2875">
        <f t="shared" si="178"/>
        <v>0</v>
      </c>
      <c r="T2875">
        <v>8</v>
      </c>
      <c r="U2875" s="1">
        <f t="shared" si="179"/>
        <v>320</v>
      </c>
      <c r="V2875" t="s">
        <v>74</v>
      </c>
      <c r="W2875" t="s">
        <v>87</v>
      </c>
      <c r="X2875">
        <f t="array" ref="X2875">IF(W2875="fortnightly",26, IF(W2875="monthly", 12, IF(W2875="weekly", 52, IF(W2875="quarterly", 4, IF(W2875="annually", 1, IF(W2875="bi-weekly", 104, IF(W2875="every 3 months", 4,)))))))</f>
        <v>12</v>
      </c>
    </row>
    <row r="2876" spans="1:24" x14ac:dyDescent="0.25">
      <c r="A2876">
        <v>2875</v>
      </c>
      <c r="B2876">
        <v>36</v>
      </c>
      <c r="C2876" t="str" cm="1">
        <f t="array" ref="C2876">_xlfn.IFS(B2876&lt;=19, "Teenagers", B2876&lt;=29, "Young Youth",B2876&lt;=64, "Adults", B2876&gt;=65, "Seniors")</f>
        <v>Adults</v>
      </c>
      <c r="D2876" t="s">
        <v>152</v>
      </c>
      <c r="E2876" t="s">
        <v>54</v>
      </c>
      <c r="F2876" t="s">
        <v>20</v>
      </c>
      <c r="G2876" s="1">
        <v>29</v>
      </c>
      <c r="H2876" t="s">
        <v>111</v>
      </c>
      <c r="I2876" t="s">
        <v>22</v>
      </c>
      <c r="J2876" t="s">
        <v>64</v>
      </c>
      <c r="K2876" t="s">
        <v>52</v>
      </c>
      <c r="L2876">
        <v>3.1</v>
      </c>
      <c r="M2876" t="s">
        <v>151</v>
      </c>
      <c r="N2876">
        <f t="shared" si="176"/>
        <v>0</v>
      </c>
      <c r="O2876" t="s">
        <v>53</v>
      </c>
      <c r="P2876" t="s">
        <v>151</v>
      </c>
      <c r="Q2876">
        <f t="shared" si="177"/>
        <v>0</v>
      </c>
      <c r="R2876" t="s">
        <v>151</v>
      </c>
      <c r="S2876">
        <f t="shared" si="178"/>
        <v>0</v>
      </c>
      <c r="T2876">
        <v>2</v>
      </c>
      <c r="U2876" s="1">
        <f t="shared" si="179"/>
        <v>58</v>
      </c>
      <c r="V2876" t="s">
        <v>85</v>
      </c>
      <c r="W2876" t="s">
        <v>48</v>
      </c>
      <c r="X2876">
        <f t="array" ref="X2876">IF(W2876="fortnightly",26, IF(W2876="monthly", 12, IF(W2876="weekly", 52, IF(W2876="quarterly", 4, IF(W2876="annually", 1, IF(W2876="bi-weekly", 104, IF(W2876="every 3 months", 4,)))))))</f>
        <v>1</v>
      </c>
    </row>
    <row r="2877" spans="1:24" x14ac:dyDescent="0.25">
      <c r="A2877">
        <v>2876</v>
      </c>
      <c r="B2877">
        <v>24</v>
      </c>
      <c r="C2877" t="str" cm="1">
        <f t="array" ref="C2877">_xlfn.IFS(B2877&lt;=19, "Teenagers", B2877&lt;=29, "Young Youth",B2877&lt;=64, "Adults", B2877&gt;=65, "Seniors")</f>
        <v>Young Youth</v>
      </c>
      <c r="D2877" t="s">
        <v>152</v>
      </c>
      <c r="E2877" t="s">
        <v>94</v>
      </c>
      <c r="F2877" t="s">
        <v>20</v>
      </c>
      <c r="G2877" s="1">
        <v>81</v>
      </c>
      <c r="H2877" t="s">
        <v>21</v>
      </c>
      <c r="I2877" t="s">
        <v>43</v>
      </c>
      <c r="J2877" t="s">
        <v>68</v>
      </c>
      <c r="K2877" t="s">
        <v>56</v>
      </c>
      <c r="L2877">
        <v>2.6</v>
      </c>
      <c r="M2877" t="s">
        <v>151</v>
      </c>
      <c r="N2877">
        <f t="shared" si="176"/>
        <v>0</v>
      </c>
      <c r="O2877" t="s">
        <v>37</v>
      </c>
      <c r="P2877" t="s">
        <v>151</v>
      </c>
      <c r="Q2877">
        <f t="shared" si="177"/>
        <v>0</v>
      </c>
      <c r="R2877" t="s">
        <v>151</v>
      </c>
      <c r="S2877">
        <f t="shared" si="178"/>
        <v>0</v>
      </c>
      <c r="T2877">
        <v>14</v>
      </c>
      <c r="U2877" s="1">
        <f t="shared" si="179"/>
        <v>1134</v>
      </c>
      <c r="V2877" t="s">
        <v>85</v>
      </c>
      <c r="W2877" t="s">
        <v>39</v>
      </c>
      <c r="X2877">
        <f t="array" ref="X2877">IF(W2877="fortnightly",26, IF(W2877="monthly", 12, IF(W2877="weekly", 52, IF(W2877="quarterly", 4, IF(W2877="annually", 1, IF(W2877="bi-weekly", 104, IF(W2877="every 3 months", 4,)))))))</f>
        <v>52</v>
      </c>
    </row>
    <row r="2878" spans="1:24" x14ac:dyDescent="0.25">
      <c r="A2878">
        <v>2877</v>
      </c>
      <c r="B2878">
        <v>65</v>
      </c>
      <c r="C2878" t="str" cm="1">
        <f t="array" ref="C2878">_xlfn.IFS(B2878&lt;=19, "Teenagers", B2878&lt;=29, "Young Youth",B2878&lt;=64, "Adults", B2878&gt;=65, "Seniors")</f>
        <v>Seniors</v>
      </c>
      <c r="D2878" t="s">
        <v>152</v>
      </c>
      <c r="E2878" t="s">
        <v>103</v>
      </c>
      <c r="F2878" t="s">
        <v>20</v>
      </c>
      <c r="G2878" s="1">
        <v>84</v>
      </c>
      <c r="H2878" t="s">
        <v>129</v>
      </c>
      <c r="I2878" t="s">
        <v>43</v>
      </c>
      <c r="J2878" t="s">
        <v>60</v>
      </c>
      <c r="K2878" t="s">
        <v>36</v>
      </c>
      <c r="L2878">
        <v>3.4</v>
      </c>
      <c r="M2878" t="s">
        <v>151</v>
      </c>
      <c r="N2878">
        <f t="shared" si="176"/>
        <v>0</v>
      </c>
      <c r="O2878" t="s">
        <v>69</v>
      </c>
      <c r="P2878" t="s">
        <v>151</v>
      </c>
      <c r="Q2878">
        <f t="shared" si="177"/>
        <v>0</v>
      </c>
      <c r="R2878" t="s">
        <v>151</v>
      </c>
      <c r="S2878">
        <f t="shared" si="178"/>
        <v>0</v>
      </c>
      <c r="T2878">
        <v>5</v>
      </c>
      <c r="U2878" s="1">
        <f t="shared" si="179"/>
        <v>420</v>
      </c>
      <c r="V2878" t="s">
        <v>74</v>
      </c>
      <c r="W2878" t="s">
        <v>28</v>
      </c>
      <c r="X2878">
        <f t="array" ref="X2878">IF(W2878="fortnightly",26, IF(W2878="monthly", 12, IF(W2878="weekly", 52, IF(W2878="quarterly", 4, IF(W2878="annually", 1, IF(W2878="bi-weekly", 104, IF(W2878="every 3 months", 4,)))))))</f>
        <v>26</v>
      </c>
    </row>
    <row r="2879" spans="1:24" x14ac:dyDescent="0.25">
      <c r="A2879">
        <v>2878</v>
      </c>
      <c r="B2879">
        <v>32</v>
      </c>
      <c r="C2879" t="str" cm="1">
        <f t="array" ref="C2879">_xlfn.IFS(B2879&lt;=19, "Teenagers", B2879&lt;=29, "Young Youth",B2879&lt;=64, "Adults", B2879&gt;=65, "Seniors")</f>
        <v>Adults</v>
      </c>
      <c r="D2879" t="s">
        <v>152</v>
      </c>
      <c r="E2879" t="s">
        <v>124</v>
      </c>
      <c r="F2879" t="s">
        <v>20</v>
      </c>
      <c r="G2879" s="1">
        <v>46</v>
      </c>
      <c r="H2879" t="s">
        <v>126</v>
      </c>
      <c r="I2879" t="s">
        <v>43</v>
      </c>
      <c r="J2879" t="s">
        <v>64</v>
      </c>
      <c r="K2879" t="s">
        <v>52</v>
      </c>
      <c r="L2879">
        <v>3.6</v>
      </c>
      <c r="M2879" t="s">
        <v>151</v>
      </c>
      <c r="N2879">
        <f t="shared" si="176"/>
        <v>0</v>
      </c>
      <c r="O2879" t="s">
        <v>53</v>
      </c>
      <c r="P2879" t="s">
        <v>151</v>
      </c>
      <c r="Q2879">
        <f t="shared" si="177"/>
        <v>0</v>
      </c>
      <c r="R2879" t="s">
        <v>151</v>
      </c>
      <c r="S2879">
        <f t="shared" si="178"/>
        <v>0</v>
      </c>
      <c r="T2879">
        <v>34</v>
      </c>
      <c r="U2879" s="1">
        <f t="shared" si="179"/>
        <v>1564</v>
      </c>
      <c r="V2879" t="s">
        <v>27</v>
      </c>
      <c r="W2879" t="s">
        <v>87</v>
      </c>
      <c r="X2879">
        <f t="array" ref="X2879">IF(W2879="fortnightly",26, IF(W2879="monthly", 12, IF(W2879="weekly", 52, IF(W2879="quarterly", 4, IF(W2879="annually", 1, IF(W2879="bi-weekly", 104, IF(W2879="every 3 months", 4,)))))))</f>
        <v>12</v>
      </c>
    </row>
    <row r="2880" spans="1:24" x14ac:dyDescent="0.25">
      <c r="A2880">
        <v>2879</v>
      </c>
      <c r="B2880">
        <v>63</v>
      </c>
      <c r="C2880" t="str" cm="1">
        <f t="array" ref="C2880">_xlfn.IFS(B2880&lt;=19, "Teenagers", B2880&lt;=29, "Young Youth",B2880&lt;=64, "Adults", B2880&gt;=65, "Seniors")</f>
        <v>Adults</v>
      </c>
      <c r="D2880" t="s">
        <v>152</v>
      </c>
      <c r="E2880" t="s">
        <v>80</v>
      </c>
      <c r="F2880" t="s">
        <v>20</v>
      </c>
      <c r="G2880" s="1">
        <v>86</v>
      </c>
      <c r="H2880" t="s">
        <v>98</v>
      </c>
      <c r="I2880" t="s">
        <v>22</v>
      </c>
      <c r="J2880" t="s">
        <v>47</v>
      </c>
      <c r="K2880" t="s">
        <v>52</v>
      </c>
      <c r="L2880">
        <v>4.3</v>
      </c>
      <c r="M2880" t="s">
        <v>151</v>
      </c>
      <c r="N2880">
        <f t="shared" si="176"/>
        <v>0</v>
      </c>
      <c r="O2880" t="s">
        <v>44</v>
      </c>
      <c r="P2880" t="s">
        <v>151</v>
      </c>
      <c r="Q2880">
        <f t="shared" si="177"/>
        <v>0</v>
      </c>
      <c r="R2880" t="s">
        <v>151</v>
      </c>
      <c r="S2880">
        <f t="shared" si="178"/>
        <v>0</v>
      </c>
      <c r="T2880">
        <v>13</v>
      </c>
      <c r="U2880" s="1">
        <f t="shared" si="179"/>
        <v>1118</v>
      </c>
      <c r="V2880" t="s">
        <v>74</v>
      </c>
      <c r="W2880" t="s">
        <v>48</v>
      </c>
      <c r="X2880">
        <f t="array" ref="X2880">IF(W2880="fortnightly",26, IF(W2880="monthly", 12, IF(W2880="weekly", 52, IF(W2880="quarterly", 4, IF(W2880="annually", 1, IF(W2880="bi-weekly", 104, IF(W2880="every 3 months", 4,)))))))</f>
        <v>1</v>
      </c>
    </row>
    <row r="2881" spans="1:24" x14ac:dyDescent="0.25">
      <c r="A2881">
        <v>2880</v>
      </c>
      <c r="B2881">
        <v>62</v>
      </c>
      <c r="C2881" t="str" cm="1">
        <f t="array" ref="C2881">_xlfn.IFS(B2881&lt;=19, "Teenagers", B2881&lt;=29, "Young Youth",B2881&lt;=64, "Adults", B2881&gt;=65, "Seniors")</f>
        <v>Adults</v>
      </c>
      <c r="D2881" t="s">
        <v>152</v>
      </c>
      <c r="E2881" t="s">
        <v>19</v>
      </c>
      <c r="F2881" t="s">
        <v>20</v>
      </c>
      <c r="G2881" s="1">
        <v>57</v>
      </c>
      <c r="H2881" t="s">
        <v>113</v>
      </c>
      <c r="I2881" t="s">
        <v>91</v>
      </c>
      <c r="J2881" t="s">
        <v>47</v>
      </c>
      <c r="K2881" t="s">
        <v>24</v>
      </c>
      <c r="L2881">
        <v>4.9000000000000004</v>
      </c>
      <c r="M2881" t="s">
        <v>151</v>
      </c>
      <c r="N2881">
        <f t="shared" si="176"/>
        <v>0</v>
      </c>
      <c r="O2881" t="s">
        <v>37</v>
      </c>
      <c r="P2881" t="s">
        <v>151</v>
      </c>
      <c r="Q2881">
        <f t="shared" si="177"/>
        <v>0</v>
      </c>
      <c r="R2881" t="s">
        <v>151</v>
      </c>
      <c r="S2881">
        <f t="shared" si="178"/>
        <v>0</v>
      </c>
      <c r="T2881">
        <v>31</v>
      </c>
      <c r="U2881" s="1">
        <f t="shared" si="179"/>
        <v>1767</v>
      </c>
      <c r="V2881" t="s">
        <v>27</v>
      </c>
      <c r="W2881" t="s">
        <v>48</v>
      </c>
      <c r="X2881">
        <f t="array" ref="X2881">IF(W2881="fortnightly",26, IF(W2881="monthly", 12, IF(W2881="weekly", 52, IF(W2881="quarterly", 4, IF(W2881="annually", 1, IF(W2881="bi-weekly", 104, IF(W2881="every 3 months", 4,)))))))</f>
        <v>1</v>
      </c>
    </row>
    <row r="2882" spans="1:24" x14ac:dyDescent="0.25">
      <c r="A2882">
        <v>2881</v>
      </c>
      <c r="B2882">
        <v>19</v>
      </c>
      <c r="C2882" t="str" cm="1">
        <f t="array" ref="C2882">_xlfn.IFS(B2882&lt;=19, "Teenagers", B2882&lt;=29, "Young Youth",B2882&lt;=64, "Adults", B2882&gt;=65, "Seniors")</f>
        <v>Teenagers</v>
      </c>
      <c r="D2882" t="s">
        <v>152</v>
      </c>
      <c r="E2882" t="s">
        <v>86</v>
      </c>
      <c r="F2882" t="s">
        <v>20</v>
      </c>
      <c r="G2882" s="1">
        <v>61</v>
      </c>
      <c r="H2882" t="s">
        <v>102</v>
      </c>
      <c r="I2882" t="s">
        <v>22</v>
      </c>
      <c r="J2882" t="s">
        <v>117</v>
      </c>
      <c r="K2882" t="s">
        <v>24</v>
      </c>
      <c r="L2882">
        <v>4.8</v>
      </c>
      <c r="M2882" t="s">
        <v>151</v>
      </c>
      <c r="N2882">
        <f t="shared" si="176"/>
        <v>0</v>
      </c>
      <c r="O2882" t="s">
        <v>73</v>
      </c>
      <c r="P2882" t="s">
        <v>151</v>
      </c>
      <c r="Q2882">
        <f t="shared" si="177"/>
        <v>0</v>
      </c>
      <c r="R2882" t="s">
        <v>151</v>
      </c>
      <c r="S2882">
        <f t="shared" si="178"/>
        <v>0</v>
      </c>
      <c r="T2882">
        <v>43</v>
      </c>
      <c r="U2882" s="1">
        <f t="shared" si="179"/>
        <v>2623</v>
      </c>
      <c r="V2882" t="s">
        <v>45</v>
      </c>
      <c r="W2882" t="s">
        <v>57</v>
      </c>
      <c r="X2882">
        <f t="array" ref="X2882">IF(W2882="fortnightly",26, IF(W2882="monthly", 12, IF(W2882="weekly", 52, IF(W2882="quarterly", 4, IF(W2882="annually", 1, IF(W2882="bi-weekly", 104, IF(W2882="every 3 months", 4,)))))))</f>
        <v>4</v>
      </c>
    </row>
    <row r="2883" spans="1:24" x14ac:dyDescent="0.25">
      <c r="A2883">
        <v>2882</v>
      </c>
      <c r="B2883">
        <v>38</v>
      </c>
      <c r="C2883" t="str" cm="1">
        <f t="array" ref="C2883">_xlfn.IFS(B2883&lt;=19, "Teenagers", B2883&lt;=29, "Young Youth",B2883&lt;=64, "Adults", B2883&gt;=65, "Seniors")</f>
        <v>Adults</v>
      </c>
      <c r="D2883" t="s">
        <v>152</v>
      </c>
      <c r="E2883" t="s">
        <v>131</v>
      </c>
      <c r="F2883" t="s">
        <v>66</v>
      </c>
      <c r="G2883" s="1">
        <v>90</v>
      </c>
      <c r="H2883" t="s">
        <v>104</v>
      </c>
      <c r="I2883" t="s">
        <v>43</v>
      </c>
      <c r="J2883" t="s">
        <v>108</v>
      </c>
      <c r="K2883" t="s">
        <v>24</v>
      </c>
      <c r="L2883">
        <v>4.2</v>
      </c>
      <c r="M2883" t="s">
        <v>151</v>
      </c>
      <c r="N2883">
        <f t="shared" ref="N2883:N2946" si="180">IF(M2883= "yes",1,IF( M2883="no",0,))</f>
        <v>0</v>
      </c>
      <c r="O2883" t="s">
        <v>37</v>
      </c>
      <c r="P2883" t="s">
        <v>151</v>
      </c>
      <c r="Q2883">
        <f t="shared" ref="Q2883:Q2946" si="181">IF(P2883= "yes",1,IF( P2883="no",0,))</f>
        <v>0</v>
      </c>
      <c r="R2883" t="s">
        <v>151</v>
      </c>
      <c r="S2883">
        <f t="shared" ref="S2883:S2946" si="182">IF(R2883= "yes",1,IF( R2883="no",0,))</f>
        <v>0</v>
      </c>
      <c r="T2883">
        <v>6</v>
      </c>
      <c r="U2883" s="1">
        <f t="shared" ref="U2883:U2946" si="183">G2883*T2883</f>
        <v>540</v>
      </c>
      <c r="V2883" t="s">
        <v>74</v>
      </c>
      <c r="W2883" t="s">
        <v>48</v>
      </c>
      <c r="X2883">
        <f t="array" ref="X2883">IF(W2883="fortnightly",26, IF(W2883="monthly", 12, IF(W2883="weekly", 52, IF(W2883="quarterly", 4, IF(W2883="annually", 1, IF(W2883="bi-weekly", 104, IF(W2883="every 3 months", 4,)))))))</f>
        <v>1</v>
      </c>
    </row>
    <row r="2884" spans="1:24" x14ac:dyDescent="0.25">
      <c r="A2884">
        <v>2883</v>
      </c>
      <c r="B2884">
        <v>59</v>
      </c>
      <c r="C2884" t="str" cm="1">
        <f t="array" ref="C2884">_xlfn.IFS(B2884&lt;=19, "Teenagers", B2884&lt;=29, "Young Youth",B2884&lt;=64, "Adults", B2884&gt;=65, "Seniors")</f>
        <v>Adults</v>
      </c>
      <c r="D2884" t="s">
        <v>152</v>
      </c>
      <c r="E2884" t="s">
        <v>19</v>
      </c>
      <c r="F2884" t="s">
        <v>20</v>
      </c>
      <c r="G2884" s="1">
        <v>51</v>
      </c>
      <c r="H2884" t="s">
        <v>100</v>
      </c>
      <c r="I2884" t="s">
        <v>22</v>
      </c>
      <c r="J2884" t="s">
        <v>79</v>
      </c>
      <c r="K2884" t="s">
        <v>24</v>
      </c>
      <c r="L2884">
        <v>2.6</v>
      </c>
      <c r="M2884" t="s">
        <v>151</v>
      </c>
      <c r="N2884">
        <f t="shared" si="180"/>
        <v>0</v>
      </c>
      <c r="O2884" t="s">
        <v>73</v>
      </c>
      <c r="P2884" t="s">
        <v>151</v>
      </c>
      <c r="Q2884">
        <f t="shared" si="181"/>
        <v>0</v>
      </c>
      <c r="R2884" t="s">
        <v>151</v>
      </c>
      <c r="S2884">
        <f t="shared" si="182"/>
        <v>0</v>
      </c>
      <c r="T2884">
        <v>23</v>
      </c>
      <c r="U2884" s="1">
        <f t="shared" si="183"/>
        <v>1173</v>
      </c>
      <c r="V2884" t="s">
        <v>38</v>
      </c>
      <c r="W2884" t="s">
        <v>75</v>
      </c>
      <c r="X2884">
        <f t="array" ref="X2884">IF(W2884="fortnightly",26, IF(W2884="monthly", 12, IF(W2884="weekly", 52, IF(W2884="quarterly", 4, IF(W2884="annually", 1, IF(W2884="bi-weekly", 104, IF(W2884="every 3 months", 4,)))))))</f>
        <v>104</v>
      </c>
    </row>
    <row r="2885" spans="1:24" x14ac:dyDescent="0.25">
      <c r="A2885">
        <v>2884</v>
      </c>
      <c r="B2885">
        <v>22</v>
      </c>
      <c r="C2885" t="str" cm="1">
        <f t="array" ref="C2885">_xlfn.IFS(B2885&lt;=19, "Teenagers", B2885&lt;=29, "Young Youth",B2885&lt;=64, "Adults", B2885&gt;=65, "Seniors")</f>
        <v>Young Youth</v>
      </c>
      <c r="D2885" t="s">
        <v>152</v>
      </c>
      <c r="E2885" t="s">
        <v>124</v>
      </c>
      <c r="F2885" t="s">
        <v>20</v>
      </c>
      <c r="G2885" s="1">
        <v>48</v>
      </c>
      <c r="H2885" t="s">
        <v>42</v>
      </c>
      <c r="I2885" t="s">
        <v>91</v>
      </c>
      <c r="J2885" t="s">
        <v>64</v>
      </c>
      <c r="K2885" t="s">
        <v>36</v>
      </c>
      <c r="L2885">
        <v>3.2</v>
      </c>
      <c r="M2885" t="s">
        <v>151</v>
      </c>
      <c r="N2885">
        <f t="shared" si="180"/>
        <v>0</v>
      </c>
      <c r="O2885" t="s">
        <v>53</v>
      </c>
      <c r="P2885" t="s">
        <v>151</v>
      </c>
      <c r="Q2885">
        <f t="shared" si="181"/>
        <v>0</v>
      </c>
      <c r="R2885" t="s">
        <v>151</v>
      </c>
      <c r="S2885">
        <f t="shared" si="182"/>
        <v>0</v>
      </c>
      <c r="T2885">
        <v>10</v>
      </c>
      <c r="U2885" s="1">
        <f t="shared" si="183"/>
        <v>480</v>
      </c>
      <c r="V2885" t="s">
        <v>45</v>
      </c>
      <c r="W2885" t="s">
        <v>39</v>
      </c>
      <c r="X2885">
        <f t="array" ref="X2885">IF(W2885="fortnightly",26, IF(W2885="monthly", 12, IF(W2885="weekly", 52, IF(W2885="quarterly", 4, IF(W2885="annually", 1, IF(W2885="bi-weekly", 104, IF(W2885="every 3 months", 4,)))))))</f>
        <v>52</v>
      </c>
    </row>
    <row r="2886" spans="1:24" x14ac:dyDescent="0.25">
      <c r="A2886">
        <v>2885</v>
      </c>
      <c r="B2886">
        <v>55</v>
      </c>
      <c r="C2886" t="str" cm="1">
        <f t="array" ref="C2886">_xlfn.IFS(B2886&lt;=19, "Teenagers", B2886&lt;=29, "Young Youth",B2886&lt;=64, "Adults", B2886&gt;=65, "Seniors")</f>
        <v>Adults</v>
      </c>
      <c r="D2886" t="s">
        <v>152</v>
      </c>
      <c r="E2886" t="s">
        <v>136</v>
      </c>
      <c r="F2886" t="s">
        <v>41</v>
      </c>
      <c r="G2886" s="1">
        <v>50</v>
      </c>
      <c r="H2886" t="s">
        <v>71</v>
      </c>
      <c r="I2886" t="s">
        <v>43</v>
      </c>
      <c r="J2886" t="s">
        <v>72</v>
      </c>
      <c r="K2886" t="s">
        <v>52</v>
      </c>
      <c r="L2886">
        <v>3.4</v>
      </c>
      <c r="M2886" t="s">
        <v>151</v>
      </c>
      <c r="N2886">
        <f t="shared" si="180"/>
        <v>0</v>
      </c>
      <c r="O2886" t="s">
        <v>69</v>
      </c>
      <c r="P2886" t="s">
        <v>151</v>
      </c>
      <c r="Q2886">
        <f t="shared" si="181"/>
        <v>0</v>
      </c>
      <c r="R2886" t="s">
        <v>151</v>
      </c>
      <c r="S2886">
        <f t="shared" si="182"/>
        <v>0</v>
      </c>
      <c r="T2886">
        <v>47</v>
      </c>
      <c r="U2886" s="1">
        <f t="shared" si="183"/>
        <v>2350</v>
      </c>
      <c r="V2886" t="s">
        <v>38</v>
      </c>
      <c r="W2886" t="s">
        <v>96</v>
      </c>
      <c r="X2886">
        <f t="array" ref="X2886">IF(W2886="fortnightly",26, IF(W2886="monthly", 12, IF(W2886="weekly", 52, IF(W2886="quarterly", 4, IF(W2886="annually", 1, IF(W2886="bi-weekly", 104, IF(W2886="every 3 months", 4,)))))))</f>
        <v>4</v>
      </c>
    </row>
    <row r="2887" spans="1:24" x14ac:dyDescent="0.25">
      <c r="A2887">
        <v>2886</v>
      </c>
      <c r="B2887">
        <v>29</v>
      </c>
      <c r="C2887" t="str" cm="1">
        <f t="array" ref="C2887">_xlfn.IFS(B2887&lt;=19, "Teenagers", B2887&lt;=29, "Young Youth",B2887&lt;=64, "Adults", B2887&gt;=65, "Seniors")</f>
        <v>Young Youth</v>
      </c>
      <c r="D2887" t="s">
        <v>152</v>
      </c>
      <c r="E2887" t="s">
        <v>131</v>
      </c>
      <c r="F2887" t="s">
        <v>66</v>
      </c>
      <c r="G2887" s="1">
        <v>82</v>
      </c>
      <c r="H2887" t="s">
        <v>106</v>
      </c>
      <c r="I2887" t="s">
        <v>43</v>
      </c>
      <c r="J2887" t="s">
        <v>133</v>
      </c>
      <c r="K2887" t="s">
        <v>52</v>
      </c>
      <c r="L2887">
        <v>3.5</v>
      </c>
      <c r="M2887" t="s">
        <v>151</v>
      </c>
      <c r="N2887">
        <f t="shared" si="180"/>
        <v>0</v>
      </c>
      <c r="O2887" t="s">
        <v>44</v>
      </c>
      <c r="P2887" t="s">
        <v>151</v>
      </c>
      <c r="Q2887">
        <f t="shared" si="181"/>
        <v>0</v>
      </c>
      <c r="R2887" t="s">
        <v>151</v>
      </c>
      <c r="S2887">
        <f t="shared" si="182"/>
        <v>0</v>
      </c>
      <c r="T2887">
        <v>14</v>
      </c>
      <c r="U2887" s="1">
        <f t="shared" si="183"/>
        <v>1148</v>
      </c>
      <c r="V2887" t="s">
        <v>38</v>
      </c>
      <c r="W2887" t="s">
        <v>75</v>
      </c>
      <c r="X2887">
        <f t="array" ref="X2887">IF(W2887="fortnightly",26, IF(W2887="monthly", 12, IF(W2887="weekly", 52, IF(W2887="quarterly", 4, IF(W2887="annually", 1, IF(W2887="bi-weekly", 104, IF(W2887="every 3 months", 4,)))))))</f>
        <v>104</v>
      </c>
    </row>
    <row r="2888" spans="1:24" x14ac:dyDescent="0.25">
      <c r="A2888">
        <v>2887</v>
      </c>
      <c r="B2888">
        <v>42</v>
      </c>
      <c r="C2888" t="str" cm="1">
        <f t="array" ref="C2888">_xlfn.IFS(B2888&lt;=19, "Teenagers", B2888&lt;=29, "Young Youth",B2888&lt;=64, "Adults", B2888&gt;=65, "Seniors")</f>
        <v>Adults</v>
      </c>
      <c r="D2888" t="s">
        <v>152</v>
      </c>
      <c r="E2888" t="s">
        <v>123</v>
      </c>
      <c r="F2888" t="s">
        <v>66</v>
      </c>
      <c r="G2888" s="1">
        <v>33</v>
      </c>
      <c r="H2888" t="s">
        <v>139</v>
      </c>
      <c r="I2888" t="s">
        <v>22</v>
      </c>
      <c r="J2888" t="s">
        <v>143</v>
      </c>
      <c r="K2888" t="s">
        <v>36</v>
      </c>
      <c r="L2888">
        <v>4.2</v>
      </c>
      <c r="M2888" t="s">
        <v>151</v>
      </c>
      <c r="N2888">
        <f t="shared" si="180"/>
        <v>0</v>
      </c>
      <c r="O2888" t="s">
        <v>37</v>
      </c>
      <c r="P2888" t="s">
        <v>151</v>
      </c>
      <c r="Q2888">
        <f t="shared" si="181"/>
        <v>0</v>
      </c>
      <c r="R2888" t="s">
        <v>151</v>
      </c>
      <c r="S2888">
        <f t="shared" si="182"/>
        <v>0</v>
      </c>
      <c r="T2888">
        <v>29</v>
      </c>
      <c r="U2888" s="1">
        <f t="shared" si="183"/>
        <v>957</v>
      </c>
      <c r="V2888" t="s">
        <v>45</v>
      </c>
      <c r="W2888" t="s">
        <v>39</v>
      </c>
      <c r="X2888">
        <f t="array" ref="X2888">IF(W2888="fortnightly",26, IF(W2888="monthly", 12, IF(W2888="weekly", 52, IF(W2888="quarterly", 4, IF(W2888="annually", 1, IF(W2888="bi-weekly", 104, IF(W2888="every 3 months", 4,)))))))</f>
        <v>52</v>
      </c>
    </row>
    <row r="2889" spans="1:24" x14ac:dyDescent="0.25">
      <c r="A2889">
        <v>2888</v>
      </c>
      <c r="B2889">
        <v>23</v>
      </c>
      <c r="C2889" t="str" cm="1">
        <f t="array" ref="C2889">_xlfn.IFS(B2889&lt;=19, "Teenagers", B2889&lt;=29, "Young Youth",B2889&lt;=64, "Adults", B2889&gt;=65, "Seniors")</f>
        <v>Young Youth</v>
      </c>
      <c r="D2889" t="s">
        <v>152</v>
      </c>
      <c r="E2889" t="s">
        <v>40</v>
      </c>
      <c r="F2889" t="s">
        <v>41</v>
      </c>
      <c r="G2889" s="1">
        <v>28</v>
      </c>
      <c r="H2889" t="s">
        <v>21</v>
      </c>
      <c r="I2889" t="s">
        <v>22</v>
      </c>
      <c r="J2889" t="s">
        <v>143</v>
      </c>
      <c r="K2889" t="s">
        <v>24</v>
      </c>
      <c r="L2889">
        <v>2.8</v>
      </c>
      <c r="M2889" t="s">
        <v>151</v>
      </c>
      <c r="N2889">
        <f t="shared" si="180"/>
        <v>0</v>
      </c>
      <c r="O2889" t="s">
        <v>26</v>
      </c>
      <c r="P2889" t="s">
        <v>151</v>
      </c>
      <c r="Q2889">
        <f t="shared" si="181"/>
        <v>0</v>
      </c>
      <c r="R2889" t="s">
        <v>151</v>
      </c>
      <c r="S2889">
        <f t="shared" si="182"/>
        <v>0</v>
      </c>
      <c r="T2889">
        <v>12</v>
      </c>
      <c r="U2889" s="1">
        <f t="shared" si="183"/>
        <v>336</v>
      </c>
      <c r="V2889" t="s">
        <v>32</v>
      </c>
      <c r="W2889" t="s">
        <v>75</v>
      </c>
      <c r="X2889">
        <f t="array" ref="X2889">IF(W2889="fortnightly",26, IF(W2889="monthly", 12, IF(W2889="weekly", 52, IF(W2889="quarterly", 4, IF(W2889="annually", 1, IF(W2889="bi-weekly", 104, IF(W2889="every 3 months", 4,)))))))</f>
        <v>104</v>
      </c>
    </row>
    <row r="2890" spans="1:24" x14ac:dyDescent="0.25">
      <c r="A2890">
        <v>2889</v>
      </c>
      <c r="B2890">
        <v>70</v>
      </c>
      <c r="C2890" t="str" cm="1">
        <f t="array" ref="C2890">_xlfn.IFS(B2890&lt;=19, "Teenagers", B2890&lt;=29, "Young Youth",B2890&lt;=64, "Adults", B2890&gt;=65, "Seniors")</f>
        <v>Seniors</v>
      </c>
      <c r="D2890" t="s">
        <v>152</v>
      </c>
      <c r="E2890" t="s">
        <v>103</v>
      </c>
      <c r="F2890" t="s">
        <v>20</v>
      </c>
      <c r="G2890" s="1">
        <v>42</v>
      </c>
      <c r="H2890" t="s">
        <v>149</v>
      </c>
      <c r="I2890" t="s">
        <v>22</v>
      </c>
      <c r="J2890" t="s">
        <v>95</v>
      </c>
      <c r="K2890" t="s">
        <v>36</v>
      </c>
      <c r="L2890">
        <v>5</v>
      </c>
      <c r="M2890" t="s">
        <v>151</v>
      </c>
      <c r="N2890">
        <f t="shared" si="180"/>
        <v>0</v>
      </c>
      <c r="O2890" t="s">
        <v>69</v>
      </c>
      <c r="P2890" t="s">
        <v>151</v>
      </c>
      <c r="Q2890">
        <f t="shared" si="181"/>
        <v>0</v>
      </c>
      <c r="R2890" t="s">
        <v>151</v>
      </c>
      <c r="S2890">
        <f t="shared" si="182"/>
        <v>0</v>
      </c>
      <c r="T2890">
        <v>25</v>
      </c>
      <c r="U2890" s="1">
        <f t="shared" si="183"/>
        <v>1050</v>
      </c>
      <c r="V2890" t="s">
        <v>85</v>
      </c>
      <c r="W2890" t="s">
        <v>57</v>
      </c>
      <c r="X2890">
        <f t="array" ref="X2890">IF(W2890="fortnightly",26, IF(W2890="monthly", 12, IF(W2890="weekly", 52, IF(W2890="quarterly", 4, IF(W2890="annually", 1, IF(W2890="bi-weekly", 104, IF(W2890="every 3 months", 4,)))))))</f>
        <v>4</v>
      </c>
    </row>
    <row r="2891" spans="1:24" x14ac:dyDescent="0.25">
      <c r="A2891">
        <v>2890</v>
      </c>
      <c r="B2891">
        <v>64</v>
      </c>
      <c r="C2891" t="str" cm="1">
        <f t="array" ref="C2891">_xlfn.IFS(B2891&lt;=19, "Teenagers", B2891&lt;=29, "Young Youth",B2891&lt;=64, "Adults", B2891&gt;=65, "Seniors")</f>
        <v>Adults</v>
      </c>
      <c r="D2891" t="s">
        <v>152</v>
      </c>
      <c r="E2891" t="s">
        <v>88</v>
      </c>
      <c r="F2891" t="s">
        <v>66</v>
      </c>
      <c r="G2891" s="1">
        <v>43</v>
      </c>
      <c r="H2891" t="s">
        <v>147</v>
      </c>
      <c r="I2891" t="s">
        <v>43</v>
      </c>
      <c r="J2891" t="s">
        <v>60</v>
      </c>
      <c r="K2891" t="s">
        <v>56</v>
      </c>
      <c r="L2891">
        <v>3.3</v>
      </c>
      <c r="M2891" t="s">
        <v>151</v>
      </c>
      <c r="N2891">
        <f t="shared" si="180"/>
        <v>0</v>
      </c>
      <c r="O2891" t="s">
        <v>73</v>
      </c>
      <c r="P2891" t="s">
        <v>151</v>
      </c>
      <c r="Q2891">
        <f t="shared" si="181"/>
        <v>0</v>
      </c>
      <c r="R2891" t="s">
        <v>151</v>
      </c>
      <c r="S2891">
        <f t="shared" si="182"/>
        <v>0</v>
      </c>
      <c r="T2891">
        <v>21</v>
      </c>
      <c r="U2891" s="1">
        <f t="shared" si="183"/>
        <v>903</v>
      </c>
      <c r="V2891" t="s">
        <v>27</v>
      </c>
      <c r="W2891" t="s">
        <v>48</v>
      </c>
      <c r="X2891">
        <f t="array" ref="X2891">IF(W2891="fortnightly",26, IF(W2891="monthly", 12, IF(W2891="weekly", 52, IF(W2891="quarterly", 4, IF(W2891="annually", 1, IF(W2891="bi-weekly", 104, IF(W2891="every 3 months", 4,)))))))</f>
        <v>1</v>
      </c>
    </row>
    <row r="2892" spans="1:24" x14ac:dyDescent="0.25">
      <c r="A2892">
        <v>2891</v>
      </c>
      <c r="B2892">
        <v>39</v>
      </c>
      <c r="C2892" t="str" cm="1">
        <f t="array" ref="C2892">_xlfn.IFS(B2892&lt;=19, "Teenagers", B2892&lt;=29, "Young Youth",B2892&lt;=64, "Adults", B2892&gt;=65, "Seniors")</f>
        <v>Adults</v>
      </c>
      <c r="D2892" t="s">
        <v>152</v>
      </c>
      <c r="E2892" t="s">
        <v>33</v>
      </c>
      <c r="F2892" t="s">
        <v>20</v>
      </c>
      <c r="G2892" s="1">
        <v>55</v>
      </c>
      <c r="H2892" t="s">
        <v>113</v>
      </c>
      <c r="I2892" t="s">
        <v>43</v>
      </c>
      <c r="J2892" t="s">
        <v>82</v>
      </c>
      <c r="K2892" t="s">
        <v>24</v>
      </c>
      <c r="L2892">
        <v>3.7</v>
      </c>
      <c r="M2892" t="s">
        <v>151</v>
      </c>
      <c r="N2892">
        <f t="shared" si="180"/>
        <v>0</v>
      </c>
      <c r="O2892" t="s">
        <v>37</v>
      </c>
      <c r="P2892" t="s">
        <v>151</v>
      </c>
      <c r="Q2892">
        <f t="shared" si="181"/>
        <v>0</v>
      </c>
      <c r="R2892" t="s">
        <v>151</v>
      </c>
      <c r="S2892">
        <f t="shared" si="182"/>
        <v>0</v>
      </c>
      <c r="T2892">
        <v>23</v>
      </c>
      <c r="U2892" s="1">
        <f t="shared" si="183"/>
        <v>1265</v>
      </c>
      <c r="V2892" t="s">
        <v>38</v>
      </c>
      <c r="W2892" t="s">
        <v>87</v>
      </c>
      <c r="X2892">
        <f t="array" ref="X2892">IF(W2892="fortnightly",26, IF(W2892="monthly", 12, IF(W2892="weekly", 52, IF(W2892="quarterly", 4, IF(W2892="annually", 1, IF(W2892="bi-weekly", 104, IF(W2892="every 3 months", 4,)))))))</f>
        <v>12</v>
      </c>
    </row>
    <row r="2893" spans="1:24" x14ac:dyDescent="0.25">
      <c r="A2893">
        <v>2892</v>
      </c>
      <c r="B2893">
        <v>47</v>
      </c>
      <c r="C2893" t="str" cm="1">
        <f t="array" ref="C2893">_xlfn.IFS(B2893&lt;=19, "Teenagers", B2893&lt;=29, "Young Youth",B2893&lt;=64, "Adults", B2893&gt;=65, "Seniors")</f>
        <v>Adults</v>
      </c>
      <c r="D2893" t="s">
        <v>152</v>
      </c>
      <c r="E2893" t="s">
        <v>112</v>
      </c>
      <c r="F2893" t="s">
        <v>20</v>
      </c>
      <c r="G2893" s="1">
        <v>73</v>
      </c>
      <c r="H2893" t="s">
        <v>122</v>
      </c>
      <c r="I2893" t="s">
        <v>91</v>
      </c>
      <c r="J2893" t="s">
        <v>93</v>
      </c>
      <c r="K2893" t="s">
        <v>24</v>
      </c>
      <c r="L2893">
        <v>2.5</v>
      </c>
      <c r="M2893" t="s">
        <v>151</v>
      </c>
      <c r="N2893">
        <f t="shared" si="180"/>
        <v>0</v>
      </c>
      <c r="O2893" t="s">
        <v>37</v>
      </c>
      <c r="P2893" t="s">
        <v>151</v>
      </c>
      <c r="Q2893">
        <f t="shared" si="181"/>
        <v>0</v>
      </c>
      <c r="R2893" t="s">
        <v>151</v>
      </c>
      <c r="S2893">
        <f t="shared" si="182"/>
        <v>0</v>
      </c>
      <c r="T2893">
        <v>10</v>
      </c>
      <c r="U2893" s="1">
        <f t="shared" si="183"/>
        <v>730</v>
      </c>
      <c r="V2893" t="s">
        <v>45</v>
      </c>
      <c r="W2893" t="s">
        <v>87</v>
      </c>
      <c r="X2893">
        <f t="array" ref="X2893">IF(W2893="fortnightly",26, IF(W2893="monthly", 12, IF(W2893="weekly", 52, IF(W2893="quarterly", 4, IF(W2893="annually", 1, IF(W2893="bi-weekly", 104, IF(W2893="every 3 months", 4,)))))))</f>
        <v>12</v>
      </c>
    </row>
    <row r="2894" spans="1:24" x14ac:dyDescent="0.25">
      <c r="A2894">
        <v>2893</v>
      </c>
      <c r="B2894">
        <v>22</v>
      </c>
      <c r="C2894" t="str" cm="1">
        <f t="array" ref="C2894">_xlfn.IFS(B2894&lt;=19, "Teenagers", B2894&lt;=29, "Young Youth",B2894&lt;=64, "Adults", B2894&gt;=65, "Seniors")</f>
        <v>Young Youth</v>
      </c>
      <c r="D2894" t="s">
        <v>152</v>
      </c>
      <c r="E2894" t="s">
        <v>80</v>
      </c>
      <c r="F2894" t="s">
        <v>20</v>
      </c>
      <c r="G2894" s="1">
        <v>39</v>
      </c>
      <c r="H2894" t="s">
        <v>106</v>
      </c>
      <c r="I2894" t="s">
        <v>43</v>
      </c>
      <c r="J2894" t="s">
        <v>84</v>
      </c>
      <c r="K2894" t="s">
        <v>36</v>
      </c>
      <c r="L2894">
        <v>3.2</v>
      </c>
      <c r="M2894" t="s">
        <v>151</v>
      </c>
      <c r="N2894">
        <f t="shared" si="180"/>
        <v>0</v>
      </c>
      <c r="O2894" t="s">
        <v>53</v>
      </c>
      <c r="P2894" t="s">
        <v>151</v>
      </c>
      <c r="Q2894">
        <f t="shared" si="181"/>
        <v>0</v>
      </c>
      <c r="R2894" t="s">
        <v>151</v>
      </c>
      <c r="S2894">
        <f t="shared" si="182"/>
        <v>0</v>
      </c>
      <c r="T2894">
        <v>47</v>
      </c>
      <c r="U2894" s="1">
        <f t="shared" si="183"/>
        <v>1833</v>
      </c>
      <c r="V2894" t="s">
        <v>38</v>
      </c>
      <c r="W2894" t="s">
        <v>87</v>
      </c>
      <c r="X2894">
        <f t="array" ref="X2894">IF(W2894="fortnightly",26, IF(W2894="monthly", 12, IF(W2894="weekly", 52, IF(W2894="quarterly", 4, IF(W2894="annually", 1, IF(W2894="bi-weekly", 104, IF(W2894="every 3 months", 4,)))))))</f>
        <v>12</v>
      </c>
    </row>
    <row r="2895" spans="1:24" x14ac:dyDescent="0.25">
      <c r="A2895">
        <v>2894</v>
      </c>
      <c r="B2895">
        <v>69</v>
      </c>
      <c r="C2895" t="str" cm="1">
        <f t="array" ref="C2895">_xlfn.IFS(B2895&lt;=19, "Teenagers", B2895&lt;=29, "Young Youth",B2895&lt;=64, "Adults", B2895&gt;=65, "Seniors")</f>
        <v>Seniors</v>
      </c>
      <c r="D2895" t="s">
        <v>152</v>
      </c>
      <c r="E2895" t="s">
        <v>132</v>
      </c>
      <c r="F2895" t="s">
        <v>66</v>
      </c>
      <c r="G2895" s="1">
        <v>20</v>
      </c>
      <c r="H2895" t="s">
        <v>21</v>
      </c>
      <c r="I2895" t="s">
        <v>35</v>
      </c>
      <c r="J2895" t="s">
        <v>120</v>
      </c>
      <c r="K2895" t="s">
        <v>36</v>
      </c>
      <c r="L2895">
        <v>3.1</v>
      </c>
      <c r="M2895" t="s">
        <v>151</v>
      </c>
      <c r="N2895">
        <f t="shared" si="180"/>
        <v>0</v>
      </c>
      <c r="O2895" t="s">
        <v>37</v>
      </c>
      <c r="P2895" t="s">
        <v>151</v>
      </c>
      <c r="Q2895">
        <f t="shared" si="181"/>
        <v>0</v>
      </c>
      <c r="R2895" t="s">
        <v>151</v>
      </c>
      <c r="S2895">
        <f t="shared" si="182"/>
        <v>0</v>
      </c>
      <c r="T2895">
        <v>44</v>
      </c>
      <c r="U2895" s="1">
        <f t="shared" si="183"/>
        <v>880</v>
      </c>
      <c r="V2895" t="s">
        <v>85</v>
      </c>
      <c r="W2895" t="s">
        <v>96</v>
      </c>
      <c r="X2895">
        <f t="array" ref="X2895">IF(W2895="fortnightly",26, IF(W2895="monthly", 12, IF(W2895="weekly", 52, IF(W2895="quarterly", 4, IF(W2895="annually", 1, IF(W2895="bi-weekly", 104, IF(W2895="every 3 months", 4,)))))))</f>
        <v>4</v>
      </c>
    </row>
    <row r="2896" spans="1:24" x14ac:dyDescent="0.25">
      <c r="A2896">
        <v>2895</v>
      </c>
      <c r="B2896">
        <v>35</v>
      </c>
      <c r="C2896" t="str" cm="1">
        <f t="array" ref="C2896">_xlfn.IFS(B2896&lt;=19, "Teenagers", B2896&lt;=29, "Young Youth",B2896&lt;=64, "Adults", B2896&gt;=65, "Seniors")</f>
        <v>Adults</v>
      </c>
      <c r="D2896" t="s">
        <v>152</v>
      </c>
      <c r="E2896" t="s">
        <v>105</v>
      </c>
      <c r="F2896" t="s">
        <v>66</v>
      </c>
      <c r="G2896" s="1">
        <v>32</v>
      </c>
      <c r="H2896" t="s">
        <v>21</v>
      </c>
      <c r="I2896" t="s">
        <v>35</v>
      </c>
      <c r="J2896" t="s">
        <v>109</v>
      </c>
      <c r="K2896" t="s">
        <v>36</v>
      </c>
      <c r="L2896">
        <v>3.5</v>
      </c>
      <c r="M2896" t="s">
        <v>151</v>
      </c>
      <c r="N2896">
        <f t="shared" si="180"/>
        <v>0</v>
      </c>
      <c r="O2896" t="s">
        <v>53</v>
      </c>
      <c r="P2896" t="s">
        <v>151</v>
      </c>
      <c r="Q2896">
        <f t="shared" si="181"/>
        <v>0</v>
      </c>
      <c r="R2896" t="s">
        <v>151</v>
      </c>
      <c r="S2896">
        <f t="shared" si="182"/>
        <v>0</v>
      </c>
      <c r="T2896">
        <v>41</v>
      </c>
      <c r="U2896" s="1">
        <f t="shared" si="183"/>
        <v>1312</v>
      </c>
      <c r="V2896" t="s">
        <v>27</v>
      </c>
      <c r="W2896" t="s">
        <v>48</v>
      </c>
      <c r="X2896">
        <f t="array" ref="X2896">IF(W2896="fortnightly",26, IF(W2896="monthly", 12, IF(W2896="weekly", 52, IF(W2896="quarterly", 4, IF(W2896="annually", 1, IF(W2896="bi-weekly", 104, IF(W2896="every 3 months", 4,)))))))</f>
        <v>1</v>
      </c>
    </row>
    <row r="2897" spans="1:24" x14ac:dyDescent="0.25">
      <c r="A2897">
        <v>2896</v>
      </c>
      <c r="B2897">
        <v>56</v>
      </c>
      <c r="C2897" t="str" cm="1">
        <f t="array" ref="C2897">_xlfn.IFS(B2897&lt;=19, "Teenagers", B2897&lt;=29, "Young Youth",B2897&lt;=64, "Adults", B2897&gt;=65, "Seniors")</f>
        <v>Adults</v>
      </c>
      <c r="D2897" t="s">
        <v>152</v>
      </c>
      <c r="E2897" t="s">
        <v>103</v>
      </c>
      <c r="F2897" t="s">
        <v>20</v>
      </c>
      <c r="G2897" s="1">
        <v>86</v>
      </c>
      <c r="H2897" t="s">
        <v>55</v>
      </c>
      <c r="I2897" t="s">
        <v>22</v>
      </c>
      <c r="J2897" t="s">
        <v>95</v>
      </c>
      <c r="K2897" t="s">
        <v>52</v>
      </c>
      <c r="L2897">
        <v>4.5999999999999996</v>
      </c>
      <c r="M2897" t="s">
        <v>151</v>
      </c>
      <c r="N2897">
        <f t="shared" si="180"/>
        <v>0</v>
      </c>
      <c r="O2897" t="s">
        <v>53</v>
      </c>
      <c r="P2897" t="s">
        <v>151</v>
      </c>
      <c r="Q2897">
        <f t="shared" si="181"/>
        <v>0</v>
      </c>
      <c r="R2897" t="s">
        <v>151</v>
      </c>
      <c r="S2897">
        <f t="shared" si="182"/>
        <v>0</v>
      </c>
      <c r="T2897">
        <v>29</v>
      </c>
      <c r="U2897" s="1">
        <f t="shared" si="183"/>
        <v>2494</v>
      </c>
      <c r="V2897" t="s">
        <v>74</v>
      </c>
      <c r="W2897" t="s">
        <v>87</v>
      </c>
      <c r="X2897">
        <f t="array" ref="X2897">IF(W2897="fortnightly",26, IF(W2897="monthly", 12, IF(W2897="weekly", 52, IF(W2897="quarterly", 4, IF(W2897="annually", 1, IF(W2897="bi-weekly", 104, IF(W2897="every 3 months", 4,)))))))</f>
        <v>12</v>
      </c>
    </row>
    <row r="2898" spans="1:24" x14ac:dyDescent="0.25">
      <c r="A2898">
        <v>2897</v>
      </c>
      <c r="B2898">
        <v>30</v>
      </c>
      <c r="C2898" t="str" cm="1">
        <f t="array" ref="C2898">_xlfn.IFS(B2898&lt;=19, "Teenagers", B2898&lt;=29, "Young Youth",B2898&lt;=64, "Adults", B2898&gt;=65, "Seniors")</f>
        <v>Adults</v>
      </c>
      <c r="D2898" t="s">
        <v>152</v>
      </c>
      <c r="E2898" t="s">
        <v>19</v>
      </c>
      <c r="F2898" t="s">
        <v>20</v>
      </c>
      <c r="G2898" s="1">
        <v>91</v>
      </c>
      <c r="H2898" t="s">
        <v>78</v>
      </c>
      <c r="I2898" t="s">
        <v>43</v>
      </c>
      <c r="J2898" t="s">
        <v>64</v>
      </c>
      <c r="K2898" t="s">
        <v>52</v>
      </c>
      <c r="L2898">
        <v>3.3</v>
      </c>
      <c r="M2898" t="s">
        <v>151</v>
      </c>
      <c r="N2898">
        <f t="shared" si="180"/>
        <v>0</v>
      </c>
      <c r="O2898" t="s">
        <v>37</v>
      </c>
      <c r="P2898" t="s">
        <v>151</v>
      </c>
      <c r="Q2898">
        <f t="shared" si="181"/>
        <v>0</v>
      </c>
      <c r="R2898" t="s">
        <v>151</v>
      </c>
      <c r="S2898">
        <f t="shared" si="182"/>
        <v>0</v>
      </c>
      <c r="T2898">
        <v>2</v>
      </c>
      <c r="U2898" s="1">
        <f t="shared" si="183"/>
        <v>182</v>
      </c>
      <c r="V2898" t="s">
        <v>27</v>
      </c>
      <c r="W2898" t="s">
        <v>96</v>
      </c>
      <c r="X2898">
        <f t="array" ref="X2898">IF(W2898="fortnightly",26, IF(W2898="monthly", 12, IF(W2898="weekly", 52, IF(W2898="quarterly", 4, IF(W2898="annually", 1, IF(W2898="bi-weekly", 104, IF(W2898="every 3 months", 4,)))))))</f>
        <v>4</v>
      </c>
    </row>
    <row r="2899" spans="1:24" x14ac:dyDescent="0.25">
      <c r="A2899">
        <v>2898</v>
      </c>
      <c r="B2899">
        <v>43</v>
      </c>
      <c r="C2899" t="str" cm="1">
        <f t="array" ref="C2899">_xlfn.IFS(B2899&lt;=19, "Teenagers", B2899&lt;=29, "Young Youth",B2899&lt;=64, "Adults", B2899&gt;=65, "Seniors")</f>
        <v>Adults</v>
      </c>
      <c r="D2899" t="s">
        <v>152</v>
      </c>
      <c r="E2899" t="s">
        <v>101</v>
      </c>
      <c r="F2899" t="s">
        <v>62</v>
      </c>
      <c r="G2899" s="1">
        <v>59</v>
      </c>
      <c r="H2899" t="s">
        <v>55</v>
      </c>
      <c r="I2899" t="s">
        <v>22</v>
      </c>
      <c r="J2899" t="s">
        <v>82</v>
      </c>
      <c r="K2899" t="s">
        <v>56</v>
      </c>
      <c r="L2899">
        <v>2.5</v>
      </c>
      <c r="M2899" t="s">
        <v>151</v>
      </c>
      <c r="N2899">
        <f t="shared" si="180"/>
        <v>0</v>
      </c>
      <c r="O2899" t="s">
        <v>37</v>
      </c>
      <c r="P2899" t="s">
        <v>151</v>
      </c>
      <c r="Q2899">
        <f t="shared" si="181"/>
        <v>0</v>
      </c>
      <c r="R2899" t="s">
        <v>151</v>
      </c>
      <c r="S2899">
        <f t="shared" si="182"/>
        <v>0</v>
      </c>
      <c r="T2899">
        <v>2</v>
      </c>
      <c r="U2899" s="1">
        <f t="shared" si="183"/>
        <v>118</v>
      </c>
      <c r="V2899" t="s">
        <v>32</v>
      </c>
      <c r="W2899" t="s">
        <v>28</v>
      </c>
      <c r="X2899">
        <f t="array" ref="X2899">IF(W2899="fortnightly",26, IF(W2899="monthly", 12, IF(W2899="weekly", 52, IF(W2899="quarterly", 4, IF(W2899="annually", 1, IF(W2899="bi-weekly", 104, IF(W2899="every 3 months", 4,)))))))</f>
        <v>26</v>
      </c>
    </row>
    <row r="2900" spans="1:24" x14ac:dyDescent="0.25">
      <c r="A2900">
        <v>2899</v>
      </c>
      <c r="B2900">
        <v>23</v>
      </c>
      <c r="C2900" t="str" cm="1">
        <f t="array" ref="C2900">_xlfn.IFS(B2900&lt;=19, "Teenagers", B2900&lt;=29, "Young Youth",B2900&lt;=64, "Adults", B2900&gt;=65, "Seniors")</f>
        <v>Young Youth</v>
      </c>
      <c r="D2900" t="s">
        <v>152</v>
      </c>
      <c r="E2900" t="s">
        <v>49</v>
      </c>
      <c r="F2900" t="s">
        <v>41</v>
      </c>
      <c r="G2900" s="1">
        <v>33</v>
      </c>
      <c r="H2900" t="s">
        <v>126</v>
      </c>
      <c r="I2900" t="s">
        <v>91</v>
      </c>
      <c r="J2900" t="s">
        <v>99</v>
      </c>
      <c r="K2900" t="s">
        <v>52</v>
      </c>
      <c r="L2900">
        <v>4.5999999999999996</v>
      </c>
      <c r="M2900" t="s">
        <v>151</v>
      </c>
      <c r="N2900">
        <f t="shared" si="180"/>
        <v>0</v>
      </c>
      <c r="O2900" t="s">
        <v>26</v>
      </c>
      <c r="P2900" t="s">
        <v>151</v>
      </c>
      <c r="Q2900">
        <f t="shared" si="181"/>
        <v>0</v>
      </c>
      <c r="R2900" t="s">
        <v>151</v>
      </c>
      <c r="S2900">
        <f t="shared" si="182"/>
        <v>0</v>
      </c>
      <c r="T2900">
        <v>29</v>
      </c>
      <c r="U2900" s="1">
        <f t="shared" si="183"/>
        <v>957</v>
      </c>
      <c r="V2900" t="s">
        <v>38</v>
      </c>
      <c r="W2900" t="s">
        <v>48</v>
      </c>
      <c r="X2900">
        <f t="array" ref="X2900">IF(W2900="fortnightly",26, IF(W2900="monthly", 12, IF(W2900="weekly", 52, IF(W2900="quarterly", 4, IF(W2900="annually", 1, IF(W2900="bi-weekly", 104, IF(W2900="every 3 months", 4,)))))))</f>
        <v>1</v>
      </c>
    </row>
    <row r="2901" spans="1:24" x14ac:dyDescent="0.25">
      <c r="A2901">
        <v>2900</v>
      </c>
      <c r="B2901">
        <v>50</v>
      </c>
      <c r="C2901" t="str" cm="1">
        <f t="array" ref="C2901">_xlfn.IFS(B2901&lt;=19, "Teenagers", B2901&lt;=29, "Young Youth",B2901&lt;=64, "Adults", B2901&gt;=65, "Seniors")</f>
        <v>Adults</v>
      </c>
      <c r="D2901" t="s">
        <v>152</v>
      </c>
      <c r="E2901" t="s">
        <v>136</v>
      </c>
      <c r="F2901" t="s">
        <v>41</v>
      </c>
      <c r="G2901" s="1">
        <v>64</v>
      </c>
      <c r="H2901" t="s">
        <v>144</v>
      </c>
      <c r="I2901" t="s">
        <v>43</v>
      </c>
      <c r="J2901" t="s">
        <v>79</v>
      </c>
      <c r="K2901" t="s">
        <v>36</v>
      </c>
      <c r="L2901">
        <v>4.2</v>
      </c>
      <c r="M2901" t="s">
        <v>151</v>
      </c>
      <c r="N2901">
        <f t="shared" si="180"/>
        <v>0</v>
      </c>
      <c r="O2901" t="s">
        <v>69</v>
      </c>
      <c r="P2901" t="s">
        <v>151</v>
      </c>
      <c r="Q2901">
        <f t="shared" si="181"/>
        <v>0</v>
      </c>
      <c r="R2901" t="s">
        <v>151</v>
      </c>
      <c r="S2901">
        <f t="shared" si="182"/>
        <v>0</v>
      </c>
      <c r="T2901">
        <v>22</v>
      </c>
      <c r="U2901" s="1">
        <f t="shared" si="183"/>
        <v>1408</v>
      </c>
      <c r="V2901" t="s">
        <v>74</v>
      </c>
      <c r="W2901" t="s">
        <v>28</v>
      </c>
      <c r="X2901">
        <f t="array" ref="X2901">IF(W2901="fortnightly",26, IF(W2901="monthly", 12, IF(W2901="weekly", 52, IF(W2901="quarterly", 4, IF(W2901="annually", 1, IF(W2901="bi-weekly", 104, IF(W2901="every 3 months", 4,)))))))</f>
        <v>26</v>
      </c>
    </row>
    <row r="2902" spans="1:24" x14ac:dyDescent="0.25">
      <c r="A2902">
        <v>2901</v>
      </c>
      <c r="B2902">
        <v>41</v>
      </c>
      <c r="C2902" t="str" cm="1">
        <f t="array" ref="C2902">_xlfn.IFS(B2902&lt;=19, "Teenagers", B2902&lt;=29, "Young Youth",B2902&lt;=64, "Adults", B2902&gt;=65, "Seniors")</f>
        <v>Adults</v>
      </c>
      <c r="D2902" t="s">
        <v>152</v>
      </c>
      <c r="E2902" t="s">
        <v>19</v>
      </c>
      <c r="F2902" t="s">
        <v>20</v>
      </c>
      <c r="G2902" s="1">
        <v>67</v>
      </c>
      <c r="H2902" t="s">
        <v>127</v>
      </c>
      <c r="I2902" t="s">
        <v>91</v>
      </c>
      <c r="J2902" t="s">
        <v>82</v>
      </c>
      <c r="K2902" t="s">
        <v>24</v>
      </c>
      <c r="L2902">
        <v>4</v>
      </c>
      <c r="M2902" t="s">
        <v>151</v>
      </c>
      <c r="N2902">
        <f t="shared" si="180"/>
        <v>0</v>
      </c>
      <c r="O2902" t="s">
        <v>53</v>
      </c>
      <c r="P2902" t="s">
        <v>151</v>
      </c>
      <c r="Q2902">
        <f t="shared" si="181"/>
        <v>0</v>
      </c>
      <c r="R2902" t="s">
        <v>151</v>
      </c>
      <c r="S2902">
        <f t="shared" si="182"/>
        <v>0</v>
      </c>
      <c r="T2902">
        <v>23</v>
      </c>
      <c r="U2902" s="1">
        <f t="shared" si="183"/>
        <v>1541</v>
      </c>
      <c r="V2902" t="s">
        <v>32</v>
      </c>
      <c r="W2902" t="s">
        <v>75</v>
      </c>
      <c r="X2902">
        <f t="array" ref="X2902">IF(W2902="fortnightly",26, IF(W2902="monthly", 12, IF(W2902="weekly", 52, IF(W2902="quarterly", 4, IF(W2902="annually", 1, IF(W2902="bi-weekly", 104, IF(W2902="every 3 months", 4,)))))))</f>
        <v>104</v>
      </c>
    </row>
    <row r="2903" spans="1:24" x14ac:dyDescent="0.25">
      <c r="A2903">
        <v>2902</v>
      </c>
      <c r="B2903">
        <v>41</v>
      </c>
      <c r="C2903" t="str" cm="1">
        <f t="array" ref="C2903">_xlfn.IFS(B2903&lt;=19, "Teenagers", B2903&lt;=29, "Young Youth",B2903&lt;=64, "Adults", B2903&gt;=65, "Seniors")</f>
        <v>Adults</v>
      </c>
      <c r="D2903" t="s">
        <v>152</v>
      </c>
      <c r="E2903" t="s">
        <v>19</v>
      </c>
      <c r="F2903" t="s">
        <v>20</v>
      </c>
      <c r="G2903" s="1">
        <v>43</v>
      </c>
      <c r="H2903" t="s">
        <v>89</v>
      </c>
      <c r="I2903" t="s">
        <v>22</v>
      </c>
      <c r="J2903" t="s">
        <v>77</v>
      </c>
      <c r="K2903" t="s">
        <v>24</v>
      </c>
      <c r="L2903">
        <v>2.6</v>
      </c>
      <c r="M2903" t="s">
        <v>151</v>
      </c>
      <c r="N2903">
        <f t="shared" si="180"/>
        <v>0</v>
      </c>
      <c r="O2903" t="s">
        <v>37</v>
      </c>
      <c r="P2903" t="s">
        <v>151</v>
      </c>
      <c r="Q2903">
        <f t="shared" si="181"/>
        <v>0</v>
      </c>
      <c r="R2903" t="s">
        <v>151</v>
      </c>
      <c r="S2903">
        <f t="shared" si="182"/>
        <v>0</v>
      </c>
      <c r="T2903">
        <v>46</v>
      </c>
      <c r="U2903" s="1">
        <f t="shared" si="183"/>
        <v>1978</v>
      </c>
      <c r="V2903" t="s">
        <v>38</v>
      </c>
      <c r="W2903" t="s">
        <v>57</v>
      </c>
      <c r="X2903">
        <f t="array" ref="X2903">IF(W2903="fortnightly",26, IF(W2903="monthly", 12, IF(W2903="weekly", 52, IF(W2903="quarterly", 4, IF(W2903="annually", 1, IF(W2903="bi-weekly", 104, IF(W2903="every 3 months", 4,)))))))</f>
        <v>4</v>
      </c>
    </row>
    <row r="2904" spans="1:24" x14ac:dyDescent="0.25">
      <c r="A2904">
        <v>2903</v>
      </c>
      <c r="B2904">
        <v>27</v>
      </c>
      <c r="C2904" t="str" cm="1">
        <f t="array" ref="C2904">_xlfn.IFS(B2904&lt;=19, "Teenagers", B2904&lt;=29, "Young Youth",B2904&lt;=64, "Adults", B2904&gt;=65, "Seniors")</f>
        <v>Young Youth</v>
      </c>
      <c r="D2904" t="s">
        <v>152</v>
      </c>
      <c r="E2904" t="s">
        <v>136</v>
      </c>
      <c r="F2904" t="s">
        <v>41</v>
      </c>
      <c r="G2904" s="1">
        <v>32</v>
      </c>
      <c r="H2904" t="s">
        <v>97</v>
      </c>
      <c r="I2904" t="s">
        <v>35</v>
      </c>
      <c r="J2904" t="s">
        <v>120</v>
      </c>
      <c r="K2904" t="s">
        <v>36</v>
      </c>
      <c r="L2904">
        <v>4.5999999999999996</v>
      </c>
      <c r="M2904" t="s">
        <v>151</v>
      </c>
      <c r="N2904">
        <f t="shared" si="180"/>
        <v>0</v>
      </c>
      <c r="O2904" t="s">
        <v>53</v>
      </c>
      <c r="P2904" t="s">
        <v>151</v>
      </c>
      <c r="Q2904">
        <f t="shared" si="181"/>
        <v>0</v>
      </c>
      <c r="R2904" t="s">
        <v>151</v>
      </c>
      <c r="S2904">
        <f t="shared" si="182"/>
        <v>0</v>
      </c>
      <c r="T2904">
        <v>19</v>
      </c>
      <c r="U2904" s="1">
        <f t="shared" si="183"/>
        <v>608</v>
      </c>
      <c r="V2904" t="s">
        <v>45</v>
      </c>
      <c r="W2904" t="s">
        <v>75</v>
      </c>
      <c r="X2904">
        <f t="array" ref="X2904">IF(W2904="fortnightly",26, IF(W2904="monthly", 12, IF(W2904="weekly", 52, IF(W2904="quarterly", 4, IF(W2904="annually", 1, IF(W2904="bi-weekly", 104, IF(W2904="every 3 months", 4,)))))))</f>
        <v>104</v>
      </c>
    </row>
    <row r="2905" spans="1:24" x14ac:dyDescent="0.25">
      <c r="A2905">
        <v>2904</v>
      </c>
      <c r="B2905">
        <v>38</v>
      </c>
      <c r="C2905" t="str" cm="1">
        <f t="array" ref="C2905">_xlfn.IFS(B2905&lt;=19, "Teenagers", B2905&lt;=29, "Young Youth",B2905&lt;=64, "Adults", B2905&gt;=65, "Seniors")</f>
        <v>Adults</v>
      </c>
      <c r="D2905" t="s">
        <v>152</v>
      </c>
      <c r="E2905" t="s">
        <v>118</v>
      </c>
      <c r="F2905" t="s">
        <v>66</v>
      </c>
      <c r="G2905" s="1">
        <v>39</v>
      </c>
      <c r="H2905" t="s">
        <v>78</v>
      </c>
      <c r="I2905" t="s">
        <v>35</v>
      </c>
      <c r="J2905" t="s">
        <v>84</v>
      </c>
      <c r="K2905" t="s">
        <v>36</v>
      </c>
      <c r="L2905">
        <v>3.5</v>
      </c>
      <c r="M2905" t="s">
        <v>151</v>
      </c>
      <c r="N2905">
        <f t="shared" si="180"/>
        <v>0</v>
      </c>
      <c r="O2905" t="s">
        <v>69</v>
      </c>
      <c r="P2905" t="s">
        <v>151</v>
      </c>
      <c r="Q2905">
        <f t="shared" si="181"/>
        <v>0</v>
      </c>
      <c r="R2905" t="s">
        <v>151</v>
      </c>
      <c r="S2905">
        <f t="shared" si="182"/>
        <v>0</v>
      </c>
      <c r="T2905">
        <v>24</v>
      </c>
      <c r="U2905" s="1">
        <f t="shared" si="183"/>
        <v>936</v>
      </c>
      <c r="V2905" t="s">
        <v>38</v>
      </c>
      <c r="W2905" t="s">
        <v>96</v>
      </c>
      <c r="X2905">
        <f t="array" ref="X2905">IF(W2905="fortnightly",26, IF(W2905="monthly", 12, IF(W2905="weekly", 52, IF(W2905="quarterly", 4, IF(W2905="annually", 1, IF(W2905="bi-weekly", 104, IF(W2905="every 3 months", 4,)))))))</f>
        <v>4</v>
      </c>
    </row>
    <row r="2906" spans="1:24" x14ac:dyDescent="0.25">
      <c r="A2906">
        <v>2905</v>
      </c>
      <c r="B2906">
        <v>41</v>
      </c>
      <c r="C2906" t="str" cm="1">
        <f t="array" ref="C2906">_xlfn.IFS(B2906&lt;=19, "Teenagers", B2906&lt;=29, "Young Youth",B2906&lt;=64, "Adults", B2906&gt;=65, "Seniors")</f>
        <v>Adults</v>
      </c>
      <c r="D2906" t="s">
        <v>152</v>
      </c>
      <c r="E2906" t="s">
        <v>40</v>
      </c>
      <c r="F2906" t="s">
        <v>41</v>
      </c>
      <c r="G2906" s="1">
        <v>41</v>
      </c>
      <c r="H2906" t="s">
        <v>145</v>
      </c>
      <c r="I2906" t="s">
        <v>43</v>
      </c>
      <c r="J2906" t="s">
        <v>23</v>
      </c>
      <c r="K2906" t="s">
        <v>36</v>
      </c>
      <c r="L2906">
        <v>4</v>
      </c>
      <c r="M2906" t="s">
        <v>151</v>
      </c>
      <c r="N2906">
        <f t="shared" si="180"/>
        <v>0</v>
      </c>
      <c r="O2906" t="s">
        <v>69</v>
      </c>
      <c r="P2906" t="s">
        <v>151</v>
      </c>
      <c r="Q2906">
        <f t="shared" si="181"/>
        <v>0</v>
      </c>
      <c r="R2906" t="s">
        <v>151</v>
      </c>
      <c r="S2906">
        <f t="shared" si="182"/>
        <v>0</v>
      </c>
      <c r="T2906">
        <v>43</v>
      </c>
      <c r="U2906" s="1">
        <f t="shared" si="183"/>
        <v>1763</v>
      </c>
      <c r="V2906" t="s">
        <v>27</v>
      </c>
      <c r="W2906" t="s">
        <v>87</v>
      </c>
      <c r="X2906">
        <f t="array" ref="X2906">IF(W2906="fortnightly",26, IF(W2906="monthly", 12, IF(W2906="weekly", 52, IF(W2906="quarterly", 4, IF(W2906="annually", 1, IF(W2906="bi-weekly", 104, IF(W2906="every 3 months", 4,)))))))</f>
        <v>12</v>
      </c>
    </row>
    <row r="2907" spans="1:24" x14ac:dyDescent="0.25">
      <c r="A2907">
        <v>2906</v>
      </c>
      <c r="B2907">
        <v>58</v>
      </c>
      <c r="C2907" t="str" cm="1">
        <f t="array" ref="C2907">_xlfn.IFS(B2907&lt;=19, "Teenagers", B2907&lt;=29, "Young Youth",B2907&lt;=64, "Adults", B2907&gt;=65, "Seniors")</f>
        <v>Adults</v>
      </c>
      <c r="D2907" t="s">
        <v>152</v>
      </c>
      <c r="E2907" t="s">
        <v>88</v>
      </c>
      <c r="F2907" t="s">
        <v>66</v>
      </c>
      <c r="G2907" s="1">
        <v>53</v>
      </c>
      <c r="H2907" t="s">
        <v>83</v>
      </c>
      <c r="I2907" t="s">
        <v>22</v>
      </c>
      <c r="J2907" t="s">
        <v>93</v>
      </c>
      <c r="K2907" t="s">
        <v>24</v>
      </c>
      <c r="L2907">
        <v>4.8</v>
      </c>
      <c r="M2907" t="s">
        <v>151</v>
      </c>
      <c r="N2907">
        <f t="shared" si="180"/>
        <v>0</v>
      </c>
      <c r="O2907" t="s">
        <v>53</v>
      </c>
      <c r="P2907" t="s">
        <v>151</v>
      </c>
      <c r="Q2907">
        <f t="shared" si="181"/>
        <v>0</v>
      </c>
      <c r="R2907" t="s">
        <v>151</v>
      </c>
      <c r="S2907">
        <f t="shared" si="182"/>
        <v>0</v>
      </c>
      <c r="T2907">
        <v>14</v>
      </c>
      <c r="U2907" s="1">
        <f t="shared" si="183"/>
        <v>742</v>
      </c>
      <c r="V2907" t="s">
        <v>85</v>
      </c>
      <c r="W2907" t="s">
        <v>28</v>
      </c>
      <c r="X2907">
        <f t="array" ref="X2907">IF(W2907="fortnightly",26, IF(W2907="monthly", 12, IF(W2907="weekly", 52, IF(W2907="quarterly", 4, IF(W2907="annually", 1, IF(W2907="bi-weekly", 104, IF(W2907="every 3 months", 4,)))))))</f>
        <v>26</v>
      </c>
    </row>
    <row r="2908" spans="1:24" x14ac:dyDescent="0.25">
      <c r="A2908">
        <v>2907</v>
      </c>
      <c r="B2908">
        <v>58</v>
      </c>
      <c r="C2908" t="str" cm="1">
        <f t="array" ref="C2908">_xlfn.IFS(B2908&lt;=19, "Teenagers", B2908&lt;=29, "Young Youth",B2908&lt;=64, "Adults", B2908&gt;=65, "Seniors")</f>
        <v>Adults</v>
      </c>
      <c r="D2908" t="s">
        <v>152</v>
      </c>
      <c r="E2908" t="s">
        <v>61</v>
      </c>
      <c r="F2908" t="s">
        <v>62</v>
      </c>
      <c r="G2908" s="1">
        <v>27</v>
      </c>
      <c r="H2908" t="s">
        <v>140</v>
      </c>
      <c r="I2908" t="s">
        <v>43</v>
      </c>
      <c r="J2908" t="s">
        <v>125</v>
      </c>
      <c r="K2908" t="s">
        <v>36</v>
      </c>
      <c r="L2908">
        <v>3.9</v>
      </c>
      <c r="M2908" t="s">
        <v>151</v>
      </c>
      <c r="N2908">
        <f t="shared" si="180"/>
        <v>0</v>
      </c>
      <c r="O2908" t="s">
        <v>53</v>
      </c>
      <c r="P2908" t="s">
        <v>151</v>
      </c>
      <c r="Q2908">
        <f t="shared" si="181"/>
        <v>0</v>
      </c>
      <c r="R2908" t="s">
        <v>151</v>
      </c>
      <c r="S2908">
        <f t="shared" si="182"/>
        <v>0</v>
      </c>
      <c r="T2908">
        <v>7</v>
      </c>
      <c r="U2908" s="1">
        <f t="shared" si="183"/>
        <v>189</v>
      </c>
      <c r="V2908" t="s">
        <v>27</v>
      </c>
      <c r="W2908" t="s">
        <v>48</v>
      </c>
      <c r="X2908">
        <f t="array" ref="X2908">IF(W2908="fortnightly",26, IF(W2908="monthly", 12, IF(W2908="weekly", 52, IF(W2908="quarterly", 4, IF(W2908="annually", 1, IF(W2908="bi-weekly", 104, IF(W2908="every 3 months", 4,)))))))</f>
        <v>1</v>
      </c>
    </row>
    <row r="2909" spans="1:24" x14ac:dyDescent="0.25">
      <c r="A2909">
        <v>2908</v>
      </c>
      <c r="B2909">
        <v>19</v>
      </c>
      <c r="C2909" t="str" cm="1">
        <f t="array" ref="C2909">_xlfn.IFS(B2909&lt;=19, "Teenagers", B2909&lt;=29, "Young Youth",B2909&lt;=64, "Adults", B2909&gt;=65, "Seniors")</f>
        <v>Teenagers</v>
      </c>
      <c r="D2909" t="s">
        <v>152</v>
      </c>
      <c r="E2909" t="s">
        <v>88</v>
      </c>
      <c r="F2909" t="s">
        <v>66</v>
      </c>
      <c r="G2909" s="1">
        <v>82</v>
      </c>
      <c r="H2909" t="s">
        <v>127</v>
      </c>
      <c r="I2909" t="s">
        <v>91</v>
      </c>
      <c r="J2909" t="s">
        <v>92</v>
      </c>
      <c r="K2909" t="s">
        <v>52</v>
      </c>
      <c r="L2909">
        <v>3.7</v>
      </c>
      <c r="M2909" t="s">
        <v>151</v>
      </c>
      <c r="N2909">
        <f t="shared" si="180"/>
        <v>0</v>
      </c>
      <c r="O2909" t="s">
        <v>44</v>
      </c>
      <c r="P2909" t="s">
        <v>151</v>
      </c>
      <c r="Q2909">
        <f t="shared" si="181"/>
        <v>0</v>
      </c>
      <c r="R2909" t="s">
        <v>151</v>
      </c>
      <c r="S2909">
        <f t="shared" si="182"/>
        <v>0</v>
      </c>
      <c r="T2909">
        <v>50</v>
      </c>
      <c r="U2909" s="1">
        <f t="shared" si="183"/>
        <v>4100</v>
      </c>
      <c r="V2909" t="s">
        <v>45</v>
      </c>
      <c r="W2909" t="s">
        <v>75</v>
      </c>
      <c r="X2909">
        <f t="array" ref="X2909">IF(W2909="fortnightly",26, IF(W2909="monthly", 12, IF(W2909="weekly", 52, IF(W2909="quarterly", 4, IF(W2909="annually", 1, IF(W2909="bi-weekly", 104, IF(W2909="every 3 months", 4,)))))))</f>
        <v>104</v>
      </c>
    </row>
    <row r="2910" spans="1:24" x14ac:dyDescent="0.25">
      <c r="A2910">
        <v>2909</v>
      </c>
      <c r="B2910">
        <v>43</v>
      </c>
      <c r="C2910" t="str" cm="1">
        <f t="array" ref="C2910">_xlfn.IFS(B2910&lt;=19, "Teenagers", B2910&lt;=29, "Young Youth",B2910&lt;=64, "Adults", B2910&gt;=65, "Seniors")</f>
        <v>Adults</v>
      </c>
      <c r="D2910" t="s">
        <v>152</v>
      </c>
      <c r="E2910" t="s">
        <v>19</v>
      </c>
      <c r="F2910" t="s">
        <v>20</v>
      </c>
      <c r="G2910" s="1">
        <v>87</v>
      </c>
      <c r="H2910" t="s">
        <v>104</v>
      </c>
      <c r="I2910" t="s">
        <v>43</v>
      </c>
      <c r="J2910" t="s">
        <v>117</v>
      </c>
      <c r="K2910" t="s">
        <v>24</v>
      </c>
      <c r="L2910">
        <v>3.1</v>
      </c>
      <c r="M2910" t="s">
        <v>151</v>
      </c>
      <c r="N2910">
        <f t="shared" si="180"/>
        <v>0</v>
      </c>
      <c r="O2910" t="s">
        <v>73</v>
      </c>
      <c r="P2910" t="s">
        <v>151</v>
      </c>
      <c r="Q2910">
        <f t="shared" si="181"/>
        <v>0</v>
      </c>
      <c r="R2910" t="s">
        <v>151</v>
      </c>
      <c r="S2910">
        <f t="shared" si="182"/>
        <v>0</v>
      </c>
      <c r="T2910">
        <v>15</v>
      </c>
      <c r="U2910" s="1">
        <f t="shared" si="183"/>
        <v>1305</v>
      </c>
      <c r="V2910" t="s">
        <v>85</v>
      </c>
      <c r="W2910" t="s">
        <v>96</v>
      </c>
      <c r="X2910">
        <f t="array" ref="X2910">IF(W2910="fortnightly",26, IF(W2910="monthly", 12, IF(W2910="weekly", 52, IF(W2910="quarterly", 4, IF(W2910="annually", 1, IF(W2910="bi-weekly", 104, IF(W2910="every 3 months", 4,)))))))</f>
        <v>4</v>
      </c>
    </row>
    <row r="2911" spans="1:24" x14ac:dyDescent="0.25">
      <c r="A2911">
        <v>2910</v>
      </c>
      <c r="B2911">
        <v>27</v>
      </c>
      <c r="C2911" t="str" cm="1">
        <f t="array" ref="C2911">_xlfn.IFS(B2911&lt;=19, "Teenagers", B2911&lt;=29, "Young Youth",B2911&lt;=64, "Adults", B2911&gt;=65, "Seniors")</f>
        <v>Young Youth</v>
      </c>
      <c r="D2911" t="s">
        <v>152</v>
      </c>
      <c r="E2911" t="s">
        <v>131</v>
      </c>
      <c r="F2911" t="s">
        <v>66</v>
      </c>
      <c r="G2911" s="1">
        <v>78</v>
      </c>
      <c r="H2911" t="s">
        <v>59</v>
      </c>
      <c r="I2911" t="s">
        <v>43</v>
      </c>
      <c r="J2911" t="s">
        <v>125</v>
      </c>
      <c r="K2911" t="s">
        <v>24</v>
      </c>
      <c r="L2911">
        <v>3</v>
      </c>
      <c r="M2911" t="s">
        <v>151</v>
      </c>
      <c r="N2911">
        <f t="shared" si="180"/>
        <v>0</v>
      </c>
      <c r="O2911" t="s">
        <v>44</v>
      </c>
      <c r="P2911" t="s">
        <v>151</v>
      </c>
      <c r="Q2911">
        <f t="shared" si="181"/>
        <v>0</v>
      </c>
      <c r="R2911" t="s">
        <v>151</v>
      </c>
      <c r="S2911">
        <f t="shared" si="182"/>
        <v>0</v>
      </c>
      <c r="T2911">
        <v>40</v>
      </c>
      <c r="U2911" s="1">
        <f t="shared" si="183"/>
        <v>3120</v>
      </c>
      <c r="V2911" t="s">
        <v>38</v>
      </c>
      <c r="W2911" t="s">
        <v>96</v>
      </c>
      <c r="X2911">
        <f t="array" ref="X2911">IF(W2911="fortnightly",26, IF(W2911="monthly", 12, IF(W2911="weekly", 52, IF(W2911="quarterly", 4, IF(W2911="annually", 1, IF(W2911="bi-weekly", 104, IF(W2911="every 3 months", 4,)))))))</f>
        <v>4</v>
      </c>
    </row>
    <row r="2912" spans="1:24" x14ac:dyDescent="0.25">
      <c r="A2912">
        <v>2911</v>
      </c>
      <c r="B2912">
        <v>32</v>
      </c>
      <c r="C2912" t="str" cm="1">
        <f t="array" ref="C2912">_xlfn.IFS(B2912&lt;=19, "Teenagers", B2912&lt;=29, "Young Youth",B2912&lt;=64, "Adults", B2912&gt;=65, "Seniors")</f>
        <v>Adults</v>
      </c>
      <c r="D2912" t="s">
        <v>152</v>
      </c>
      <c r="E2912" t="s">
        <v>132</v>
      </c>
      <c r="F2912" t="s">
        <v>66</v>
      </c>
      <c r="G2912" s="1">
        <v>32</v>
      </c>
      <c r="H2912" t="s">
        <v>90</v>
      </c>
      <c r="I2912" t="s">
        <v>43</v>
      </c>
      <c r="J2912" t="s">
        <v>143</v>
      </c>
      <c r="K2912" t="s">
        <v>52</v>
      </c>
      <c r="L2912">
        <v>2.9</v>
      </c>
      <c r="M2912" t="s">
        <v>151</v>
      </c>
      <c r="N2912">
        <f t="shared" si="180"/>
        <v>0</v>
      </c>
      <c r="O2912" t="s">
        <v>73</v>
      </c>
      <c r="P2912" t="s">
        <v>151</v>
      </c>
      <c r="Q2912">
        <f t="shared" si="181"/>
        <v>0</v>
      </c>
      <c r="R2912" t="s">
        <v>151</v>
      </c>
      <c r="S2912">
        <f t="shared" si="182"/>
        <v>0</v>
      </c>
      <c r="T2912">
        <v>41</v>
      </c>
      <c r="U2912" s="1">
        <f t="shared" si="183"/>
        <v>1312</v>
      </c>
      <c r="V2912" t="s">
        <v>38</v>
      </c>
      <c r="W2912" t="s">
        <v>87</v>
      </c>
      <c r="X2912">
        <f t="array" ref="X2912">IF(W2912="fortnightly",26, IF(W2912="monthly", 12, IF(W2912="weekly", 52, IF(W2912="quarterly", 4, IF(W2912="annually", 1, IF(W2912="bi-weekly", 104, IF(W2912="every 3 months", 4,)))))))</f>
        <v>12</v>
      </c>
    </row>
    <row r="2913" spans="1:24" x14ac:dyDescent="0.25">
      <c r="A2913">
        <v>2912</v>
      </c>
      <c r="B2913">
        <v>28</v>
      </c>
      <c r="C2913" t="str" cm="1">
        <f t="array" ref="C2913">_xlfn.IFS(B2913&lt;=19, "Teenagers", B2913&lt;=29, "Young Youth",B2913&lt;=64, "Adults", B2913&gt;=65, "Seniors")</f>
        <v>Young Youth</v>
      </c>
      <c r="D2913" t="s">
        <v>152</v>
      </c>
      <c r="E2913" t="s">
        <v>124</v>
      </c>
      <c r="F2913" t="s">
        <v>20</v>
      </c>
      <c r="G2913" s="1">
        <v>38</v>
      </c>
      <c r="H2913" t="s">
        <v>122</v>
      </c>
      <c r="I2913" t="s">
        <v>91</v>
      </c>
      <c r="J2913" t="s">
        <v>120</v>
      </c>
      <c r="K2913" t="s">
        <v>56</v>
      </c>
      <c r="L2913">
        <v>2.9</v>
      </c>
      <c r="M2913" t="s">
        <v>151</v>
      </c>
      <c r="N2913">
        <f t="shared" si="180"/>
        <v>0</v>
      </c>
      <c r="O2913" t="s">
        <v>44</v>
      </c>
      <c r="P2913" t="s">
        <v>151</v>
      </c>
      <c r="Q2913">
        <f t="shared" si="181"/>
        <v>0</v>
      </c>
      <c r="R2913" t="s">
        <v>151</v>
      </c>
      <c r="S2913">
        <f t="shared" si="182"/>
        <v>0</v>
      </c>
      <c r="T2913">
        <v>34</v>
      </c>
      <c r="U2913" s="1">
        <f t="shared" si="183"/>
        <v>1292</v>
      </c>
      <c r="V2913" t="s">
        <v>27</v>
      </c>
      <c r="W2913" t="s">
        <v>57</v>
      </c>
      <c r="X2913">
        <f t="array" ref="X2913">IF(W2913="fortnightly",26, IF(W2913="monthly", 12, IF(W2913="weekly", 52, IF(W2913="quarterly", 4, IF(W2913="annually", 1, IF(W2913="bi-weekly", 104, IF(W2913="every 3 months", 4,)))))))</f>
        <v>4</v>
      </c>
    </row>
    <row r="2914" spans="1:24" x14ac:dyDescent="0.25">
      <c r="A2914">
        <v>2913</v>
      </c>
      <c r="B2914">
        <v>48</v>
      </c>
      <c r="C2914" t="str" cm="1">
        <f t="array" ref="C2914">_xlfn.IFS(B2914&lt;=19, "Teenagers", B2914&lt;=29, "Young Youth",B2914&lt;=64, "Adults", B2914&gt;=65, "Seniors")</f>
        <v>Adults</v>
      </c>
      <c r="D2914" t="s">
        <v>152</v>
      </c>
      <c r="E2914" t="s">
        <v>70</v>
      </c>
      <c r="F2914" t="s">
        <v>41</v>
      </c>
      <c r="G2914" s="1">
        <v>37</v>
      </c>
      <c r="H2914" t="s">
        <v>46</v>
      </c>
      <c r="I2914" t="s">
        <v>43</v>
      </c>
      <c r="J2914" t="s">
        <v>133</v>
      </c>
      <c r="K2914" t="s">
        <v>24</v>
      </c>
      <c r="L2914">
        <v>4</v>
      </c>
      <c r="M2914" t="s">
        <v>151</v>
      </c>
      <c r="N2914">
        <f t="shared" si="180"/>
        <v>0</v>
      </c>
      <c r="O2914" t="s">
        <v>53</v>
      </c>
      <c r="P2914" t="s">
        <v>151</v>
      </c>
      <c r="Q2914">
        <f t="shared" si="181"/>
        <v>0</v>
      </c>
      <c r="R2914" t="s">
        <v>151</v>
      </c>
      <c r="S2914">
        <f t="shared" si="182"/>
        <v>0</v>
      </c>
      <c r="T2914">
        <v>27</v>
      </c>
      <c r="U2914" s="1">
        <f t="shared" si="183"/>
        <v>999</v>
      </c>
      <c r="V2914" t="s">
        <v>32</v>
      </c>
      <c r="W2914" t="s">
        <v>75</v>
      </c>
      <c r="X2914">
        <f t="array" ref="X2914">IF(W2914="fortnightly",26, IF(W2914="monthly", 12, IF(W2914="weekly", 52, IF(W2914="quarterly", 4, IF(W2914="annually", 1, IF(W2914="bi-weekly", 104, IF(W2914="every 3 months", 4,)))))))</f>
        <v>104</v>
      </c>
    </row>
    <row r="2915" spans="1:24" x14ac:dyDescent="0.25">
      <c r="A2915">
        <v>2914</v>
      </c>
      <c r="B2915">
        <v>43</v>
      </c>
      <c r="C2915" t="str" cm="1">
        <f t="array" ref="C2915">_xlfn.IFS(B2915&lt;=19, "Teenagers", B2915&lt;=29, "Young Youth",B2915&lt;=64, "Adults", B2915&gt;=65, "Seniors")</f>
        <v>Adults</v>
      </c>
      <c r="D2915" t="s">
        <v>152</v>
      </c>
      <c r="E2915" t="s">
        <v>61</v>
      </c>
      <c r="F2915" t="s">
        <v>62</v>
      </c>
      <c r="G2915" s="1">
        <v>83</v>
      </c>
      <c r="H2915" t="s">
        <v>50</v>
      </c>
      <c r="I2915" t="s">
        <v>22</v>
      </c>
      <c r="J2915" t="s">
        <v>108</v>
      </c>
      <c r="K2915" t="s">
        <v>24</v>
      </c>
      <c r="L2915">
        <v>3.5</v>
      </c>
      <c r="M2915" t="s">
        <v>151</v>
      </c>
      <c r="N2915">
        <f t="shared" si="180"/>
        <v>0</v>
      </c>
      <c r="O2915" t="s">
        <v>26</v>
      </c>
      <c r="P2915" t="s">
        <v>151</v>
      </c>
      <c r="Q2915">
        <f t="shared" si="181"/>
        <v>0</v>
      </c>
      <c r="R2915" t="s">
        <v>151</v>
      </c>
      <c r="S2915">
        <f t="shared" si="182"/>
        <v>0</v>
      </c>
      <c r="T2915">
        <v>12</v>
      </c>
      <c r="U2915" s="1">
        <f t="shared" si="183"/>
        <v>996</v>
      </c>
      <c r="V2915" t="s">
        <v>32</v>
      </c>
      <c r="W2915" t="s">
        <v>96</v>
      </c>
      <c r="X2915">
        <f t="array" ref="X2915">IF(W2915="fortnightly",26, IF(W2915="monthly", 12, IF(W2915="weekly", 52, IF(W2915="quarterly", 4, IF(W2915="annually", 1, IF(W2915="bi-weekly", 104, IF(W2915="every 3 months", 4,)))))))</f>
        <v>4</v>
      </c>
    </row>
    <row r="2916" spans="1:24" x14ac:dyDescent="0.25">
      <c r="A2916">
        <v>2915</v>
      </c>
      <c r="B2916">
        <v>45</v>
      </c>
      <c r="C2916" t="str" cm="1">
        <f t="array" ref="C2916">_xlfn.IFS(B2916&lt;=19, "Teenagers", B2916&lt;=29, "Young Youth",B2916&lt;=64, "Adults", B2916&gt;=65, "Seniors")</f>
        <v>Adults</v>
      </c>
      <c r="D2916" t="s">
        <v>152</v>
      </c>
      <c r="E2916" t="s">
        <v>29</v>
      </c>
      <c r="F2916" t="s">
        <v>20</v>
      </c>
      <c r="G2916" s="1">
        <v>72</v>
      </c>
      <c r="H2916" t="s">
        <v>137</v>
      </c>
      <c r="I2916" t="s">
        <v>43</v>
      </c>
      <c r="J2916" t="s">
        <v>133</v>
      </c>
      <c r="K2916" t="s">
        <v>56</v>
      </c>
      <c r="L2916">
        <v>3.8</v>
      </c>
      <c r="M2916" t="s">
        <v>151</v>
      </c>
      <c r="N2916">
        <f t="shared" si="180"/>
        <v>0</v>
      </c>
      <c r="O2916" t="s">
        <v>26</v>
      </c>
      <c r="P2916" t="s">
        <v>151</v>
      </c>
      <c r="Q2916">
        <f t="shared" si="181"/>
        <v>0</v>
      </c>
      <c r="R2916" t="s">
        <v>151</v>
      </c>
      <c r="S2916">
        <f t="shared" si="182"/>
        <v>0</v>
      </c>
      <c r="T2916">
        <v>1</v>
      </c>
      <c r="U2916" s="1">
        <f t="shared" si="183"/>
        <v>72</v>
      </c>
      <c r="V2916" t="s">
        <v>85</v>
      </c>
      <c r="W2916" t="s">
        <v>75</v>
      </c>
      <c r="X2916">
        <f t="array" ref="X2916">IF(W2916="fortnightly",26, IF(W2916="monthly", 12, IF(W2916="weekly", 52, IF(W2916="quarterly", 4, IF(W2916="annually", 1, IF(W2916="bi-weekly", 104, IF(W2916="every 3 months", 4,)))))))</f>
        <v>104</v>
      </c>
    </row>
    <row r="2917" spans="1:24" x14ac:dyDescent="0.25">
      <c r="A2917">
        <v>2916</v>
      </c>
      <c r="B2917">
        <v>26</v>
      </c>
      <c r="C2917" t="str" cm="1">
        <f t="array" ref="C2917">_xlfn.IFS(B2917&lt;=19, "Teenagers", B2917&lt;=29, "Young Youth",B2917&lt;=64, "Adults", B2917&gt;=65, "Seniors")</f>
        <v>Young Youth</v>
      </c>
      <c r="D2917" t="s">
        <v>152</v>
      </c>
      <c r="E2917" t="s">
        <v>54</v>
      </c>
      <c r="F2917" t="s">
        <v>20</v>
      </c>
      <c r="G2917" s="1">
        <v>30</v>
      </c>
      <c r="H2917" t="s">
        <v>46</v>
      </c>
      <c r="I2917" t="s">
        <v>43</v>
      </c>
      <c r="J2917" t="s">
        <v>108</v>
      </c>
      <c r="K2917" t="s">
        <v>56</v>
      </c>
      <c r="L2917">
        <v>4.5</v>
      </c>
      <c r="M2917" t="s">
        <v>151</v>
      </c>
      <c r="N2917">
        <f t="shared" si="180"/>
        <v>0</v>
      </c>
      <c r="O2917" t="s">
        <v>26</v>
      </c>
      <c r="P2917" t="s">
        <v>151</v>
      </c>
      <c r="Q2917">
        <f t="shared" si="181"/>
        <v>0</v>
      </c>
      <c r="R2917" t="s">
        <v>151</v>
      </c>
      <c r="S2917">
        <f t="shared" si="182"/>
        <v>0</v>
      </c>
      <c r="T2917">
        <v>39</v>
      </c>
      <c r="U2917" s="1">
        <f t="shared" si="183"/>
        <v>1170</v>
      </c>
      <c r="V2917" t="s">
        <v>85</v>
      </c>
      <c r="W2917" t="s">
        <v>75</v>
      </c>
      <c r="X2917">
        <f t="array" ref="X2917">IF(W2917="fortnightly",26, IF(W2917="monthly", 12, IF(W2917="weekly", 52, IF(W2917="quarterly", 4, IF(W2917="annually", 1, IF(W2917="bi-weekly", 104, IF(W2917="every 3 months", 4,)))))))</f>
        <v>104</v>
      </c>
    </row>
    <row r="2918" spans="1:24" x14ac:dyDescent="0.25">
      <c r="A2918">
        <v>2917</v>
      </c>
      <c r="B2918">
        <v>62</v>
      </c>
      <c r="C2918" t="str" cm="1">
        <f t="array" ref="C2918">_xlfn.IFS(B2918&lt;=19, "Teenagers", B2918&lt;=29, "Young Youth",B2918&lt;=64, "Adults", B2918&gt;=65, "Seniors")</f>
        <v>Adults</v>
      </c>
      <c r="D2918" t="s">
        <v>152</v>
      </c>
      <c r="E2918" t="s">
        <v>58</v>
      </c>
      <c r="F2918" t="s">
        <v>20</v>
      </c>
      <c r="G2918" s="1">
        <v>66</v>
      </c>
      <c r="H2918" t="s">
        <v>100</v>
      </c>
      <c r="I2918" t="s">
        <v>43</v>
      </c>
      <c r="J2918" t="s">
        <v>95</v>
      </c>
      <c r="K2918" t="s">
        <v>24</v>
      </c>
      <c r="L2918">
        <v>2.7</v>
      </c>
      <c r="M2918" t="s">
        <v>151</v>
      </c>
      <c r="N2918">
        <f t="shared" si="180"/>
        <v>0</v>
      </c>
      <c r="O2918" t="s">
        <v>26</v>
      </c>
      <c r="P2918" t="s">
        <v>151</v>
      </c>
      <c r="Q2918">
        <f t="shared" si="181"/>
        <v>0</v>
      </c>
      <c r="R2918" t="s">
        <v>151</v>
      </c>
      <c r="S2918">
        <f t="shared" si="182"/>
        <v>0</v>
      </c>
      <c r="T2918">
        <v>13</v>
      </c>
      <c r="U2918" s="1">
        <f t="shared" si="183"/>
        <v>858</v>
      </c>
      <c r="V2918" t="s">
        <v>38</v>
      </c>
      <c r="W2918" t="s">
        <v>75</v>
      </c>
      <c r="X2918">
        <f t="array" ref="X2918">IF(W2918="fortnightly",26, IF(W2918="monthly", 12, IF(W2918="weekly", 52, IF(W2918="quarterly", 4, IF(W2918="annually", 1, IF(W2918="bi-weekly", 104, IF(W2918="every 3 months", 4,)))))))</f>
        <v>104</v>
      </c>
    </row>
    <row r="2919" spans="1:24" x14ac:dyDescent="0.25">
      <c r="A2919">
        <v>2918</v>
      </c>
      <c r="B2919">
        <v>58</v>
      </c>
      <c r="C2919" t="str" cm="1">
        <f t="array" ref="C2919">_xlfn.IFS(B2919&lt;=19, "Teenagers", B2919&lt;=29, "Young Youth",B2919&lt;=64, "Adults", B2919&gt;=65, "Seniors")</f>
        <v>Adults</v>
      </c>
      <c r="D2919" t="s">
        <v>152</v>
      </c>
      <c r="E2919" t="s">
        <v>54</v>
      </c>
      <c r="F2919" t="s">
        <v>20</v>
      </c>
      <c r="G2919" s="1">
        <v>45</v>
      </c>
      <c r="H2919" t="s">
        <v>111</v>
      </c>
      <c r="I2919" t="s">
        <v>91</v>
      </c>
      <c r="J2919" t="s">
        <v>51</v>
      </c>
      <c r="K2919" t="s">
        <v>24</v>
      </c>
      <c r="L2919">
        <v>2.9</v>
      </c>
      <c r="M2919" t="s">
        <v>151</v>
      </c>
      <c r="N2919">
        <f t="shared" si="180"/>
        <v>0</v>
      </c>
      <c r="O2919" t="s">
        <v>73</v>
      </c>
      <c r="P2919" t="s">
        <v>151</v>
      </c>
      <c r="Q2919">
        <f t="shared" si="181"/>
        <v>0</v>
      </c>
      <c r="R2919" t="s">
        <v>151</v>
      </c>
      <c r="S2919">
        <f t="shared" si="182"/>
        <v>0</v>
      </c>
      <c r="T2919">
        <v>50</v>
      </c>
      <c r="U2919" s="1">
        <f t="shared" si="183"/>
        <v>2250</v>
      </c>
      <c r="V2919" t="s">
        <v>27</v>
      </c>
      <c r="W2919" t="s">
        <v>48</v>
      </c>
      <c r="X2919">
        <f t="array" ref="X2919">IF(W2919="fortnightly",26, IF(W2919="monthly", 12, IF(W2919="weekly", 52, IF(W2919="quarterly", 4, IF(W2919="annually", 1, IF(W2919="bi-weekly", 104, IF(W2919="every 3 months", 4,)))))))</f>
        <v>1</v>
      </c>
    </row>
    <row r="2920" spans="1:24" x14ac:dyDescent="0.25">
      <c r="A2920">
        <v>2919</v>
      </c>
      <c r="B2920">
        <v>19</v>
      </c>
      <c r="C2920" t="str" cm="1">
        <f t="array" ref="C2920">_xlfn.IFS(B2920&lt;=19, "Teenagers", B2920&lt;=29, "Young Youth",B2920&lt;=64, "Adults", B2920&gt;=65, "Seniors")</f>
        <v>Teenagers</v>
      </c>
      <c r="D2920" t="s">
        <v>152</v>
      </c>
      <c r="E2920" t="s">
        <v>88</v>
      </c>
      <c r="F2920" t="s">
        <v>66</v>
      </c>
      <c r="G2920" s="1">
        <v>73</v>
      </c>
      <c r="H2920" t="s">
        <v>83</v>
      </c>
      <c r="I2920" t="s">
        <v>35</v>
      </c>
      <c r="J2920" t="s">
        <v>93</v>
      </c>
      <c r="K2920" t="s">
        <v>56</v>
      </c>
      <c r="L2920">
        <v>4.9000000000000004</v>
      </c>
      <c r="M2920" t="s">
        <v>151</v>
      </c>
      <c r="N2920">
        <f t="shared" si="180"/>
        <v>0</v>
      </c>
      <c r="O2920" t="s">
        <v>37</v>
      </c>
      <c r="P2920" t="s">
        <v>151</v>
      </c>
      <c r="Q2920">
        <f t="shared" si="181"/>
        <v>0</v>
      </c>
      <c r="R2920" t="s">
        <v>151</v>
      </c>
      <c r="S2920">
        <f t="shared" si="182"/>
        <v>0</v>
      </c>
      <c r="T2920">
        <v>36</v>
      </c>
      <c r="U2920" s="1">
        <f t="shared" si="183"/>
        <v>2628</v>
      </c>
      <c r="V2920" t="s">
        <v>32</v>
      </c>
      <c r="W2920" t="s">
        <v>39</v>
      </c>
      <c r="X2920">
        <f t="array" ref="X2920">IF(W2920="fortnightly",26, IF(W2920="monthly", 12, IF(W2920="weekly", 52, IF(W2920="quarterly", 4, IF(W2920="annually", 1, IF(W2920="bi-weekly", 104, IF(W2920="every 3 months", 4,)))))))</f>
        <v>52</v>
      </c>
    </row>
    <row r="2921" spans="1:24" x14ac:dyDescent="0.25">
      <c r="A2921">
        <v>2920</v>
      </c>
      <c r="B2921">
        <v>64</v>
      </c>
      <c r="C2921" t="str" cm="1">
        <f t="array" ref="C2921">_xlfn.IFS(B2921&lt;=19, "Teenagers", B2921&lt;=29, "Young Youth",B2921&lt;=64, "Adults", B2921&gt;=65, "Seniors")</f>
        <v>Adults</v>
      </c>
      <c r="D2921" t="s">
        <v>152</v>
      </c>
      <c r="E2921" t="s">
        <v>70</v>
      </c>
      <c r="F2921" t="s">
        <v>41</v>
      </c>
      <c r="G2921" s="1">
        <v>67</v>
      </c>
      <c r="H2921" t="s">
        <v>147</v>
      </c>
      <c r="I2921" t="s">
        <v>22</v>
      </c>
      <c r="J2921" t="s">
        <v>60</v>
      </c>
      <c r="K2921" t="s">
        <v>24</v>
      </c>
      <c r="L2921">
        <v>3.8</v>
      </c>
      <c r="M2921" t="s">
        <v>151</v>
      </c>
      <c r="N2921">
        <f t="shared" si="180"/>
        <v>0</v>
      </c>
      <c r="O2921" t="s">
        <v>53</v>
      </c>
      <c r="P2921" t="s">
        <v>151</v>
      </c>
      <c r="Q2921">
        <f t="shared" si="181"/>
        <v>0</v>
      </c>
      <c r="R2921" t="s">
        <v>151</v>
      </c>
      <c r="S2921">
        <f t="shared" si="182"/>
        <v>0</v>
      </c>
      <c r="T2921">
        <v>31</v>
      </c>
      <c r="U2921" s="1">
        <f t="shared" si="183"/>
        <v>2077</v>
      </c>
      <c r="V2921" t="s">
        <v>85</v>
      </c>
      <c r="W2921" t="s">
        <v>87</v>
      </c>
      <c r="X2921">
        <f t="array" ref="X2921">IF(W2921="fortnightly",26, IF(W2921="monthly", 12, IF(W2921="weekly", 52, IF(W2921="quarterly", 4, IF(W2921="annually", 1, IF(W2921="bi-weekly", 104, IF(W2921="every 3 months", 4,)))))))</f>
        <v>12</v>
      </c>
    </row>
    <row r="2922" spans="1:24" x14ac:dyDescent="0.25">
      <c r="A2922">
        <v>2921</v>
      </c>
      <c r="B2922">
        <v>33</v>
      </c>
      <c r="C2922" t="str" cm="1">
        <f t="array" ref="C2922">_xlfn.IFS(B2922&lt;=19, "Teenagers", B2922&lt;=29, "Young Youth",B2922&lt;=64, "Adults", B2922&gt;=65, "Seniors")</f>
        <v>Adults</v>
      </c>
      <c r="D2922" t="s">
        <v>152</v>
      </c>
      <c r="E2922" t="s">
        <v>88</v>
      </c>
      <c r="F2922" t="s">
        <v>66</v>
      </c>
      <c r="G2922" s="1">
        <v>72</v>
      </c>
      <c r="H2922" t="s">
        <v>104</v>
      </c>
      <c r="I2922" t="s">
        <v>91</v>
      </c>
      <c r="J2922" t="s">
        <v>109</v>
      </c>
      <c r="K2922" t="s">
        <v>36</v>
      </c>
      <c r="L2922">
        <v>4.9000000000000004</v>
      </c>
      <c r="M2922" t="s">
        <v>151</v>
      </c>
      <c r="N2922">
        <f t="shared" si="180"/>
        <v>0</v>
      </c>
      <c r="O2922" t="s">
        <v>37</v>
      </c>
      <c r="P2922" t="s">
        <v>151</v>
      </c>
      <c r="Q2922">
        <f t="shared" si="181"/>
        <v>0</v>
      </c>
      <c r="R2922" t="s">
        <v>151</v>
      </c>
      <c r="S2922">
        <f t="shared" si="182"/>
        <v>0</v>
      </c>
      <c r="T2922">
        <v>3</v>
      </c>
      <c r="U2922" s="1">
        <f t="shared" si="183"/>
        <v>216</v>
      </c>
      <c r="V2922" t="s">
        <v>85</v>
      </c>
      <c r="W2922" t="s">
        <v>75</v>
      </c>
      <c r="X2922">
        <f t="array" ref="X2922">IF(W2922="fortnightly",26, IF(W2922="monthly", 12, IF(W2922="weekly", 52, IF(W2922="quarterly", 4, IF(W2922="annually", 1, IF(W2922="bi-weekly", 104, IF(W2922="every 3 months", 4,)))))))</f>
        <v>104</v>
      </c>
    </row>
    <row r="2923" spans="1:24" x14ac:dyDescent="0.25">
      <c r="A2923">
        <v>2922</v>
      </c>
      <c r="B2923">
        <v>20</v>
      </c>
      <c r="C2923" t="str" cm="1">
        <f t="array" ref="C2923">_xlfn.IFS(B2923&lt;=19, "Teenagers", B2923&lt;=29, "Young Youth",B2923&lt;=64, "Adults", B2923&gt;=65, "Seniors")</f>
        <v>Young Youth</v>
      </c>
      <c r="D2923" t="s">
        <v>152</v>
      </c>
      <c r="E2923" t="s">
        <v>65</v>
      </c>
      <c r="F2923" t="s">
        <v>66</v>
      </c>
      <c r="G2923" s="1">
        <v>24</v>
      </c>
      <c r="H2923" t="s">
        <v>149</v>
      </c>
      <c r="I2923" t="s">
        <v>43</v>
      </c>
      <c r="J2923" t="s">
        <v>108</v>
      </c>
      <c r="K2923" t="s">
        <v>56</v>
      </c>
      <c r="L2923">
        <v>4.5999999999999996</v>
      </c>
      <c r="M2923" t="s">
        <v>151</v>
      </c>
      <c r="N2923">
        <f t="shared" si="180"/>
        <v>0</v>
      </c>
      <c r="O2923" t="s">
        <v>53</v>
      </c>
      <c r="P2923" t="s">
        <v>151</v>
      </c>
      <c r="Q2923">
        <f t="shared" si="181"/>
        <v>0</v>
      </c>
      <c r="R2923" t="s">
        <v>151</v>
      </c>
      <c r="S2923">
        <f t="shared" si="182"/>
        <v>0</v>
      </c>
      <c r="T2923">
        <v>11</v>
      </c>
      <c r="U2923" s="1">
        <f t="shared" si="183"/>
        <v>264</v>
      </c>
      <c r="V2923" t="s">
        <v>32</v>
      </c>
      <c r="W2923" t="s">
        <v>28</v>
      </c>
      <c r="X2923">
        <f t="array" ref="X2923">IF(W2923="fortnightly",26, IF(W2923="monthly", 12, IF(W2923="weekly", 52, IF(W2923="quarterly", 4, IF(W2923="annually", 1, IF(W2923="bi-weekly", 104, IF(W2923="every 3 months", 4,)))))))</f>
        <v>26</v>
      </c>
    </row>
    <row r="2924" spans="1:24" x14ac:dyDescent="0.25">
      <c r="A2924">
        <v>2923</v>
      </c>
      <c r="B2924">
        <v>45</v>
      </c>
      <c r="C2924" t="str" cm="1">
        <f t="array" ref="C2924">_xlfn.IFS(B2924&lt;=19, "Teenagers", B2924&lt;=29, "Young Youth",B2924&lt;=64, "Adults", B2924&gt;=65, "Seniors")</f>
        <v>Adults</v>
      </c>
      <c r="D2924" t="s">
        <v>152</v>
      </c>
      <c r="E2924" t="s">
        <v>88</v>
      </c>
      <c r="F2924" t="s">
        <v>66</v>
      </c>
      <c r="G2924" s="1">
        <v>68</v>
      </c>
      <c r="H2924" t="s">
        <v>21</v>
      </c>
      <c r="I2924" t="s">
        <v>22</v>
      </c>
      <c r="J2924" t="s">
        <v>117</v>
      </c>
      <c r="K2924" t="s">
        <v>24</v>
      </c>
      <c r="L2924">
        <v>3.5</v>
      </c>
      <c r="M2924" t="s">
        <v>151</v>
      </c>
      <c r="N2924">
        <f t="shared" si="180"/>
        <v>0</v>
      </c>
      <c r="O2924" t="s">
        <v>26</v>
      </c>
      <c r="P2924" t="s">
        <v>151</v>
      </c>
      <c r="Q2924">
        <f t="shared" si="181"/>
        <v>0</v>
      </c>
      <c r="R2924" t="s">
        <v>151</v>
      </c>
      <c r="S2924">
        <f t="shared" si="182"/>
        <v>0</v>
      </c>
      <c r="T2924">
        <v>16</v>
      </c>
      <c r="U2924" s="1">
        <f t="shared" si="183"/>
        <v>1088</v>
      </c>
      <c r="V2924" t="s">
        <v>45</v>
      </c>
      <c r="W2924" t="s">
        <v>57</v>
      </c>
      <c r="X2924">
        <f t="array" ref="X2924">IF(W2924="fortnightly",26, IF(W2924="monthly", 12, IF(W2924="weekly", 52, IF(W2924="quarterly", 4, IF(W2924="annually", 1, IF(W2924="bi-weekly", 104, IF(W2924="every 3 months", 4,)))))))</f>
        <v>4</v>
      </c>
    </row>
    <row r="2925" spans="1:24" x14ac:dyDescent="0.25">
      <c r="A2925">
        <v>2924</v>
      </c>
      <c r="B2925">
        <v>28</v>
      </c>
      <c r="C2925" t="str" cm="1">
        <f t="array" ref="C2925">_xlfn.IFS(B2925&lt;=19, "Teenagers", B2925&lt;=29, "Young Youth",B2925&lt;=64, "Adults", B2925&gt;=65, "Seniors")</f>
        <v>Young Youth</v>
      </c>
      <c r="D2925" t="s">
        <v>152</v>
      </c>
      <c r="E2925" t="s">
        <v>54</v>
      </c>
      <c r="F2925" t="s">
        <v>20</v>
      </c>
      <c r="G2925" s="1">
        <v>70</v>
      </c>
      <c r="H2925" t="s">
        <v>137</v>
      </c>
      <c r="I2925" t="s">
        <v>43</v>
      </c>
      <c r="J2925" t="s">
        <v>135</v>
      </c>
      <c r="K2925" t="s">
        <v>36</v>
      </c>
      <c r="L2925">
        <v>4.2</v>
      </c>
      <c r="M2925" t="s">
        <v>151</v>
      </c>
      <c r="N2925">
        <f t="shared" si="180"/>
        <v>0</v>
      </c>
      <c r="O2925" t="s">
        <v>69</v>
      </c>
      <c r="P2925" t="s">
        <v>151</v>
      </c>
      <c r="Q2925">
        <f t="shared" si="181"/>
        <v>0</v>
      </c>
      <c r="R2925" t="s">
        <v>151</v>
      </c>
      <c r="S2925">
        <f t="shared" si="182"/>
        <v>0</v>
      </c>
      <c r="T2925">
        <v>12</v>
      </c>
      <c r="U2925" s="1">
        <f t="shared" si="183"/>
        <v>840</v>
      </c>
      <c r="V2925" t="s">
        <v>32</v>
      </c>
      <c r="W2925" t="s">
        <v>57</v>
      </c>
      <c r="X2925">
        <f t="array" ref="X2925">IF(W2925="fortnightly",26, IF(W2925="monthly", 12, IF(W2925="weekly", 52, IF(W2925="quarterly", 4, IF(W2925="annually", 1, IF(W2925="bi-weekly", 104, IF(W2925="every 3 months", 4,)))))))</f>
        <v>4</v>
      </c>
    </row>
    <row r="2926" spans="1:24" x14ac:dyDescent="0.25">
      <c r="A2926">
        <v>2925</v>
      </c>
      <c r="B2926">
        <v>47</v>
      </c>
      <c r="C2926" t="str" cm="1">
        <f t="array" ref="C2926">_xlfn.IFS(B2926&lt;=19, "Teenagers", B2926&lt;=29, "Young Youth",B2926&lt;=64, "Adults", B2926&gt;=65, "Seniors")</f>
        <v>Adults</v>
      </c>
      <c r="D2926" t="s">
        <v>152</v>
      </c>
      <c r="E2926" t="s">
        <v>54</v>
      </c>
      <c r="F2926" t="s">
        <v>20</v>
      </c>
      <c r="G2926" s="1">
        <v>64</v>
      </c>
      <c r="H2926" t="s">
        <v>42</v>
      </c>
      <c r="I2926" t="s">
        <v>22</v>
      </c>
      <c r="J2926" t="s">
        <v>125</v>
      </c>
      <c r="K2926" t="s">
        <v>24</v>
      </c>
      <c r="L2926">
        <v>3.7</v>
      </c>
      <c r="M2926" t="s">
        <v>151</v>
      </c>
      <c r="N2926">
        <f t="shared" si="180"/>
        <v>0</v>
      </c>
      <c r="O2926" t="s">
        <v>37</v>
      </c>
      <c r="P2926" t="s">
        <v>151</v>
      </c>
      <c r="Q2926">
        <f t="shared" si="181"/>
        <v>0</v>
      </c>
      <c r="R2926" t="s">
        <v>151</v>
      </c>
      <c r="S2926">
        <f t="shared" si="182"/>
        <v>0</v>
      </c>
      <c r="T2926">
        <v>37</v>
      </c>
      <c r="U2926" s="1">
        <f t="shared" si="183"/>
        <v>2368</v>
      </c>
      <c r="V2926" t="s">
        <v>85</v>
      </c>
      <c r="W2926" t="s">
        <v>96</v>
      </c>
      <c r="X2926">
        <f t="array" ref="X2926">IF(W2926="fortnightly",26, IF(W2926="monthly", 12, IF(W2926="weekly", 52, IF(W2926="quarterly", 4, IF(W2926="annually", 1, IF(W2926="bi-weekly", 104, IF(W2926="every 3 months", 4,)))))))</f>
        <v>4</v>
      </c>
    </row>
    <row r="2927" spans="1:24" x14ac:dyDescent="0.25">
      <c r="A2927">
        <v>2926</v>
      </c>
      <c r="B2927">
        <v>54</v>
      </c>
      <c r="C2927" t="str" cm="1">
        <f t="array" ref="C2927">_xlfn.IFS(B2927&lt;=19, "Teenagers", B2927&lt;=29, "Young Youth",B2927&lt;=64, "Adults", B2927&gt;=65, "Seniors")</f>
        <v>Adults</v>
      </c>
      <c r="D2927" t="s">
        <v>152</v>
      </c>
      <c r="E2927" t="s">
        <v>29</v>
      </c>
      <c r="F2927" t="s">
        <v>20</v>
      </c>
      <c r="G2927" s="1">
        <v>91</v>
      </c>
      <c r="H2927" t="s">
        <v>114</v>
      </c>
      <c r="I2927" t="s">
        <v>43</v>
      </c>
      <c r="J2927" t="s">
        <v>31</v>
      </c>
      <c r="K2927" t="s">
        <v>36</v>
      </c>
      <c r="L2927">
        <v>2.8</v>
      </c>
      <c r="M2927" t="s">
        <v>151</v>
      </c>
      <c r="N2927">
        <f t="shared" si="180"/>
        <v>0</v>
      </c>
      <c r="O2927" t="s">
        <v>73</v>
      </c>
      <c r="P2927" t="s">
        <v>151</v>
      </c>
      <c r="Q2927">
        <f t="shared" si="181"/>
        <v>0</v>
      </c>
      <c r="R2927" t="s">
        <v>151</v>
      </c>
      <c r="S2927">
        <f t="shared" si="182"/>
        <v>0</v>
      </c>
      <c r="T2927">
        <v>43</v>
      </c>
      <c r="U2927" s="1">
        <f t="shared" si="183"/>
        <v>3913</v>
      </c>
      <c r="V2927" t="s">
        <v>38</v>
      </c>
      <c r="W2927" t="s">
        <v>96</v>
      </c>
      <c r="X2927">
        <f t="array" ref="X2927">IF(W2927="fortnightly",26, IF(W2927="monthly", 12, IF(W2927="weekly", 52, IF(W2927="quarterly", 4, IF(W2927="annually", 1, IF(W2927="bi-weekly", 104, IF(W2927="every 3 months", 4,)))))))</f>
        <v>4</v>
      </c>
    </row>
    <row r="2928" spans="1:24" x14ac:dyDescent="0.25">
      <c r="A2928">
        <v>2927</v>
      </c>
      <c r="B2928">
        <v>64</v>
      </c>
      <c r="C2928" t="str" cm="1">
        <f t="array" ref="C2928">_xlfn.IFS(B2928&lt;=19, "Teenagers", B2928&lt;=29, "Young Youth",B2928&lt;=64, "Adults", B2928&gt;=65, "Seniors")</f>
        <v>Adults</v>
      </c>
      <c r="D2928" t="s">
        <v>152</v>
      </c>
      <c r="E2928" t="s">
        <v>65</v>
      </c>
      <c r="F2928" t="s">
        <v>66</v>
      </c>
      <c r="G2928" s="1">
        <v>82</v>
      </c>
      <c r="H2928" t="s">
        <v>127</v>
      </c>
      <c r="I2928" t="s">
        <v>43</v>
      </c>
      <c r="J2928" t="s">
        <v>23</v>
      </c>
      <c r="K2928" t="s">
        <v>24</v>
      </c>
      <c r="L2928">
        <v>4.8</v>
      </c>
      <c r="M2928" t="s">
        <v>151</v>
      </c>
      <c r="N2928">
        <f t="shared" si="180"/>
        <v>0</v>
      </c>
      <c r="O2928" t="s">
        <v>69</v>
      </c>
      <c r="P2928" t="s">
        <v>151</v>
      </c>
      <c r="Q2928">
        <f t="shared" si="181"/>
        <v>0</v>
      </c>
      <c r="R2928" t="s">
        <v>151</v>
      </c>
      <c r="S2928">
        <f t="shared" si="182"/>
        <v>0</v>
      </c>
      <c r="T2928">
        <v>9</v>
      </c>
      <c r="U2928" s="1">
        <f t="shared" si="183"/>
        <v>738</v>
      </c>
      <c r="V2928" t="s">
        <v>32</v>
      </c>
      <c r="W2928" t="s">
        <v>39</v>
      </c>
      <c r="X2928">
        <f t="array" ref="X2928">IF(W2928="fortnightly",26, IF(W2928="monthly", 12, IF(W2928="weekly", 52, IF(W2928="quarterly", 4, IF(W2928="annually", 1, IF(W2928="bi-weekly", 104, IF(W2928="every 3 months", 4,)))))))</f>
        <v>52</v>
      </c>
    </row>
    <row r="2929" spans="1:24" x14ac:dyDescent="0.25">
      <c r="A2929">
        <v>2928</v>
      </c>
      <c r="B2929">
        <v>45</v>
      </c>
      <c r="C2929" t="str" cm="1">
        <f t="array" ref="C2929">_xlfn.IFS(B2929&lt;=19, "Teenagers", B2929&lt;=29, "Young Youth",B2929&lt;=64, "Adults", B2929&gt;=65, "Seniors")</f>
        <v>Adults</v>
      </c>
      <c r="D2929" t="s">
        <v>152</v>
      </c>
      <c r="E2929" t="s">
        <v>54</v>
      </c>
      <c r="F2929" t="s">
        <v>20</v>
      </c>
      <c r="G2929" s="1">
        <v>24</v>
      </c>
      <c r="H2929" t="s">
        <v>67</v>
      </c>
      <c r="I2929" t="s">
        <v>43</v>
      </c>
      <c r="J2929" t="s">
        <v>93</v>
      </c>
      <c r="K2929" t="s">
        <v>52</v>
      </c>
      <c r="L2929">
        <v>2.7</v>
      </c>
      <c r="M2929" t="s">
        <v>151</v>
      </c>
      <c r="N2929">
        <f t="shared" si="180"/>
        <v>0</v>
      </c>
      <c r="O2929" t="s">
        <v>26</v>
      </c>
      <c r="P2929" t="s">
        <v>151</v>
      </c>
      <c r="Q2929">
        <f t="shared" si="181"/>
        <v>0</v>
      </c>
      <c r="R2929" t="s">
        <v>151</v>
      </c>
      <c r="S2929">
        <f t="shared" si="182"/>
        <v>0</v>
      </c>
      <c r="T2929">
        <v>15</v>
      </c>
      <c r="U2929" s="1">
        <f t="shared" si="183"/>
        <v>360</v>
      </c>
      <c r="V2929" t="s">
        <v>27</v>
      </c>
      <c r="W2929" t="s">
        <v>75</v>
      </c>
      <c r="X2929">
        <f t="array" ref="X2929">IF(W2929="fortnightly",26, IF(W2929="monthly", 12, IF(W2929="weekly", 52, IF(W2929="quarterly", 4, IF(W2929="annually", 1, IF(W2929="bi-weekly", 104, IF(W2929="every 3 months", 4,)))))))</f>
        <v>104</v>
      </c>
    </row>
    <row r="2930" spans="1:24" x14ac:dyDescent="0.25">
      <c r="A2930">
        <v>2929</v>
      </c>
      <c r="B2930">
        <v>40</v>
      </c>
      <c r="C2930" t="str" cm="1">
        <f t="array" ref="C2930">_xlfn.IFS(B2930&lt;=19, "Teenagers", B2930&lt;=29, "Young Youth",B2930&lt;=64, "Adults", B2930&gt;=65, "Seniors")</f>
        <v>Adults</v>
      </c>
      <c r="D2930" t="s">
        <v>152</v>
      </c>
      <c r="E2930" t="s">
        <v>105</v>
      </c>
      <c r="F2930" t="s">
        <v>66</v>
      </c>
      <c r="G2930" s="1">
        <v>80</v>
      </c>
      <c r="H2930" t="s">
        <v>89</v>
      </c>
      <c r="I2930" t="s">
        <v>22</v>
      </c>
      <c r="J2930" t="s">
        <v>133</v>
      </c>
      <c r="K2930" t="s">
        <v>36</v>
      </c>
      <c r="L2930">
        <v>3.6</v>
      </c>
      <c r="M2930" t="s">
        <v>151</v>
      </c>
      <c r="N2930">
        <f t="shared" si="180"/>
        <v>0</v>
      </c>
      <c r="O2930" t="s">
        <v>73</v>
      </c>
      <c r="P2930" t="s">
        <v>151</v>
      </c>
      <c r="Q2930">
        <f t="shared" si="181"/>
        <v>0</v>
      </c>
      <c r="R2930" t="s">
        <v>151</v>
      </c>
      <c r="S2930">
        <f t="shared" si="182"/>
        <v>0</v>
      </c>
      <c r="T2930">
        <v>17</v>
      </c>
      <c r="U2930" s="1">
        <f t="shared" si="183"/>
        <v>1360</v>
      </c>
      <c r="V2930" t="s">
        <v>38</v>
      </c>
      <c r="W2930" t="s">
        <v>39</v>
      </c>
      <c r="X2930">
        <f t="array" ref="X2930">IF(W2930="fortnightly",26, IF(W2930="monthly", 12, IF(W2930="weekly", 52, IF(W2930="quarterly", 4, IF(W2930="annually", 1, IF(W2930="bi-weekly", 104, IF(W2930="every 3 months", 4,)))))))</f>
        <v>52</v>
      </c>
    </row>
    <row r="2931" spans="1:24" x14ac:dyDescent="0.25">
      <c r="A2931">
        <v>2930</v>
      </c>
      <c r="B2931">
        <v>31</v>
      </c>
      <c r="C2931" t="str" cm="1">
        <f t="array" ref="C2931">_xlfn.IFS(B2931&lt;=19, "Teenagers", B2931&lt;=29, "Young Youth",B2931&lt;=64, "Adults", B2931&gt;=65, "Seniors")</f>
        <v>Adults</v>
      </c>
      <c r="D2931" t="s">
        <v>152</v>
      </c>
      <c r="E2931" t="s">
        <v>124</v>
      </c>
      <c r="F2931" t="s">
        <v>20</v>
      </c>
      <c r="G2931" s="1">
        <v>53</v>
      </c>
      <c r="H2931" t="s">
        <v>30</v>
      </c>
      <c r="I2931" t="s">
        <v>91</v>
      </c>
      <c r="J2931" t="s">
        <v>51</v>
      </c>
      <c r="K2931" t="s">
        <v>24</v>
      </c>
      <c r="L2931">
        <v>4.5</v>
      </c>
      <c r="M2931" t="s">
        <v>151</v>
      </c>
      <c r="N2931">
        <f t="shared" si="180"/>
        <v>0</v>
      </c>
      <c r="O2931" t="s">
        <v>44</v>
      </c>
      <c r="P2931" t="s">
        <v>151</v>
      </c>
      <c r="Q2931">
        <f t="shared" si="181"/>
        <v>0</v>
      </c>
      <c r="R2931" t="s">
        <v>151</v>
      </c>
      <c r="S2931">
        <f t="shared" si="182"/>
        <v>0</v>
      </c>
      <c r="T2931">
        <v>42</v>
      </c>
      <c r="U2931" s="1">
        <f t="shared" si="183"/>
        <v>2226</v>
      </c>
      <c r="V2931" t="s">
        <v>27</v>
      </c>
      <c r="W2931" t="s">
        <v>28</v>
      </c>
      <c r="X2931">
        <f t="array" ref="X2931">IF(W2931="fortnightly",26, IF(W2931="monthly", 12, IF(W2931="weekly", 52, IF(W2931="quarterly", 4, IF(W2931="annually", 1, IF(W2931="bi-weekly", 104, IF(W2931="every 3 months", 4,)))))))</f>
        <v>26</v>
      </c>
    </row>
    <row r="2932" spans="1:24" x14ac:dyDescent="0.25">
      <c r="A2932">
        <v>2931</v>
      </c>
      <c r="B2932">
        <v>38</v>
      </c>
      <c r="C2932" t="str" cm="1">
        <f t="array" ref="C2932">_xlfn.IFS(B2932&lt;=19, "Teenagers", B2932&lt;=29, "Young Youth",B2932&lt;=64, "Adults", B2932&gt;=65, "Seniors")</f>
        <v>Adults</v>
      </c>
      <c r="D2932" t="s">
        <v>152</v>
      </c>
      <c r="E2932" t="s">
        <v>112</v>
      </c>
      <c r="F2932" t="s">
        <v>20</v>
      </c>
      <c r="G2932" s="1">
        <v>50</v>
      </c>
      <c r="H2932" t="s">
        <v>90</v>
      </c>
      <c r="I2932" t="s">
        <v>43</v>
      </c>
      <c r="J2932" t="s">
        <v>120</v>
      </c>
      <c r="K2932" t="s">
        <v>36</v>
      </c>
      <c r="L2932">
        <v>4</v>
      </c>
      <c r="M2932" t="s">
        <v>151</v>
      </c>
      <c r="N2932">
        <f t="shared" si="180"/>
        <v>0</v>
      </c>
      <c r="O2932" t="s">
        <v>37</v>
      </c>
      <c r="P2932" t="s">
        <v>151</v>
      </c>
      <c r="Q2932">
        <f t="shared" si="181"/>
        <v>0</v>
      </c>
      <c r="R2932" t="s">
        <v>151</v>
      </c>
      <c r="S2932">
        <f t="shared" si="182"/>
        <v>0</v>
      </c>
      <c r="T2932">
        <v>14</v>
      </c>
      <c r="U2932" s="1">
        <f t="shared" si="183"/>
        <v>700</v>
      </c>
      <c r="V2932" t="s">
        <v>27</v>
      </c>
      <c r="W2932" t="s">
        <v>87</v>
      </c>
      <c r="X2932">
        <f t="array" ref="X2932">IF(W2932="fortnightly",26, IF(W2932="monthly", 12, IF(W2932="weekly", 52, IF(W2932="quarterly", 4, IF(W2932="annually", 1, IF(W2932="bi-weekly", 104, IF(W2932="every 3 months", 4,)))))))</f>
        <v>12</v>
      </c>
    </row>
    <row r="2933" spans="1:24" x14ac:dyDescent="0.25">
      <c r="A2933">
        <v>2932</v>
      </c>
      <c r="B2933">
        <v>36</v>
      </c>
      <c r="C2933" t="str" cm="1">
        <f t="array" ref="C2933">_xlfn.IFS(B2933&lt;=19, "Teenagers", B2933&lt;=29, "Young Youth",B2933&lt;=64, "Adults", B2933&gt;=65, "Seniors")</f>
        <v>Adults</v>
      </c>
      <c r="D2933" t="s">
        <v>152</v>
      </c>
      <c r="E2933" t="s">
        <v>105</v>
      </c>
      <c r="F2933" t="s">
        <v>66</v>
      </c>
      <c r="G2933" s="1">
        <v>31</v>
      </c>
      <c r="H2933" t="s">
        <v>89</v>
      </c>
      <c r="I2933" t="s">
        <v>43</v>
      </c>
      <c r="J2933" t="s">
        <v>135</v>
      </c>
      <c r="K2933" t="s">
        <v>56</v>
      </c>
      <c r="L2933">
        <v>4.5</v>
      </c>
      <c r="M2933" t="s">
        <v>151</v>
      </c>
      <c r="N2933">
        <f t="shared" si="180"/>
        <v>0</v>
      </c>
      <c r="O2933" t="s">
        <v>69</v>
      </c>
      <c r="P2933" t="s">
        <v>151</v>
      </c>
      <c r="Q2933">
        <f t="shared" si="181"/>
        <v>0</v>
      </c>
      <c r="R2933" t="s">
        <v>151</v>
      </c>
      <c r="S2933">
        <f t="shared" si="182"/>
        <v>0</v>
      </c>
      <c r="T2933">
        <v>49</v>
      </c>
      <c r="U2933" s="1">
        <f t="shared" si="183"/>
        <v>1519</v>
      </c>
      <c r="V2933" t="s">
        <v>38</v>
      </c>
      <c r="W2933" t="s">
        <v>75</v>
      </c>
      <c r="X2933">
        <f t="array" ref="X2933">IF(W2933="fortnightly",26, IF(W2933="monthly", 12, IF(W2933="weekly", 52, IF(W2933="quarterly", 4, IF(W2933="annually", 1, IF(W2933="bi-weekly", 104, IF(W2933="every 3 months", 4,)))))))</f>
        <v>104</v>
      </c>
    </row>
    <row r="2934" spans="1:24" x14ac:dyDescent="0.25">
      <c r="A2934">
        <v>2933</v>
      </c>
      <c r="B2934">
        <v>65</v>
      </c>
      <c r="C2934" t="str" cm="1">
        <f t="array" ref="C2934">_xlfn.IFS(B2934&lt;=19, "Teenagers", B2934&lt;=29, "Young Youth",B2934&lt;=64, "Adults", B2934&gt;=65, "Seniors")</f>
        <v>Seniors</v>
      </c>
      <c r="D2934" t="s">
        <v>152</v>
      </c>
      <c r="E2934" t="s">
        <v>131</v>
      </c>
      <c r="F2934" t="s">
        <v>66</v>
      </c>
      <c r="G2934" s="1">
        <v>88</v>
      </c>
      <c r="H2934" t="s">
        <v>119</v>
      </c>
      <c r="I2934" t="s">
        <v>22</v>
      </c>
      <c r="J2934" t="s">
        <v>93</v>
      </c>
      <c r="K2934" t="s">
        <v>36</v>
      </c>
      <c r="L2934">
        <v>3.9</v>
      </c>
      <c r="M2934" t="s">
        <v>151</v>
      </c>
      <c r="N2934">
        <f t="shared" si="180"/>
        <v>0</v>
      </c>
      <c r="O2934" t="s">
        <v>26</v>
      </c>
      <c r="P2934" t="s">
        <v>151</v>
      </c>
      <c r="Q2934">
        <f t="shared" si="181"/>
        <v>0</v>
      </c>
      <c r="R2934" t="s">
        <v>151</v>
      </c>
      <c r="S2934">
        <f t="shared" si="182"/>
        <v>0</v>
      </c>
      <c r="T2934">
        <v>3</v>
      </c>
      <c r="U2934" s="1">
        <f t="shared" si="183"/>
        <v>264</v>
      </c>
      <c r="V2934" t="s">
        <v>45</v>
      </c>
      <c r="W2934" t="s">
        <v>57</v>
      </c>
      <c r="X2934">
        <f t="array" ref="X2934">IF(W2934="fortnightly",26, IF(W2934="monthly", 12, IF(W2934="weekly", 52, IF(W2934="quarterly", 4, IF(W2934="annually", 1, IF(W2934="bi-weekly", 104, IF(W2934="every 3 months", 4,)))))))</f>
        <v>4</v>
      </c>
    </row>
    <row r="2935" spans="1:24" x14ac:dyDescent="0.25">
      <c r="A2935">
        <v>2934</v>
      </c>
      <c r="B2935">
        <v>27</v>
      </c>
      <c r="C2935" t="str" cm="1">
        <f t="array" ref="C2935">_xlfn.IFS(B2935&lt;=19, "Teenagers", B2935&lt;=29, "Young Youth",B2935&lt;=64, "Adults", B2935&gt;=65, "Seniors")</f>
        <v>Young Youth</v>
      </c>
      <c r="D2935" t="s">
        <v>152</v>
      </c>
      <c r="E2935" t="s">
        <v>123</v>
      </c>
      <c r="F2935" t="s">
        <v>66</v>
      </c>
      <c r="G2935" s="1">
        <v>52</v>
      </c>
      <c r="H2935" t="s">
        <v>114</v>
      </c>
      <c r="I2935" t="s">
        <v>43</v>
      </c>
      <c r="J2935" t="s">
        <v>109</v>
      </c>
      <c r="K2935" t="s">
        <v>52</v>
      </c>
      <c r="L2935">
        <v>3.8</v>
      </c>
      <c r="M2935" t="s">
        <v>151</v>
      </c>
      <c r="N2935">
        <f t="shared" si="180"/>
        <v>0</v>
      </c>
      <c r="O2935" t="s">
        <v>53</v>
      </c>
      <c r="P2935" t="s">
        <v>151</v>
      </c>
      <c r="Q2935">
        <f t="shared" si="181"/>
        <v>0</v>
      </c>
      <c r="R2935" t="s">
        <v>151</v>
      </c>
      <c r="S2935">
        <f t="shared" si="182"/>
        <v>0</v>
      </c>
      <c r="T2935">
        <v>28</v>
      </c>
      <c r="U2935" s="1">
        <f t="shared" si="183"/>
        <v>1456</v>
      </c>
      <c r="V2935" t="s">
        <v>27</v>
      </c>
      <c r="W2935" t="s">
        <v>87</v>
      </c>
      <c r="X2935">
        <f t="array" ref="X2935">IF(W2935="fortnightly",26, IF(W2935="monthly", 12, IF(W2935="weekly", 52, IF(W2935="quarterly", 4, IF(W2935="annually", 1, IF(W2935="bi-weekly", 104, IF(W2935="every 3 months", 4,)))))))</f>
        <v>12</v>
      </c>
    </row>
    <row r="2936" spans="1:24" x14ac:dyDescent="0.25">
      <c r="A2936">
        <v>2935</v>
      </c>
      <c r="B2936">
        <v>38</v>
      </c>
      <c r="C2936" t="str" cm="1">
        <f t="array" ref="C2936">_xlfn.IFS(B2936&lt;=19, "Teenagers", B2936&lt;=29, "Young Youth",B2936&lt;=64, "Adults", B2936&gt;=65, "Seniors")</f>
        <v>Adults</v>
      </c>
      <c r="D2936" t="s">
        <v>152</v>
      </c>
      <c r="E2936" t="s">
        <v>142</v>
      </c>
      <c r="F2936" t="s">
        <v>66</v>
      </c>
      <c r="G2936" s="1">
        <v>22</v>
      </c>
      <c r="H2936" t="s">
        <v>134</v>
      </c>
      <c r="I2936" t="s">
        <v>43</v>
      </c>
      <c r="J2936" t="s">
        <v>120</v>
      </c>
      <c r="K2936" t="s">
        <v>56</v>
      </c>
      <c r="L2936">
        <v>4.7</v>
      </c>
      <c r="M2936" t="s">
        <v>151</v>
      </c>
      <c r="N2936">
        <f t="shared" si="180"/>
        <v>0</v>
      </c>
      <c r="O2936" t="s">
        <v>44</v>
      </c>
      <c r="P2936" t="s">
        <v>151</v>
      </c>
      <c r="Q2936">
        <f t="shared" si="181"/>
        <v>0</v>
      </c>
      <c r="R2936" t="s">
        <v>151</v>
      </c>
      <c r="S2936">
        <f t="shared" si="182"/>
        <v>0</v>
      </c>
      <c r="T2936">
        <v>41</v>
      </c>
      <c r="U2936" s="1">
        <f t="shared" si="183"/>
        <v>902</v>
      </c>
      <c r="V2936" t="s">
        <v>74</v>
      </c>
      <c r="W2936" t="s">
        <v>57</v>
      </c>
      <c r="X2936">
        <f t="array" ref="X2936">IF(W2936="fortnightly",26, IF(W2936="monthly", 12, IF(W2936="weekly", 52, IF(W2936="quarterly", 4, IF(W2936="annually", 1, IF(W2936="bi-weekly", 104, IF(W2936="every 3 months", 4,)))))))</f>
        <v>4</v>
      </c>
    </row>
    <row r="2937" spans="1:24" x14ac:dyDescent="0.25">
      <c r="A2937">
        <v>2936</v>
      </c>
      <c r="B2937">
        <v>58</v>
      </c>
      <c r="C2937" t="str" cm="1">
        <f t="array" ref="C2937">_xlfn.IFS(B2937&lt;=19, "Teenagers", B2937&lt;=29, "Young Youth",B2937&lt;=64, "Adults", B2937&gt;=65, "Seniors")</f>
        <v>Adults</v>
      </c>
      <c r="D2937" t="s">
        <v>152</v>
      </c>
      <c r="E2937" t="s">
        <v>49</v>
      </c>
      <c r="F2937" t="s">
        <v>41</v>
      </c>
      <c r="G2937" s="1">
        <v>27</v>
      </c>
      <c r="H2937" t="s">
        <v>97</v>
      </c>
      <c r="I2937" t="s">
        <v>91</v>
      </c>
      <c r="J2937" t="s">
        <v>23</v>
      </c>
      <c r="K2937" t="s">
        <v>36</v>
      </c>
      <c r="L2937">
        <v>4.5999999999999996</v>
      </c>
      <c r="M2937" t="s">
        <v>151</v>
      </c>
      <c r="N2937">
        <f t="shared" si="180"/>
        <v>0</v>
      </c>
      <c r="O2937" t="s">
        <v>53</v>
      </c>
      <c r="P2937" t="s">
        <v>151</v>
      </c>
      <c r="Q2937">
        <f t="shared" si="181"/>
        <v>0</v>
      </c>
      <c r="R2937" t="s">
        <v>151</v>
      </c>
      <c r="S2937">
        <f t="shared" si="182"/>
        <v>0</v>
      </c>
      <c r="T2937">
        <v>11</v>
      </c>
      <c r="U2937" s="1">
        <f t="shared" si="183"/>
        <v>297</v>
      </c>
      <c r="V2937" t="s">
        <v>27</v>
      </c>
      <c r="W2937" t="s">
        <v>39</v>
      </c>
      <c r="X2937">
        <f t="array" ref="X2937">IF(W2937="fortnightly",26, IF(W2937="monthly", 12, IF(W2937="weekly", 52, IF(W2937="quarterly", 4, IF(W2937="annually", 1, IF(W2937="bi-weekly", 104, IF(W2937="every 3 months", 4,)))))))</f>
        <v>52</v>
      </c>
    </row>
    <row r="2938" spans="1:24" x14ac:dyDescent="0.25">
      <c r="A2938">
        <v>2937</v>
      </c>
      <c r="B2938">
        <v>31</v>
      </c>
      <c r="C2938" t="str" cm="1">
        <f t="array" ref="C2938">_xlfn.IFS(B2938&lt;=19, "Teenagers", B2938&lt;=29, "Young Youth",B2938&lt;=64, "Adults", B2938&gt;=65, "Seniors")</f>
        <v>Adults</v>
      </c>
      <c r="D2938" t="s">
        <v>152</v>
      </c>
      <c r="E2938" t="s">
        <v>86</v>
      </c>
      <c r="F2938" t="s">
        <v>20</v>
      </c>
      <c r="G2938" s="1">
        <v>34</v>
      </c>
      <c r="H2938" t="s">
        <v>148</v>
      </c>
      <c r="I2938" t="s">
        <v>43</v>
      </c>
      <c r="J2938" t="s">
        <v>51</v>
      </c>
      <c r="K2938" t="s">
        <v>36</v>
      </c>
      <c r="L2938">
        <v>3.6</v>
      </c>
      <c r="M2938" t="s">
        <v>151</v>
      </c>
      <c r="N2938">
        <f t="shared" si="180"/>
        <v>0</v>
      </c>
      <c r="O2938" t="s">
        <v>26</v>
      </c>
      <c r="P2938" t="s">
        <v>151</v>
      </c>
      <c r="Q2938">
        <f t="shared" si="181"/>
        <v>0</v>
      </c>
      <c r="R2938" t="s">
        <v>151</v>
      </c>
      <c r="S2938">
        <f t="shared" si="182"/>
        <v>0</v>
      </c>
      <c r="T2938">
        <v>46</v>
      </c>
      <c r="U2938" s="1">
        <f t="shared" si="183"/>
        <v>1564</v>
      </c>
      <c r="V2938" t="s">
        <v>45</v>
      </c>
      <c r="W2938" t="s">
        <v>39</v>
      </c>
      <c r="X2938">
        <f t="array" ref="X2938">IF(W2938="fortnightly",26, IF(W2938="monthly", 12, IF(W2938="weekly", 52, IF(W2938="quarterly", 4, IF(W2938="annually", 1, IF(W2938="bi-weekly", 104, IF(W2938="every 3 months", 4,)))))))</f>
        <v>52</v>
      </c>
    </row>
    <row r="2939" spans="1:24" x14ac:dyDescent="0.25">
      <c r="A2939">
        <v>2938</v>
      </c>
      <c r="B2939">
        <v>28</v>
      </c>
      <c r="C2939" t="str" cm="1">
        <f t="array" ref="C2939">_xlfn.IFS(B2939&lt;=19, "Teenagers", B2939&lt;=29, "Young Youth",B2939&lt;=64, "Adults", B2939&gt;=65, "Seniors")</f>
        <v>Young Youth</v>
      </c>
      <c r="D2939" t="s">
        <v>152</v>
      </c>
      <c r="E2939" t="s">
        <v>65</v>
      </c>
      <c r="F2939" t="s">
        <v>66</v>
      </c>
      <c r="G2939" s="1">
        <v>39</v>
      </c>
      <c r="H2939" t="s">
        <v>63</v>
      </c>
      <c r="I2939" t="s">
        <v>43</v>
      </c>
      <c r="J2939" t="s">
        <v>51</v>
      </c>
      <c r="K2939" t="s">
        <v>36</v>
      </c>
      <c r="L2939">
        <v>4.3</v>
      </c>
      <c r="M2939" t="s">
        <v>151</v>
      </c>
      <c r="N2939">
        <f t="shared" si="180"/>
        <v>0</v>
      </c>
      <c r="O2939" t="s">
        <v>69</v>
      </c>
      <c r="P2939" t="s">
        <v>151</v>
      </c>
      <c r="Q2939">
        <f t="shared" si="181"/>
        <v>0</v>
      </c>
      <c r="R2939" t="s">
        <v>151</v>
      </c>
      <c r="S2939">
        <f t="shared" si="182"/>
        <v>0</v>
      </c>
      <c r="T2939">
        <v>15</v>
      </c>
      <c r="U2939" s="1">
        <f t="shared" si="183"/>
        <v>585</v>
      </c>
      <c r="V2939" t="s">
        <v>38</v>
      </c>
      <c r="W2939" t="s">
        <v>39</v>
      </c>
      <c r="X2939">
        <f t="array" ref="X2939">IF(W2939="fortnightly",26, IF(W2939="monthly", 12, IF(W2939="weekly", 52, IF(W2939="quarterly", 4, IF(W2939="annually", 1, IF(W2939="bi-weekly", 104, IF(W2939="every 3 months", 4,)))))))</f>
        <v>52</v>
      </c>
    </row>
    <row r="2940" spans="1:24" x14ac:dyDescent="0.25">
      <c r="A2940">
        <v>2939</v>
      </c>
      <c r="B2940">
        <v>28</v>
      </c>
      <c r="C2940" t="str" cm="1">
        <f t="array" ref="C2940">_xlfn.IFS(B2940&lt;=19, "Teenagers", B2940&lt;=29, "Young Youth",B2940&lt;=64, "Adults", B2940&gt;=65, "Seniors")</f>
        <v>Young Youth</v>
      </c>
      <c r="D2940" t="s">
        <v>152</v>
      </c>
      <c r="E2940" t="s">
        <v>88</v>
      </c>
      <c r="F2940" t="s">
        <v>66</v>
      </c>
      <c r="G2940" s="1">
        <v>53</v>
      </c>
      <c r="H2940" t="s">
        <v>30</v>
      </c>
      <c r="I2940" t="s">
        <v>43</v>
      </c>
      <c r="J2940" t="s">
        <v>82</v>
      </c>
      <c r="K2940" t="s">
        <v>56</v>
      </c>
      <c r="L2940">
        <v>3</v>
      </c>
      <c r="M2940" t="s">
        <v>151</v>
      </c>
      <c r="N2940">
        <f t="shared" si="180"/>
        <v>0</v>
      </c>
      <c r="O2940" t="s">
        <v>53</v>
      </c>
      <c r="P2940" t="s">
        <v>151</v>
      </c>
      <c r="Q2940">
        <f t="shared" si="181"/>
        <v>0</v>
      </c>
      <c r="R2940" t="s">
        <v>151</v>
      </c>
      <c r="S2940">
        <f t="shared" si="182"/>
        <v>0</v>
      </c>
      <c r="T2940">
        <v>15</v>
      </c>
      <c r="U2940" s="1">
        <f t="shared" si="183"/>
        <v>795</v>
      </c>
      <c r="V2940" t="s">
        <v>32</v>
      </c>
      <c r="W2940" t="s">
        <v>87</v>
      </c>
      <c r="X2940">
        <f t="array" ref="X2940">IF(W2940="fortnightly",26, IF(W2940="monthly", 12, IF(W2940="weekly", 52, IF(W2940="quarterly", 4, IF(W2940="annually", 1, IF(W2940="bi-weekly", 104, IF(W2940="every 3 months", 4,)))))))</f>
        <v>12</v>
      </c>
    </row>
    <row r="2941" spans="1:24" x14ac:dyDescent="0.25">
      <c r="A2941">
        <v>2940</v>
      </c>
      <c r="B2941">
        <v>32</v>
      </c>
      <c r="C2941" t="str" cm="1">
        <f t="array" ref="C2941">_xlfn.IFS(B2941&lt;=19, "Teenagers", B2941&lt;=29, "Young Youth",B2941&lt;=64, "Adults", B2941&gt;=65, "Seniors")</f>
        <v>Adults</v>
      </c>
      <c r="D2941" t="s">
        <v>152</v>
      </c>
      <c r="E2941" t="s">
        <v>29</v>
      </c>
      <c r="F2941" t="s">
        <v>20</v>
      </c>
      <c r="G2941" s="1">
        <v>46</v>
      </c>
      <c r="H2941" t="s">
        <v>21</v>
      </c>
      <c r="I2941" t="s">
        <v>43</v>
      </c>
      <c r="J2941" t="s">
        <v>117</v>
      </c>
      <c r="K2941" t="s">
        <v>24</v>
      </c>
      <c r="L2941">
        <v>4.3</v>
      </c>
      <c r="M2941" t="s">
        <v>151</v>
      </c>
      <c r="N2941">
        <f t="shared" si="180"/>
        <v>0</v>
      </c>
      <c r="O2941" t="s">
        <v>26</v>
      </c>
      <c r="P2941" t="s">
        <v>151</v>
      </c>
      <c r="Q2941">
        <f t="shared" si="181"/>
        <v>0</v>
      </c>
      <c r="R2941" t="s">
        <v>151</v>
      </c>
      <c r="S2941">
        <f t="shared" si="182"/>
        <v>0</v>
      </c>
      <c r="T2941">
        <v>34</v>
      </c>
      <c r="U2941" s="1">
        <f t="shared" si="183"/>
        <v>1564</v>
      </c>
      <c r="V2941" t="s">
        <v>27</v>
      </c>
      <c r="W2941" t="s">
        <v>39</v>
      </c>
      <c r="X2941">
        <f t="array" ref="X2941">IF(W2941="fortnightly",26, IF(W2941="monthly", 12, IF(W2941="weekly", 52, IF(W2941="quarterly", 4, IF(W2941="annually", 1, IF(W2941="bi-weekly", 104, IF(W2941="every 3 months", 4,)))))))</f>
        <v>52</v>
      </c>
    </row>
    <row r="2942" spans="1:24" x14ac:dyDescent="0.25">
      <c r="A2942">
        <v>2941</v>
      </c>
      <c r="B2942">
        <v>61</v>
      </c>
      <c r="C2942" t="str" cm="1">
        <f t="array" ref="C2942">_xlfn.IFS(B2942&lt;=19, "Teenagers", B2942&lt;=29, "Young Youth",B2942&lt;=64, "Adults", B2942&gt;=65, "Seniors")</f>
        <v>Adults</v>
      </c>
      <c r="D2942" t="s">
        <v>152</v>
      </c>
      <c r="E2942" t="s">
        <v>65</v>
      </c>
      <c r="F2942" t="s">
        <v>66</v>
      </c>
      <c r="G2942" s="1">
        <v>85</v>
      </c>
      <c r="H2942" t="s">
        <v>34</v>
      </c>
      <c r="I2942" t="s">
        <v>22</v>
      </c>
      <c r="J2942" t="s">
        <v>117</v>
      </c>
      <c r="K2942" t="s">
        <v>52</v>
      </c>
      <c r="L2942">
        <v>4.8</v>
      </c>
      <c r="M2942" t="s">
        <v>151</v>
      </c>
      <c r="N2942">
        <f t="shared" si="180"/>
        <v>0</v>
      </c>
      <c r="O2942" t="s">
        <v>44</v>
      </c>
      <c r="P2942" t="s">
        <v>151</v>
      </c>
      <c r="Q2942">
        <f t="shared" si="181"/>
        <v>0</v>
      </c>
      <c r="R2942" t="s">
        <v>151</v>
      </c>
      <c r="S2942">
        <f t="shared" si="182"/>
        <v>0</v>
      </c>
      <c r="T2942">
        <v>13</v>
      </c>
      <c r="U2942" s="1">
        <f t="shared" si="183"/>
        <v>1105</v>
      </c>
      <c r="V2942" t="s">
        <v>32</v>
      </c>
      <c r="W2942" t="s">
        <v>87</v>
      </c>
      <c r="X2942">
        <f t="array" ref="X2942">IF(W2942="fortnightly",26, IF(W2942="monthly", 12, IF(W2942="weekly", 52, IF(W2942="quarterly", 4, IF(W2942="annually", 1, IF(W2942="bi-weekly", 104, IF(W2942="every 3 months", 4,)))))))</f>
        <v>12</v>
      </c>
    </row>
    <row r="2943" spans="1:24" x14ac:dyDescent="0.25">
      <c r="A2943">
        <v>2942</v>
      </c>
      <c r="B2943">
        <v>38</v>
      </c>
      <c r="C2943" t="str" cm="1">
        <f t="array" ref="C2943">_xlfn.IFS(B2943&lt;=19, "Teenagers", B2943&lt;=29, "Young Youth",B2943&lt;=64, "Adults", B2943&gt;=65, "Seniors")</f>
        <v>Adults</v>
      </c>
      <c r="D2943" t="s">
        <v>152</v>
      </c>
      <c r="E2943" t="s">
        <v>86</v>
      </c>
      <c r="F2943" t="s">
        <v>20</v>
      </c>
      <c r="G2943" s="1">
        <v>86</v>
      </c>
      <c r="H2943" t="s">
        <v>137</v>
      </c>
      <c r="I2943" t="s">
        <v>22</v>
      </c>
      <c r="J2943" t="s">
        <v>72</v>
      </c>
      <c r="K2943" t="s">
        <v>36</v>
      </c>
      <c r="L2943">
        <v>3.7</v>
      </c>
      <c r="M2943" t="s">
        <v>151</v>
      </c>
      <c r="N2943">
        <f t="shared" si="180"/>
        <v>0</v>
      </c>
      <c r="O2943" t="s">
        <v>37</v>
      </c>
      <c r="P2943" t="s">
        <v>151</v>
      </c>
      <c r="Q2943">
        <f t="shared" si="181"/>
        <v>0</v>
      </c>
      <c r="R2943" t="s">
        <v>151</v>
      </c>
      <c r="S2943">
        <f t="shared" si="182"/>
        <v>0</v>
      </c>
      <c r="T2943">
        <v>27</v>
      </c>
      <c r="U2943" s="1">
        <f t="shared" si="183"/>
        <v>2322</v>
      </c>
      <c r="V2943" t="s">
        <v>45</v>
      </c>
      <c r="W2943" t="s">
        <v>87</v>
      </c>
      <c r="X2943">
        <f t="array" ref="X2943">IF(W2943="fortnightly",26, IF(W2943="monthly", 12, IF(W2943="weekly", 52, IF(W2943="quarterly", 4, IF(W2943="annually", 1, IF(W2943="bi-weekly", 104, IF(W2943="every 3 months", 4,)))))))</f>
        <v>12</v>
      </c>
    </row>
    <row r="2944" spans="1:24" x14ac:dyDescent="0.25">
      <c r="A2944">
        <v>2943</v>
      </c>
      <c r="B2944">
        <v>54</v>
      </c>
      <c r="C2944" t="str" cm="1">
        <f t="array" ref="C2944">_xlfn.IFS(B2944&lt;=19, "Teenagers", B2944&lt;=29, "Young Youth",B2944&lt;=64, "Adults", B2944&gt;=65, "Seniors")</f>
        <v>Adults</v>
      </c>
      <c r="D2944" t="s">
        <v>152</v>
      </c>
      <c r="E2944" t="s">
        <v>124</v>
      </c>
      <c r="F2944" t="s">
        <v>20</v>
      </c>
      <c r="G2944" s="1">
        <v>63</v>
      </c>
      <c r="H2944" t="s">
        <v>76</v>
      </c>
      <c r="I2944" t="s">
        <v>43</v>
      </c>
      <c r="J2944" t="s">
        <v>109</v>
      </c>
      <c r="K2944" t="s">
        <v>52</v>
      </c>
      <c r="L2944">
        <v>2.6</v>
      </c>
      <c r="M2944" t="s">
        <v>151</v>
      </c>
      <c r="N2944">
        <f t="shared" si="180"/>
        <v>0</v>
      </c>
      <c r="O2944" t="s">
        <v>37</v>
      </c>
      <c r="P2944" t="s">
        <v>151</v>
      </c>
      <c r="Q2944">
        <f t="shared" si="181"/>
        <v>0</v>
      </c>
      <c r="R2944" t="s">
        <v>151</v>
      </c>
      <c r="S2944">
        <f t="shared" si="182"/>
        <v>0</v>
      </c>
      <c r="T2944">
        <v>37</v>
      </c>
      <c r="U2944" s="1">
        <f t="shared" si="183"/>
        <v>2331</v>
      </c>
      <c r="V2944" t="s">
        <v>74</v>
      </c>
      <c r="W2944" t="s">
        <v>39</v>
      </c>
      <c r="X2944">
        <f t="array" ref="X2944">IF(W2944="fortnightly",26, IF(W2944="monthly", 12, IF(W2944="weekly", 52, IF(W2944="quarterly", 4, IF(W2944="annually", 1, IF(W2944="bi-weekly", 104, IF(W2944="every 3 months", 4,)))))))</f>
        <v>52</v>
      </c>
    </row>
    <row r="2945" spans="1:24" x14ac:dyDescent="0.25">
      <c r="A2945">
        <v>2944</v>
      </c>
      <c r="B2945">
        <v>29</v>
      </c>
      <c r="C2945" t="str" cm="1">
        <f t="array" ref="C2945">_xlfn.IFS(B2945&lt;=19, "Teenagers", B2945&lt;=29, "Young Youth",B2945&lt;=64, "Adults", B2945&gt;=65, "Seniors")</f>
        <v>Young Youth</v>
      </c>
      <c r="D2945" t="s">
        <v>152</v>
      </c>
      <c r="E2945" t="s">
        <v>54</v>
      </c>
      <c r="F2945" t="s">
        <v>20</v>
      </c>
      <c r="G2945" s="1">
        <v>44</v>
      </c>
      <c r="H2945" t="s">
        <v>140</v>
      </c>
      <c r="I2945" t="s">
        <v>43</v>
      </c>
      <c r="J2945" t="s">
        <v>120</v>
      </c>
      <c r="K2945" t="s">
        <v>36</v>
      </c>
      <c r="L2945">
        <v>3.4</v>
      </c>
      <c r="M2945" t="s">
        <v>151</v>
      </c>
      <c r="N2945">
        <f t="shared" si="180"/>
        <v>0</v>
      </c>
      <c r="O2945" t="s">
        <v>53</v>
      </c>
      <c r="P2945" t="s">
        <v>151</v>
      </c>
      <c r="Q2945">
        <f t="shared" si="181"/>
        <v>0</v>
      </c>
      <c r="R2945" t="s">
        <v>151</v>
      </c>
      <c r="S2945">
        <f t="shared" si="182"/>
        <v>0</v>
      </c>
      <c r="T2945">
        <v>37</v>
      </c>
      <c r="U2945" s="1">
        <f t="shared" si="183"/>
        <v>1628</v>
      </c>
      <c r="V2945" t="s">
        <v>38</v>
      </c>
      <c r="W2945" t="s">
        <v>87</v>
      </c>
      <c r="X2945">
        <f t="array" ref="X2945">IF(W2945="fortnightly",26, IF(W2945="monthly", 12, IF(W2945="weekly", 52, IF(W2945="quarterly", 4, IF(W2945="annually", 1, IF(W2945="bi-weekly", 104, IF(W2945="every 3 months", 4,)))))))</f>
        <v>12</v>
      </c>
    </row>
    <row r="2946" spans="1:24" x14ac:dyDescent="0.25">
      <c r="A2946">
        <v>2945</v>
      </c>
      <c r="B2946">
        <v>50</v>
      </c>
      <c r="C2946" t="str" cm="1">
        <f t="array" ref="C2946">_xlfn.IFS(B2946&lt;=19, "Teenagers", B2946&lt;=29, "Young Youth",B2946&lt;=64, "Adults", B2946&gt;=65, "Seniors")</f>
        <v>Adults</v>
      </c>
      <c r="D2946" t="s">
        <v>152</v>
      </c>
      <c r="E2946" t="s">
        <v>49</v>
      </c>
      <c r="F2946" t="s">
        <v>41</v>
      </c>
      <c r="G2946" s="1">
        <v>95</v>
      </c>
      <c r="H2946" t="s">
        <v>83</v>
      </c>
      <c r="I2946" t="s">
        <v>91</v>
      </c>
      <c r="J2946" t="s">
        <v>108</v>
      </c>
      <c r="K2946" t="s">
        <v>52</v>
      </c>
      <c r="L2946">
        <v>3.9</v>
      </c>
      <c r="M2946" t="s">
        <v>151</v>
      </c>
      <c r="N2946">
        <f t="shared" si="180"/>
        <v>0</v>
      </c>
      <c r="O2946" t="s">
        <v>37</v>
      </c>
      <c r="P2946" t="s">
        <v>151</v>
      </c>
      <c r="Q2946">
        <f t="shared" si="181"/>
        <v>0</v>
      </c>
      <c r="R2946" t="s">
        <v>151</v>
      </c>
      <c r="S2946">
        <f t="shared" si="182"/>
        <v>0</v>
      </c>
      <c r="T2946">
        <v>4</v>
      </c>
      <c r="U2946" s="1">
        <f t="shared" si="183"/>
        <v>380</v>
      </c>
      <c r="V2946" t="s">
        <v>27</v>
      </c>
      <c r="W2946" t="s">
        <v>96</v>
      </c>
      <c r="X2946">
        <f t="array" ref="X2946">IF(W2946="fortnightly",26, IF(W2946="monthly", 12, IF(W2946="weekly", 52, IF(W2946="quarterly", 4, IF(W2946="annually", 1, IF(W2946="bi-weekly", 104, IF(W2946="every 3 months", 4,)))))))</f>
        <v>4</v>
      </c>
    </row>
    <row r="2947" spans="1:24" x14ac:dyDescent="0.25">
      <c r="A2947">
        <v>2946</v>
      </c>
      <c r="B2947">
        <v>32</v>
      </c>
      <c r="C2947" t="str" cm="1">
        <f t="array" ref="C2947">_xlfn.IFS(B2947&lt;=19, "Teenagers", B2947&lt;=29, "Young Youth",B2947&lt;=64, "Adults", B2947&gt;=65, "Seniors")</f>
        <v>Adults</v>
      </c>
      <c r="D2947" t="s">
        <v>152</v>
      </c>
      <c r="E2947" t="s">
        <v>132</v>
      </c>
      <c r="F2947" t="s">
        <v>66</v>
      </c>
      <c r="G2947" s="1">
        <v>49</v>
      </c>
      <c r="H2947" t="s">
        <v>78</v>
      </c>
      <c r="I2947" t="s">
        <v>43</v>
      </c>
      <c r="J2947" t="s">
        <v>60</v>
      </c>
      <c r="K2947" t="s">
        <v>52</v>
      </c>
      <c r="L2947">
        <v>4.8</v>
      </c>
      <c r="M2947" t="s">
        <v>151</v>
      </c>
      <c r="N2947">
        <f t="shared" ref="N2947:N3010" si="184">IF(M2947= "yes",1,IF( M2947="no",0,))</f>
        <v>0</v>
      </c>
      <c r="O2947" t="s">
        <v>37</v>
      </c>
      <c r="P2947" t="s">
        <v>151</v>
      </c>
      <c r="Q2947">
        <f t="shared" ref="Q2947:Q3010" si="185">IF(P2947= "yes",1,IF( P2947="no",0,))</f>
        <v>0</v>
      </c>
      <c r="R2947" t="s">
        <v>151</v>
      </c>
      <c r="S2947">
        <f t="shared" ref="S2947:S3010" si="186">IF(R2947= "yes",1,IF( R2947="no",0,))</f>
        <v>0</v>
      </c>
      <c r="T2947">
        <v>1</v>
      </c>
      <c r="U2947" s="1">
        <f t="shared" ref="U2947:U3010" si="187">G2947*T2947</f>
        <v>49</v>
      </c>
      <c r="V2947" t="s">
        <v>38</v>
      </c>
      <c r="W2947" t="s">
        <v>96</v>
      </c>
      <c r="X2947">
        <f t="array" ref="X2947">IF(W2947="fortnightly",26, IF(W2947="monthly", 12, IF(W2947="weekly", 52, IF(W2947="quarterly", 4, IF(W2947="annually", 1, IF(W2947="bi-weekly", 104, IF(W2947="every 3 months", 4,)))))))</f>
        <v>4</v>
      </c>
    </row>
    <row r="2948" spans="1:24" x14ac:dyDescent="0.25">
      <c r="A2948">
        <v>2947</v>
      </c>
      <c r="B2948">
        <v>38</v>
      </c>
      <c r="C2948" t="str" cm="1">
        <f t="array" ref="C2948">_xlfn.IFS(B2948&lt;=19, "Teenagers", B2948&lt;=29, "Young Youth",B2948&lt;=64, "Adults", B2948&gt;=65, "Seniors")</f>
        <v>Adults</v>
      </c>
      <c r="D2948" t="s">
        <v>152</v>
      </c>
      <c r="E2948" t="s">
        <v>94</v>
      </c>
      <c r="F2948" t="s">
        <v>20</v>
      </c>
      <c r="G2948" s="1">
        <v>77</v>
      </c>
      <c r="H2948" t="s">
        <v>76</v>
      </c>
      <c r="I2948" t="s">
        <v>22</v>
      </c>
      <c r="J2948" t="s">
        <v>72</v>
      </c>
      <c r="K2948" t="s">
        <v>36</v>
      </c>
      <c r="L2948">
        <v>2.8</v>
      </c>
      <c r="M2948" t="s">
        <v>151</v>
      </c>
      <c r="N2948">
        <f t="shared" si="184"/>
        <v>0</v>
      </c>
      <c r="O2948" t="s">
        <v>37</v>
      </c>
      <c r="P2948" t="s">
        <v>151</v>
      </c>
      <c r="Q2948">
        <f t="shared" si="185"/>
        <v>0</v>
      </c>
      <c r="R2948" t="s">
        <v>151</v>
      </c>
      <c r="S2948">
        <f t="shared" si="186"/>
        <v>0</v>
      </c>
      <c r="T2948">
        <v>29</v>
      </c>
      <c r="U2948" s="1">
        <f t="shared" si="187"/>
        <v>2233</v>
      </c>
      <c r="V2948" t="s">
        <v>74</v>
      </c>
      <c r="W2948" t="s">
        <v>57</v>
      </c>
      <c r="X2948">
        <f t="array" ref="X2948">IF(W2948="fortnightly",26, IF(W2948="monthly", 12, IF(W2948="weekly", 52, IF(W2948="quarterly", 4, IF(W2948="annually", 1, IF(W2948="bi-weekly", 104, IF(W2948="every 3 months", 4,)))))))</f>
        <v>4</v>
      </c>
    </row>
    <row r="2949" spans="1:24" x14ac:dyDescent="0.25">
      <c r="A2949">
        <v>2948</v>
      </c>
      <c r="B2949">
        <v>52</v>
      </c>
      <c r="C2949" t="str" cm="1">
        <f t="array" ref="C2949">_xlfn.IFS(B2949&lt;=19, "Teenagers", B2949&lt;=29, "Young Youth",B2949&lt;=64, "Adults", B2949&gt;=65, "Seniors")</f>
        <v>Adults</v>
      </c>
      <c r="D2949" t="s">
        <v>152</v>
      </c>
      <c r="E2949" t="s">
        <v>105</v>
      </c>
      <c r="F2949" t="s">
        <v>66</v>
      </c>
      <c r="G2949" s="1">
        <v>63</v>
      </c>
      <c r="H2949" t="s">
        <v>144</v>
      </c>
      <c r="I2949" t="s">
        <v>22</v>
      </c>
      <c r="J2949" t="s">
        <v>99</v>
      </c>
      <c r="K2949" t="s">
        <v>36</v>
      </c>
      <c r="L2949">
        <v>4.4000000000000004</v>
      </c>
      <c r="M2949" t="s">
        <v>151</v>
      </c>
      <c r="N2949">
        <f t="shared" si="184"/>
        <v>0</v>
      </c>
      <c r="O2949" t="s">
        <v>53</v>
      </c>
      <c r="P2949" t="s">
        <v>151</v>
      </c>
      <c r="Q2949">
        <f t="shared" si="185"/>
        <v>0</v>
      </c>
      <c r="R2949" t="s">
        <v>151</v>
      </c>
      <c r="S2949">
        <f t="shared" si="186"/>
        <v>0</v>
      </c>
      <c r="T2949">
        <v>50</v>
      </c>
      <c r="U2949" s="1">
        <f t="shared" si="187"/>
        <v>3150</v>
      </c>
      <c r="V2949" t="s">
        <v>27</v>
      </c>
      <c r="W2949" t="s">
        <v>48</v>
      </c>
      <c r="X2949">
        <f t="array" ref="X2949">IF(W2949="fortnightly",26, IF(W2949="monthly", 12, IF(W2949="weekly", 52, IF(W2949="quarterly", 4, IF(W2949="annually", 1, IF(W2949="bi-weekly", 104, IF(W2949="every 3 months", 4,)))))))</f>
        <v>1</v>
      </c>
    </row>
    <row r="2950" spans="1:24" x14ac:dyDescent="0.25">
      <c r="A2950">
        <v>2949</v>
      </c>
      <c r="B2950">
        <v>61</v>
      </c>
      <c r="C2950" t="str" cm="1">
        <f t="array" ref="C2950">_xlfn.IFS(B2950&lt;=19, "Teenagers", B2950&lt;=29, "Young Youth",B2950&lt;=64, "Adults", B2950&gt;=65, "Seniors")</f>
        <v>Adults</v>
      </c>
      <c r="D2950" t="s">
        <v>152</v>
      </c>
      <c r="E2950" t="s">
        <v>94</v>
      </c>
      <c r="F2950" t="s">
        <v>20</v>
      </c>
      <c r="G2950" s="1">
        <v>83</v>
      </c>
      <c r="H2950" t="s">
        <v>128</v>
      </c>
      <c r="I2950" t="s">
        <v>43</v>
      </c>
      <c r="J2950" t="s">
        <v>82</v>
      </c>
      <c r="K2950" t="s">
        <v>24</v>
      </c>
      <c r="L2950">
        <v>3.1</v>
      </c>
      <c r="M2950" t="s">
        <v>151</v>
      </c>
      <c r="N2950">
        <f t="shared" si="184"/>
        <v>0</v>
      </c>
      <c r="O2950" t="s">
        <v>53</v>
      </c>
      <c r="P2950" t="s">
        <v>151</v>
      </c>
      <c r="Q2950">
        <f t="shared" si="185"/>
        <v>0</v>
      </c>
      <c r="R2950" t="s">
        <v>151</v>
      </c>
      <c r="S2950">
        <f t="shared" si="186"/>
        <v>0</v>
      </c>
      <c r="T2950">
        <v>38</v>
      </c>
      <c r="U2950" s="1">
        <f t="shared" si="187"/>
        <v>3154</v>
      </c>
      <c r="V2950" t="s">
        <v>85</v>
      </c>
      <c r="W2950" t="s">
        <v>75</v>
      </c>
      <c r="X2950">
        <f t="array" ref="X2950">IF(W2950="fortnightly",26, IF(W2950="monthly", 12, IF(W2950="weekly", 52, IF(W2950="quarterly", 4, IF(W2950="annually", 1, IF(W2950="bi-weekly", 104, IF(W2950="every 3 months", 4,)))))))</f>
        <v>104</v>
      </c>
    </row>
    <row r="2951" spans="1:24" x14ac:dyDescent="0.25">
      <c r="A2951">
        <v>2950</v>
      </c>
      <c r="B2951">
        <v>25</v>
      </c>
      <c r="C2951" t="str" cm="1">
        <f t="array" ref="C2951">_xlfn.IFS(B2951&lt;=19, "Teenagers", B2951&lt;=29, "Young Youth",B2951&lt;=64, "Adults", B2951&gt;=65, "Seniors")</f>
        <v>Young Youth</v>
      </c>
      <c r="D2951" t="s">
        <v>152</v>
      </c>
      <c r="E2951" t="s">
        <v>105</v>
      </c>
      <c r="F2951" t="s">
        <v>66</v>
      </c>
      <c r="G2951" s="1">
        <v>93</v>
      </c>
      <c r="H2951" t="s">
        <v>145</v>
      </c>
      <c r="I2951" t="s">
        <v>43</v>
      </c>
      <c r="J2951" t="s">
        <v>99</v>
      </c>
      <c r="K2951" t="s">
        <v>36</v>
      </c>
      <c r="L2951">
        <v>3.8</v>
      </c>
      <c r="M2951" t="s">
        <v>151</v>
      </c>
      <c r="N2951">
        <f t="shared" si="184"/>
        <v>0</v>
      </c>
      <c r="O2951" t="s">
        <v>73</v>
      </c>
      <c r="P2951" t="s">
        <v>151</v>
      </c>
      <c r="Q2951">
        <f t="shared" si="185"/>
        <v>0</v>
      </c>
      <c r="R2951" t="s">
        <v>151</v>
      </c>
      <c r="S2951">
        <f t="shared" si="186"/>
        <v>0</v>
      </c>
      <c r="T2951">
        <v>15</v>
      </c>
      <c r="U2951" s="1">
        <f t="shared" si="187"/>
        <v>1395</v>
      </c>
      <c r="V2951" t="s">
        <v>45</v>
      </c>
      <c r="W2951" t="s">
        <v>48</v>
      </c>
      <c r="X2951">
        <f t="array" ref="X2951">IF(W2951="fortnightly",26, IF(W2951="monthly", 12, IF(W2951="weekly", 52, IF(W2951="quarterly", 4, IF(W2951="annually", 1, IF(W2951="bi-weekly", 104, IF(W2951="every 3 months", 4,)))))))</f>
        <v>1</v>
      </c>
    </row>
    <row r="2952" spans="1:24" x14ac:dyDescent="0.25">
      <c r="A2952">
        <v>2951</v>
      </c>
      <c r="B2952">
        <v>22</v>
      </c>
      <c r="C2952" t="str" cm="1">
        <f t="array" ref="C2952">_xlfn.IFS(B2952&lt;=19, "Teenagers", B2952&lt;=29, "Young Youth",B2952&lt;=64, "Adults", B2952&gt;=65, "Seniors")</f>
        <v>Young Youth</v>
      </c>
      <c r="D2952" t="s">
        <v>152</v>
      </c>
      <c r="E2952" t="s">
        <v>33</v>
      </c>
      <c r="F2952" t="s">
        <v>20</v>
      </c>
      <c r="G2952" s="1">
        <v>91</v>
      </c>
      <c r="H2952" t="s">
        <v>145</v>
      </c>
      <c r="I2952" t="s">
        <v>35</v>
      </c>
      <c r="J2952" t="s">
        <v>31</v>
      </c>
      <c r="K2952" t="s">
        <v>24</v>
      </c>
      <c r="L2952">
        <v>4.0999999999999996</v>
      </c>
      <c r="M2952" t="s">
        <v>151</v>
      </c>
      <c r="N2952">
        <f t="shared" si="184"/>
        <v>0</v>
      </c>
      <c r="O2952" t="s">
        <v>69</v>
      </c>
      <c r="P2952" t="s">
        <v>151</v>
      </c>
      <c r="Q2952">
        <f t="shared" si="185"/>
        <v>0</v>
      </c>
      <c r="R2952" t="s">
        <v>151</v>
      </c>
      <c r="S2952">
        <f t="shared" si="186"/>
        <v>0</v>
      </c>
      <c r="T2952">
        <v>44</v>
      </c>
      <c r="U2952" s="1">
        <f t="shared" si="187"/>
        <v>4004</v>
      </c>
      <c r="V2952" t="s">
        <v>85</v>
      </c>
      <c r="W2952" t="s">
        <v>96</v>
      </c>
      <c r="X2952">
        <f t="array" ref="X2952">IF(W2952="fortnightly",26, IF(W2952="monthly", 12, IF(W2952="weekly", 52, IF(W2952="quarterly", 4, IF(W2952="annually", 1, IF(W2952="bi-weekly", 104, IF(W2952="every 3 months", 4,)))))))</f>
        <v>4</v>
      </c>
    </row>
    <row r="2953" spans="1:24" x14ac:dyDescent="0.25">
      <c r="A2953">
        <v>2952</v>
      </c>
      <c r="B2953">
        <v>47</v>
      </c>
      <c r="C2953" t="str" cm="1">
        <f t="array" ref="C2953">_xlfn.IFS(B2953&lt;=19, "Teenagers", B2953&lt;=29, "Young Youth",B2953&lt;=64, "Adults", B2953&gt;=65, "Seniors")</f>
        <v>Adults</v>
      </c>
      <c r="D2953" t="s">
        <v>152</v>
      </c>
      <c r="E2953" t="s">
        <v>118</v>
      </c>
      <c r="F2953" t="s">
        <v>66</v>
      </c>
      <c r="G2953" s="1">
        <v>99</v>
      </c>
      <c r="H2953" t="s">
        <v>71</v>
      </c>
      <c r="I2953" t="s">
        <v>22</v>
      </c>
      <c r="J2953" t="s">
        <v>31</v>
      </c>
      <c r="K2953" t="s">
        <v>56</v>
      </c>
      <c r="L2953">
        <v>4.5999999999999996</v>
      </c>
      <c r="M2953" t="s">
        <v>151</v>
      </c>
      <c r="N2953">
        <f t="shared" si="184"/>
        <v>0</v>
      </c>
      <c r="O2953" t="s">
        <v>37</v>
      </c>
      <c r="P2953" t="s">
        <v>151</v>
      </c>
      <c r="Q2953">
        <f t="shared" si="185"/>
        <v>0</v>
      </c>
      <c r="R2953" t="s">
        <v>151</v>
      </c>
      <c r="S2953">
        <f t="shared" si="186"/>
        <v>0</v>
      </c>
      <c r="T2953">
        <v>14</v>
      </c>
      <c r="U2953" s="1">
        <f t="shared" si="187"/>
        <v>1386</v>
      </c>
      <c r="V2953" t="s">
        <v>32</v>
      </c>
      <c r="W2953" t="s">
        <v>39</v>
      </c>
      <c r="X2953">
        <f t="array" ref="X2953">IF(W2953="fortnightly",26, IF(W2953="monthly", 12, IF(W2953="weekly", 52, IF(W2953="quarterly", 4, IF(W2953="annually", 1, IF(W2953="bi-weekly", 104, IF(W2953="every 3 months", 4,)))))))</f>
        <v>52</v>
      </c>
    </row>
    <row r="2954" spans="1:24" x14ac:dyDescent="0.25">
      <c r="A2954">
        <v>2953</v>
      </c>
      <c r="B2954">
        <v>50</v>
      </c>
      <c r="C2954" t="str" cm="1">
        <f t="array" ref="C2954">_xlfn.IFS(B2954&lt;=19, "Teenagers", B2954&lt;=29, "Young Youth",B2954&lt;=64, "Adults", B2954&gt;=65, "Seniors")</f>
        <v>Adults</v>
      </c>
      <c r="D2954" t="s">
        <v>152</v>
      </c>
      <c r="E2954" t="s">
        <v>132</v>
      </c>
      <c r="F2954" t="s">
        <v>66</v>
      </c>
      <c r="G2954" s="1">
        <v>24</v>
      </c>
      <c r="H2954" t="s">
        <v>89</v>
      </c>
      <c r="I2954" t="s">
        <v>43</v>
      </c>
      <c r="J2954" t="s">
        <v>99</v>
      </c>
      <c r="K2954" t="s">
        <v>36</v>
      </c>
      <c r="L2954">
        <v>4.9000000000000004</v>
      </c>
      <c r="M2954" t="s">
        <v>151</v>
      </c>
      <c r="N2954">
        <f t="shared" si="184"/>
        <v>0</v>
      </c>
      <c r="O2954" t="s">
        <v>44</v>
      </c>
      <c r="P2954" t="s">
        <v>151</v>
      </c>
      <c r="Q2954">
        <f t="shared" si="185"/>
        <v>0</v>
      </c>
      <c r="R2954" t="s">
        <v>151</v>
      </c>
      <c r="S2954">
        <f t="shared" si="186"/>
        <v>0</v>
      </c>
      <c r="T2954">
        <v>5</v>
      </c>
      <c r="U2954" s="1">
        <f t="shared" si="187"/>
        <v>120</v>
      </c>
      <c r="V2954" t="s">
        <v>85</v>
      </c>
      <c r="W2954" t="s">
        <v>87</v>
      </c>
      <c r="X2954">
        <f t="array" ref="X2954">IF(W2954="fortnightly",26, IF(W2954="monthly", 12, IF(W2954="weekly", 52, IF(W2954="quarterly", 4, IF(W2954="annually", 1, IF(W2954="bi-weekly", 104, IF(W2954="every 3 months", 4,)))))))</f>
        <v>12</v>
      </c>
    </row>
    <row r="2955" spans="1:24" x14ac:dyDescent="0.25">
      <c r="A2955">
        <v>2954</v>
      </c>
      <c r="B2955">
        <v>45</v>
      </c>
      <c r="C2955" t="str" cm="1">
        <f t="array" ref="C2955">_xlfn.IFS(B2955&lt;=19, "Teenagers", B2955&lt;=29, "Young Youth",B2955&lt;=64, "Adults", B2955&gt;=65, "Seniors")</f>
        <v>Adults</v>
      </c>
      <c r="D2955" t="s">
        <v>152</v>
      </c>
      <c r="E2955" t="s">
        <v>80</v>
      </c>
      <c r="F2955" t="s">
        <v>20</v>
      </c>
      <c r="G2955" s="1">
        <v>82</v>
      </c>
      <c r="H2955" t="s">
        <v>127</v>
      </c>
      <c r="I2955" t="s">
        <v>43</v>
      </c>
      <c r="J2955" t="s">
        <v>64</v>
      </c>
      <c r="K2955" t="s">
        <v>52</v>
      </c>
      <c r="L2955">
        <v>4.8</v>
      </c>
      <c r="M2955" t="s">
        <v>151</v>
      </c>
      <c r="N2955">
        <f t="shared" si="184"/>
        <v>0</v>
      </c>
      <c r="O2955" t="s">
        <v>44</v>
      </c>
      <c r="P2955" t="s">
        <v>151</v>
      </c>
      <c r="Q2955">
        <f t="shared" si="185"/>
        <v>0</v>
      </c>
      <c r="R2955" t="s">
        <v>151</v>
      </c>
      <c r="S2955">
        <f t="shared" si="186"/>
        <v>0</v>
      </c>
      <c r="T2955">
        <v>11</v>
      </c>
      <c r="U2955" s="1">
        <f t="shared" si="187"/>
        <v>902</v>
      </c>
      <c r="V2955" t="s">
        <v>38</v>
      </c>
      <c r="W2955" t="s">
        <v>48</v>
      </c>
      <c r="X2955">
        <f t="array" ref="X2955">IF(W2955="fortnightly",26, IF(W2955="monthly", 12, IF(W2955="weekly", 52, IF(W2955="quarterly", 4, IF(W2955="annually", 1, IF(W2955="bi-weekly", 104, IF(W2955="every 3 months", 4,)))))))</f>
        <v>1</v>
      </c>
    </row>
    <row r="2956" spans="1:24" x14ac:dyDescent="0.25">
      <c r="A2956">
        <v>2955</v>
      </c>
      <c r="B2956">
        <v>33</v>
      </c>
      <c r="C2956" t="str" cm="1">
        <f t="array" ref="C2956">_xlfn.IFS(B2956&lt;=19, "Teenagers", B2956&lt;=29, "Young Youth",B2956&lt;=64, "Adults", B2956&gt;=65, "Seniors")</f>
        <v>Adults</v>
      </c>
      <c r="D2956" t="s">
        <v>152</v>
      </c>
      <c r="E2956" t="s">
        <v>112</v>
      </c>
      <c r="F2956" t="s">
        <v>20</v>
      </c>
      <c r="G2956" s="1">
        <v>28</v>
      </c>
      <c r="H2956" t="s">
        <v>146</v>
      </c>
      <c r="I2956" t="s">
        <v>43</v>
      </c>
      <c r="J2956" t="s">
        <v>125</v>
      </c>
      <c r="K2956" t="s">
        <v>24</v>
      </c>
      <c r="L2956">
        <v>3.9</v>
      </c>
      <c r="M2956" t="s">
        <v>151</v>
      </c>
      <c r="N2956">
        <f t="shared" si="184"/>
        <v>0</v>
      </c>
      <c r="O2956" t="s">
        <v>26</v>
      </c>
      <c r="P2956" t="s">
        <v>151</v>
      </c>
      <c r="Q2956">
        <f t="shared" si="185"/>
        <v>0</v>
      </c>
      <c r="R2956" t="s">
        <v>151</v>
      </c>
      <c r="S2956">
        <f t="shared" si="186"/>
        <v>0</v>
      </c>
      <c r="T2956">
        <v>15</v>
      </c>
      <c r="U2956" s="1">
        <f t="shared" si="187"/>
        <v>420</v>
      </c>
      <c r="V2956" t="s">
        <v>38</v>
      </c>
      <c r="W2956" t="s">
        <v>48</v>
      </c>
      <c r="X2956">
        <f t="array" ref="X2956">IF(W2956="fortnightly",26, IF(W2956="monthly", 12, IF(W2956="weekly", 52, IF(W2956="quarterly", 4, IF(W2956="annually", 1, IF(W2956="bi-weekly", 104, IF(W2956="every 3 months", 4,)))))))</f>
        <v>1</v>
      </c>
    </row>
    <row r="2957" spans="1:24" x14ac:dyDescent="0.25">
      <c r="A2957">
        <v>2956</v>
      </c>
      <c r="B2957">
        <v>42</v>
      </c>
      <c r="C2957" t="str" cm="1">
        <f t="array" ref="C2957">_xlfn.IFS(B2957&lt;=19, "Teenagers", B2957&lt;=29, "Young Youth",B2957&lt;=64, "Adults", B2957&gt;=65, "Seniors")</f>
        <v>Adults</v>
      </c>
      <c r="D2957" t="s">
        <v>152</v>
      </c>
      <c r="E2957" t="s">
        <v>136</v>
      </c>
      <c r="F2957" t="s">
        <v>41</v>
      </c>
      <c r="G2957" s="1">
        <v>67</v>
      </c>
      <c r="H2957" t="s">
        <v>128</v>
      </c>
      <c r="I2957" t="s">
        <v>43</v>
      </c>
      <c r="J2957" t="s">
        <v>64</v>
      </c>
      <c r="K2957" t="s">
        <v>24</v>
      </c>
      <c r="L2957">
        <v>2.6</v>
      </c>
      <c r="M2957" t="s">
        <v>151</v>
      </c>
      <c r="N2957">
        <f t="shared" si="184"/>
        <v>0</v>
      </c>
      <c r="O2957" t="s">
        <v>37</v>
      </c>
      <c r="P2957" t="s">
        <v>151</v>
      </c>
      <c r="Q2957">
        <f t="shared" si="185"/>
        <v>0</v>
      </c>
      <c r="R2957" t="s">
        <v>151</v>
      </c>
      <c r="S2957">
        <f t="shared" si="186"/>
        <v>0</v>
      </c>
      <c r="T2957">
        <v>46</v>
      </c>
      <c r="U2957" s="1">
        <f t="shared" si="187"/>
        <v>3082</v>
      </c>
      <c r="V2957" t="s">
        <v>38</v>
      </c>
      <c r="W2957" t="s">
        <v>48</v>
      </c>
      <c r="X2957">
        <f t="array" ref="X2957">IF(W2957="fortnightly",26, IF(W2957="monthly", 12, IF(W2957="weekly", 52, IF(W2957="quarterly", 4, IF(W2957="annually", 1, IF(W2957="bi-weekly", 104, IF(W2957="every 3 months", 4,)))))))</f>
        <v>1</v>
      </c>
    </row>
    <row r="2958" spans="1:24" x14ac:dyDescent="0.25">
      <c r="A2958">
        <v>2957</v>
      </c>
      <c r="B2958">
        <v>52</v>
      </c>
      <c r="C2958" t="str" cm="1">
        <f t="array" ref="C2958">_xlfn.IFS(B2958&lt;=19, "Teenagers", B2958&lt;=29, "Young Youth",B2958&lt;=64, "Adults", B2958&gt;=65, "Seniors")</f>
        <v>Adults</v>
      </c>
      <c r="D2958" t="s">
        <v>152</v>
      </c>
      <c r="E2958" t="s">
        <v>80</v>
      </c>
      <c r="F2958" t="s">
        <v>20</v>
      </c>
      <c r="G2958" s="1">
        <v>88</v>
      </c>
      <c r="H2958" t="s">
        <v>55</v>
      </c>
      <c r="I2958" t="s">
        <v>43</v>
      </c>
      <c r="J2958" t="s">
        <v>77</v>
      </c>
      <c r="K2958" t="s">
        <v>56</v>
      </c>
      <c r="L2958">
        <v>3.7</v>
      </c>
      <c r="M2958" t="s">
        <v>151</v>
      </c>
      <c r="N2958">
        <f t="shared" si="184"/>
        <v>0</v>
      </c>
      <c r="O2958" t="s">
        <v>53</v>
      </c>
      <c r="P2958" t="s">
        <v>151</v>
      </c>
      <c r="Q2958">
        <f t="shared" si="185"/>
        <v>0</v>
      </c>
      <c r="R2958" t="s">
        <v>151</v>
      </c>
      <c r="S2958">
        <f t="shared" si="186"/>
        <v>0</v>
      </c>
      <c r="T2958">
        <v>30</v>
      </c>
      <c r="U2958" s="1">
        <f t="shared" si="187"/>
        <v>2640</v>
      </c>
      <c r="V2958" t="s">
        <v>27</v>
      </c>
      <c r="W2958" t="s">
        <v>87</v>
      </c>
      <c r="X2958">
        <f t="array" ref="X2958">IF(W2958="fortnightly",26, IF(W2958="monthly", 12, IF(W2958="weekly", 52, IF(W2958="quarterly", 4, IF(W2958="annually", 1, IF(W2958="bi-weekly", 104, IF(W2958="every 3 months", 4,)))))))</f>
        <v>12</v>
      </c>
    </row>
    <row r="2959" spans="1:24" x14ac:dyDescent="0.25">
      <c r="A2959">
        <v>2958</v>
      </c>
      <c r="B2959">
        <v>69</v>
      </c>
      <c r="C2959" t="str" cm="1">
        <f t="array" ref="C2959">_xlfn.IFS(B2959&lt;=19, "Teenagers", B2959&lt;=29, "Young Youth",B2959&lt;=64, "Adults", B2959&gt;=65, "Seniors")</f>
        <v>Seniors</v>
      </c>
      <c r="D2959" t="s">
        <v>152</v>
      </c>
      <c r="E2959" t="s">
        <v>105</v>
      </c>
      <c r="F2959" t="s">
        <v>66</v>
      </c>
      <c r="G2959" s="1">
        <v>70</v>
      </c>
      <c r="H2959" t="s">
        <v>146</v>
      </c>
      <c r="I2959" t="s">
        <v>35</v>
      </c>
      <c r="J2959" t="s">
        <v>23</v>
      </c>
      <c r="K2959" t="s">
        <v>56</v>
      </c>
      <c r="L2959">
        <v>4.7</v>
      </c>
      <c r="M2959" t="s">
        <v>151</v>
      </c>
      <c r="N2959">
        <f t="shared" si="184"/>
        <v>0</v>
      </c>
      <c r="O2959" t="s">
        <v>53</v>
      </c>
      <c r="P2959" t="s">
        <v>151</v>
      </c>
      <c r="Q2959">
        <f t="shared" si="185"/>
        <v>0</v>
      </c>
      <c r="R2959" t="s">
        <v>151</v>
      </c>
      <c r="S2959">
        <f t="shared" si="186"/>
        <v>0</v>
      </c>
      <c r="T2959">
        <v>2</v>
      </c>
      <c r="U2959" s="1">
        <f t="shared" si="187"/>
        <v>140</v>
      </c>
      <c r="V2959" t="s">
        <v>32</v>
      </c>
      <c r="W2959" t="s">
        <v>48</v>
      </c>
      <c r="X2959">
        <f t="array" ref="X2959">IF(W2959="fortnightly",26, IF(W2959="monthly", 12, IF(W2959="weekly", 52, IF(W2959="quarterly", 4, IF(W2959="annually", 1, IF(W2959="bi-weekly", 104, IF(W2959="every 3 months", 4,)))))))</f>
        <v>1</v>
      </c>
    </row>
    <row r="2960" spans="1:24" x14ac:dyDescent="0.25">
      <c r="A2960">
        <v>2959</v>
      </c>
      <c r="B2960">
        <v>55</v>
      </c>
      <c r="C2960" t="str" cm="1">
        <f t="array" ref="C2960">_xlfn.IFS(B2960&lt;=19, "Teenagers", B2960&lt;=29, "Young Youth",B2960&lt;=64, "Adults", B2960&gt;=65, "Seniors")</f>
        <v>Adults</v>
      </c>
      <c r="D2960" t="s">
        <v>152</v>
      </c>
      <c r="E2960" t="s">
        <v>86</v>
      </c>
      <c r="F2960" t="s">
        <v>20</v>
      </c>
      <c r="G2960" s="1">
        <v>100</v>
      </c>
      <c r="H2960" t="s">
        <v>122</v>
      </c>
      <c r="I2960" t="s">
        <v>43</v>
      </c>
      <c r="J2960" t="s">
        <v>93</v>
      </c>
      <c r="K2960" t="s">
        <v>52</v>
      </c>
      <c r="L2960">
        <v>4.5</v>
      </c>
      <c r="M2960" t="s">
        <v>151</v>
      </c>
      <c r="N2960">
        <f t="shared" si="184"/>
        <v>0</v>
      </c>
      <c r="O2960" t="s">
        <v>53</v>
      </c>
      <c r="P2960" t="s">
        <v>151</v>
      </c>
      <c r="Q2960">
        <f t="shared" si="185"/>
        <v>0</v>
      </c>
      <c r="R2960" t="s">
        <v>151</v>
      </c>
      <c r="S2960">
        <f t="shared" si="186"/>
        <v>0</v>
      </c>
      <c r="T2960">
        <v>28</v>
      </c>
      <c r="U2960" s="1">
        <f t="shared" si="187"/>
        <v>2800</v>
      </c>
      <c r="V2960" t="s">
        <v>45</v>
      </c>
      <c r="W2960" t="s">
        <v>87</v>
      </c>
      <c r="X2960">
        <f t="array" ref="X2960">IF(W2960="fortnightly",26, IF(W2960="monthly", 12, IF(W2960="weekly", 52, IF(W2960="quarterly", 4, IF(W2960="annually", 1, IF(W2960="bi-weekly", 104, IF(W2960="every 3 months", 4,)))))))</f>
        <v>12</v>
      </c>
    </row>
    <row r="2961" spans="1:24" x14ac:dyDescent="0.25">
      <c r="A2961">
        <v>2960</v>
      </c>
      <c r="B2961">
        <v>38</v>
      </c>
      <c r="C2961" t="str" cm="1">
        <f t="array" ref="C2961">_xlfn.IFS(B2961&lt;=19, "Teenagers", B2961&lt;=29, "Young Youth",B2961&lt;=64, "Adults", B2961&gt;=65, "Seniors")</f>
        <v>Adults</v>
      </c>
      <c r="D2961" t="s">
        <v>152</v>
      </c>
      <c r="E2961" t="s">
        <v>65</v>
      </c>
      <c r="F2961" t="s">
        <v>66</v>
      </c>
      <c r="G2961" s="1">
        <v>28</v>
      </c>
      <c r="H2961" t="s">
        <v>104</v>
      </c>
      <c r="I2961" t="s">
        <v>22</v>
      </c>
      <c r="J2961" t="s">
        <v>31</v>
      </c>
      <c r="K2961" t="s">
        <v>52</v>
      </c>
      <c r="L2961">
        <v>4.7</v>
      </c>
      <c r="M2961" t="s">
        <v>151</v>
      </c>
      <c r="N2961">
        <f t="shared" si="184"/>
        <v>0</v>
      </c>
      <c r="O2961" t="s">
        <v>37</v>
      </c>
      <c r="P2961" t="s">
        <v>151</v>
      </c>
      <c r="Q2961">
        <f t="shared" si="185"/>
        <v>0</v>
      </c>
      <c r="R2961" t="s">
        <v>151</v>
      </c>
      <c r="S2961">
        <f t="shared" si="186"/>
        <v>0</v>
      </c>
      <c r="T2961">
        <v>9</v>
      </c>
      <c r="U2961" s="1">
        <f t="shared" si="187"/>
        <v>252</v>
      </c>
      <c r="V2961" t="s">
        <v>45</v>
      </c>
      <c r="W2961" t="s">
        <v>57</v>
      </c>
      <c r="X2961">
        <f t="array" ref="X2961">IF(W2961="fortnightly",26, IF(W2961="monthly", 12, IF(W2961="weekly", 52, IF(W2961="quarterly", 4, IF(W2961="annually", 1, IF(W2961="bi-weekly", 104, IF(W2961="every 3 months", 4,)))))))</f>
        <v>4</v>
      </c>
    </row>
    <row r="2962" spans="1:24" x14ac:dyDescent="0.25">
      <c r="A2962">
        <v>2961</v>
      </c>
      <c r="B2962">
        <v>57</v>
      </c>
      <c r="C2962" t="str" cm="1">
        <f t="array" ref="C2962">_xlfn.IFS(B2962&lt;=19, "Teenagers", B2962&lt;=29, "Young Youth",B2962&lt;=64, "Adults", B2962&gt;=65, "Seniors")</f>
        <v>Adults</v>
      </c>
      <c r="D2962" t="s">
        <v>152</v>
      </c>
      <c r="E2962" t="s">
        <v>61</v>
      </c>
      <c r="F2962" t="s">
        <v>62</v>
      </c>
      <c r="G2962" s="1">
        <v>48</v>
      </c>
      <c r="H2962" t="s">
        <v>115</v>
      </c>
      <c r="I2962" t="s">
        <v>35</v>
      </c>
      <c r="J2962" t="s">
        <v>77</v>
      </c>
      <c r="K2962" t="s">
        <v>36</v>
      </c>
      <c r="L2962">
        <v>3.6</v>
      </c>
      <c r="M2962" t="s">
        <v>151</v>
      </c>
      <c r="N2962">
        <f t="shared" si="184"/>
        <v>0</v>
      </c>
      <c r="O2962" t="s">
        <v>53</v>
      </c>
      <c r="P2962" t="s">
        <v>151</v>
      </c>
      <c r="Q2962">
        <f t="shared" si="185"/>
        <v>0</v>
      </c>
      <c r="R2962" t="s">
        <v>151</v>
      </c>
      <c r="S2962">
        <f t="shared" si="186"/>
        <v>0</v>
      </c>
      <c r="T2962">
        <v>47</v>
      </c>
      <c r="U2962" s="1">
        <f t="shared" si="187"/>
        <v>2256</v>
      </c>
      <c r="V2962" t="s">
        <v>38</v>
      </c>
      <c r="W2962" t="s">
        <v>39</v>
      </c>
      <c r="X2962">
        <f t="array" ref="X2962">IF(W2962="fortnightly",26, IF(W2962="monthly", 12, IF(W2962="weekly", 52, IF(W2962="quarterly", 4, IF(W2962="annually", 1, IF(W2962="bi-weekly", 104, IF(W2962="every 3 months", 4,)))))))</f>
        <v>52</v>
      </c>
    </row>
    <row r="2963" spans="1:24" x14ac:dyDescent="0.25">
      <c r="A2963">
        <v>2962</v>
      </c>
      <c r="B2963">
        <v>33</v>
      </c>
      <c r="C2963" t="str" cm="1">
        <f t="array" ref="C2963">_xlfn.IFS(B2963&lt;=19, "Teenagers", B2963&lt;=29, "Young Youth",B2963&lt;=64, "Adults", B2963&gt;=65, "Seniors")</f>
        <v>Adults</v>
      </c>
      <c r="D2963" t="s">
        <v>152</v>
      </c>
      <c r="E2963" t="s">
        <v>103</v>
      </c>
      <c r="F2963" t="s">
        <v>20</v>
      </c>
      <c r="G2963" s="1">
        <v>43</v>
      </c>
      <c r="H2963" t="s">
        <v>81</v>
      </c>
      <c r="I2963" t="s">
        <v>35</v>
      </c>
      <c r="J2963" t="s">
        <v>79</v>
      </c>
      <c r="K2963" t="s">
        <v>56</v>
      </c>
      <c r="L2963">
        <v>2.8</v>
      </c>
      <c r="M2963" t="s">
        <v>151</v>
      </c>
      <c r="N2963">
        <f t="shared" si="184"/>
        <v>0</v>
      </c>
      <c r="O2963" t="s">
        <v>37</v>
      </c>
      <c r="P2963" t="s">
        <v>151</v>
      </c>
      <c r="Q2963">
        <f t="shared" si="185"/>
        <v>0</v>
      </c>
      <c r="R2963" t="s">
        <v>151</v>
      </c>
      <c r="S2963">
        <f t="shared" si="186"/>
        <v>0</v>
      </c>
      <c r="T2963">
        <v>21</v>
      </c>
      <c r="U2963" s="1">
        <f t="shared" si="187"/>
        <v>903</v>
      </c>
      <c r="V2963" t="s">
        <v>85</v>
      </c>
      <c r="W2963" t="s">
        <v>75</v>
      </c>
      <c r="X2963">
        <f t="array" ref="X2963">IF(W2963="fortnightly",26, IF(W2963="monthly", 12, IF(W2963="weekly", 52, IF(W2963="quarterly", 4, IF(W2963="annually", 1, IF(W2963="bi-weekly", 104, IF(W2963="every 3 months", 4,)))))))</f>
        <v>104</v>
      </c>
    </row>
    <row r="2964" spans="1:24" x14ac:dyDescent="0.25">
      <c r="A2964">
        <v>2963</v>
      </c>
      <c r="B2964">
        <v>57</v>
      </c>
      <c r="C2964" t="str" cm="1">
        <f t="array" ref="C2964">_xlfn.IFS(B2964&lt;=19, "Teenagers", B2964&lt;=29, "Young Youth",B2964&lt;=64, "Adults", B2964&gt;=65, "Seniors")</f>
        <v>Adults</v>
      </c>
      <c r="D2964" t="s">
        <v>152</v>
      </c>
      <c r="E2964" t="s">
        <v>94</v>
      </c>
      <c r="F2964" t="s">
        <v>20</v>
      </c>
      <c r="G2964" s="1">
        <v>40</v>
      </c>
      <c r="H2964" t="s">
        <v>98</v>
      </c>
      <c r="I2964" t="s">
        <v>22</v>
      </c>
      <c r="J2964" t="s">
        <v>68</v>
      </c>
      <c r="K2964" t="s">
        <v>56</v>
      </c>
      <c r="L2964">
        <v>4</v>
      </c>
      <c r="M2964" t="s">
        <v>151</v>
      </c>
      <c r="N2964">
        <f t="shared" si="184"/>
        <v>0</v>
      </c>
      <c r="O2964" t="s">
        <v>26</v>
      </c>
      <c r="P2964" t="s">
        <v>151</v>
      </c>
      <c r="Q2964">
        <f t="shared" si="185"/>
        <v>0</v>
      </c>
      <c r="R2964" t="s">
        <v>151</v>
      </c>
      <c r="S2964">
        <f t="shared" si="186"/>
        <v>0</v>
      </c>
      <c r="T2964">
        <v>42</v>
      </c>
      <c r="U2964" s="1">
        <f t="shared" si="187"/>
        <v>1680</v>
      </c>
      <c r="V2964" t="s">
        <v>38</v>
      </c>
      <c r="W2964" t="s">
        <v>96</v>
      </c>
      <c r="X2964">
        <f t="array" ref="X2964">IF(W2964="fortnightly",26, IF(W2964="monthly", 12, IF(W2964="weekly", 52, IF(W2964="quarterly", 4, IF(W2964="annually", 1, IF(W2964="bi-weekly", 104, IF(W2964="every 3 months", 4,)))))))</f>
        <v>4</v>
      </c>
    </row>
    <row r="2965" spans="1:24" x14ac:dyDescent="0.25">
      <c r="A2965">
        <v>2964</v>
      </c>
      <c r="B2965">
        <v>52</v>
      </c>
      <c r="C2965" t="str" cm="1">
        <f t="array" ref="C2965">_xlfn.IFS(B2965&lt;=19, "Teenagers", B2965&lt;=29, "Young Youth",B2965&lt;=64, "Adults", B2965&gt;=65, "Seniors")</f>
        <v>Adults</v>
      </c>
      <c r="D2965" t="s">
        <v>152</v>
      </c>
      <c r="E2965" t="s">
        <v>136</v>
      </c>
      <c r="F2965" t="s">
        <v>41</v>
      </c>
      <c r="G2965" s="1">
        <v>97</v>
      </c>
      <c r="H2965" t="s">
        <v>30</v>
      </c>
      <c r="I2965" t="s">
        <v>43</v>
      </c>
      <c r="J2965" t="s">
        <v>109</v>
      </c>
      <c r="K2965" t="s">
        <v>36</v>
      </c>
      <c r="L2965">
        <v>3.6</v>
      </c>
      <c r="M2965" t="s">
        <v>151</v>
      </c>
      <c r="N2965">
        <f t="shared" si="184"/>
        <v>0</v>
      </c>
      <c r="O2965" t="s">
        <v>37</v>
      </c>
      <c r="P2965" t="s">
        <v>151</v>
      </c>
      <c r="Q2965">
        <f t="shared" si="185"/>
        <v>0</v>
      </c>
      <c r="R2965" t="s">
        <v>151</v>
      </c>
      <c r="S2965">
        <f t="shared" si="186"/>
        <v>0</v>
      </c>
      <c r="T2965">
        <v>28</v>
      </c>
      <c r="U2965" s="1">
        <f t="shared" si="187"/>
        <v>2716</v>
      </c>
      <c r="V2965" t="s">
        <v>38</v>
      </c>
      <c r="W2965" t="s">
        <v>39</v>
      </c>
      <c r="X2965">
        <f t="array" ref="X2965">IF(W2965="fortnightly",26, IF(W2965="monthly", 12, IF(W2965="weekly", 52, IF(W2965="quarterly", 4, IF(W2965="annually", 1, IF(W2965="bi-weekly", 104, IF(W2965="every 3 months", 4,)))))))</f>
        <v>52</v>
      </c>
    </row>
    <row r="2966" spans="1:24" x14ac:dyDescent="0.25">
      <c r="A2966">
        <v>2965</v>
      </c>
      <c r="B2966">
        <v>44</v>
      </c>
      <c r="C2966" t="str" cm="1">
        <f t="array" ref="C2966">_xlfn.IFS(B2966&lt;=19, "Teenagers", B2966&lt;=29, "Young Youth",B2966&lt;=64, "Adults", B2966&gt;=65, "Seniors")</f>
        <v>Adults</v>
      </c>
      <c r="D2966" t="s">
        <v>152</v>
      </c>
      <c r="E2966" t="s">
        <v>61</v>
      </c>
      <c r="F2966" t="s">
        <v>62</v>
      </c>
      <c r="G2966" s="1">
        <v>25</v>
      </c>
      <c r="H2966" t="s">
        <v>122</v>
      </c>
      <c r="I2966" t="s">
        <v>35</v>
      </c>
      <c r="J2966" t="s">
        <v>51</v>
      </c>
      <c r="K2966" t="s">
        <v>56</v>
      </c>
      <c r="L2966">
        <v>3.8</v>
      </c>
      <c r="M2966" t="s">
        <v>151</v>
      </c>
      <c r="N2966">
        <f t="shared" si="184"/>
        <v>0</v>
      </c>
      <c r="O2966" t="s">
        <v>69</v>
      </c>
      <c r="P2966" t="s">
        <v>151</v>
      </c>
      <c r="Q2966">
        <f t="shared" si="185"/>
        <v>0</v>
      </c>
      <c r="R2966" t="s">
        <v>151</v>
      </c>
      <c r="S2966">
        <f t="shared" si="186"/>
        <v>0</v>
      </c>
      <c r="T2966">
        <v>13</v>
      </c>
      <c r="U2966" s="1">
        <f t="shared" si="187"/>
        <v>325</v>
      </c>
      <c r="V2966" t="s">
        <v>27</v>
      </c>
      <c r="W2966" t="s">
        <v>28</v>
      </c>
      <c r="X2966">
        <f t="array" ref="X2966">IF(W2966="fortnightly",26, IF(W2966="monthly", 12, IF(W2966="weekly", 52, IF(W2966="quarterly", 4, IF(W2966="annually", 1, IF(W2966="bi-weekly", 104, IF(W2966="every 3 months", 4,)))))))</f>
        <v>26</v>
      </c>
    </row>
    <row r="2967" spans="1:24" x14ac:dyDescent="0.25">
      <c r="A2967">
        <v>2966</v>
      </c>
      <c r="B2967">
        <v>48</v>
      </c>
      <c r="C2967" t="str" cm="1">
        <f t="array" ref="C2967">_xlfn.IFS(B2967&lt;=19, "Teenagers", B2967&lt;=29, "Young Youth",B2967&lt;=64, "Adults", B2967&gt;=65, "Seniors")</f>
        <v>Adults</v>
      </c>
      <c r="D2967" t="s">
        <v>152</v>
      </c>
      <c r="E2967" t="s">
        <v>118</v>
      </c>
      <c r="F2967" t="s">
        <v>66</v>
      </c>
      <c r="G2967" s="1">
        <v>45</v>
      </c>
      <c r="H2967" t="s">
        <v>78</v>
      </c>
      <c r="I2967" t="s">
        <v>43</v>
      </c>
      <c r="J2967" t="s">
        <v>143</v>
      </c>
      <c r="K2967" t="s">
        <v>52</v>
      </c>
      <c r="L2967">
        <v>4.4000000000000004</v>
      </c>
      <c r="M2967" t="s">
        <v>151</v>
      </c>
      <c r="N2967">
        <f t="shared" si="184"/>
        <v>0</v>
      </c>
      <c r="O2967" t="s">
        <v>53</v>
      </c>
      <c r="P2967" t="s">
        <v>151</v>
      </c>
      <c r="Q2967">
        <f t="shared" si="185"/>
        <v>0</v>
      </c>
      <c r="R2967" t="s">
        <v>151</v>
      </c>
      <c r="S2967">
        <f t="shared" si="186"/>
        <v>0</v>
      </c>
      <c r="T2967">
        <v>25</v>
      </c>
      <c r="U2967" s="1">
        <f t="shared" si="187"/>
        <v>1125</v>
      </c>
      <c r="V2967" t="s">
        <v>45</v>
      </c>
      <c r="W2967" t="s">
        <v>28</v>
      </c>
      <c r="X2967">
        <f t="array" ref="X2967">IF(W2967="fortnightly",26, IF(W2967="monthly", 12, IF(W2967="weekly", 52, IF(W2967="quarterly", 4, IF(W2967="annually", 1, IF(W2967="bi-weekly", 104, IF(W2967="every 3 months", 4,)))))))</f>
        <v>26</v>
      </c>
    </row>
    <row r="2968" spans="1:24" x14ac:dyDescent="0.25">
      <c r="A2968">
        <v>2967</v>
      </c>
      <c r="B2968">
        <v>52</v>
      </c>
      <c r="C2968" t="str" cm="1">
        <f t="array" ref="C2968">_xlfn.IFS(B2968&lt;=19, "Teenagers", B2968&lt;=29, "Young Youth",B2968&lt;=64, "Adults", B2968&gt;=65, "Seniors")</f>
        <v>Adults</v>
      </c>
      <c r="D2968" t="s">
        <v>152</v>
      </c>
      <c r="E2968" t="s">
        <v>136</v>
      </c>
      <c r="F2968" t="s">
        <v>41</v>
      </c>
      <c r="G2968" s="1">
        <v>49</v>
      </c>
      <c r="H2968" t="s">
        <v>100</v>
      </c>
      <c r="I2968" t="s">
        <v>22</v>
      </c>
      <c r="J2968" t="s">
        <v>120</v>
      </c>
      <c r="K2968" t="s">
        <v>56</v>
      </c>
      <c r="L2968">
        <v>2.8</v>
      </c>
      <c r="M2968" t="s">
        <v>151</v>
      </c>
      <c r="N2968">
        <f t="shared" si="184"/>
        <v>0</v>
      </c>
      <c r="O2968" t="s">
        <v>73</v>
      </c>
      <c r="P2968" t="s">
        <v>151</v>
      </c>
      <c r="Q2968">
        <f t="shared" si="185"/>
        <v>0</v>
      </c>
      <c r="R2968" t="s">
        <v>151</v>
      </c>
      <c r="S2968">
        <f t="shared" si="186"/>
        <v>0</v>
      </c>
      <c r="T2968">
        <v>38</v>
      </c>
      <c r="U2968" s="1">
        <f t="shared" si="187"/>
        <v>1862</v>
      </c>
      <c r="V2968" t="s">
        <v>85</v>
      </c>
      <c r="W2968" t="s">
        <v>96</v>
      </c>
      <c r="X2968">
        <f t="array" ref="X2968">IF(W2968="fortnightly",26, IF(W2968="monthly", 12, IF(W2968="weekly", 52, IF(W2968="quarterly", 4, IF(W2968="annually", 1, IF(W2968="bi-weekly", 104, IF(W2968="every 3 months", 4,)))))))</f>
        <v>4</v>
      </c>
    </row>
    <row r="2969" spans="1:24" x14ac:dyDescent="0.25">
      <c r="A2969">
        <v>2968</v>
      </c>
      <c r="B2969">
        <v>34</v>
      </c>
      <c r="C2969" t="str" cm="1">
        <f t="array" ref="C2969">_xlfn.IFS(B2969&lt;=19, "Teenagers", B2969&lt;=29, "Young Youth",B2969&lt;=64, "Adults", B2969&gt;=65, "Seniors")</f>
        <v>Adults</v>
      </c>
      <c r="D2969" t="s">
        <v>152</v>
      </c>
      <c r="E2969" t="s">
        <v>49</v>
      </c>
      <c r="F2969" t="s">
        <v>41</v>
      </c>
      <c r="G2969" s="1">
        <v>36</v>
      </c>
      <c r="H2969" t="s">
        <v>115</v>
      </c>
      <c r="I2969" t="s">
        <v>22</v>
      </c>
      <c r="J2969" t="s">
        <v>64</v>
      </c>
      <c r="K2969" t="s">
        <v>52</v>
      </c>
      <c r="L2969">
        <v>3.4</v>
      </c>
      <c r="M2969" t="s">
        <v>151</v>
      </c>
      <c r="N2969">
        <f t="shared" si="184"/>
        <v>0</v>
      </c>
      <c r="O2969" t="s">
        <v>37</v>
      </c>
      <c r="P2969" t="s">
        <v>151</v>
      </c>
      <c r="Q2969">
        <f t="shared" si="185"/>
        <v>0</v>
      </c>
      <c r="R2969" t="s">
        <v>151</v>
      </c>
      <c r="S2969">
        <f t="shared" si="186"/>
        <v>0</v>
      </c>
      <c r="T2969">
        <v>40</v>
      </c>
      <c r="U2969" s="1">
        <f t="shared" si="187"/>
        <v>1440</v>
      </c>
      <c r="V2969" t="s">
        <v>27</v>
      </c>
      <c r="W2969" t="s">
        <v>48</v>
      </c>
      <c r="X2969">
        <f t="array" ref="X2969">IF(W2969="fortnightly",26, IF(W2969="monthly", 12, IF(W2969="weekly", 52, IF(W2969="quarterly", 4, IF(W2969="annually", 1, IF(W2969="bi-weekly", 104, IF(W2969="every 3 months", 4,)))))))</f>
        <v>1</v>
      </c>
    </row>
    <row r="2970" spans="1:24" x14ac:dyDescent="0.25">
      <c r="A2970">
        <v>2969</v>
      </c>
      <c r="B2970">
        <v>26</v>
      </c>
      <c r="C2970" t="str" cm="1">
        <f t="array" ref="C2970">_xlfn.IFS(B2970&lt;=19, "Teenagers", B2970&lt;=29, "Young Youth",B2970&lt;=64, "Adults", B2970&gt;=65, "Seniors")</f>
        <v>Young Youth</v>
      </c>
      <c r="D2970" t="s">
        <v>152</v>
      </c>
      <c r="E2970" t="s">
        <v>29</v>
      </c>
      <c r="F2970" t="s">
        <v>20</v>
      </c>
      <c r="G2970" s="1">
        <v>48</v>
      </c>
      <c r="H2970" t="s">
        <v>130</v>
      </c>
      <c r="I2970" t="s">
        <v>35</v>
      </c>
      <c r="J2970" t="s">
        <v>23</v>
      </c>
      <c r="K2970" t="s">
        <v>56</v>
      </c>
      <c r="L2970">
        <v>4.9000000000000004</v>
      </c>
      <c r="M2970" t="s">
        <v>151</v>
      </c>
      <c r="N2970">
        <f t="shared" si="184"/>
        <v>0</v>
      </c>
      <c r="O2970" t="s">
        <v>26</v>
      </c>
      <c r="P2970" t="s">
        <v>151</v>
      </c>
      <c r="Q2970">
        <f t="shared" si="185"/>
        <v>0</v>
      </c>
      <c r="R2970" t="s">
        <v>151</v>
      </c>
      <c r="S2970">
        <f t="shared" si="186"/>
        <v>0</v>
      </c>
      <c r="T2970">
        <v>25</v>
      </c>
      <c r="U2970" s="1">
        <f t="shared" si="187"/>
        <v>1200</v>
      </c>
      <c r="V2970" t="s">
        <v>32</v>
      </c>
      <c r="W2970" t="s">
        <v>96</v>
      </c>
      <c r="X2970">
        <f t="array" ref="X2970">IF(W2970="fortnightly",26, IF(W2970="monthly", 12, IF(W2970="weekly", 52, IF(W2970="quarterly", 4, IF(W2970="annually", 1, IF(W2970="bi-weekly", 104, IF(W2970="every 3 months", 4,)))))))</f>
        <v>4</v>
      </c>
    </row>
    <row r="2971" spans="1:24" x14ac:dyDescent="0.25">
      <c r="A2971">
        <v>2970</v>
      </c>
      <c r="B2971">
        <v>36</v>
      </c>
      <c r="C2971" t="str" cm="1">
        <f t="array" ref="C2971">_xlfn.IFS(B2971&lt;=19, "Teenagers", B2971&lt;=29, "Young Youth",B2971&lt;=64, "Adults", B2971&gt;=65, "Seniors")</f>
        <v>Adults</v>
      </c>
      <c r="D2971" t="s">
        <v>152</v>
      </c>
      <c r="E2971" t="s">
        <v>132</v>
      </c>
      <c r="F2971" t="s">
        <v>66</v>
      </c>
      <c r="G2971" s="1">
        <v>62</v>
      </c>
      <c r="H2971" t="s">
        <v>128</v>
      </c>
      <c r="I2971" t="s">
        <v>35</v>
      </c>
      <c r="J2971" t="s">
        <v>143</v>
      </c>
      <c r="K2971" t="s">
        <v>56</v>
      </c>
      <c r="L2971">
        <v>4.3</v>
      </c>
      <c r="M2971" t="s">
        <v>151</v>
      </c>
      <c r="N2971">
        <f t="shared" si="184"/>
        <v>0</v>
      </c>
      <c r="O2971" t="s">
        <v>44</v>
      </c>
      <c r="P2971" t="s">
        <v>151</v>
      </c>
      <c r="Q2971">
        <f t="shared" si="185"/>
        <v>0</v>
      </c>
      <c r="R2971" t="s">
        <v>151</v>
      </c>
      <c r="S2971">
        <f t="shared" si="186"/>
        <v>0</v>
      </c>
      <c r="T2971">
        <v>20</v>
      </c>
      <c r="U2971" s="1">
        <f t="shared" si="187"/>
        <v>1240</v>
      </c>
      <c r="V2971" t="s">
        <v>32</v>
      </c>
      <c r="W2971" t="s">
        <v>96</v>
      </c>
      <c r="X2971">
        <f t="array" ref="X2971">IF(W2971="fortnightly",26, IF(W2971="monthly", 12, IF(W2971="weekly", 52, IF(W2971="quarterly", 4, IF(W2971="annually", 1, IF(W2971="bi-weekly", 104, IF(W2971="every 3 months", 4,)))))))</f>
        <v>4</v>
      </c>
    </row>
    <row r="2972" spans="1:24" x14ac:dyDescent="0.25">
      <c r="A2972">
        <v>2971</v>
      </c>
      <c r="B2972">
        <v>24</v>
      </c>
      <c r="C2972" t="str" cm="1">
        <f t="array" ref="C2972">_xlfn.IFS(B2972&lt;=19, "Teenagers", B2972&lt;=29, "Young Youth",B2972&lt;=64, "Adults", B2972&gt;=65, "Seniors")</f>
        <v>Young Youth</v>
      </c>
      <c r="D2972" t="s">
        <v>152</v>
      </c>
      <c r="E2972" t="s">
        <v>105</v>
      </c>
      <c r="F2972" t="s">
        <v>66</v>
      </c>
      <c r="G2972" s="1">
        <v>74</v>
      </c>
      <c r="H2972" t="s">
        <v>110</v>
      </c>
      <c r="I2972" t="s">
        <v>43</v>
      </c>
      <c r="J2972" t="s">
        <v>51</v>
      </c>
      <c r="K2972" t="s">
        <v>24</v>
      </c>
      <c r="L2972">
        <v>3.4</v>
      </c>
      <c r="M2972" t="s">
        <v>151</v>
      </c>
      <c r="N2972">
        <f t="shared" si="184"/>
        <v>0</v>
      </c>
      <c r="O2972" t="s">
        <v>37</v>
      </c>
      <c r="P2972" t="s">
        <v>151</v>
      </c>
      <c r="Q2972">
        <f t="shared" si="185"/>
        <v>0</v>
      </c>
      <c r="R2972" t="s">
        <v>151</v>
      </c>
      <c r="S2972">
        <f t="shared" si="186"/>
        <v>0</v>
      </c>
      <c r="T2972">
        <v>44</v>
      </c>
      <c r="U2972" s="1">
        <f t="shared" si="187"/>
        <v>3256</v>
      </c>
      <c r="V2972" t="s">
        <v>38</v>
      </c>
      <c r="W2972" t="s">
        <v>75</v>
      </c>
      <c r="X2972">
        <f t="array" ref="X2972">IF(W2972="fortnightly",26, IF(W2972="monthly", 12, IF(W2972="weekly", 52, IF(W2972="quarterly", 4, IF(W2972="annually", 1, IF(W2972="bi-weekly", 104, IF(W2972="every 3 months", 4,)))))))</f>
        <v>104</v>
      </c>
    </row>
    <row r="2973" spans="1:24" x14ac:dyDescent="0.25">
      <c r="A2973">
        <v>2972</v>
      </c>
      <c r="B2973">
        <v>30</v>
      </c>
      <c r="C2973" t="str" cm="1">
        <f t="array" ref="C2973">_xlfn.IFS(B2973&lt;=19, "Teenagers", B2973&lt;=29, "Young Youth",B2973&lt;=64, "Adults", B2973&gt;=65, "Seniors")</f>
        <v>Adults</v>
      </c>
      <c r="D2973" t="s">
        <v>152</v>
      </c>
      <c r="E2973" t="s">
        <v>65</v>
      </c>
      <c r="F2973" t="s">
        <v>66</v>
      </c>
      <c r="G2973" s="1">
        <v>100</v>
      </c>
      <c r="H2973" t="s">
        <v>139</v>
      </c>
      <c r="I2973" t="s">
        <v>22</v>
      </c>
      <c r="J2973" t="s">
        <v>133</v>
      </c>
      <c r="K2973" t="s">
        <v>56</v>
      </c>
      <c r="L2973">
        <v>3.9</v>
      </c>
      <c r="M2973" t="s">
        <v>151</v>
      </c>
      <c r="N2973">
        <f t="shared" si="184"/>
        <v>0</v>
      </c>
      <c r="O2973" t="s">
        <v>44</v>
      </c>
      <c r="P2973" t="s">
        <v>151</v>
      </c>
      <c r="Q2973">
        <f t="shared" si="185"/>
        <v>0</v>
      </c>
      <c r="R2973" t="s">
        <v>151</v>
      </c>
      <c r="S2973">
        <f t="shared" si="186"/>
        <v>0</v>
      </c>
      <c r="T2973">
        <v>9</v>
      </c>
      <c r="U2973" s="1">
        <f t="shared" si="187"/>
        <v>900</v>
      </c>
      <c r="V2973" t="s">
        <v>45</v>
      </c>
      <c r="W2973" t="s">
        <v>96</v>
      </c>
      <c r="X2973">
        <f t="array" ref="X2973">IF(W2973="fortnightly",26, IF(W2973="monthly", 12, IF(W2973="weekly", 52, IF(W2973="quarterly", 4, IF(W2973="annually", 1, IF(W2973="bi-weekly", 104, IF(W2973="every 3 months", 4,)))))))</f>
        <v>4</v>
      </c>
    </row>
    <row r="2974" spans="1:24" x14ac:dyDescent="0.25">
      <c r="A2974">
        <v>2973</v>
      </c>
      <c r="B2974">
        <v>31</v>
      </c>
      <c r="C2974" t="str" cm="1">
        <f t="array" ref="C2974">_xlfn.IFS(B2974&lt;=19, "Teenagers", B2974&lt;=29, "Young Youth",B2974&lt;=64, "Adults", B2974&gt;=65, "Seniors")</f>
        <v>Adults</v>
      </c>
      <c r="D2974" t="s">
        <v>152</v>
      </c>
      <c r="E2974" t="s">
        <v>101</v>
      </c>
      <c r="F2974" t="s">
        <v>62</v>
      </c>
      <c r="G2974" s="1">
        <v>39</v>
      </c>
      <c r="H2974" t="s">
        <v>83</v>
      </c>
      <c r="I2974" t="s">
        <v>35</v>
      </c>
      <c r="J2974" t="s">
        <v>125</v>
      </c>
      <c r="K2974" t="s">
        <v>56</v>
      </c>
      <c r="L2974">
        <v>4.2</v>
      </c>
      <c r="M2974" t="s">
        <v>151</v>
      </c>
      <c r="N2974">
        <f t="shared" si="184"/>
        <v>0</v>
      </c>
      <c r="O2974" t="s">
        <v>37</v>
      </c>
      <c r="P2974" t="s">
        <v>151</v>
      </c>
      <c r="Q2974">
        <f t="shared" si="185"/>
        <v>0</v>
      </c>
      <c r="R2974" t="s">
        <v>151</v>
      </c>
      <c r="S2974">
        <f t="shared" si="186"/>
        <v>0</v>
      </c>
      <c r="T2974">
        <v>11</v>
      </c>
      <c r="U2974" s="1">
        <f t="shared" si="187"/>
        <v>429</v>
      </c>
      <c r="V2974" t="s">
        <v>27</v>
      </c>
      <c r="W2974" t="s">
        <v>96</v>
      </c>
      <c r="X2974">
        <f t="array" ref="X2974">IF(W2974="fortnightly",26, IF(W2974="monthly", 12, IF(W2974="weekly", 52, IF(W2974="quarterly", 4, IF(W2974="annually", 1, IF(W2974="bi-weekly", 104, IF(W2974="every 3 months", 4,)))))))</f>
        <v>4</v>
      </c>
    </row>
    <row r="2975" spans="1:24" x14ac:dyDescent="0.25">
      <c r="A2975">
        <v>2974</v>
      </c>
      <c r="B2975">
        <v>25</v>
      </c>
      <c r="C2975" t="str" cm="1">
        <f t="array" ref="C2975">_xlfn.IFS(B2975&lt;=19, "Teenagers", B2975&lt;=29, "Young Youth",B2975&lt;=64, "Adults", B2975&gt;=65, "Seniors")</f>
        <v>Young Youth</v>
      </c>
      <c r="D2975" t="s">
        <v>152</v>
      </c>
      <c r="E2975" t="s">
        <v>136</v>
      </c>
      <c r="F2975" t="s">
        <v>41</v>
      </c>
      <c r="G2975" s="1">
        <v>65</v>
      </c>
      <c r="H2975" t="s">
        <v>115</v>
      </c>
      <c r="I2975" t="s">
        <v>43</v>
      </c>
      <c r="J2975" t="s">
        <v>143</v>
      </c>
      <c r="K2975" t="s">
        <v>52</v>
      </c>
      <c r="L2975">
        <v>2.7</v>
      </c>
      <c r="M2975" t="s">
        <v>151</v>
      </c>
      <c r="N2975">
        <f t="shared" si="184"/>
        <v>0</v>
      </c>
      <c r="O2975" t="s">
        <v>73</v>
      </c>
      <c r="P2975" t="s">
        <v>151</v>
      </c>
      <c r="Q2975">
        <f t="shared" si="185"/>
        <v>0</v>
      </c>
      <c r="R2975" t="s">
        <v>151</v>
      </c>
      <c r="S2975">
        <f t="shared" si="186"/>
        <v>0</v>
      </c>
      <c r="T2975">
        <v>3</v>
      </c>
      <c r="U2975" s="1">
        <f t="shared" si="187"/>
        <v>195</v>
      </c>
      <c r="V2975" t="s">
        <v>74</v>
      </c>
      <c r="W2975" t="s">
        <v>28</v>
      </c>
      <c r="X2975">
        <f t="array" ref="X2975">IF(W2975="fortnightly",26, IF(W2975="monthly", 12, IF(W2975="weekly", 52, IF(W2975="quarterly", 4, IF(W2975="annually", 1, IF(W2975="bi-weekly", 104, IF(W2975="every 3 months", 4,)))))))</f>
        <v>26</v>
      </c>
    </row>
    <row r="2976" spans="1:24" x14ac:dyDescent="0.25">
      <c r="A2976">
        <v>2975</v>
      </c>
      <c r="B2976">
        <v>57</v>
      </c>
      <c r="C2976" t="str" cm="1">
        <f t="array" ref="C2976">_xlfn.IFS(B2976&lt;=19, "Teenagers", B2976&lt;=29, "Young Youth",B2976&lt;=64, "Adults", B2976&gt;=65, "Seniors")</f>
        <v>Adults</v>
      </c>
      <c r="D2976" t="s">
        <v>152</v>
      </c>
      <c r="E2976" t="s">
        <v>49</v>
      </c>
      <c r="F2976" t="s">
        <v>41</v>
      </c>
      <c r="G2976" s="1">
        <v>99</v>
      </c>
      <c r="H2976" t="s">
        <v>121</v>
      </c>
      <c r="I2976" t="s">
        <v>91</v>
      </c>
      <c r="J2976" t="s">
        <v>99</v>
      </c>
      <c r="K2976" t="s">
        <v>52</v>
      </c>
      <c r="L2976">
        <v>4.0999999999999996</v>
      </c>
      <c r="M2976" t="s">
        <v>151</v>
      </c>
      <c r="N2976">
        <f t="shared" si="184"/>
        <v>0</v>
      </c>
      <c r="O2976" t="s">
        <v>73</v>
      </c>
      <c r="P2976" t="s">
        <v>151</v>
      </c>
      <c r="Q2976">
        <f t="shared" si="185"/>
        <v>0</v>
      </c>
      <c r="R2976" t="s">
        <v>151</v>
      </c>
      <c r="S2976">
        <f t="shared" si="186"/>
        <v>0</v>
      </c>
      <c r="T2976">
        <v>34</v>
      </c>
      <c r="U2976" s="1">
        <f t="shared" si="187"/>
        <v>3366</v>
      </c>
      <c r="V2976" t="s">
        <v>38</v>
      </c>
      <c r="W2976" t="s">
        <v>39</v>
      </c>
      <c r="X2976">
        <f t="array" ref="X2976">IF(W2976="fortnightly",26, IF(W2976="monthly", 12, IF(W2976="weekly", 52, IF(W2976="quarterly", 4, IF(W2976="annually", 1, IF(W2976="bi-weekly", 104, IF(W2976="every 3 months", 4,)))))))</f>
        <v>52</v>
      </c>
    </row>
    <row r="2977" spans="1:24" x14ac:dyDescent="0.25">
      <c r="A2977">
        <v>2976</v>
      </c>
      <c r="B2977">
        <v>61</v>
      </c>
      <c r="C2977" t="str" cm="1">
        <f t="array" ref="C2977">_xlfn.IFS(B2977&lt;=19, "Teenagers", B2977&lt;=29, "Young Youth",B2977&lt;=64, "Adults", B2977&gt;=65, "Seniors")</f>
        <v>Adults</v>
      </c>
      <c r="D2977" t="s">
        <v>152</v>
      </c>
      <c r="E2977" t="s">
        <v>118</v>
      </c>
      <c r="F2977" t="s">
        <v>66</v>
      </c>
      <c r="G2977" s="1">
        <v>68</v>
      </c>
      <c r="H2977" t="s">
        <v>141</v>
      </c>
      <c r="I2977" t="s">
        <v>91</v>
      </c>
      <c r="J2977" t="s">
        <v>92</v>
      </c>
      <c r="K2977" t="s">
        <v>24</v>
      </c>
      <c r="L2977">
        <v>4.5</v>
      </c>
      <c r="M2977" t="s">
        <v>151</v>
      </c>
      <c r="N2977">
        <f t="shared" si="184"/>
        <v>0</v>
      </c>
      <c r="O2977" t="s">
        <v>69</v>
      </c>
      <c r="P2977" t="s">
        <v>151</v>
      </c>
      <c r="Q2977">
        <f t="shared" si="185"/>
        <v>0</v>
      </c>
      <c r="R2977" t="s">
        <v>151</v>
      </c>
      <c r="S2977">
        <f t="shared" si="186"/>
        <v>0</v>
      </c>
      <c r="T2977">
        <v>48</v>
      </c>
      <c r="U2977" s="1">
        <f t="shared" si="187"/>
        <v>3264</v>
      </c>
      <c r="V2977" t="s">
        <v>32</v>
      </c>
      <c r="W2977" t="s">
        <v>96</v>
      </c>
      <c r="X2977">
        <f t="array" ref="X2977">IF(W2977="fortnightly",26, IF(W2977="monthly", 12, IF(W2977="weekly", 52, IF(W2977="quarterly", 4, IF(W2977="annually", 1, IF(W2977="bi-weekly", 104, IF(W2977="every 3 months", 4,)))))))</f>
        <v>4</v>
      </c>
    </row>
    <row r="2978" spans="1:24" x14ac:dyDescent="0.25">
      <c r="A2978">
        <v>2977</v>
      </c>
      <c r="B2978">
        <v>30</v>
      </c>
      <c r="C2978" t="str" cm="1">
        <f t="array" ref="C2978">_xlfn.IFS(B2978&lt;=19, "Teenagers", B2978&lt;=29, "Young Youth",B2978&lt;=64, "Adults", B2978&gt;=65, "Seniors")</f>
        <v>Adults</v>
      </c>
      <c r="D2978" t="s">
        <v>152</v>
      </c>
      <c r="E2978" t="s">
        <v>61</v>
      </c>
      <c r="F2978" t="s">
        <v>62</v>
      </c>
      <c r="G2978" s="1">
        <v>97</v>
      </c>
      <c r="H2978" t="s">
        <v>144</v>
      </c>
      <c r="I2978" t="s">
        <v>43</v>
      </c>
      <c r="J2978" t="s">
        <v>64</v>
      </c>
      <c r="K2978" t="s">
        <v>52</v>
      </c>
      <c r="L2978">
        <v>2.8</v>
      </c>
      <c r="M2978" t="s">
        <v>151</v>
      </c>
      <c r="N2978">
        <f t="shared" si="184"/>
        <v>0</v>
      </c>
      <c r="O2978" t="s">
        <v>26</v>
      </c>
      <c r="P2978" t="s">
        <v>151</v>
      </c>
      <c r="Q2978">
        <f t="shared" si="185"/>
        <v>0</v>
      </c>
      <c r="R2978" t="s">
        <v>151</v>
      </c>
      <c r="S2978">
        <f t="shared" si="186"/>
        <v>0</v>
      </c>
      <c r="T2978">
        <v>28</v>
      </c>
      <c r="U2978" s="1">
        <f t="shared" si="187"/>
        <v>2716</v>
      </c>
      <c r="V2978" t="s">
        <v>32</v>
      </c>
      <c r="W2978" t="s">
        <v>28</v>
      </c>
      <c r="X2978">
        <f t="array" ref="X2978">IF(W2978="fortnightly",26, IF(W2978="monthly", 12, IF(W2978="weekly", 52, IF(W2978="quarterly", 4, IF(W2978="annually", 1, IF(W2978="bi-weekly", 104, IF(W2978="every 3 months", 4,)))))))</f>
        <v>26</v>
      </c>
    </row>
    <row r="2979" spans="1:24" x14ac:dyDescent="0.25">
      <c r="A2979">
        <v>2978</v>
      </c>
      <c r="B2979">
        <v>38</v>
      </c>
      <c r="C2979" t="str" cm="1">
        <f t="array" ref="C2979">_xlfn.IFS(B2979&lt;=19, "Teenagers", B2979&lt;=29, "Young Youth",B2979&lt;=64, "Adults", B2979&gt;=65, "Seniors")</f>
        <v>Adults</v>
      </c>
      <c r="D2979" t="s">
        <v>152</v>
      </c>
      <c r="E2979" t="s">
        <v>58</v>
      </c>
      <c r="F2979" t="s">
        <v>20</v>
      </c>
      <c r="G2979" s="1">
        <v>47</v>
      </c>
      <c r="H2979" t="s">
        <v>148</v>
      </c>
      <c r="I2979" t="s">
        <v>22</v>
      </c>
      <c r="J2979" t="s">
        <v>79</v>
      </c>
      <c r="K2979" t="s">
        <v>24</v>
      </c>
      <c r="L2979">
        <v>3.4</v>
      </c>
      <c r="M2979" t="s">
        <v>151</v>
      </c>
      <c r="N2979">
        <f t="shared" si="184"/>
        <v>0</v>
      </c>
      <c r="O2979" t="s">
        <v>53</v>
      </c>
      <c r="P2979" t="s">
        <v>151</v>
      </c>
      <c r="Q2979">
        <f t="shared" si="185"/>
        <v>0</v>
      </c>
      <c r="R2979" t="s">
        <v>151</v>
      </c>
      <c r="S2979">
        <f t="shared" si="186"/>
        <v>0</v>
      </c>
      <c r="T2979">
        <v>20</v>
      </c>
      <c r="U2979" s="1">
        <f t="shared" si="187"/>
        <v>940</v>
      </c>
      <c r="V2979" t="s">
        <v>27</v>
      </c>
      <c r="W2979" t="s">
        <v>48</v>
      </c>
      <c r="X2979">
        <f t="array" ref="X2979">IF(W2979="fortnightly",26, IF(W2979="monthly", 12, IF(W2979="weekly", 52, IF(W2979="quarterly", 4, IF(W2979="annually", 1, IF(W2979="bi-weekly", 104, IF(W2979="every 3 months", 4,)))))))</f>
        <v>1</v>
      </c>
    </row>
    <row r="2980" spans="1:24" x14ac:dyDescent="0.25">
      <c r="A2980">
        <v>2979</v>
      </c>
      <c r="B2980">
        <v>53</v>
      </c>
      <c r="C2980" t="str" cm="1">
        <f t="array" ref="C2980">_xlfn.IFS(B2980&lt;=19, "Teenagers", B2980&lt;=29, "Young Youth",B2980&lt;=64, "Adults", B2980&gt;=65, "Seniors")</f>
        <v>Adults</v>
      </c>
      <c r="D2980" t="s">
        <v>152</v>
      </c>
      <c r="E2980" t="s">
        <v>58</v>
      </c>
      <c r="F2980" t="s">
        <v>20</v>
      </c>
      <c r="G2980" s="1">
        <v>56</v>
      </c>
      <c r="H2980" t="s">
        <v>134</v>
      </c>
      <c r="I2980" t="s">
        <v>35</v>
      </c>
      <c r="J2980" t="s">
        <v>108</v>
      </c>
      <c r="K2980" t="s">
        <v>36</v>
      </c>
      <c r="L2980">
        <v>3.9</v>
      </c>
      <c r="M2980" t="s">
        <v>151</v>
      </c>
      <c r="N2980">
        <f t="shared" si="184"/>
        <v>0</v>
      </c>
      <c r="O2980" t="s">
        <v>37</v>
      </c>
      <c r="P2980" t="s">
        <v>151</v>
      </c>
      <c r="Q2980">
        <f t="shared" si="185"/>
        <v>0</v>
      </c>
      <c r="R2980" t="s">
        <v>151</v>
      </c>
      <c r="S2980">
        <f t="shared" si="186"/>
        <v>0</v>
      </c>
      <c r="T2980">
        <v>49</v>
      </c>
      <c r="U2980" s="1">
        <f t="shared" si="187"/>
        <v>2744</v>
      </c>
      <c r="V2980" t="s">
        <v>74</v>
      </c>
      <c r="W2980" t="s">
        <v>28</v>
      </c>
      <c r="X2980">
        <f t="array" ref="X2980">IF(W2980="fortnightly",26, IF(W2980="monthly", 12, IF(W2980="weekly", 52, IF(W2980="quarterly", 4, IF(W2980="annually", 1, IF(W2980="bi-weekly", 104, IF(W2980="every 3 months", 4,)))))))</f>
        <v>26</v>
      </c>
    </row>
    <row r="2981" spans="1:24" x14ac:dyDescent="0.25">
      <c r="A2981">
        <v>2980</v>
      </c>
      <c r="B2981">
        <v>31</v>
      </c>
      <c r="C2981" t="str" cm="1">
        <f t="array" ref="C2981">_xlfn.IFS(B2981&lt;=19, "Teenagers", B2981&lt;=29, "Young Youth",B2981&lt;=64, "Adults", B2981&gt;=65, "Seniors")</f>
        <v>Adults</v>
      </c>
      <c r="D2981" t="s">
        <v>152</v>
      </c>
      <c r="E2981" t="s">
        <v>33</v>
      </c>
      <c r="F2981" t="s">
        <v>20</v>
      </c>
      <c r="G2981" s="1">
        <v>91</v>
      </c>
      <c r="H2981" t="s">
        <v>59</v>
      </c>
      <c r="I2981" t="s">
        <v>22</v>
      </c>
      <c r="J2981" t="s">
        <v>77</v>
      </c>
      <c r="K2981" t="s">
        <v>56</v>
      </c>
      <c r="L2981">
        <v>2.6</v>
      </c>
      <c r="M2981" t="s">
        <v>151</v>
      </c>
      <c r="N2981">
        <f t="shared" si="184"/>
        <v>0</v>
      </c>
      <c r="O2981" t="s">
        <v>44</v>
      </c>
      <c r="P2981" t="s">
        <v>151</v>
      </c>
      <c r="Q2981">
        <f t="shared" si="185"/>
        <v>0</v>
      </c>
      <c r="R2981" t="s">
        <v>151</v>
      </c>
      <c r="S2981">
        <f t="shared" si="186"/>
        <v>0</v>
      </c>
      <c r="T2981">
        <v>14</v>
      </c>
      <c r="U2981" s="1">
        <f t="shared" si="187"/>
        <v>1274</v>
      </c>
      <c r="V2981" t="s">
        <v>45</v>
      </c>
      <c r="W2981" t="s">
        <v>39</v>
      </c>
      <c r="X2981">
        <f t="array" ref="X2981">IF(W2981="fortnightly",26, IF(W2981="monthly", 12, IF(W2981="weekly", 52, IF(W2981="quarterly", 4, IF(W2981="annually", 1, IF(W2981="bi-weekly", 104, IF(W2981="every 3 months", 4,)))))))</f>
        <v>52</v>
      </c>
    </row>
    <row r="2982" spans="1:24" x14ac:dyDescent="0.25">
      <c r="A2982">
        <v>2981</v>
      </c>
      <c r="B2982">
        <v>70</v>
      </c>
      <c r="C2982" t="str" cm="1">
        <f t="array" ref="C2982">_xlfn.IFS(B2982&lt;=19, "Teenagers", B2982&lt;=29, "Young Youth",B2982&lt;=64, "Adults", B2982&gt;=65, "Seniors")</f>
        <v>Seniors</v>
      </c>
      <c r="D2982" t="s">
        <v>152</v>
      </c>
      <c r="E2982" t="s">
        <v>142</v>
      </c>
      <c r="F2982" t="s">
        <v>66</v>
      </c>
      <c r="G2982" s="1">
        <v>93</v>
      </c>
      <c r="H2982" t="s">
        <v>126</v>
      </c>
      <c r="I2982" t="s">
        <v>22</v>
      </c>
      <c r="J2982" t="s">
        <v>84</v>
      </c>
      <c r="K2982" t="s">
        <v>56</v>
      </c>
      <c r="L2982">
        <v>4.4000000000000004</v>
      </c>
      <c r="M2982" t="s">
        <v>151</v>
      </c>
      <c r="N2982">
        <f t="shared" si="184"/>
        <v>0</v>
      </c>
      <c r="O2982" t="s">
        <v>69</v>
      </c>
      <c r="P2982" t="s">
        <v>151</v>
      </c>
      <c r="Q2982">
        <f t="shared" si="185"/>
        <v>0</v>
      </c>
      <c r="R2982" t="s">
        <v>151</v>
      </c>
      <c r="S2982">
        <f t="shared" si="186"/>
        <v>0</v>
      </c>
      <c r="T2982">
        <v>9</v>
      </c>
      <c r="U2982" s="1">
        <f t="shared" si="187"/>
        <v>837</v>
      </c>
      <c r="V2982" t="s">
        <v>74</v>
      </c>
      <c r="W2982" t="s">
        <v>87</v>
      </c>
      <c r="X2982">
        <f t="array" ref="X2982">IF(W2982="fortnightly",26, IF(W2982="monthly", 12, IF(W2982="weekly", 52, IF(W2982="quarterly", 4, IF(W2982="annually", 1, IF(W2982="bi-weekly", 104, IF(W2982="every 3 months", 4,)))))))</f>
        <v>12</v>
      </c>
    </row>
    <row r="2983" spans="1:24" x14ac:dyDescent="0.25">
      <c r="A2983">
        <v>2982</v>
      </c>
      <c r="B2983">
        <v>21</v>
      </c>
      <c r="C2983" t="str" cm="1">
        <f t="array" ref="C2983">_xlfn.IFS(B2983&lt;=19, "Teenagers", B2983&lt;=29, "Young Youth",B2983&lt;=64, "Adults", B2983&gt;=65, "Seniors")</f>
        <v>Young Youth</v>
      </c>
      <c r="D2983" t="s">
        <v>152</v>
      </c>
      <c r="E2983" t="s">
        <v>94</v>
      </c>
      <c r="F2983" t="s">
        <v>20</v>
      </c>
      <c r="G2983" s="1">
        <v>36</v>
      </c>
      <c r="H2983" t="s">
        <v>78</v>
      </c>
      <c r="I2983" t="s">
        <v>22</v>
      </c>
      <c r="J2983" t="s">
        <v>68</v>
      </c>
      <c r="K2983" t="s">
        <v>24</v>
      </c>
      <c r="L2983">
        <v>4.9000000000000004</v>
      </c>
      <c r="M2983" t="s">
        <v>151</v>
      </c>
      <c r="N2983">
        <f t="shared" si="184"/>
        <v>0</v>
      </c>
      <c r="O2983" t="s">
        <v>53</v>
      </c>
      <c r="P2983" t="s">
        <v>151</v>
      </c>
      <c r="Q2983">
        <f t="shared" si="185"/>
        <v>0</v>
      </c>
      <c r="R2983" t="s">
        <v>151</v>
      </c>
      <c r="S2983">
        <f t="shared" si="186"/>
        <v>0</v>
      </c>
      <c r="T2983">
        <v>37</v>
      </c>
      <c r="U2983" s="1">
        <f t="shared" si="187"/>
        <v>1332</v>
      </c>
      <c r="V2983" t="s">
        <v>27</v>
      </c>
      <c r="W2983" t="s">
        <v>48</v>
      </c>
      <c r="X2983">
        <f t="array" ref="X2983">IF(W2983="fortnightly",26, IF(W2983="monthly", 12, IF(W2983="weekly", 52, IF(W2983="quarterly", 4, IF(W2983="annually", 1, IF(W2983="bi-weekly", 104, IF(W2983="every 3 months", 4,)))))))</f>
        <v>1</v>
      </c>
    </row>
    <row r="2984" spans="1:24" x14ac:dyDescent="0.25">
      <c r="A2984">
        <v>2983</v>
      </c>
      <c r="B2984">
        <v>33</v>
      </c>
      <c r="C2984" t="str" cm="1">
        <f t="array" ref="C2984">_xlfn.IFS(B2984&lt;=19, "Teenagers", B2984&lt;=29, "Young Youth",B2984&lt;=64, "Adults", B2984&gt;=65, "Seniors")</f>
        <v>Adults</v>
      </c>
      <c r="D2984" t="s">
        <v>152</v>
      </c>
      <c r="E2984" t="s">
        <v>80</v>
      </c>
      <c r="F2984" t="s">
        <v>20</v>
      </c>
      <c r="G2984" s="1">
        <v>45</v>
      </c>
      <c r="H2984" t="s">
        <v>149</v>
      </c>
      <c r="I2984" t="s">
        <v>43</v>
      </c>
      <c r="J2984" t="s">
        <v>120</v>
      </c>
      <c r="K2984" t="s">
        <v>52</v>
      </c>
      <c r="L2984">
        <v>3.6</v>
      </c>
      <c r="M2984" t="s">
        <v>151</v>
      </c>
      <c r="N2984">
        <f t="shared" si="184"/>
        <v>0</v>
      </c>
      <c r="O2984" t="s">
        <v>73</v>
      </c>
      <c r="P2984" t="s">
        <v>151</v>
      </c>
      <c r="Q2984">
        <f t="shared" si="185"/>
        <v>0</v>
      </c>
      <c r="R2984" t="s">
        <v>151</v>
      </c>
      <c r="S2984">
        <f t="shared" si="186"/>
        <v>0</v>
      </c>
      <c r="T2984">
        <v>4</v>
      </c>
      <c r="U2984" s="1">
        <f t="shared" si="187"/>
        <v>180</v>
      </c>
      <c r="V2984" t="s">
        <v>38</v>
      </c>
      <c r="W2984" t="s">
        <v>39</v>
      </c>
      <c r="X2984">
        <f t="array" ref="X2984">IF(W2984="fortnightly",26, IF(W2984="monthly", 12, IF(W2984="weekly", 52, IF(W2984="quarterly", 4, IF(W2984="annually", 1, IF(W2984="bi-weekly", 104, IF(W2984="every 3 months", 4,)))))))</f>
        <v>52</v>
      </c>
    </row>
    <row r="2985" spans="1:24" x14ac:dyDescent="0.25">
      <c r="A2985">
        <v>2984</v>
      </c>
      <c r="B2985">
        <v>60</v>
      </c>
      <c r="C2985" t="str" cm="1">
        <f t="array" ref="C2985">_xlfn.IFS(B2985&lt;=19, "Teenagers", B2985&lt;=29, "Young Youth",B2985&lt;=64, "Adults", B2985&gt;=65, "Seniors")</f>
        <v>Adults</v>
      </c>
      <c r="D2985" t="s">
        <v>152</v>
      </c>
      <c r="E2985" t="s">
        <v>94</v>
      </c>
      <c r="F2985" t="s">
        <v>20</v>
      </c>
      <c r="G2985" s="1">
        <v>44</v>
      </c>
      <c r="H2985" t="s">
        <v>63</v>
      </c>
      <c r="I2985" t="s">
        <v>43</v>
      </c>
      <c r="J2985" t="s">
        <v>60</v>
      </c>
      <c r="K2985" t="s">
        <v>24</v>
      </c>
      <c r="L2985">
        <v>2.8</v>
      </c>
      <c r="M2985" t="s">
        <v>151</v>
      </c>
      <c r="N2985">
        <f t="shared" si="184"/>
        <v>0</v>
      </c>
      <c r="O2985" t="s">
        <v>69</v>
      </c>
      <c r="P2985" t="s">
        <v>151</v>
      </c>
      <c r="Q2985">
        <f t="shared" si="185"/>
        <v>0</v>
      </c>
      <c r="R2985" t="s">
        <v>151</v>
      </c>
      <c r="S2985">
        <f t="shared" si="186"/>
        <v>0</v>
      </c>
      <c r="T2985">
        <v>1</v>
      </c>
      <c r="U2985" s="1">
        <f t="shared" si="187"/>
        <v>44</v>
      </c>
      <c r="V2985" t="s">
        <v>38</v>
      </c>
      <c r="W2985" t="s">
        <v>57</v>
      </c>
      <c r="X2985">
        <f t="array" ref="X2985">IF(W2985="fortnightly",26, IF(W2985="monthly", 12, IF(W2985="weekly", 52, IF(W2985="quarterly", 4, IF(W2985="annually", 1, IF(W2985="bi-weekly", 104, IF(W2985="every 3 months", 4,)))))))</f>
        <v>4</v>
      </c>
    </row>
    <row r="2986" spans="1:24" x14ac:dyDescent="0.25">
      <c r="A2986">
        <v>2985</v>
      </c>
      <c r="B2986">
        <v>45</v>
      </c>
      <c r="C2986" t="str" cm="1">
        <f t="array" ref="C2986">_xlfn.IFS(B2986&lt;=19, "Teenagers", B2986&lt;=29, "Young Youth",B2986&lt;=64, "Adults", B2986&gt;=65, "Seniors")</f>
        <v>Adults</v>
      </c>
      <c r="D2986" t="s">
        <v>152</v>
      </c>
      <c r="E2986" t="s">
        <v>142</v>
      </c>
      <c r="F2986" t="s">
        <v>66</v>
      </c>
      <c r="G2986" s="1">
        <v>32</v>
      </c>
      <c r="H2986" t="s">
        <v>104</v>
      </c>
      <c r="I2986" t="s">
        <v>22</v>
      </c>
      <c r="J2986" t="s">
        <v>107</v>
      </c>
      <c r="K2986" t="s">
        <v>36</v>
      </c>
      <c r="L2986">
        <v>4.3</v>
      </c>
      <c r="M2986" t="s">
        <v>151</v>
      </c>
      <c r="N2986">
        <f t="shared" si="184"/>
        <v>0</v>
      </c>
      <c r="O2986" t="s">
        <v>69</v>
      </c>
      <c r="P2986" t="s">
        <v>151</v>
      </c>
      <c r="Q2986">
        <f t="shared" si="185"/>
        <v>0</v>
      </c>
      <c r="R2986" t="s">
        <v>151</v>
      </c>
      <c r="S2986">
        <f t="shared" si="186"/>
        <v>0</v>
      </c>
      <c r="T2986">
        <v>36</v>
      </c>
      <c r="U2986" s="1">
        <f t="shared" si="187"/>
        <v>1152</v>
      </c>
      <c r="V2986" t="s">
        <v>85</v>
      </c>
      <c r="W2986" t="s">
        <v>75</v>
      </c>
      <c r="X2986">
        <f t="array" ref="X2986">IF(W2986="fortnightly",26, IF(W2986="monthly", 12, IF(W2986="weekly", 52, IF(W2986="quarterly", 4, IF(W2986="annually", 1, IF(W2986="bi-weekly", 104, IF(W2986="every 3 months", 4,)))))))</f>
        <v>104</v>
      </c>
    </row>
    <row r="2987" spans="1:24" x14ac:dyDescent="0.25">
      <c r="A2987">
        <v>2986</v>
      </c>
      <c r="B2987">
        <v>46</v>
      </c>
      <c r="C2987" t="str" cm="1">
        <f t="array" ref="C2987">_xlfn.IFS(B2987&lt;=19, "Teenagers", B2987&lt;=29, "Young Youth",B2987&lt;=64, "Adults", B2987&gt;=65, "Seniors")</f>
        <v>Adults</v>
      </c>
      <c r="D2987" t="s">
        <v>152</v>
      </c>
      <c r="E2987" t="s">
        <v>132</v>
      </c>
      <c r="F2987" t="s">
        <v>66</v>
      </c>
      <c r="G2987" s="1">
        <v>36</v>
      </c>
      <c r="H2987" t="s">
        <v>76</v>
      </c>
      <c r="I2987" t="s">
        <v>35</v>
      </c>
      <c r="J2987" t="s">
        <v>84</v>
      </c>
      <c r="K2987" t="s">
        <v>52</v>
      </c>
      <c r="L2987">
        <v>3</v>
      </c>
      <c r="M2987" t="s">
        <v>151</v>
      </c>
      <c r="N2987">
        <f t="shared" si="184"/>
        <v>0</v>
      </c>
      <c r="O2987" t="s">
        <v>26</v>
      </c>
      <c r="P2987" t="s">
        <v>151</v>
      </c>
      <c r="Q2987">
        <f t="shared" si="185"/>
        <v>0</v>
      </c>
      <c r="R2987" t="s">
        <v>151</v>
      </c>
      <c r="S2987">
        <f t="shared" si="186"/>
        <v>0</v>
      </c>
      <c r="T2987">
        <v>21</v>
      </c>
      <c r="U2987" s="1">
        <f t="shared" si="187"/>
        <v>756</v>
      </c>
      <c r="V2987" t="s">
        <v>32</v>
      </c>
      <c r="W2987" t="s">
        <v>75</v>
      </c>
      <c r="X2987">
        <f t="array" ref="X2987">IF(W2987="fortnightly",26, IF(W2987="monthly", 12, IF(W2987="weekly", 52, IF(W2987="quarterly", 4, IF(W2987="annually", 1, IF(W2987="bi-weekly", 104, IF(W2987="every 3 months", 4,)))))))</f>
        <v>104</v>
      </c>
    </row>
    <row r="2988" spans="1:24" x14ac:dyDescent="0.25">
      <c r="A2988">
        <v>2987</v>
      </c>
      <c r="B2988">
        <v>62</v>
      </c>
      <c r="C2988" t="str" cm="1">
        <f t="array" ref="C2988">_xlfn.IFS(B2988&lt;=19, "Teenagers", B2988&lt;=29, "Young Youth",B2988&lt;=64, "Adults", B2988&gt;=65, "Seniors")</f>
        <v>Adults</v>
      </c>
      <c r="D2988" t="s">
        <v>152</v>
      </c>
      <c r="E2988" t="s">
        <v>132</v>
      </c>
      <c r="F2988" t="s">
        <v>66</v>
      </c>
      <c r="G2988" s="1">
        <v>85</v>
      </c>
      <c r="H2988" t="s">
        <v>116</v>
      </c>
      <c r="I2988" t="s">
        <v>35</v>
      </c>
      <c r="J2988" t="s">
        <v>64</v>
      </c>
      <c r="K2988" t="s">
        <v>52</v>
      </c>
      <c r="L2988">
        <v>3.3</v>
      </c>
      <c r="M2988" t="s">
        <v>151</v>
      </c>
      <c r="N2988">
        <f t="shared" si="184"/>
        <v>0</v>
      </c>
      <c r="O2988" t="s">
        <v>69</v>
      </c>
      <c r="P2988" t="s">
        <v>151</v>
      </c>
      <c r="Q2988">
        <f t="shared" si="185"/>
        <v>0</v>
      </c>
      <c r="R2988" t="s">
        <v>151</v>
      </c>
      <c r="S2988">
        <f t="shared" si="186"/>
        <v>0</v>
      </c>
      <c r="T2988">
        <v>16</v>
      </c>
      <c r="U2988" s="1">
        <f t="shared" si="187"/>
        <v>1360</v>
      </c>
      <c r="V2988" t="s">
        <v>38</v>
      </c>
      <c r="W2988" t="s">
        <v>87</v>
      </c>
      <c r="X2988">
        <f t="array" ref="X2988">IF(W2988="fortnightly",26, IF(W2988="monthly", 12, IF(W2988="weekly", 52, IF(W2988="quarterly", 4, IF(W2988="annually", 1, IF(W2988="bi-weekly", 104, IF(W2988="every 3 months", 4,)))))))</f>
        <v>12</v>
      </c>
    </row>
    <row r="2989" spans="1:24" x14ac:dyDescent="0.25">
      <c r="A2989">
        <v>2988</v>
      </c>
      <c r="B2989">
        <v>63</v>
      </c>
      <c r="C2989" t="str" cm="1">
        <f t="array" ref="C2989">_xlfn.IFS(B2989&lt;=19, "Teenagers", B2989&lt;=29, "Young Youth",B2989&lt;=64, "Adults", B2989&gt;=65, "Seniors")</f>
        <v>Adults</v>
      </c>
      <c r="D2989" t="s">
        <v>152</v>
      </c>
      <c r="E2989" t="s">
        <v>86</v>
      </c>
      <c r="F2989" t="s">
        <v>20</v>
      </c>
      <c r="G2989" s="1">
        <v>36</v>
      </c>
      <c r="H2989" t="s">
        <v>59</v>
      </c>
      <c r="I2989" t="s">
        <v>22</v>
      </c>
      <c r="J2989" t="s">
        <v>93</v>
      </c>
      <c r="K2989" t="s">
        <v>24</v>
      </c>
      <c r="L2989">
        <v>2.5</v>
      </c>
      <c r="M2989" t="s">
        <v>151</v>
      </c>
      <c r="N2989">
        <f t="shared" si="184"/>
        <v>0</v>
      </c>
      <c r="O2989" t="s">
        <v>73</v>
      </c>
      <c r="P2989" t="s">
        <v>151</v>
      </c>
      <c r="Q2989">
        <f t="shared" si="185"/>
        <v>0</v>
      </c>
      <c r="R2989" t="s">
        <v>151</v>
      </c>
      <c r="S2989">
        <f t="shared" si="186"/>
        <v>0</v>
      </c>
      <c r="T2989">
        <v>42</v>
      </c>
      <c r="U2989" s="1">
        <f t="shared" si="187"/>
        <v>1512</v>
      </c>
      <c r="V2989" t="s">
        <v>32</v>
      </c>
      <c r="W2989" t="s">
        <v>87</v>
      </c>
      <c r="X2989">
        <f t="array" ref="X2989">IF(W2989="fortnightly",26, IF(W2989="monthly", 12, IF(W2989="weekly", 52, IF(W2989="quarterly", 4, IF(W2989="annually", 1, IF(W2989="bi-weekly", 104, IF(W2989="every 3 months", 4,)))))))</f>
        <v>12</v>
      </c>
    </row>
    <row r="2990" spans="1:24" x14ac:dyDescent="0.25">
      <c r="A2990">
        <v>2989</v>
      </c>
      <c r="B2990">
        <v>69</v>
      </c>
      <c r="C2990" t="str" cm="1">
        <f t="array" ref="C2990">_xlfn.IFS(B2990&lt;=19, "Teenagers", B2990&lt;=29, "Young Youth",B2990&lt;=64, "Adults", B2990&gt;=65, "Seniors")</f>
        <v>Seniors</v>
      </c>
      <c r="D2990" t="s">
        <v>152</v>
      </c>
      <c r="E2990" t="s">
        <v>124</v>
      </c>
      <c r="F2990" t="s">
        <v>20</v>
      </c>
      <c r="G2990" s="1">
        <v>55</v>
      </c>
      <c r="H2990" t="s">
        <v>106</v>
      </c>
      <c r="I2990" t="s">
        <v>35</v>
      </c>
      <c r="J2990" t="s">
        <v>68</v>
      </c>
      <c r="K2990" t="s">
        <v>36</v>
      </c>
      <c r="L2990">
        <v>5</v>
      </c>
      <c r="M2990" t="s">
        <v>151</v>
      </c>
      <c r="N2990">
        <f t="shared" si="184"/>
        <v>0</v>
      </c>
      <c r="O2990" t="s">
        <v>69</v>
      </c>
      <c r="P2990" t="s">
        <v>151</v>
      </c>
      <c r="Q2990">
        <f t="shared" si="185"/>
        <v>0</v>
      </c>
      <c r="R2990" t="s">
        <v>151</v>
      </c>
      <c r="S2990">
        <f t="shared" si="186"/>
        <v>0</v>
      </c>
      <c r="T2990">
        <v>31</v>
      </c>
      <c r="U2990" s="1">
        <f t="shared" si="187"/>
        <v>1705</v>
      </c>
      <c r="V2990" t="s">
        <v>85</v>
      </c>
      <c r="W2990" t="s">
        <v>87</v>
      </c>
      <c r="X2990">
        <f t="array" ref="X2990">IF(W2990="fortnightly",26, IF(W2990="monthly", 12, IF(W2990="weekly", 52, IF(W2990="quarterly", 4, IF(W2990="annually", 1, IF(W2990="bi-weekly", 104, IF(W2990="every 3 months", 4,)))))))</f>
        <v>12</v>
      </c>
    </row>
    <row r="2991" spans="1:24" x14ac:dyDescent="0.25">
      <c r="A2991">
        <v>2990</v>
      </c>
      <c r="B2991">
        <v>46</v>
      </c>
      <c r="C2991" t="str" cm="1">
        <f t="array" ref="C2991">_xlfn.IFS(B2991&lt;=19, "Teenagers", B2991&lt;=29, "Young Youth",B2991&lt;=64, "Adults", B2991&gt;=65, "Seniors")</f>
        <v>Adults</v>
      </c>
      <c r="D2991" t="s">
        <v>152</v>
      </c>
      <c r="E2991" t="s">
        <v>132</v>
      </c>
      <c r="F2991" t="s">
        <v>66</v>
      </c>
      <c r="G2991" s="1">
        <v>20</v>
      </c>
      <c r="H2991" t="s">
        <v>42</v>
      </c>
      <c r="I2991" t="s">
        <v>91</v>
      </c>
      <c r="J2991" t="s">
        <v>84</v>
      </c>
      <c r="K2991" t="s">
        <v>52</v>
      </c>
      <c r="L2991">
        <v>4.3</v>
      </c>
      <c r="M2991" t="s">
        <v>151</v>
      </c>
      <c r="N2991">
        <f t="shared" si="184"/>
        <v>0</v>
      </c>
      <c r="O2991" t="s">
        <v>69</v>
      </c>
      <c r="P2991" t="s">
        <v>151</v>
      </c>
      <c r="Q2991">
        <f t="shared" si="185"/>
        <v>0</v>
      </c>
      <c r="R2991" t="s">
        <v>151</v>
      </c>
      <c r="S2991">
        <f t="shared" si="186"/>
        <v>0</v>
      </c>
      <c r="T2991">
        <v>6</v>
      </c>
      <c r="U2991" s="1">
        <f t="shared" si="187"/>
        <v>120</v>
      </c>
      <c r="V2991" t="s">
        <v>38</v>
      </c>
      <c r="W2991" t="s">
        <v>39</v>
      </c>
      <c r="X2991">
        <f t="array" ref="X2991">IF(W2991="fortnightly",26, IF(W2991="monthly", 12, IF(W2991="weekly", 52, IF(W2991="quarterly", 4, IF(W2991="annually", 1, IF(W2991="bi-weekly", 104, IF(W2991="every 3 months", 4,)))))))</f>
        <v>52</v>
      </c>
    </row>
    <row r="2992" spans="1:24" x14ac:dyDescent="0.25">
      <c r="A2992">
        <v>2991</v>
      </c>
      <c r="B2992">
        <v>69</v>
      </c>
      <c r="C2992" t="str" cm="1">
        <f t="array" ref="C2992">_xlfn.IFS(B2992&lt;=19, "Teenagers", B2992&lt;=29, "Young Youth",B2992&lt;=64, "Adults", B2992&gt;=65, "Seniors")</f>
        <v>Seniors</v>
      </c>
      <c r="D2992" t="s">
        <v>152</v>
      </c>
      <c r="E2992" t="s">
        <v>54</v>
      </c>
      <c r="F2992" t="s">
        <v>20</v>
      </c>
      <c r="G2992" s="1">
        <v>91</v>
      </c>
      <c r="H2992" t="s">
        <v>114</v>
      </c>
      <c r="I2992" t="s">
        <v>43</v>
      </c>
      <c r="J2992" t="s">
        <v>84</v>
      </c>
      <c r="K2992" t="s">
        <v>56</v>
      </c>
      <c r="L2992">
        <v>4.2</v>
      </c>
      <c r="M2992" t="s">
        <v>151</v>
      </c>
      <c r="N2992">
        <f t="shared" si="184"/>
        <v>0</v>
      </c>
      <c r="O2992" t="s">
        <v>37</v>
      </c>
      <c r="P2992" t="s">
        <v>151</v>
      </c>
      <c r="Q2992">
        <f t="shared" si="185"/>
        <v>0</v>
      </c>
      <c r="R2992" t="s">
        <v>151</v>
      </c>
      <c r="S2992">
        <f t="shared" si="186"/>
        <v>0</v>
      </c>
      <c r="T2992">
        <v>24</v>
      </c>
      <c r="U2992" s="1">
        <f t="shared" si="187"/>
        <v>2184</v>
      </c>
      <c r="V2992" t="s">
        <v>27</v>
      </c>
      <c r="W2992" t="s">
        <v>87</v>
      </c>
      <c r="X2992">
        <f t="array" ref="X2992">IF(W2992="fortnightly",26, IF(W2992="monthly", 12, IF(W2992="weekly", 52, IF(W2992="quarterly", 4, IF(W2992="annually", 1, IF(W2992="bi-weekly", 104, IF(W2992="every 3 months", 4,)))))))</f>
        <v>12</v>
      </c>
    </row>
    <row r="2993" spans="1:24" x14ac:dyDescent="0.25">
      <c r="A2993">
        <v>2992</v>
      </c>
      <c r="B2993">
        <v>66</v>
      </c>
      <c r="C2993" t="str" cm="1">
        <f t="array" ref="C2993">_xlfn.IFS(B2993&lt;=19, "Teenagers", B2993&lt;=29, "Young Youth",B2993&lt;=64, "Adults", B2993&gt;=65, "Seniors")</f>
        <v>Seniors</v>
      </c>
      <c r="D2993" t="s">
        <v>152</v>
      </c>
      <c r="E2993" t="s">
        <v>80</v>
      </c>
      <c r="F2993" t="s">
        <v>20</v>
      </c>
      <c r="G2993" s="1">
        <v>71</v>
      </c>
      <c r="H2993" t="s">
        <v>139</v>
      </c>
      <c r="I2993" t="s">
        <v>22</v>
      </c>
      <c r="J2993" t="s">
        <v>95</v>
      </c>
      <c r="K2993" t="s">
        <v>52</v>
      </c>
      <c r="L2993">
        <v>3.9</v>
      </c>
      <c r="M2993" t="s">
        <v>151</v>
      </c>
      <c r="N2993">
        <f t="shared" si="184"/>
        <v>0</v>
      </c>
      <c r="O2993" t="s">
        <v>53</v>
      </c>
      <c r="P2993" t="s">
        <v>151</v>
      </c>
      <c r="Q2993">
        <f t="shared" si="185"/>
        <v>0</v>
      </c>
      <c r="R2993" t="s">
        <v>151</v>
      </c>
      <c r="S2993">
        <f t="shared" si="186"/>
        <v>0</v>
      </c>
      <c r="T2993">
        <v>7</v>
      </c>
      <c r="U2993" s="1">
        <f t="shared" si="187"/>
        <v>497</v>
      </c>
      <c r="V2993" t="s">
        <v>45</v>
      </c>
      <c r="W2993" t="s">
        <v>75</v>
      </c>
      <c r="X2993">
        <f t="array" ref="X2993">IF(W2993="fortnightly",26, IF(W2993="monthly", 12, IF(W2993="weekly", 52, IF(W2993="quarterly", 4, IF(W2993="annually", 1, IF(W2993="bi-weekly", 104, IF(W2993="every 3 months", 4,)))))))</f>
        <v>104</v>
      </c>
    </row>
    <row r="2994" spans="1:24" x14ac:dyDescent="0.25">
      <c r="A2994">
        <v>2993</v>
      </c>
      <c r="B2994">
        <v>41</v>
      </c>
      <c r="C2994" t="str" cm="1">
        <f t="array" ref="C2994">_xlfn.IFS(B2994&lt;=19, "Teenagers", B2994&lt;=29, "Young Youth",B2994&lt;=64, "Adults", B2994&gt;=65, "Seniors")</f>
        <v>Adults</v>
      </c>
      <c r="D2994" t="s">
        <v>152</v>
      </c>
      <c r="E2994" t="s">
        <v>124</v>
      </c>
      <c r="F2994" t="s">
        <v>20</v>
      </c>
      <c r="G2994" s="1">
        <v>64</v>
      </c>
      <c r="H2994" t="s">
        <v>113</v>
      </c>
      <c r="I2994" t="s">
        <v>43</v>
      </c>
      <c r="J2994" t="s">
        <v>60</v>
      </c>
      <c r="K2994" t="s">
        <v>36</v>
      </c>
      <c r="L2994">
        <v>3.9</v>
      </c>
      <c r="M2994" t="s">
        <v>151</v>
      </c>
      <c r="N2994">
        <f t="shared" si="184"/>
        <v>0</v>
      </c>
      <c r="O2994" t="s">
        <v>73</v>
      </c>
      <c r="P2994" t="s">
        <v>151</v>
      </c>
      <c r="Q2994">
        <f t="shared" si="185"/>
        <v>0</v>
      </c>
      <c r="R2994" t="s">
        <v>151</v>
      </c>
      <c r="S2994">
        <f t="shared" si="186"/>
        <v>0</v>
      </c>
      <c r="T2994">
        <v>25</v>
      </c>
      <c r="U2994" s="1">
        <f t="shared" si="187"/>
        <v>1600</v>
      </c>
      <c r="V2994" t="s">
        <v>27</v>
      </c>
      <c r="W2994" t="s">
        <v>39</v>
      </c>
      <c r="X2994">
        <f t="array" ref="X2994">IF(W2994="fortnightly",26, IF(W2994="monthly", 12, IF(W2994="weekly", 52, IF(W2994="quarterly", 4, IF(W2994="annually", 1, IF(W2994="bi-weekly", 104, IF(W2994="every 3 months", 4,)))))))</f>
        <v>52</v>
      </c>
    </row>
    <row r="2995" spans="1:24" x14ac:dyDescent="0.25">
      <c r="A2995">
        <v>2994</v>
      </c>
      <c r="B2995">
        <v>32</v>
      </c>
      <c r="C2995" t="str" cm="1">
        <f t="array" ref="C2995">_xlfn.IFS(B2995&lt;=19, "Teenagers", B2995&lt;=29, "Young Youth",B2995&lt;=64, "Adults", B2995&gt;=65, "Seniors")</f>
        <v>Adults</v>
      </c>
      <c r="D2995" t="s">
        <v>152</v>
      </c>
      <c r="E2995" t="s">
        <v>101</v>
      </c>
      <c r="F2995" t="s">
        <v>62</v>
      </c>
      <c r="G2995" s="1">
        <v>21</v>
      </c>
      <c r="H2995" t="s">
        <v>110</v>
      </c>
      <c r="I2995" t="s">
        <v>22</v>
      </c>
      <c r="J2995" t="s">
        <v>125</v>
      </c>
      <c r="K2995" t="s">
        <v>36</v>
      </c>
      <c r="L2995">
        <v>4.2</v>
      </c>
      <c r="M2995" t="s">
        <v>151</v>
      </c>
      <c r="N2995">
        <f t="shared" si="184"/>
        <v>0</v>
      </c>
      <c r="O2995" t="s">
        <v>37</v>
      </c>
      <c r="P2995" t="s">
        <v>151</v>
      </c>
      <c r="Q2995">
        <f t="shared" si="185"/>
        <v>0</v>
      </c>
      <c r="R2995" t="s">
        <v>151</v>
      </c>
      <c r="S2995">
        <f t="shared" si="186"/>
        <v>0</v>
      </c>
      <c r="T2995">
        <v>18</v>
      </c>
      <c r="U2995" s="1">
        <f t="shared" si="187"/>
        <v>378</v>
      </c>
      <c r="V2995" t="s">
        <v>32</v>
      </c>
      <c r="W2995" t="s">
        <v>75</v>
      </c>
      <c r="X2995">
        <f t="array" ref="X2995">IF(W2995="fortnightly",26, IF(W2995="monthly", 12, IF(W2995="weekly", 52, IF(W2995="quarterly", 4, IF(W2995="annually", 1, IF(W2995="bi-weekly", 104, IF(W2995="every 3 months", 4,)))))))</f>
        <v>104</v>
      </c>
    </row>
    <row r="2996" spans="1:24" x14ac:dyDescent="0.25">
      <c r="A2996">
        <v>2995</v>
      </c>
      <c r="B2996">
        <v>69</v>
      </c>
      <c r="C2996" t="str" cm="1">
        <f t="array" ref="C2996">_xlfn.IFS(B2996&lt;=19, "Teenagers", B2996&lt;=29, "Young Youth",B2996&lt;=64, "Adults", B2996&gt;=65, "Seniors")</f>
        <v>Seniors</v>
      </c>
      <c r="D2996" t="s">
        <v>152</v>
      </c>
      <c r="E2996" t="s">
        <v>29</v>
      </c>
      <c r="F2996" t="s">
        <v>20</v>
      </c>
      <c r="G2996" s="1">
        <v>100</v>
      </c>
      <c r="H2996" t="s">
        <v>106</v>
      </c>
      <c r="I2996" t="s">
        <v>35</v>
      </c>
      <c r="J2996" t="s">
        <v>51</v>
      </c>
      <c r="K2996" t="s">
        <v>24</v>
      </c>
      <c r="L2996">
        <v>3.5</v>
      </c>
      <c r="M2996" t="s">
        <v>151</v>
      </c>
      <c r="N2996">
        <f t="shared" si="184"/>
        <v>0</v>
      </c>
      <c r="O2996" t="s">
        <v>73</v>
      </c>
      <c r="P2996" t="s">
        <v>151</v>
      </c>
      <c r="Q2996">
        <f t="shared" si="185"/>
        <v>0</v>
      </c>
      <c r="R2996" t="s">
        <v>151</v>
      </c>
      <c r="S2996">
        <f t="shared" si="186"/>
        <v>0</v>
      </c>
      <c r="T2996">
        <v>14</v>
      </c>
      <c r="U2996" s="1">
        <f t="shared" si="187"/>
        <v>1400</v>
      </c>
      <c r="V2996" t="s">
        <v>74</v>
      </c>
      <c r="W2996" t="s">
        <v>57</v>
      </c>
      <c r="X2996">
        <f t="array" ref="X2996">IF(W2996="fortnightly",26, IF(W2996="monthly", 12, IF(W2996="weekly", 52, IF(W2996="quarterly", 4, IF(W2996="annually", 1, IF(W2996="bi-weekly", 104, IF(W2996="every 3 months", 4,)))))))</f>
        <v>4</v>
      </c>
    </row>
    <row r="2997" spans="1:24" x14ac:dyDescent="0.25">
      <c r="A2997">
        <v>2996</v>
      </c>
      <c r="B2997">
        <v>29</v>
      </c>
      <c r="C2997" t="str" cm="1">
        <f t="array" ref="C2997">_xlfn.IFS(B2997&lt;=19, "Teenagers", B2997&lt;=29, "Young Youth",B2997&lt;=64, "Adults", B2997&gt;=65, "Seniors")</f>
        <v>Young Youth</v>
      </c>
      <c r="D2997" t="s">
        <v>152</v>
      </c>
      <c r="E2997" t="s">
        <v>33</v>
      </c>
      <c r="F2997" t="s">
        <v>20</v>
      </c>
      <c r="G2997" s="1">
        <v>96</v>
      </c>
      <c r="H2997" t="s">
        <v>140</v>
      </c>
      <c r="I2997" t="s">
        <v>43</v>
      </c>
      <c r="J2997" t="s">
        <v>120</v>
      </c>
      <c r="K2997" t="s">
        <v>52</v>
      </c>
      <c r="L2997">
        <v>2.5</v>
      </c>
      <c r="M2997" t="s">
        <v>151</v>
      </c>
      <c r="N2997">
        <f t="shared" si="184"/>
        <v>0</v>
      </c>
      <c r="O2997" t="s">
        <v>53</v>
      </c>
      <c r="P2997" t="s">
        <v>151</v>
      </c>
      <c r="Q2997">
        <f t="shared" si="185"/>
        <v>0</v>
      </c>
      <c r="R2997" t="s">
        <v>151</v>
      </c>
      <c r="S2997">
        <f t="shared" si="186"/>
        <v>0</v>
      </c>
      <c r="T2997">
        <v>42</v>
      </c>
      <c r="U2997" s="1">
        <f t="shared" si="187"/>
        <v>4032</v>
      </c>
      <c r="V2997" t="s">
        <v>85</v>
      </c>
      <c r="W2997" t="s">
        <v>75</v>
      </c>
      <c r="X2997">
        <f t="array" ref="X2997">IF(W2997="fortnightly",26, IF(W2997="monthly", 12, IF(W2997="weekly", 52, IF(W2997="quarterly", 4, IF(W2997="annually", 1, IF(W2997="bi-weekly", 104, IF(W2997="every 3 months", 4,)))))))</f>
        <v>104</v>
      </c>
    </row>
    <row r="2998" spans="1:24" x14ac:dyDescent="0.25">
      <c r="A2998">
        <v>2997</v>
      </c>
      <c r="B2998">
        <v>70</v>
      </c>
      <c r="C2998" t="str" cm="1">
        <f t="array" ref="C2998">_xlfn.IFS(B2998&lt;=19, "Teenagers", B2998&lt;=29, "Young Youth",B2998&lt;=64, "Adults", B2998&gt;=65, "Seniors")</f>
        <v>Seniors</v>
      </c>
      <c r="D2998" t="s">
        <v>152</v>
      </c>
      <c r="E2998" t="s">
        <v>105</v>
      </c>
      <c r="F2998" t="s">
        <v>66</v>
      </c>
      <c r="G2998" s="1">
        <v>91</v>
      </c>
      <c r="H2998" t="s">
        <v>139</v>
      </c>
      <c r="I2998" t="s">
        <v>43</v>
      </c>
      <c r="J2998" t="s">
        <v>51</v>
      </c>
      <c r="K2998" t="s">
        <v>36</v>
      </c>
      <c r="L2998">
        <v>2.9</v>
      </c>
      <c r="M2998" t="s">
        <v>151</v>
      </c>
      <c r="N2998">
        <f t="shared" si="184"/>
        <v>0</v>
      </c>
      <c r="O2998" t="s">
        <v>26</v>
      </c>
      <c r="P2998" t="s">
        <v>151</v>
      </c>
      <c r="Q2998">
        <f t="shared" si="185"/>
        <v>0</v>
      </c>
      <c r="R2998" t="s">
        <v>151</v>
      </c>
      <c r="S2998">
        <f t="shared" si="186"/>
        <v>0</v>
      </c>
      <c r="T2998">
        <v>6</v>
      </c>
      <c r="U2998" s="1">
        <f t="shared" si="187"/>
        <v>546</v>
      </c>
      <c r="V2998" t="s">
        <v>27</v>
      </c>
      <c r="W2998" t="s">
        <v>96</v>
      </c>
      <c r="X2998">
        <f t="array" ref="X2998">IF(W2998="fortnightly",26, IF(W2998="monthly", 12, IF(W2998="weekly", 52, IF(W2998="quarterly", 4, IF(W2998="annually", 1, IF(W2998="bi-weekly", 104, IF(W2998="every 3 months", 4,)))))))</f>
        <v>4</v>
      </c>
    </row>
    <row r="2999" spans="1:24" x14ac:dyDescent="0.25">
      <c r="A2999">
        <v>2998</v>
      </c>
      <c r="B2999">
        <v>41</v>
      </c>
      <c r="C2999" t="str" cm="1">
        <f t="array" ref="C2999">_xlfn.IFS(B2999&lt;=19, "Teenagers", B2999&lt;=29, "Young Youth",B2999&lt;=64, "Adults", B2999&gt;=65, "Seniors")</f>
        <v>Adults</v>
      </c>
      <c r="D2999" t="s">
        <v>152</v>
      </c>
      <c r="E2999" t="s">
        <v>29</v>
      </c>
      <c r="F2999" t="s">
        <v>20</v>
      </c>
      <c r="G2999" s="1">
        <v>40</v>
      </c>
      <c r="H2999" t="s">
        <v>134</v>
      </c>
      <c r="I2999" t="s">
        <v>35</v>
      </c>
      <c r="J2999" t="s">
        <v>133</v>
      </c>
      <c r="K2999" t="s">
        <v>36</v>
      </c>
      <c r="L2999">
        <v>2.7</v>
      </c>
      <c r="M2999" t="s">
        <v>151</v>
      </c>
      <c r="N2999">
        <f t="shared" si="184"/>
        <v>0</v>
      </c>
      <c r="O2999" t="s">
        <v>44</v>
      </c>
      <c r="P2999" t="s">
        <v>151</v>
      </c>
      <c r="Q2999">
        <f t="shared" si="185"/>
        <v>0</v>
      </c>
      <c r="R2999" t="s">
        <v>151</v>
      </c>
      <c r="S2999">
        <f t="shared" si="186"/>
        <v>0</v>
      </c>
      <c r="T2999">
        <v>14</v>
      </c>
      <c r="U2999" s="1">
        <f t="shared" si="187"/>
        <v>560</v>
      </c>
      <c r="V2999" t="s">
        <v>27</v>
      </c>
      <c r="W2999" t="s">
        <v>96</v>
      </c>
      <c r="X2999">
        <f t="array" ref="X2999">IF(W2999="fortnightly",26, IF(W2999="monthly", 12, IF(W2999="weekly", 52, IF(W2999="quarterly", 4, IF(W2999="annually", 1, IF(W2999="bi-weekly", 104, IF(W2999="every 3 months", 4,)))))))</f>
        <v>4</v>
      </c>
    </row>
    <row r="3000" spans="1:24" x14ac:dyDescent="0.25">
      <c r="A3000">
        <v>2999</v>
      </c>
      <c r="B3000">
        <v>31</v>
      </c>
      <c r="C3000" t="str" cm="1">
        <f t="array" ref="C3000">_xlfn.IFS(B3000&lt;=19, "Teenagers", B3000&lt;=29, "Young Youth",B3000&lt;=64, "Adults", B3000&gt;=65, "Seniors")</f>
        <v>Adults</v>
      </c>
      <c r="D3000" t="s">
        <v>152</v>
      </c>
      <c r="E3000" t="s">
        <v>103</v>
      </c>
      <c r="F3000" t="s">
        <v>20</v>
      </c>
      <c r="G3000" s="1">
        <v>53</v>
      </c>
      <c r="H3000" t="s">
        <v>119</v>
      </c>
      <c r="I3000" t="s">
        <v>43</v>
      </c>
      <c r="J3000" t="s">
        <v>107</v>
      </c>
      <c r="K3000" t="s">
        <v>52</v>
      </c>
      <c r="L3000">
        <v>4.7</v>
      </c>
      <c r="M3000" t="s">
        <v>151</v>
      </c>
      <c r="N3000">
        <f t="shared" si="184"/>
        <v>0</v>
      </c>
      <c r="O3000" t="s">
        <v>26</v>
      </c>
      <c r="P3000" t="s">
        <v>151</v>
      </c>
      <c r="Q3000">
        <f t="shared" si="185"/>
        <v>0</v>
      </c>
      <c r="R3000" t="s">
        <v>151</v>
      </c>
      <c r="S3000">
        <f t="shared" si="186"/>
        <v>0</v>
      </c>
      <c r="T3000">
        <v>30</v>
      </c>
      <c r="U3000" s="1">
        <f t="shared" si="187"/>
        <v>1590</v>
      </c>
      <c r="V3000" t="s">
        <v>85</v>
      </c>
      <c r="W3000" t="s">
        <v>57</v>
      </c>
      <c r="X3000">
        <f t="array" ref="X3000">IF(W3000="fortnightly",26, IF(W3000="monthly", 12, IF(W3000="weekly", 52, IF(W3000="quarterly", 4, IF(W3000="annually", 1, IF(W3000="bi-weekly", 104, IF(W3000="every 3 months", 4,)))))))</f>
        <v>4</v>
      </c>
    </row>
    <row r="3001" spans="1:24" x14ac:dyDescent="0.25">
      <c r="A3001">
        <v>3000</v>
      </c>
      <c r="B3001">
        <v>31</v>
      </c>
      <c r="C3001" t="str" cm="1">
        <f t="array" ref="C3001">_xlfn.IFS(B3001&lt;=19, "Teenagers", B3001&lt;=29, "Young Youth",B3001&lt;=64, "Adults", B3001&gt;=65, "Seniors")</f>
        <v>Adults</v>
      </c>
      <c r="D3001" t="s">
        <v>152</v>
      </c>
      <c r="E3001" t="s">
        <v>88</v>
      </c>
      <c r="F3001" t="s">
        <v>66</v>
      </c>
      <c r="G3001" s="1">
        <v>48</v>
      </c>
      <c r="H3001" t="s">
        <v>81</v>
      </c>
      <c r="I3001" t="s">
        <v>35</v>
      </c>
      <c r="J3001" t="s">
        <v>60</v>
      </c>
      <c r="K3001" t="s">
        <v>24</v>
      </c>
      <c r="L3001">
        <v>3.8</v>
      </c>
      <c r="M3001" t="s">
        <v>151</v>
      </c>
      <c r="N3001">
        <f t="shared" si="184"/>
        <v>0</v>
      </c>
      <c r="O3001" t="s">
        <v>53</v>
      </c>
      <c r="P3001" t="s">
        <v>151</v>
      </c>
      <c r="Q3001">
        <f t="shared" si="185"/>
        <v>0</v>
      </c>
      <c r="R3001" t="s">
        <v>151</v>
      </c>
      <c r="S3001">
        <f t="shared" si="186"/>
        <v>0</v>
      </c>
      <c r="T3001">
        <v>10</v>
      </c>
      <c r="U3001" s="1">
        <f t="shared" si="187"/>
        <v>480</v>
      </c>
      <c r="V3001" t="s">
        <v>32</v>
      </c>
      <c r="W3001" t="s">
        <v>87</v>
      </c>
      <c r="X3001">
        <f t="array" ref="X3001">IF(W3001="fortnightly",26, IF(W3001="monthly", 12, IF(W3001="weekly", 52, IF(W3001="quarterly", 4, IF(W3001="annually", 1, IF(W3001="bi-weekly", 104, IF(W3001="every 3 months", 4,)))))))</f>
        <v>12</v>
      </c>
    </row>
    <row r="3002" spans="1:24" x14ac:dyDescent="0.25">
      <c r="A3002">
        <v>3001</v>
      </c>
      <c r="B3002">
        <v>57</v>
      </c>
      <c r="C3002" t="str" cm="1">
        <f t="array" ref="C3002">_xlfn.IFS(B3002&lt;=19, "Teenagers", B3002&lt;=29, "Young Youth",B3002&lt;=64, "Adults", B3002&gt;=65, "Seniors")</f>
        <v>Adults</v>
      </c>
      <c r="D3002" t="s">
        <v>152</v>
      </c>
      <c r="E3002" t="s">
        <v>40</v>
      </c>
      <c r="F3002" t="s">
        <v>41</v>
      </c>
      <c r="G3002" s="1">
        <v>70</v>
      </c>
      <c r="H3002" t="s">
        <v>122</v>
      </c>
      <c r="I3002" t="s">
        <v>43</v>
      </c>
      <c r="J3002" t="s">
        <v>92</v>
      </c>
      <c r="K3002" t="s">
        <v>24</v>
      </c>
      <c r="L3002">
        <v>3.7</v>
      </c>
      <c r="M3002" t="s">
        <v>151</v>
      </c>
      <c r="N3002">
        <f t="shared" si="184"/>
        <v>0</v>
      </c>
      <c r="O3002" t="s">
        <v>26</v>
      </c>
      <c r="P3002" t="s">
        <v>151</v>
      </c>
      <c r="Q3002">
        <f t="shared" si="185"/>
        <v>0</v>
      </c>
      <c r="R3002" t="s">
        <v>151</v>
      </c>
      <c r="S3002">
        <f t="shared" si="186"/>
        <v>0</v>
      </c>
      <c r="T3002">
        <v>7</v>
      </c>
      <c r="U3002" s="1">
        <f t="shared" si="187"/>
        <v>490</v>
      </c>
      <c r="V3002" t="s">
        <v>45</v>
      </c>
      <c r="W3002" t="s">
        <v>39</v>
      </c>
      <c r="X3002">
        <f t="array" ref="X3002">IF(W3002="fortnightly",26, IF(W3002="monthly", 12, IF(W3002="weekly", 52, IF(W3002="quarterly", 4, IF(W3002="annually", 1, IF(W3002="bi-weekly", 104, IF(W3002="every 3 months", 4,)))))))</f>
        <v>52</v>
      </c>
    </row>
    <row r="3003" spans="1:24" x14ac:dyDescent="0.25">
      <c r="A3003">
        <v>3002</v>
      </c>
      <c r="B3003">
        <v>29</v>
      </c>
      <c r="C3003" t="str" cm="1">
        <f t="array" ref="C3003">_xlfn.IFS(B3003&lt;=19, "Teenagers", B3003&lt;=29, "Young Youth",B3003&lt;=64, "Adults", B3003&gt;=65, "Seniors")</f>
        <v>Young Youth</v>
      </c>
      <c r="D3003" t="s">
        <v>152</v>
      </c>
      <c r="E3003" t="s">
        <v>61</v>
      </c>
      <c r="F3003" t="s">
        <v>62</v>
      </c>
      <c r="G3003" s="1">
        <v>29</v>
      </c>
      <c r="H3003" t="s">
        <v>55</v>
      </c>
      <c r="I3003" t="s">
        <v>22</v>
      </c>
      <c r="J3003" t="s">
        <v>60</v>
      </c>
      <c r="K3003" t="s">
        <v>52</v>
      </c>
      <c r="L3003">
        <v>4.7</v>
      </c>
      <c r="M3003" t="s">
        <v>151</v>
      </c>
      <c r="N3003">
        <f t="shared" si="184"/>
        <v>0</v>
      </c>
      <c r="O3003" t="s">
        <v>26</v>
      </c>
      <c r="P3003" t="s">
        <v>151</v>
      </c>
      <c r="Q3003">
        <f t="shared" si="185"/>
        <v>0</v>
      </c>
      <c r="R3003" t="s">
        <v>151</v>
      </c>
      <c r="S3003">
        <f t="shared" si="186"/>
        <v>0</v>
      </c>
      <c r="T3003">
        <v>28</v>
      </c>
      <c r="U3003" s="1">
        <f t="shared" si="187"/>
        <v>812</v>
      </c>
      <c r="V3003" t="s">
        <v>38</v>
      </c>
      <c r="W3003" t="s">
        <v>57</v>
      </c>
      <c r="X3003">
        <f t="array" ref="X3003">IF(W3003="fortnightly",26, IF(W3003="monthly", 12, IF(W3003="weekly", 52, IF(W3003="quarterly", 4, IF(W3003="annually", 1, IF(W3003="bi-weekly", 104, IF(W3003="every 3 months", 4,)))))))</f>
        <v>4</v>
      </c>
    </row>
    <row r="3004" spans="1:24" x14ac:dyDescent="0.25">
      <c r="A3004">
        <v>3003</v>
      </c>
      <c r="B3004">
        <v>70</v>
      </c>
      <c r="C3004" t="str" cm="1">
        <f t="array" ref="C3004">_xlfn.IFS(B3004&lt;=19, "Teenagers", B3004&lt;=29, "Young Youth",B3004&lt;=64, "Adults", B3004&gt;=65, "Seniors")</f>
        <v>Seniors</v>
      </c>
      <c r="D3004" t="s">
        <v>152</v>
      </c>
      <c r="E3004" t="s">
        <v>132</v>
      </c>
      <c r="F3004" t="s">
        <v>66</v>
      </c>
      <c r="G3004" s="1">
        <v>29</v>
      </c>
      <c r="H3004" t="s">
        <v>59</v>
      </c>
      <c r="I3004" t="s">
        <v>43</v>
      </c>
      <c r="J3004" t="s">
        <v>31</v>
      </c>
      <c r="K3004" t="s">
        <v>56</v>
      </c>
      <c r="L3004">
        <v>3.6</v>
      </c>
      <c r="M3004" t="s">
        <v>151</v>
      </c>
      <c r="N3004">
        <f t="shared" si="184"/>
        <v>0</v>
      </c>
      <c r="O3004" t="s">
        <v>44</v>
      </c>
      <c r="P3004" t="s">
        <v>151</v>
      </c>
      <c r="Q3004">
        <f t="shared" si="185"/>
        <v>0</v>
      </c>
      <c r="R3004" t="s">
        <v>151</v>
      </c>
      <c r="S3004">
        <f t="shared" si="186"/>
        <v>0</v>
      </c>
      <c r="T3004">
        <v>19</v>
      </c>
      <c r="U3004" s="1">
        <f t="shared" si="187"/>
        <v>551</v>
      </c>
      <c r="V3004" t="s">
        <v>74</v>
      </c>
      <c r="W3004" t="s">
        <v>57</v>
      </c>
      <c r="X3004">
        <f t="array" ref="X3004">IF(W3004="fortnightly",26, IF(W3004="monthly", 12, IF(W3004="weekly", 52, IF(W3004="quarterly", 4, IF(W3004="annually", 1, IF(W3004="bi-weekly", 104, IF(W3004="every 3 months", 4,)))))))</f>
        <v>4</v>
      </c>
    </row>
    <row r="3005" spans="1:24" x14ac:dyDescent="0.25">
      <c r="A3005">
        <v>3004</v>
      </c>
      <c r="B3005">
        <v>51</v>
      </c>
      <c r="C3005" t="str" cm="1">
        <f t="array" ref="C3005">_xlfn.IFS(B3005&lt;=19, "Teenagers", B3005&lt;=29, "Young Youth",B3005&lt;=64, "Adults", B3005&gt;=65, "Seniors")</f>
        <v>Adults</v>
      </c>
      <c r="D3005" t="s">
        <v>152</v>
      </c>
      <c r="E3005" t="s">
        <v>19</v>
      </c>
      <c r="F3005" t="s">
        <v>20</v>
      </c>
      <c r="G3005" s="1">
        <v>53</v>
      </c>
      <c r="H3005" t="s">
        <v>46</v>
      </c>
      <c r="I3005" t="s">
        <v>43</v>
      </c>
      <c r="J3005" t="s">
        <v>109</v>
      </c>
      <c r="K3005" t="s">
        <v>56</v>
      </c>
      <c r="L3005">
        <v>2.8</v>
      </c>
      <c r="M3005" t="s">
        <v>151</v>
      </c>
      <c r="N3005">
        <f t="shared" si="184"/>
        <v>0</v>
      </c>
      <c r="O3005" t="s">
        <v>26</v>
      </c>
      <c r="P3005" t="s">
        <v>151</v>
      </c>
      <c r="Q3005">
        <f t="shared" si="185"/>
        <v>0</v>
      </c>
      <c r="R3005" t="s">
        <v>151</v>
      </c>
      <c r="S3005">
        <f t="shared" si="186"/>
        <v>0</v>
      </c>
      <c r="T3005">
        <v>13</v>
      </c>
      <c r="U3005" s="1">
        <f t="shared" si="187"/>
        <v>689</v>
      </c>
      <c r="V3005" t="s">
        <v>38</v>
      </c>
      <c r="W3005" t="s">
        <v>96</v>
      </c>
      <c r="X3005">
        <f t="array" ref="X3005">IF(W3005="fortnightly",26, IF(W3005="monthly", 12, IF(W3005="weekly", 52, IF(W3005="quarterly", 4, IF(W3005="annually", 1, IF(W3005="bi-weekly", 104, IF(W3005="every 3 months", 4,)))))))</f>
        <v>4</v>
      </c>
    </row>
    <row r="3006" spans="1:24" x14ac:dyDescent="0.25">
      <c r="A3006">
        <v>3005</v>
      </c>
      <c r="B3006">
        <v>45</v>
      </c>
      <c r="C3006" t="str" cm="1">
        <f t="array" ref="C3006">_xlfn.IFS(B3006&lt;=19, "Teenagers", B3006&lt;=29, "Young Youth",B3006&lt;=64, "Adults", B3006&gt;=65, "Seniors")</f>
        <v>Adults</v>
      </c>
      <c r="D3006" t="s">
        <v>152</v>
      </c>
      <c r="E3006" t="s">
        <v>86</v>
      </c>
      <c r="F3006" t="s">
        <v>20</v>
      </c>
      <c r="G3006" s="1">
        <v>79</v>
      </c>
      <c r="H3006" t="s">
        <v>116</v>
      </c>
      <c r="I3006" t="s">
        <v>43</v>
      </c>
      <c r="J3006" t="s">
        <v>92</v>
      </c>
      <c r="K3006" t="s">
        <v>24</v>
      </c>
      <c r="L3006">
        <v>3.7</v>
      </c>
      <c r="M3006" t="s">
        <v>151</v>
      </c>
      <c r="N3006">
        <f t="shared" si="184"/>
        <v>0</v>
      </c>
      <c r="O3006" t="s">
        <v>73</v>
      </c>
      <c r="P3006" t="s">
        <v>151</v>
      </c>
      <c r="Q3006">
        <f t="shared" si="185"/>
        <v>0</v>
      </c>
      <c r="R3006" t="s">
        <v>151</v>
      </c>
      <c r="S3006">
        <f t="shared" si="186"/>
        <v>0</v>
      </c>
      <c r="T3006">
        <v>23</v>
      </c>
      <c r="U3006" s="1">
        <f t="shared" si="187"/>
        <v>1817</v>
      </c>
      <c r="V3006" t="s">
        <v>27</v>
      </c>
      <c r="W3006" t="s">
        <v>28</v>
      </c>
      <c r="X3006">
        <f t="array" ref="X3006">IF(W3006="fortnightly",26, IF(W3006="monthly", 12, IF(W3006="weekly", 52, IF(W3006="quarterly", 4, IF(W3006="annually", 1, IF(W3006="bi-weekly", 104, IF(W3006="every 3 months", 4,)))))))</f>
        <v>26</v>
      </c>
    </row>
    <row r="3007" spans="1:24" x14ac:dyDescent="0.25">
      <c r="A3007">
        <v>3006</v>
      </c>
      <c r="B3007">
        <v>18</v>
      </c>
      <c r="C3007" t="str" cm="1">
        <f t="array" ref="C3007">_xlfn.IFS(B3007&lt;=19, "Teenagers", B3007&lt;=29, "Young Youth",B3007&lt;=64, "Adults", B3007&gt;=65, "Seniors")</f>
        <v>Teenagers</v>
      </c>
      <c r="D3007" t="s">
        <v>152</v>
      </c>
      <c r="E3007" t="s">
        <v>58</v>
      </c>
      <c r="F3007" t="s">
        <v>20</v>
      </c>
      <c r="G3007" s="1">
        <v>65</v>
      </c>
      <c r="H3007" t="s">
        <v>119</v>
      </c>
      <c r="I3007" t="s">
        <v>91</v>
      </c>
      <c r="J3007" t="s">
        <v>109</v>
      </c>
      <c r="K3007" t="s">
        <v>36</v>
      </c>
      <c r="L3007">
        <v>3.5</v>
      </c>
      <c r="M3007" t="s">
        <v>151</v>
      </c>
      <c r="N3007">
        <f t="shared" si="184"/>
        <v>0</v>
      </c>
      <c r="O3007" t="s">
        <v>26</v>
      </c>
      <c r="P3007" t="s">
        <v>151</v>
      </c>
      <c r="Q3007">
        <f t="shared" si="185"/>
        <v>0</v>
      </c>
      <c r="R3007" t="s">
        <v>151</v>
      </c>
      <c r="S3007">
        <f t="shared" si="186"/>
        <v>0</v>
      </c>
      <c r="T3007">
        <v>5</v>
      </c>
      <c r="U3007" s="1">
        <f t="shared" si="187"/>
        <v>325</v>
      </c>
      <c r="V3007" t="s">
        <v>27</v>
      </c>
      <c r="W3007" t="s">
        <v>39</v>
      </c>
      <c r="X3007">
        <f t="array" ref="X3007">IF(W3007="fortnightly",26, IF(W3007="monthly", 12, IF(W3007="weekly", 52, IF(W3007="quarterly", 4, IF(W3007="annually", 1, IF(W3007="bi-weekly", 104, IF(W3007="every 3 months", 4,)))))))</f>
        <v>52</v>
      </c>
    </row>
    <row r="3008" spans="1:24" x14ac:dyDescent="0.25">
      <c r="A3008">
        <v>3007</v>
      </c>
      <c r="B3008">
        <v>37</v>
      </c>
      <c r="C3008" t="str" cm="1">
        <f t="array" ref="C3008">_xlfn.IFS(B3008&lt;=19, "Teenagers", B3008&lt;=29, "Young Youth",B3008&lt;=64, "Adults", B3008&gt;=65, "Seniors")</f>
        <v>Adults</v>
      </c>
      <c r="D3008" t="s">
        <v>152</v>
      </c>
      <c r="E3008" t="s">
        <v>80</v>
      </c>
      <c r="F3008" t="s">
        <v>20</v>
      </c>
      <c r="G3008" s="1">
        <v>99</v>
      </c>
      <c r="H3008" t="s">
        <v>139</v>
      </c>
      <c r="I3008" t="s">
        <v>43</v>
      </c>
      <c r="J3008" t="s">
        <v>77</v>
      </c>
      <c r="K3008" t="s">
        <v>52</v>
      </c>
      <c r="L3008">
        <v>3.7</v>
      </c>
      <c r="M3008" t="s">
        <v>151</v>
      </c>
      <c r="N3008">
        <f t="shared" si="184"/>
        <v>0</v>
      </c>
      <c r="O3008" t="s">
        <v>73</v>
      </c>
      <c r="P3008" t="s">
        <v>151</v>
      </c>
      <c r="Q3008">
        <f t="shared" si="185"/>
        <v>0</v>
      </c>
      <c r="R3008" t="s">
        <v>151</v>
      </c>
      <c r="S3008">
        <f t="shared" si="186"/>
        <v>0</v>
      </c>
      <c r="T3008">
        <v>17</v>
      </c>
      <c r="U3008" s="1">
        <f t="shared" si="187"/>
        <v>1683</v>
      </c>
      <c r="V3008" t="s">
        <v>27</v>
      </c>
      <c r="W3008" t="s">
        <v>75</v>
      </c>
      <c r="X3008">
        <f t="array" ref="X3008">IF(W3008="fortnightly",26, IF(W3008="monthly", 12, IF(W3008="weekly", 52, IF(W3008="quarterly", 4, IF(W3008="annually", 1, IF(W3008="bi-weekly", 104, IF(W3008="every 3 months", 4,)))))))</f>
        <v>104</v>
      </c>
    </row>
    <row r="3009" spans="1:24" x14ac:dyDescent="0.25">
      <c r="A3009">
        <v>3008</v>
      </c>
      <c r="B3009">
        <v>23</v>
      </c>
      <c r="C3009" t="str" cm="1">
        <f t="array" ref="C3009">_xlfn.IFS(B3009&lt;=19, "Teenagers", B3009&lt;=29, "Young Youth",B3009&lt;=64, "Adults", B3009&gt;=65, "Seniors")</f>
        <v>Young Youth</v>
      </c>
      <c r="D3009" t="s">
        <v>152</v>
      </c>
      <c r="E3009" t="s">
        <v>88</v>
      </c>
      <c r="F3009" t="s">
        <v>66</v>
      </c>
      <c r="G3009" s="1">
        <v>60</v>
      </c>
      <c r="H3009" t="s">
        <v>83</v>
      </c>
      <c r="I3009" t="s">
        <v>22</v>
      </c>
      <c r="J3009" t="s">
        <v>92</v>
      </c>
      <c r="K3009" t="s">
        <v>24</v>
      </c>
      <c r="L3009">
        <v>3</v>
      </c>
      <c r="M3009" t="s">
        <v>151</v>
      </c>
      <c r="N3009">
        <f t="shared" si="184"/>
        <v>0</v>
      </c>
      <c r="O3009" t="s">
        <v>44</v>
      </c>
      <c r="P3009" t="s">
        <v>151</v>
      </c>
      <c r="Q3009">
        <f t="shared" si="185"/>
        <v>0</v>
      </c>
      <c r="R3009" t="s">
        <v>151</v>
      </c>
      <c r="S3009">
        <f t="shared" si="186"/>
        <v>0</v>
      </c>
      <c r="T3009">
        <v>31</v>
      </c>
      <c r="U3009" s="1">
        <f t="shared" si="187"/>
        <v>1860</v>
      </c>
      <c r="V3009" t="s">
        <v>27</v>
      </c>
      <c r="W3009" t="s">
        <v>39</v>
      </c>
      <c r="X3009">
        <f t="array" ref="X3009">IF(W3009="fortnightly",26, IF(W3009="monthly", 12, IF(W3009="weekly", 52, IF(W3009="quarterly", 4, IF(W3009="annually", 1, IF(W3009="bi-weekly", 104, IF(W3009="every 3 months", 4,)))))))</f>
        <v>52</v>
      </c>
    </row>
    <row r="3010" spans="1:24" x14ac:dyDescent="0.25">
      <c r="A3010">
        <v>3009</v>
      </c>
      <c r="B3010">
        <v>39</v>
      </c>
      <c r="C3010" t="str" cm="1">
        <f t="array" ref="C3010">_xlfn.IFS(B3010&lt;=19, "Teenagers", B3010&lt;=29, "Young Youth",B3010&lt;=64, "Adults", B3010&gt;=65, "Seniors")</f>
        <v>Adults</v>
      </c>
      <c r="D3010" t="s">
        <v>152</v>
      </c>
      <c r="E3010" t="s">
        <v>70</v>
      </c>
      <c r="F3010" t="s">
        <v>41</v>
      </c>
      <c r="G3010" s="1">
        <v>86</v>
      </c>
      <c r="H3010" t="s">
        <v>129</v>
      </c>
      <c r="I3010" t="s">
        <v>43</v>
      </c>
      <c r="J3010" t="s">
        <v>79</v>
      </c>
      <c r="K3010" t="s">
        <v>24</v>
      </c>
      <c r="L3010">
        <v>4.9000000000000004</v>
      </c>
      <c r="M3010" t="s">
        <v>151</v>
      </c>
      <c r="N3010">
        <f t="shared" si="184"/>
        <v>0</v>
      </c>
      <c r="O3010" t="s">
        <v>37</v>
      </c>
      <c r="P3010" t="s">
        <v>151</v>
      </c>
      <c r="Q3010">
        <f t="shared" si="185"/>
        <v>0</v>
      </c>
      <c r="R3010" t="s">
        <v>151</v>
      </c>
      <c r="S3010">
        <f t="shared" si="186"/>
        <v>0</v>
      </c>
      <c r="T3010">
        <v>19</v>
      </c>
      <c r="U3010" s="1">
        <f t="shared" si="187"/>
        <v>1634</v>
      </c>
      <c r="V3010" t="s">
        <v>45</v>
      </c>
      <c r="W3010" t="s">
        <v>39</v>
      </c>
      <c r="X3010">
        <f t="array" ref="X3010">IF(W3010="fortnightly",26, IF(W3010="monthly", 12, IF(W3010="weekly", 52, IF(W3010="quarterly", 4, IF(W3010="annually", 1, IF(W3010="bi-weekly", 104, IF(W3010="every 3 months", 4,)))))))</f>
        <v>52</v>
      </c>
    </row>
    <row r="3011" spans="1:24" x14ac:dyDescent="0.25">
      <c r="A3011">
        <v>3010</v>
      </c>
      <c r="B3011">
        <v>62</v>
      </c>
      <c r="C3011" t="str" cm="1">
        <f t="array" ref="C3011">_xlfn.IFS(B3011&lt;=19, "Teenagers", B3011&lt;=29, "Young Youth",B3011&lt;=64, "Adults", B3011&gt;=65, "Seniors")</f>
        <v>Adults</v>
      </c>
      <c r="D3011" t="s">
        <v>152</v>
      </c>
      <c r="E3011" t="s">
        <v>132</v>
      </c>
      <c r="F3011" t="s">
        <v>66</v>
      </c>
      <c r="G3011" s="1">
        <v>73</v>
      </c>
      <c r="H3011" t="s">
        <v>59</v>
      </c>
      <c r="I3011" t="s">
        <v>43</v>
      </c>
      <c r="J3011" t="s">
        <v>64</v>
      </c>
      <c r="K3011" t="s">
        <v>24</v>
      </c>
      <c r="L3011">
        <v>4.5999999999999996</v>
      </c>
      <c r="M3011" t="s">
        <v>151</v>
      </c>
      <c r="N3011">
        <f t="shared" ref="N3011:N3074" si="188">IF(M3011= "yes",1,IF( M3011="no",0,))</f>
        <v>0</v>
      </c>
      <c r="O3011" t="s">
        <v>37</v>
      </c>
      <c r="P3011" t="s">
        <v>151</v>
      </c>
      <c r="Q3011">
        <f t="shared" ref="Q3011:Q3074" si="189">IF(P3011= "yes",1,IF( P3011="no",0,))</f>
        <v>0</v>
      </c>
      <c r="R3011" t="s">
        <v>151</v>
      </c>
      <c r="S3011">
        <f t="shared" ref="S3011:S3074" si="190">IF(R3011= "yes",1,IF( R3011="no",0,))</f>
        <v>0</v>
      </c>
      <c r="T3011">
        <v>8</v>
      </c>
      <c r="U3011" s="1">
        <f t="shared" ref="U3011:U3074" si="191">G3011*T3011</f>
        <v>584</v>
      </c>
      <c r="V3011" t="s">
        <v>27</v>
      </c>
      <c r="W3011" t="s">
        <v>28</v>
      </c>
      <c r="X3011">
        <f t="array" ref="X3011">IF(W3011="fortnightly",26, IF(W3011="monthly", 12, IF(W3011="weekly", 52, IF(W3011="quarterly", 4, IF(W3011="annually", 1, IF(W3011="bi-weekly", 104, IF(W3011="every 3 months", 4,)))))))</f>
        <v>26</v>
      </c>
    </row>
    <row r="3012" spans="1:24" x14ac:dyDescent="0.25">
      <c r="A3012">
        <v>3011</v>
      </c>
      <c r="B3012">
        <v>70</v>
      </c>
      <c r="C3012" t="str" cm="1">
        <f t="array" ref="C3012">_xlfn.IFS(B3012&lt;=19, "Teenagers", B3012&lt;=29, "Young Youth",B3012&lt;=64, "Adults", B3012&gt;=65, "Seniors")</f>
        <v>Seniors</v>
      </c>
      <c r="D3012" t="s">
        <v>152</v>
      </c>
      <c r="E3012" t="s">
        <v>132</v>
      </c>
      <c r="F3012" t="s">
        <v>66</v>
      </c>
      <c r="G3012" s="1">
        <v>45</v>
      </c>
      <c r="H3012" t="s">
        <v>122</v>
      </c>
      <c r="I3012" t="s">
        <v>43</v>
      </c>
      <c r="J3012" t="s">
        <v>82</v>
      </c>
      <c r="K3012" t="s">
        <v>24</v>
      </c>
      <c r="L3012">
        <v>3.3</v>
      </c>
      <c r="M3012" t="s">
        <v>151</v>
      </c>
      <c r="N3012">
        <f t="shared" si="188"/>
        <v>0</v>
      </c>
      <c r="O3012" t="s">
        <v>37</v>
      </c>
      <c r="P3012" t="s">
        <v>151</v>
      </c>
      <c r="Q3012">
        <f t="shared" si="189"/>
        <v>0</v>
      </c>
      <c r="R3012" t="s">
        <v>151</v>
      </c>
      <c r="S3012">
        <f t="shared" si="190"/>
        <v>0</v>
      </c>
      <c r="T3012">
        <v>15</v>
      </c>
      <c r="U3012" s="1">
        <f t="shared" si="191"/>
        <v>675</v>
      </c>
      <c r="V3012" t="s">
        <v>38</v>
      </c>
      <c r="W3012" t="s">
        <v>48</v>
      </c>
      <c r="X3012">
        <f t="array" ref="X3012">IF(W3012="fortnightly",26, IF(W3012="monthly", 12, IF(W3012="weekly", 52, IF(W3012="quarterly", 4, IF(W3012="annually", 1, IF(W3012="bi-weekly", 104, IF(W3012="every 3 months", 4,)))))))</f>
        <v>1</v>
      </c>
    </row>
    <row r="3013" spans="1:24" x14ac:dyDescent="0.25">
      <c r="A3013">
        <v>3012</v>
      </c>
      <c r="B3013">
        <v>20</v>
      </c>
      <c r="C3013" t="str" cm="1">
        <f t="array" ref="C3013">_xlfn.IFS(B3013&lt;=19, "Teenagers", B3013&lt;=29, "Young Youth",B3013&lt;=64, "Adults", B3013&gt;=65, "Seniors")</f>
        <v>Young Youth</v>
      </c>
      <c r="D3013" t="s">
        <v>152</v>
      </c>
      <c r="E3013" t="s">
        <v>132</v>
      </c>
      <c r="F3013" t="s">
        <v>66</v>
      </c>
      <c r="G3013" s="1">
        <v>70</v>
      </c>
      <c r="H3013" t="s">
        <v>106</v>
      </c>
      <c r="I3013" t="s">
        <v>35</v>
      </c>
      <c r="J3013" t="s">
        <v>109</v>
      </c>
      <c r="K3013" t="s">
        <v>52</v>
      </c>
      <c r="L3013">
        <v>3</v>
      </c>
      <c r="M3013" t="s">
        <v>151</v>
      </c>
      <c r="N3013">
        <f t="shared" si="188"/>
        <v>0</v>
      </c>
      <c r="O3013" t="s">
        <v>44</v>
      </c>
      <c r="P3013" t="s">
        <v>151</v>
      </c>
      <c r="Q3013">
        <f t="shared" si="189"/>
        <v>0</v>
      </c>
      <c r="R3013" t="s">
        <v>151</v>
      </c>
      <c r="S3013">
        <f t="shared" si="190"/>
        <v>0</v>
      </c>
      <c r="T3013">
        <v>18</v>
      </c>
      <c r="U3013" s="1">
        <f t="shared" si="191"/>
        <v>1260</v>
      </c>
      <c r="V3013" t="s">
        <v>38</v>
      </c>
      <c r="W3013" t="s">
        <v>96</v>
      </c>
      <c r="X3013">
        <f t="array" ref="X3013">IF(W3013="fortnightly",26, IF(W3013="monthly", 12, IF(W3013="weekly", 52, IF(W3013="quarterly", 4, IF(W3013="annually", 1, IF(W3013="bi-weekly", 104, IF(W3013="every 3 months", 4,)))))))</f>
        <v>4</v>
      </c>
    </row>
    <row r="3014" spans="1:24" x14ac:dyDescent="0.25">
      <c r="A3014">
        <v>3013</v>
      </c>
      <c r="B3014">
        <v>42</v>
      </c>
      <c r="C3014" t="str" cm="1">
        <f t="array" ref="C3014">_xlfn.IFS(B3014&lt;=19, "Teenagers", B3014&lt;=29, "Young Youth",B3014&lt;=64, "Adults", B3014&gt;=65, "Seniors")</f>
        <v>Adults</v>
      </c>
      <c r="D3014" t="s">
        <v>152</v>
      </c>
      <c r="E3014" t="s">
        <v>132</v>
      </c>
      <c r="F3014" t="s">
        <v>66</v>
      </c>
      <c r="G3014" s="1">
        <v>65</v>
      </c>
      <c r="H3014" t="s">
        <v>134</v>
      </c>
      <c r="I3014" t="s">
        <v>43</v>
      </c>
      <c r="J3014" t="s">
        <v>84</v>
      </c>
      <c r="K3014" t="s">
        <v>56</v>
      </c>
      <c r="L3014">
        <v>3.5</v>
      </c>
      <c r="M3014" t="s">
        <v>151</v>
      </c>
      <c r="N3014">
        <f t="shared" si="188"/>
        <v>0</v>
      </c>
      <c r="O3014" t="s">
        <v>53</v>
      </c>
      <c r="P3014" t="s">
        <v>151</v>
      </c>
      <c r="Q3014">
        <f t="shared" si="189"/>
        <v>0</v>
      </c>
      <c r="R3014" t="s">
        <v>151</v>
      </c>
      <c r="S3014">
        <f t="shared" si="190"/>
        <v>0</v>
      </c>
      <c r="T3014">
        <v>16</v>
      </c>
      <c r="U3014" s="1">
        <f t="shared" si="191"/>
        <v>1040</v>
      </c>
      <c r="V3014" t="s">
        <v>45</v>
      </c>
      <c r="W3014" t="s">
        <v>48</v>
      </c>
      <c r="X3014">
        <f t="array" ref="X3014">IF(W3014="fortnightly",26, IF(W3014="monthly", 12, IF(W3014="weekly", 52, IF(W3014="quarterly", 4, IF(W3014="annually", 1, IF(W3014="bi-weekly", 104, IF(W3014="every 3 months", 4,)))))))</f>
        <v>1</v>
      </c>
    </row>
    <row r="3015" spans="1:24" x14ac:dyDescent="0.25">
      <c r="A3015">
        <v>3014</v>
      </c>
      <c r="B3015">
        <v>41</v>
      </c>
      <c r="C3015" t="str" cm="1">
        <f t="array" ref="C3015">_xlfn.IFS(B3015&lt;=19, "Teenagers", B3015&lt;=29, "Young Youth",B3015&lt;=64, "Adults", B3015&gt;=65, "Seniors")</f>
        <v>Adults</v>
      </c>
      <c r="D3015" t="s">
        <v>152</v>
      </c>
      <c r="E3015" t="s">
        <v>86</v>
      </c>
      <c r="F3015" t="s">
        <v>20</v>
      </c>
      <c r="G3015" s="1">
        <v>55</v>
      </c>
      <c r="H3015" t="s">
        <v>116</v>
      </c>
      <c r="I3015" t="s">
        <v>22</v>
      </c>
      <c r="J3015" t="s">
        <v>99</v>
      </c>
      <c r="K3015" t="s">
        <v>52</v>
      </c>
      <c r="L3015">
        <v>4.2</v>
      </c>
      <c r="M3015" t="s">
        <v>151</v>
      </c>
      <c r="N3015">
        <f t="shared" si="188"/>
        <v>0</v>
      </c>
      <c r="O3015" t="s">
        <v>73</v>
      </c>
      <c r="P3015" t="s">
        <v>151</v>
      </c>
      <c r="Q3015">
        <f t="shared" si="189"/>
        <v>0</v>
      </c>
      <c r="R3015" t="s">
        <v>151</v>
      </c>
      <c r="S3015">
        <f t="shared" si="190"/>
        <v>0</v>
      </c>
      <c r="T3015">
        <v>13</v>
      </c>
      <c r="U3015" s="1">
        <f t="shared" si="191"/>
        <v>715</v>
      </c>
      <c r="V3015" t="s">
        <v>32</v>
      </c>
      <c r="W3015" t="s">
        <v>87</v>
      </c>
      <c r="X3015">
        <f t="array" ref="X3015">IF(W3015="fortnightly",26, IF(W3015="monthly", 12, IF(W3015="weekly", 52, IF(W3015="quarterly", 4, IF(W3015="annually", 1, IF(W3015="bi-weekly", 104, IF(W3015="every 3 months", 4,)))))))</f>
        <v>12</v>
      </c>
    </row>
    <row r="3016" spans="1:24" x14ac:dyDescent="0.25">
      <c r="A3016">
        <v>3015</v>
      </c>
      <c r="B3016">
        <v>24</v>
      </c>
      <c r="C3016" t="str" cm="1">
        <f t="array" ref="C3016">_xlfn.IFS(B3016&lt;=19, "Teenagers", B3016&lt;=29, "Young Youth",B3016&lt;=64, "Adults", B3016&gt;=65, "Seniors")</f>
        <v>Young Youth</v>
      </c>
      <c r="D3016" t="s">
        <v>152</v>
      </c>
      <c r="E3016" t="s">
        <v>112</v>
      </c>
      <c r="F3016" t="s">
        <v>20</v>
      </c>
      <c r="G3016" s="1">
        <v>65</v>
      </c>
      <c r="H3016" t="s">
        <v>139</v>
      </c>
      <c r="I3016" t="s">
        <v>43</v>
      </c>
      <c r="J3016" t="s">
        <v>31</v>
      </c>
      <c r="K3016" t="s">
        <v>36</v>
      </c>
      <c r="L3016">
        <v>4.5</v>
      </c>
      <c r="M3016" t="s">
        <v>151</v>
      </c>
      <c r="N3016">
        <f t="shared" si="188"/>
        <v>0</v>
      </c>
      <c r="O3016" t="s">
        <v>26</v>
      </c>
      <c r="P3016" t="s">
        <v>151</v>
      </c>
      <c r="Q3016">
        <f t="shared" si="189"/>
        <v>0</v>
      </c>
      <c r="R3016" t="s">
        <v>151</v>
      </c>
      <c r="S3016">
        <f t="shared" si="190"/>
        <v>0</v>
      </c>
      <c r="T3016">
        <v>38</v>
      </c>
      <c r="U3016" s="1">
        <f t="shared" si="191"/>
        <v>2470</v>
      </c>
      <c r="V3016" t="s">
        <v>45</v>
      </c>
      <c r="W3016" t="s">
        <v>96</v>
      </c>
      <c r="X3016">
        <f t="array" ref="X3016">IF(W3016="fortnightly",26, IF(W3016="monthly", 12, IF(W3016="weekly", 52, IF(W3016="quarterly", 4, IF(W3016="annually", 1, IF(W3016="bi-weekly", 104, IF(W3016="every 3 months", 4,)))))))</f>
        <v>4</v>
      </c>
    </row>
    <row r="3017" spans="1:24" x14ac:dyDescent="0.25">
      <c r="A3017">
        <v>3016</v>
      </c>
      <c r="B3017">
        <v>37</v>
      </c>
      <c r="C3017" t="str" cm="1">
        <f t="array" ref="C3017">_xlfn.IFS(B3017&lt;=19, "Teenagers", B3017&lt;=29, "Young Youth",B3017&lt;=64, "Adults", B3017&gt;=65, "Seniors")</f>
        <v>Adults</v>
      </c>
      <c r="D3017" t="s">
        <v>152</v>
      </c>
      <c r="E3017" t="s">
        <v>118</v>
      </c>
      <c r="F3017" t="s">
        <v>66</v>
      </c>
      <c r="G3017" s="1">
        <v>21</v>
      </c>
      <c r="H3017" t="s">
        <v>50</v>
      </c>
      <c r="I3017" t="s">
        <v>91</v>
      </c>
      <c r="J3017" t="s">
        <v>92</v>
      </c>
      <c r="K3017" t="s">
        <v>36</v>
      </c>
      <c r="L3017">
        <v>2.8</v>
      </c>
      <c r="M3017" t="s">
        <v>151</v>
      </c>
      <c r="N3017">
        <f t="shared" si="188"/>
        <v>0</v>
      </c>
      <c r="O3017" t="s">
        <v>26</v>
      </c>
      <c r="P3017" t="s">
        <v>151</v>
      </c>
      <c r="Q3017">
        <f t="shared" si="189"/>
        <v>0</v>
      </c>
      <c r="R3017" t="s">
        <v>151</v>
      </c>
      <c r="S3017">
        <f t="shared" si="190"/>
        <v>0</v>
      </c>
      <c r="T3017">
        <v>27</v>
      </c>
      <c r="U3017" s="1">
        <f t="shared" si="191"/>
        <v>567</v>
      </c>
      <c r="V3017" t="s">
        <v>74</v>
      </c>
      <c r="W3017" t="s">
        <v>75</v>
      </c>
      <c r="X3017">
        <f t="array" ref="X3017">IF(W3017="fortnightly",26, IF(W3017="monthly", 12, IF(W3017="weekly", 52, IF(W3017="quarterly", 4, IF(W3017="annually", 1, IF(W3017="bi-weekly", 104, IF(W3017="every 3 months", 4,)))))))</f>
        <v>104</v>
      </c>
    </row>
    <row r="3018" spans="1:24" x14ac:dyDescent="0.25">
      <c r="A3018">
        <v>3017</v>
      </c>
      <c r="B3018">
        <v>30</v>
      </c>
      <c r="C3018" t="str" cm="1">
        <f t="array" ref="C3018">_xlfn.IFS(B3018&lt;=19, "Teenagers", B3018&lt;=29, "Young Youth",B3018&lt;=64, "Adults", B3018&gt;=65, "Seniors")</f>
        <v>Adults</v>
      </c>
      <c r="D3018" t="s">
        <v>152</v>
      </c>
      <c r="E3018" t="s">
        <v>19</v>
      </c>
      <c r="F3018" t="s">
        <v>20</v>
      </c>
      <c r="G3018" s="1">
        <v>26</v>
      </c>
      <c r="H3018" t="s">
        <v>115</v>
      </c>
      <c r="I3018" t="s">
        <v>22</v>
      </c>
      <c r="J3018" t="s">
        <v>92</v>
      </c>
      <c r="K3018" t="s">
        <v>52</v>
      </c>
      <c r="L3018">
        <v>4.9000000000000004</v>
      </c>
      <c r="M3018" t="s">
        <v>151</v>
      </c>
      <c r="N3018">
        <f t="shared" si="188"/>
        <v>0</v>
      </c>
      <c r="O3018" t="s">
        <v>73</v>
      </c>
      <c r="P3018" t="s">
        <v>151</v>
      </c>
      <c r="Q3018">
        <f t="shared" si="189"/>
        <v>0</v>
      </c>
      <c r="R3018" t="s">
        <v>151</v>
      </c>
      <c r="S3018">
        <f t="shared" si="190"/>
        <v>0</v>
      </c>
      <c r="T3018">
        <v>31</v>
      </c>
      <c r="U3018" s="1">
        <f t="shared" si="191"/>
        <v>806</v>
      </c>
      <c r="V3018" t="s">
        <v>74</v>
      </c>
      <c r="W3018" t="s">
        <v>57</v>
      </c>
      <c r="X3018">
        <f t="array" ref="X3018">IF(W3018="fortnightly",26, IF(W3018="monthly", 12, IF(W3018="weekly", 52, IF(W3018="quarterly", 4, IF(W3018="annually", 1, IF(W3018="bi-weekly", 104, IF(W3018="every 3 months", 4,)))))))</f>
        <v>4</v>
      </c>
    </row>
    <row r="3019" spans="1:24" x14ac:dyDescent="0.25">
      <c r="A3019">
        <v>3018</v>
      </c>
      <c r="B3019">
        <v>58</v>
      </c>
      <c r="C3019" t="str" cm="1">
        <f t="array" ref="C3019">_xlfn.IFS(B3019&lt;=19, "Teenagers", B3019&lt;=29, "Young Youth",B3019&lt;=64, "Adults", B3019&gt;=65, "Seniors")</f>
        <v>Adults</v>
      </c>
      <c r="D3019" t="s">
        <v>152</v>
      </c>
      <c r="E3019" t="s">
        <v>88</v>
      </c>
      <c r="F3019" t="s">
        <v>66</v>
      </c>
      <c r="G3019" s="1">
        <v>71</v>
      </c>
      <c r="H3019" t="s">
        <v>149</v>
      </c>
      <c r="I3019" t="s">
        <v>35</v>
      </c>
      <c r="J3019" t="s">
        <v>72</v>
      </c>
      <c r="K3019" t="s">
        <v>52</v>
      </c>
      <c r="L3019">
        <v>3.3</v>
      </c>
      <c r="M3019" t="s">
        <v>151</v>
      </c>
      <c r="N3019">
        <f t="shared" si="188"/>
        <v>0</v>
      </c>
      <c r="O3019" t="s">
        <v>44</v>
      </c>
      <c r="P3019" t="s">
        <v>151</v>
      </c>
      <c r="Q3019">
        <f t="shared" si="189"/>
        <v>0</v>
      </c>
      <c r="R3019" t="s">
        <v>151</v>
      </c>
      <c r="S3019">
        <f t="shared" si="190"/>
        <v>0</v>
      </c>
      <c r="T3019">
        <v>24</v>
      </c>
      <c r="U3019" s="1">
        <f t="shared" si="191"/>
        <v>1704</v>
      </c>
      <c r="V3019" t="s">
        <v>32</v>
      </c>
      <c r="W3019" t="s">
        <v>75</v>
      </c>
      <c r="X3019">
        <f t="array" ref="X3019">IF(W3019="fortnightly",26, IF(W3019="monthly", 12, IF(W3019="weekly", 52, IF(W3019="quarterly", 4, IF(W3019="annually", 1, IF(W3019="bi-weekly", 104, IF(W3019="every 3 months", 4,)))))))</f>
        <v>104</v>
      </c>
    </row>
    <row r="3020" spans="1:24" x14ac:dyDescent="0.25">
      <c r="A3020">
        <v>3019</v>
      </c>
      <c r="B3020">
        <v>43</v>
      </c>
      <c r="C3020" t="str" cm="1">
        <f t="array" ref="C3020">_xlfn.IFS(B3020&lt;=19, "Teenagers", B3020&lt;=29, "Young Youth",B3020&lt;=64, "Adults", B3020&gt;=65, "Seniors")</f>
        <v>Adults</v>
      </c>
      <c r="D3020" t="s">
        <v>152</v>
      </c>
      <c r="E3020" t="s">
        <v>136</v>
      </c>
      <c r="F3020" t="s">
        <v>41</v>
      </c>
      <c r="G3020" s="1">
        <v>41</v>
      </c>
      <c r="H3020" t="s">
        <v>104</v>
      </c>
      <c r="I3020" t="s">
        <v>43</v>
      </c>
      <c r="J3020" t="s">
        <v>95</v>
      </c>
      <c r="K3020" t="s">
        <v>52</v>
      </c>
      <c r="L3020">
        <v>3</v>
      </c>
      <c r="M3020" t="s">
        <v>151</v>
      </c>
      <c r="N3020">
        <f t="shared" si="188"/>
        <v>0</v>
      </c>
      <c r="O3020" t="s">
        <v>37</v>
      </c>
      <c r="P3020" t="s">
        <v>151</v>
      </c>
      <c r="Q3020">
        <f t="shared" si="189"/>
        <v>0</v>
      </c>
      <c r="R3020" t="s">
        <v>151</v>
      </c>
      <c r="S3020">
        <f t="shared" si="190"/>
        <v>0</v>
      </c>
      <c r="T3020">
        <v>21</v>
      </c>
      <c r="U3020" s="1">
        <f t="shared" si="191"/>
        <v>861</v>
      </c>
      <c r="V3020" t="s">
        <v>85</v>
      </c>
      <c r="W3020" t="s">
        <v>75</v>
      </c>
      <c r="X3020">
        <f t="array" ref="X3020">IF(W3020="fortnightly",26, IF(W3020="monthly", 12, IF(W3020="weekly", 52, IF(W3020="quarterly", 4, IF(W3020="annually", 1, IF(W3020="bi-weekly", 104, IF(W3020="every 3 months", 4,)))))))</f>
        <v>104</v>
      </c>
    </row>
    <row r="3021" spans="1:24" x14ac:dyDescent="0.25">
      <c r="A3021">
        <v>3020</v>
      </c>
      <c r="B3021">
        <v>19</v>
      </c>
      <c r="C3021" t="str" cm="1">
        <f t="array" ref="C3021">_xlfn.IFS(B3021&lt;=19, "Teenagers", B3021&lt;=29, "Young Youth",B3021&lt;=64, "Adults", B3021&gt;=65, "Seniors")</f>
        <v>Teenagers</v>
      </c>
      <c r="D3021" t="s">
        <v>152</v>
      </c>
      <c r="E3021" t="s">
        <v>101</v>
      </c>
      <c r="F3021" t="s">
        <v>62</v>
      </c>
      <c r="G3021" s="1">
        <v>44</v>
      </c>
      <c r="H3021" t="s">
        <v>139</v>
      </c>
      <c r="I3021" t="s">
        <v>43</v>
      </c>
      <c r="J3021" t="s">
        <v>133</v>
      </c>
      <c r="K3021" t="s">
        <v>24</v>
      </c>
      <c r="L3021">
        <v>3.9</v>
      </c>
      <c r="M3021" t="s">
        <v>151</v>
      </c>
      <c r="N3021">
        <f t="shared" si="188"/>
        <v>0</v>
      </c>
      <c r="O3021" t="s">
        <v>69</v>
      </c>
      <c r="P3021" t="s">
        <v>151</v>
      </c>
      <c r="Q3021">
        <f t="shared" si="189"/>
        <v>0</v>
      </c>
      <c r="R3021" t="s">
        <v>151</v>
      </c>
      <c r="S3021">
        <f t="shared" si="190"/>
        <v>0</v>
      </c>
      <c r="T3021">
        <v>15</v>
      </c>
      <c r="U3021" s="1">
        <f t="shared" si="191"/>
        <v>660</v>
      </c>
      <c r="V3021" t="s">
        <v>45</v>
      </c>
      <c r="W3021" t="s">
        <v>48</v>
      </c>
      <c r="X3021">
        <f t="array" ref="X3021">IF(W3021="fortnightly",26, IF(W3021="monthly", 12, IF(W3021="weekly", 52, IF(W3021="quarterly", 4, IF(W3021="annually", 1, IF(W3021="bi-weekly", 104, IF(W3021="every 3 months", 4,)))))))</f>
        <v>1</v>
      </c>
    </row>
    <row r="3022" spans="1:24" x14ac:dyDescent="0.25">
      <c r="A3022">
        <v>3021</v>
      </c>
      <c r="B3022">
        <v>23</v>
      </c>
      <c r="C3022" t="str" cm="1">
        <f t="array" ref="C3022">_xlfn.IFS(B3022&lt;=19, "Teenagers", B3022&lt;=29, "Young Youth",B3022&lt;=64, "Adults", B3022&gt;=65, "Seniors")</f>
        <v>Young Youth</v>
      </c>
      <c r="D3022" t="s">
        <v>152</v>
      </c>
      <c r="E3022" t="s">
        <v>33</v>
      </c>
      <c r="F3022" t="s">
        <v>20</v>
      </c>
      <c r="G3022" s="1">
        <v>81</v>
      </c>
      <c r="H3022" t="s">
        <v>71</v>
      </c>
      <c r="I3022" t="s">
        <v>35</v>
      </c>
      <c r="J3022" t="s">
        <v>60</v>
      </c>
      <c r="K3022" t="s">
        <v>56</v>
      </c>
      <c r="L3022">
        <v>2.8</v>
      </c>
      <c r="M3022" t="s">
        <v>151</v>
      </c>
      <c r="N3022">
        <f t="shared" si="188"/>
        <v>0</v>
      </c>
      <c r="O3022" t="s">
        <v>73</v>
      </c>
      <c r="P3022" t="s">
        <v>151</v>
      </c>
      <c r="Q3022">
        <f t="shared" si="189"/>
        <v>0</v>
      </c>
      <c r="R3022" t="s">
        <v>151</v>
      </c>
      <c r="S3022">
        <f t="shared" si="190"/>
        <v>0</v>
      </c>
      <c r="T3022">
        <v>48</v>
      </c>
      <c r="U3022" s="1">
        <f t="shared" si="191"/>
        <v>3888</v>
      </c>
      <c r="V3022" t="s">
        <v>27</v>
      </c>
      <c r="W3022" t="s">
        <v>96</v>
      </c>
      <c r="X3022">
        <f t="array" ref="X3022">IF(W3022="fortnightly",26, IF(W3022="monthly", 12, IF(W3022="weekly", 52, IF(W3022="quarterly", 4, IF(W3022="annually", 1, IF(W3022="bi-weekly", 104, IF(W3022="every 3 months", 4,)))))))</f>
        <v>4</v>
      </c>
    </row>
    <row r="3023" spans="1:24" x14ac:dyDescent="0.25">
      <c r="A3023">
        <v>3022</v>
      </c>
      <c r="B3023">
        <v>65</v>
      </c>
      <c r="C3023" t="str" cm="1">
        <f t="array" ref="C3023">_xlfn.IFS(B3023&lt;=19, "Teenagers", B3023&lt;=29, "Young Youth",B3023&lt;=64, "Adults", B3023&gt;=65, "Seniors")</f>
        <v>Seniors</v>
      </c>
      <c r="D3023" t="s">
        <v>152</v>
      </c>
      <c r="E3023" t="s">
        <v>88</v>
      </c>
      <c r="F3023" t="s">
        <v>66</v>
      </c>
      <c r="G3023" s="1">
        <v>77</v>
      </c>
      <c r="H3023" t="s">
        <v>137</v>
      </c>
      <c r="I3023" t="s">
        <v>35</v>
      </c>
      <c r="J3023" t="s">
        <v>143</v>
      </c>
      <c r="K3023" t="s">
        <v>52</v>
      </c>
      <c r="L3023">
        <v>4.5</v>
      </c>
      <c r="M3023" t="s">
        <v>151</v>
      </c>
      <c r="N3023">
        <f t="shared" si="188"/>
        <v>0</v>
      </c>
      <c r="O3023" t="s">
        <v>69</v>
      </c>
      <c r="P3023" t="s">
        <v>151</v>
      </c>
      <c r="Q3023">
        <f t="shared" si="189"/>
        <v>0</v>
      </c>
      <c r="R3023" t="s">
        <v>151</v>
      </c>
      <c r="S3023">
        <f t="shared" si="190"/>
        <v>0</v>
      </c>
      <c r="T3023">
        <v>47</v>
      </c>
      <c r="U3023" s="1">
        <f t="shared" si="191"/>
        <v>3619</v>
      </c>
      <c r="V3023" t="s">
        <v>32</v>
      </c>
      <c r="W3023" t="s">
        <v>57</v>
      </c>
      <c r="X3023">
        <f t="array" ref="X3023">IF(W3023="fortnightly",26, IF(W3023="monthly", 12, IF(W3023="weekly", 52, IF(W3023="quarterly", 4, IF(W3023="annually", 1, IF(W3023="bi-weekly", 104, IF(W3023="every 3 months", 4,)))))))</f>
        <v>4</v>
      </c>
    </row>
    <row r="3024" spans="1:24" x14ac:dyDescent="0.25">
      <c r="A3024">
        <v>3023</v>
      </c>
      <c r="B3024">
        <v>58</v>
      </c>
      <c r="C3024" t="str" cm="1">
        <f t="array" ref="C3024">_xlfn.IFS(B3024&lt;=19, "Teenagers", B3024&lt;=29, "Young Youth",B3024&lt;=64, "Adults", B3024&gt;=65, "Seniors")</f>
        <v>Adults</v>
      </c>
      <c r="D3024" t="s">
        <v>152</v>
      </c>
      <c r="E3024" t="s">
        <v>40</v>
      </c>
      <c r="F3024" t="s">
        <v>41</v>
      </c>
      <c r="G3024" s="1">
        <v>26</v>
      </c>
      <c r="H3024" t="s">
        <v>141</v>
      </c>
      <c r="I3024" t="s">
        <v>43</v>
      </c>
      <c r="J3024" t="s">
        <v>92</v>
      </c>
      <c r="K3024" t="s">
        <v>56</v>
      </c>
      <c r="L3024">
        <v>4</v>
      </c>
      <c r="M3024" t="s">
        <v>151</v>
      </c>
      <c r="N3024">
        <f t="shared" si="188"/>
        <v>0</v>
      </c>
      <c r="O3024" t="s">
        <v>37</v>
      </c>
      <c r="P3024" t="s">
        <v>151</v>
      </c>
      <c r="Q3024">
        <f t="shared" si="189"/>
        <v>0</v>
      </c>
      <c r="R3024" t="s">
        <v>151</v>
      </c>
      <c r="S3024">
        <f t="shared" si="190"/>
        <v>0</v>
      </c>
      <c r="T3024">
        <v>23</v>
      </c>
      <c r="U3024" s="1">
        <f t="shared" si="191"/>
        <v>598</v>
      </c>
      <c r="V3024" t="s">
        <v>45</v>
      </c>
      <c r="W3024" t="s">
        <v>39</v>
      </c>
      <c r="X3024">
        <f t="array" ref="X3024">IF(W3024="fortnightly",26, IF(W3024="monthly", 12, IF(W3024="weekly", 52, IF(W3024="quarterly", 4, IF(W3024="annually", 1, IF(W3024="bi-weekly", 104, IF(W3024="every 3 months", 4,)))))))</f>
        <v>52</v>
      </c>
    </row>
    <row r="3025" spans="1:24" x14ac:dyDescent="0.25">
      <c r="A3025">
        <v>3024</v>
      </c>
      <c r="B3025">
        <v>50</v>
      </c>
      <c r="C3025" t="str" cm="1">
        <f t="array" ref="C3025">_xlfn.IFS(B3025&lt;=19, "Teenagers", B3025&lt;=29, "Young Youth",B3025&lt;=64, "Adults", B3025&gt;=65, "Seniors")</f>
        <v>Adults</v>
      </c>
      <c r="D3025" t="s">
        <v>152</v>
      </c>
      <c r="E3025" t="s">
        <v>131</v>
      </c>
      <c r="F3025" t="s">
        <v>66</v>
      </c>
      <c r="G3025" s="1">
        <v>31</v>
      </c>
      <c r="H3025" t="s">
        <v>115</v>
      </c>
      <c r="I3025" t="s">
        <v>43</v>
      </c>
      <c r="J3025" t="s">
        <v>109</v>
      </c>
      <c r="K3025" t="s">
        <v>52</v>
      </c>
      <c r="L3025">
        <v>2.9</v>
      </c>
      <c r="M3025" t="s">
        <v>151</v>
      </c>
      <c r="N3025">
        <f t="shared" si="188"/>
        <v>0</v>
      </c>
      <c r="O3025" t="s">
        <v>26</v>
      </c>
      <c r="P3025" t="s">
        <v>151</v>
      </c>
      <c r="Q3025">
        <f t="shared" si="189"/>
        <v>0</v>
      </c>
      <c r="R3025" t="s">
        <v>151</v>
      </c>
      <c r="S3025">
        <f t="shared" si="190"/>
        <v>0</v>
      </c>
      <c r="T3025">
        <v>4</v>
      </c>
      <c r="U3025" s="1">
        <f t="shared" si="191"/>
        <v>124</v>
      </c>
      <c r="V3025" t="s">
        <v>45</v>
      </c>
      <c r="W3025" t="s">
        <v>57</v>
      </c>
      <c r="X3025">
        <f t="array" ref="X3025">IF(W3025="fortnightly",26, IF(W3025="monthly", 12, IF(W3025="weekly", 52, IF(W3025="quarterly", 4, IF(W3025="annually", 1, IF(W3025="bi-weekly", 104, IF(W3025="every 3 months", 4,)))))))</f>
        <v>4</v>
      </c>
    </row>
    <row r="3026" spans="1:24" x14ac:dyDescent="0.25">
      <c r="A3026">
        <v>3025</v>
      </c>
      <c r="B3026">
        <v>67</v>
      </c>
      <c r="C3026" t="str" cm="1">
        <f t="array" ref="C3026">_xlfn.IFS(B3026&lt;=19, "Teenagers", B3026&lt;=29, "Young Youth",B3026&lt;=64, "Adults", B3026&gt;=65, "Seniors")</f>
        <v>Seniors</v>
      </c>
      <c r="D3026" t="s">
        <v>152</v>
      </c>
      <c r="E3026" t="s">
        <v>19</v>
      </c>
      <c r="F3026" t="s">
        <v>20</v>
      </c>
      <c r="G3026" s="1">
        <v>82</v>
      </c>
      <c r="H3026" t="s">
        <v>134</v>
      </c>
      <c r="I3026" t="s">
        <v>35</v>
      </c>
      <c r="J3026" t="s">
        <v>51</v>
      </c>
      <c r="K3026" t="s">
        <v>36</v>
      </c>
      <c r="L3026">
        <v>4</v>
      </c>
      <c r="M3026" t="s">
        <v>151</v>
      </c>
      <c r="N3026">
        <f t="shared" si="188"/>
        <v>0</v>
      </c>
      <c r="O3026" t="s">
        <v>37</v>
      </c>
      <c r="P3026" t="s">
        <v>151</v>
      </c>
      <c r="Q3026">
        <f t="shared" si="189"/>
        <v>0</v>
      </c>
      <c r="R3026" t="s">
        <v>151</v>
      </c>
      <c r="S3026">
        <f t="shared" si="190"/>
        <v>0</v>
      </c>
      <c r="T3026">
        <v>47</v>
      </c>
      <c r="U3026" s="1">
        <f t="shared" si="191"/>
        <v>3854</v>
      </c>
      <c r="V3026" t="s">
        <v>38</v>
      </c>
      <c r="W3026" t="s">
        <v>96</v>
      </c>
      <c r="X3026">
        <f t="array" ref="X3026">IF(W3026="fortnightly",26, IF(W3026="monthly", 12, IF(W3026="weekly", 52, IF(W3026="quarterly", 4, IF(W3026="annually", 1, IF(W3026="bi-weekly", 104, IF(W3026="every 3 months", 4,)))))))</f>
        <v>4</v>
      </c>
    </row>
    <row r="3027" spans="1:24" x14ac:dyDescent="0.25">
      <c r="A3027">
        <v>3026</v>
      </c>
      <c r="B3027">
        <v>40</v>
      </c>
      <c r="C3027" t="str" cm="1">
        <f t="array" ref="C3027">_xlfn.IFS(B3027&lt;=19, "Teenagers", B3027&lt;=29, "Young Youth",B3027&lt;=64, "Adults", B3027&gt;=65, "Seniors")</f>
        <v>Adults</v>
      </c>
      <c r="D3027" t="s">
        <v>152</v>
      </c>
      <c r="E3027" t="s">
        <v>70</v>
      </c>
      <c r="F3027" t="s">
        <v>41</v>
      </c>
      <c r="G3027" s="1">
        <v>60</v>
      </c>
      <c r="H3027" t="s">
        <v>55</v>
      </c>
      <c r="I3027" t="s">
        <v>91</v>
      </c>
      <c r="J3027" t="s">
        <v>95</v>
      </c>
      <c r="K3027" t="s">
        <v>52</v>
      </c>
      <c r="L3027">
        <v>3.4</v>
      </c>
      <c r="M3027" t="s">
        <v>151</v>
      </c>
      <c r="N3027">
        <f t="shared" si="188"/>
        <v>0</v>
      </c>
      <c r="O3027" t="s">
        <v>73</v>
      </c>
      <c r="P3027" t="s">
        <v>151</v>
      </c>
      <c r="Q3027">
        <f t="shared" si="189"/>
        <v>0</v>
      </c>
      <c r="R3027" t="s">
        <v>151</v>
      </c>
      <c r="S3027">
        <f t="shared" si="190"/>
        <v>0</v>
      </c>
      <c r="T3027">
        <v>7</v>
      </c>
      <c r="U3027" s="1">
        <f t="shared" si="191"/>
        <v>420</v>
      </c>
      <c r="V3027" t="s">
        <v>45</v>
      </c>
      <c r="W3027" t="s">
        <v>87</v>
      </c>
      <c r="X3027">
        <f t="array" ref="X3027">IF(W3027="fortnightly",26, IF(W3027="monthly", 12, IF(W3027="weekly", 52, IF(W3027="quarterly", 4, IF(W3027="annually", 1, IF(W3027="bi-weekly", 104, IF(W3027="every 3 months", 4,)))))))</f>
        <v>12</v>
      </c>
    </row>
    <row r="3028" spans="1:24" x14ac:dyDescent="0.25">
      <c r="A3028">
        <v>3027</v>
      </c>
      <c r="B3028">
        <v>55</v>
      </c>
      <c r="C3028" t="str" cm="1">
        <f t="array" ref="C3028">_xlfn.IFS(B3028&lt;=19, "Teenagers", B3028&lt;=29, "Young Youth",B3028&lt;=64, "Adults", B3028&gt;=65, "Seniors")</f>
        <v>Adults</v>
      </c>
      <c r="D3028" t="s">
        <v>152</v>
      </c>
      <c r="E3028" t="s">
        <v>54</v>
      </c>
      <c r="F3028" t="s">
        <v>20</v>
      </c>
      <c r="G3028" s="1">
        <v>70</v>
      </c>
      <c r="H3028" t="s">
        <v>121</v>
      </c>
      <c r="I3028" t="s">
        <v>22</v>
      </c>
      <c r="J3028" t="s">
        <v>135</v>
      </c>
      <c r="K3028" t="s">
        <v>56</v>
      </c>
      <c r="L3028">
        <v>2.5</v>
      </c>
      <c r="M3028" t="s">
        <v>151</v>
      </c>
      <c r="N3028">
        <f t="shared" si="188"/>
        <v>0</v>
      </c>
      <c r="O3028" t="s">
        <v>37</v>
      </c>
      <c r="P3028" t="s">
        <v>151</v>
      </c>
      <c r="Q3028">
        <f t="shared" si="189"/>
        <v>0</v>
      </c>
      <c r="R3028" t="s">
        <v>151</v>
      </c>
      <c r="S3028">
        <f t="shared" si="190"/>
        <v>0</v>
      </c>
      <c r="T3028">
        <v>6</v>
      </c>
      <c r="U3028" s="1">
        <f t="shared" si="191"/>
        <v>420</v>
      </c>
      <c r="V3028" t="s">
        <v>38</v>
      </c>
      <c r="W3028" t="s">
        <v>48</v>
      </c>
      <c r="X3028">
        <f t="array" ref="X3028">IF(W3028="fortnightly",26, IF(W3028="monthly", 12, IF(W3028="weekly", 52, IF(W3028="quarterly", 4, IF(W3028="annually", 1, IF(W3028="bi-weekly", 104, IF(W3028="every 3 months", 4,)))))))</f>
        <v>1</v>
      </c>
    </row>
    <row r="3029" spans="1:24" x14ac:dyDescent="0.25">
      <c r="A3029">
        <v>3028</v>
      </c>
      <c r="B3029">
        <v>52</v>
      </c>
      <c r="C3029" t="str" cm="1">
        <f t="array" ref="C3029">_xlfn.IFS(B3029&lt;=19, "Teenagers", B3029&lt;=29, "Young Youth",B3029&lt;=64, "Adults", B3029&gt;=65, "Seniors")</f>
        <v>Adults</v>
      </c>
      <c r="D3029" t="s">
        <v>152</v>
      </c>
      <c r="E3029" t="s">
        <v>103</v>
      </c>
      <c r="F3029" t="s">
        <v>20</v>
      </c>
      <c r="G3029" s="1">
        <v>26</v>
      </c>
      <c r="H3029" t="s">
        <v>63</v>
      </c>
      <c r="I3029" t="s">
        <v>91</v>
      </c>
      <c r="J3029" t="s">
        <v>99</v>
      </c>
      <c r="K3029" t="s">
        <v>24</v>
      </c>
      <c r="L3029">
        <v>2.8</v>
      </c>
      <c r="M3029" t="s">
        <v>151</v>
      </c>
      <c r="N3029">
        <f t="shared" si="188"/>
        <v>0</v>
      </c>
      <c r="O3029" t="s">
        <v>69</v>
      </c>
      <c r="P3029" t="s">
        <v>151</v>
      </c>
      <c r="Q3029">
        <f t="shared" si="189"/>
        <v>0</v>
      </c>
      <c r="R3029" t="s">
        <v>151</v>
      </c>
      <c r="S3029">
        <f t="shared" si="190"/>
        <v>0</v>
      </c>
      <c r="T3029">
        <v>47</v>
      </c>
      <c r="U3029" s="1">
        <f t="shared" si="191"/>
        <v>1222</v>
      </c>
      <c r="V3029" t="s">
        <v>38</v>
      </c>
      <c r="W3029" t="s">
        <v>57</v>
      </c>
      <c r="X3029">
        <f t="array" ref="X3029">IF(W3029="fortnightly",26, IF(W3029="monthly", 12, IF(W3029="weekly", 52, IF(W3029="quarterly", 4, IF(W3029="annually", 1, IF(W3029="bi-weekly", 104, IF(W3029="every 3 months", 4,)))))))</f>
        <v>4</v>
      </c>
    </row>
    <row r="3030" spans="1:24" x14ac:dyDescent="0.25">
      <c r="A3030">
        <v>3029</v>
      </c>
      <c r="B3030">
        <v>62</v>
      </c>
      <c r="C3030" t="str" cm="1">
        <f t="array" ref="C3030">_xlfn.IFS(B3030&lt;=19, "Teenagers", B3030&lt;=29, "Young Youth",B3030&lt;=64, "Adults", B3030&gt;=65, "Seniors")</f>
        <v>Adults</v>
      </c>
      <c r="D3030" t="s">
        <v>152</v>
      </c>
      <c r="E3030" t="s">
        <v>80</v>
      </c>
      <c r="F3030" t="s">
        <v>20</v>
      </c>
      <c r="G3030" s="1">
        <v>100</v>
      </c>
      <c r="H3030" t="s">
        <v>98</v>
      </c>
      <c r="I3030" t="s">
        <v>22</v>
      </c>
      <c r="J3030" t="s">
        <v>60</v>
      </c>
      <c r="K3030" t="s">
        <v>52</v>
      </c>
      <c r="L3030">
        <v>3</v>
      </c>
      <c r="M3030" t="s">
        <v>151</v>
      </c>
      <c r="N3030">
        <f t="shared" si="188"/>
        <v>0</v>
      </c>
      <c r="O3030" t="s">
        <v>37</v>
      </c>
      <c r="P3030" t="s">
        <v>151</v>
      </c>
      <c r="Q3030">
        <f t="shared" si="189"/>
        <v>0</v>
      </c>
      <c r="R3030" t="s">
        <v>151</v>
      </c>
      <c r="S3030">
        <f t="shared" si="190"/>
        <v>0</v>
      </c>
      <c r="T3030">
        <v>7</v>
      </c>
      <c r="U3030" s="1">
        <f t="shared" si="191"/>
        <v>700</v>
      </c>
      <c r="V3030" t="s">
        <v>45</v>
      </c>
      <c r="W3030" t="s">
        <v>96</v>
      </c>
      <c r="X3030">
        <f t="array" ref="X3030">IF(W3030="fortnightly",26, IF(W3030="monthly", 12, IF(W3030="weekly", 52, IF(W3030="quarterly", 4, IF(W3030="annually", 1, IF(W3030="bi-weekly", 104, IF(W3030="every 3 months", 4,)))))))</f>
        <v>4</v>
      </c>
    </row>
    <row r="3031" spans="1:24" x14ac:dyDescent="0.25">
      <c r="A3031">
        <v>3030</v>
      </c>
      <c r="B3031">
        <v>64</v>
      </c>
      <c r="C3031" t="str" cm="1">
        <f t="array" ref="C3031">_xlfn.IFS(B3031&lt;=19, "Teenagers", B3031&lt;=29, "Young Youth",B3031&lt;=64, "Adults", B3031&gt;=65, "Seniors")</f>
        <v>Adults</v>
      </c>
      <c r="D3031" t="s">
        <v>152</v>
      </c>
      <c r="E3031" t="s">
        <v>80</v>
      </c>
      <c r="F3031" t="s">
        <v>20</v>
      </c>
      <c r="G3031" s="1">
        <v>82</v>
      </c>
      <c r="H3031" t="s">
        <v>141</v>
      </c>
      <c r="I3031" t="s">
        <v>43</v>
      </c>
      <c r="J3031" t="s">
        <v>79</v>
      </c>
      <c r="K3031" t="s">
        <v>52</v>
      </c>
      <c r="L3031">
        <v>3.1</v>
      </c>
      <c r="M3031" t="s">
        <v>151</v>
      </c>
      <c r="N3031">
        <f t="shared" si="188"/>
        <v>0</v>
      </c>
      <c r="O3031" t="s">
        <v>37</v>
      </c>
      <c r="P3031" t="s">
        <v>151</v>
      </c>
      <c r="Q3031">
        <f t="shared" si="189"/>
        <v>0</v>
      </c>
      <c r="R3031" t="s">
        <v>151</v>
      </c>
      <c r="S3031">
        <f t="shared" si="190"/>
        <v>0</v>
      </c>
      <c r="T3031">
        <v>1</v>
      </c>
      <c r="U3031" s="1">
        <f t="shared" si="191"/>
        <v>82</v>
      </c>
      <c r="V3031" t="s">
        <v>85</v>
      </c>
      <c r="W3031" t="s">
        <v>57</v>
      </c>
      <c r="X3031">
        <f t="array" ref="X3031">IF(W3031="fortnightly",26, IF(W3031="monthly", 12, IF(W3031="weekly", 52, IF(W3031="quarterly", 4, IF(W3031="annually", 1, IF(W3031="bi-weekly", 104, IF(W3031="every 3 months", 4,)))))))</f>
        <v>4</v>
      </c>
    </row>
    <row r="3032" spans="1:24" x14ac:dyDescent="0.25">
      <c r="A3032">
        <v>3031</v>
      </c>
      <c r="B3032">
        <v>43</v>
      </c>
      <c r="C3032" t="str" cm="1">
        <f t="array" ref="C3032">_xlfn.IFS(B3032&lt;=19, "Teenagers", B3032&lt;=29, "Young Youth",B3032&lt;=64, "Adults", B3032&gt;=65, "Seniors")</f>
        <v>Adults</v>
      </c>
      <c r="D3032" t="s">
        <v>152</v>
      </c>
      <c r="E3032" t="s">
        <v>49</v>
      </c>
      <c r="F3032" t="s">
        <v>41</v>
      </c>
      <c r="G3032" s="1">
        <v>24</v>
      </c>
      <c r="H3032" t="s">
        <v>127</v>
      </c>
      <c r="I3032" t="s">
        <v>91</v>
      </c>
      <c r="J3032" t="s">
        <v>72</v>
      </c>
      <c r="K3032" t="s">
        <v>36</v>
      </c>
      <c r="L3032">
        <v>2.6</v>
      </c>
      <c r="M3032" t="s">
        <v>151</v>
      </c>
      <c r="N3032">
        <f t="shared" si="188"/>
        <v>0</v>
      </c>
      <c r="O3032" t="s">
        <v>69</v>
      </c>
      <c r="P3032" t="s">
        <v>151</v>
      </c>
      <c r="Q3032">
        <f t="shared" si="189"/>
        <v>0</v>
      </c>
      <c r="R3032" t="s">
        <v>151</v>
      </c>
      <c r="S3032">
        <f t="shared" si="190"/>
        <v>0</v>
      </c>
      <c r="T3032">
        <v>23</v>
      </c>
      <c r="U3032" s="1">
        <f t="shared" si="191"/>
        <v>552</v>
      </c>
      <c r="V3032" t="s">
        <v>38</v>
      </c>
      <c r="W3032" t="s">
        <v>39</v>
      </c>
      <c r="X3032">
        <f t="array" ref="X3032">IF(W3032="fortnightly",26, IF(W3032="monthly", 12, IF(W3032="weekly", 52, IF(W3032="quarterly", 4, IF(W3032="annually", 1, IF(W3032="bi-weekly", 104, IF(W3032="every 3 months", 4,)))))))</f>
        <v>52</v>
      </c>
    </row>
    <row r="3033" spans="1:24" x14ac:dyDescent="0.25">
      <c r="A3033">
        <v>3032</v>
      </c>
      <c r="B3033">
        <v>61</v>
      </c>
      <c r="C3033" t="str" cm="1">
        <f t="array" ref="C3033">_xlfn.IFS(B3033&lt;=19, "Teenagers", B3033&lt;=29, "Young Youth",B3033&lt;=64, "Adults", B3033&gt;=65, "Seniors")</f>
        <v>Adults</v>
      </c>
      <c r="D3033" t="s">
        <v>152</v>
      </c>
      <c r="E3033" t="s">
        <v>19</v>
      </c>
      <c r="F3033" t="s">
        <v>20</v>
      </c>
      <c r="G3033" s="1">
        <v>74</v>
      </c>
      <c r="H3033" t="s">
        <v>134</v>
      </c>
      <c r="I3033" t="s">
        <v>22</v>
      </c>
      <c r="J3033" t="s">
        <v>84</v>
      </c>
      <c r="K3033" t="s">
        <v>52</v>
      </c>
      <c r="L3033">
        <v>4.9000000000000004</v>
      </c>
      <c r="M3033" t="s">
        <v>151</v>
      </c>
      <c r="N3033">
        <f t="shared" si="188"/>
        <v>0</v>
      </c>
      <c r="O3033" t="s">
        <v>69</v>
      </c>
      <c r="P3033" t="s">
        <v>151</v>
      </c>
      <c r="Q3033">
        <f t="shared" si="189"/>
        <v>0</v>
      </c>
      <c r="R3033" t="s">
        <v>151</v>
      </c>
      <c r="S3033">
        <f t="shared" si="190"/>
        <v>0</v>
      </c>
      <c r="T3033">
        <v>30</v>
      </c>
      <c r="U3033" s="1">
        <f t="shared" si="191"/>
        <v>2220</v>
      </c>
      <c r="V3033" t="s">
        <v>38</v>
      </c>
      <c r="W3033" t="s">
        <v>87</v>
      </c>
      <c r="X3033">
        <f t="array" ref="X3033">IF(W3033="fortnightly",26, IF(W3033="monthly", 12, IF(W3033="weekly", 52, IF(W3033="quarterly", 4, IF(W3033="annually", 1, IF(W3033="bi-weekly", 104, IF(W3033="every 3 months", 4,)))))))</f>
        <v>12</v>
      </c>
    </row>
    <row r="3034" spans="1:24" x14ac:dyDescent="0.25">
      <c r="A3034">
        <v>3033</v>
      </c>
      <c r="B3034">
        <v>26</v>
      </c>
      <c r="C3034" t="str" cm="1">
        <f t="array" ref="C3034">_xlfn.IFS(B3034&lt;=19, "Teenagers", B3034&lt;=29, "Young Youth",B3034&lt;=64, "Adults", B3034&gt;=65, "Seniors")</f>
        <v>Young Youth</v>
      </c>
      <c r="D3034" t="s">
        <v>152</v>
      </c>
      <c r="E3034" t="s">
        <v>131</v>
      </c>
      <c r="F3034" t="s">
        <v>66</v>
      </c>
      <c r="G3034" s="1">
        <v>58</v>
      </c>
      <c r="H3034" t="s">
        <v>98</v>
      </c>
      <c r="I3034" t="s">
        <v>91</v>
      </c>
      <c r="J3034" t="s">
        <v>95</v>
      </c>
      <c r="K3034" t="s">
        <v>52</v>
      </c>
      <c r="L3034">
        <v>3.5</v>
      </c>
      <c r="M3034" t="s">
        <v>151</v>
      </c>
      <c r="N3034">
        <f t="shared" si="188"/>
        <v>0</v>
      </c>
      <c r="O3034" t="s">
        <v>44</v>
      </c>
      <c r="P3034" t="s">
        <v>151</v>
      </c>
      <c r="Q3034">
        <f t="shared" si="189"/>
        <v>0</v>
      </c>
      <c r="R3034" t="s">
        <v>151</v>
      </c>
      <c r="S3034">
        <f t="shared" si="190"/>
        <v>0</v>
      </c>
      <c r="T3034">
        <v>24</v>
      </c>
      <c r="U3034" s="1">
        <f t="shared" si="191"/>
        <v>1392</v>
      </c>
      <c r="V3034" t="s">
        <v>38</v>
      </c>
      <c r="W3034" t="s">
        <v>57</v>
      </c>
      <c r="X3034">
        <f t="array" ref="X3034">IF(W3034="fortnightly",26, IF(W3034="monthly", 12, IF(W3034="weekly", 52, IF(W3034="quarterly", 4, IF(W3034="annually", 1, IF(W3034="bi-weekly", 104, IF(W3034="every 3 months", 4,)))))))</f>
        <v>4</v>
      </c>
    </row>
    <row r="3035" spans="1:24" x14ac:dyDescent="0.25">
      <c r="A3035">
        <v>3034</v>
      </c>
      <c r="B3035">
        <v>22</v>
      </c>
      <c r="C3035" t="str" cm="1">
        <f t="array" ref="C3035">_xlfn.IFS(B3035&lt;=19, "Teenagers", B3035&lt;=29, "Young Youth",B3035&lt;=64, "Adults", B3035&gt;=65, "Seniors")</f>
        <v>Young Youth</v>
      </c>
      <c r="D3035" t="s">
        <v>152</v>
      </c>
      <c r="E3035" t="s">
        <v>29</v>
      </c>
      <c r="F3035" t="s">
        <v>20</v>
      </c>
      <c r="G3035" s="1">
        <v>56</v>
      </c>
      <c r="H3035" t="s">
        <v>89</v>
      </c>
      <c r="I3035" t="s">
        <v>22</v>
      </c>
      <c r="J3035" t="s">
        <v>120</v>
      </c>
      <c r="K3035" t="s">
        <v>36</v>
      </c>
      <c r="L3035">
        <v>2.6</v>
      </c>
      <c r="M3035" t="s">
        <v>151</v>
      </c>
      <c r="N3035">
        <f t="shared" si="188"/>
        <v>0</v>
      </c>
      <c r="O3035" t="s">
        <v>73</v>
      </c>
      <c r="P3035" t="s">
        <v>151</v>
      </c>
      <c r="Q3035">
        <f t="shared" si="189"/>
        <v>0</v>
      </c>
      <c r="R3035" t="s">
        <v>151</v>
      </c>
      <c r="S3035">
        <f t="shared" si="190"/>
        <v>0</v>
      </c>
      <c r="T3035">
        <v>9</v>
      </c>
      <c r="U3035" s="1">
        <f t="shared" si="191"/>
        <v>504</v>
      </c>
      <c r="V3035" t="s">
        <v>45</v>
      </c>
      <c r="W3035" t="s">
        <v>39</v>
      </c>
      <c r="X3035">
        <f t="array" ref="X3035">IF(W3035="fortnightly",26, IF(W3035="monthly", 12, IF(W3035="weekly", 52, IF(W3035="quarterly", 4, IF(W3035="annually", 1, IF(W3035="bi-weekly", 104, IF(W3035="every 3 months", 4,)))))))</f>
        <v>52</v>
      </c>
    </row>
    <row r="3036" spans="1:24" x14ac:dyDescent="0.25">
      <c r="A3036">
        <v>3035</v>
      </c>
      <c r="B3036">
        <v>51</v>
      </c>
      <c r="C3036" t="str" cm="1">
        <f t="array" ref="C3036">_xlfn.IFS(B3036&lt;=19, "Teenagers", B3036&lt;=29, "Young Youth",B3036&lt;=64, "Adults", B3036&gt;=65, "Seniors")</f>
        <v>Adults</v>
      </c>
      <c r="D3036" t="s">
        <v>152</v>
      </c>
      <c r="E3036" t="s">
        <v>136</v>
      </c>
      <c r="F3036" t="s">
        <v>41</v>
      </c>
      <c r="G3036" s="1">
        <v>37</v>
      </c>
      <c r="H3036" t="s">
        <v>139</v>
      </c>
      <c r="I3036" t="s">
        <v>22</v>
      </c>
      <c r="J3036" t="s">
        <v>99</v>
      </c>
      <c r="K3036" t="s">
        <v>36</v>
      </c>
      <c r="L3036">
        <v>3.5</v>
      </c>
      <c r="M3036" t="s">
        <v>151</v>
      </c>
      <c r="N3036">
        <f t="shared" si="188"/>
        <v>0</v>
      </c>
      <c r="O3036" t="s">
        <v>69</v>
      </c>
      <c r="P3036" t="s">
        <v>151</v>
      </c>
      <c r="Q3036">
        <f t="shared" si="189"/>
        <v>0</v>
      </c>
      <c r="R3036" t="s">
        <v>151</v>
      </c>
      <c r="S3036">
        <f t="shared" si="190"/>
        <v>0</v>
      </c>
      <c r="T3036">
        <v>25</v>
      </c>
      <c r="U3036" s="1">
        <f t="shared" si="191"/>
        <v>925</v>
      </c>
      <c r="V3036" t="s">
        <v>38</v>
      </c>
      <c r="W3036" t="s">
        <v>57</v>
      </c>
      <c r="X3036">
        <f t="array" ref="X3036">IF(W3036="fortnightly",26, IF(W3036="monthly", 12, IF(W3036="weekly", 52, IF(W3036="quarterly", 4, IF(W3036="annually", 1, IF(W3036="bi-weekly", 104, IF(W3036="every 3 months", 4,)))))))</f>
        <v>4</v>
      </c>
    </row>
    <row r="3037" spans="1:24" x14ac:dyDescent="0.25">
      <c r="A3037">
        <v>3036</v>
      </c>
      <c r="B3037">
        <v>69</v>
      </c>
      <c r="C3037" t="str" cm="1">
        <f t="array" ref="C3037">_xlfn.IFS(B3037&lt;=19, "Teenagers", B3037&lt;=29, "Young Youth",B3037&lt;=64, "Adults", B3037&gt;=65, "Seniors")</f>
        <v>Seniors</v>
      </c>
      <c r="D3037" t="s">
        <v>152</v>
      </c>
      <c r="E3037" t="s">
        <v>65</v>
      </c>
      <c r="F3037" t="s">
        <v>66</v>
      </c>
      <c r="G3037" s="1">
        <v>64</v>
      </c>
      <c r="H3037" t="s">
        <v>21</v>
      </c>
      <c r="I3037" t="s">
        <v>43</v>
      </c>
      <c r="J3037" t="s">
        <v>79</v>
      </c>
      <c r="K3037" t="s">
        <v>36</v>
      </c>
      <c r="L3037">
        <v>4.5</v>
      </c>
      <c r="M3037" t="s">
        <v>151</v>
      </c>
      <c r="N3037">
        <f t="shared" si="188"/>
        <v>0</v>
      </c>
      <c r="O3037" t="s">
        <v>37</v>
      </c>
      <c r="P3037" t="s">
        <v>151</v>
      </c>
      <c r="Q3037">
        <f t="shared" si="189"/>
        <v>0</v>
      </c>
      <c r="R3037" t="s">
        <v>151</v>
      </c>
      <c r="S3037">
        <f t="shared" si="190"/>
        <v>0</v>
      </c>
      <c r="T3037">
        <v>18</v>
      </c>
      <c r="U3037" s="1">
        <f t="shared" si="191"/>
        <v>1152</v>
      </c>
      <c r="V3037" t="s">
        <v>32</v>
      </c>
      <c r="W3037" t="s">
        <v>75</v>
      </c>
      <c r="X3037">
        <f t="array" ref="X3037">IF(W3037="fortnightly",26, IF(W3037="monthly", 12, IF(W3037="weekly", 52, IF(W3037="quarterly", 4, IF(W3037="annually", 1, IF(W3037="bi-weekly", 104, IF(W3037="every 3 months", 4,)))))))</f>
        <v>104</v>
      </c>
    </row>
    <row r="3038" spans="1:24" x14ac:dyDescent="0.25">
      <c r="A3038">
        <v>3037</v>
      </c>
      <c r="B3038">
        <v>50</v>
      </c>
      <c r="C3038" t="str" cm="1">
        <f t="array" ref="C3038">_xlfn.IFS(B3038&lt;=19, "Teenagers", B3038&lt;=29, "Young Youth",B3038&lt;=64, "Adults", B3038&gt;=65, "Seniors")</f>
        <v>Adults</v>
      </c>
      <c r="D3038" t="s">
        <v>152</v>
      </c>
      <c r="E3038" t="s">
        <v>103</v>
      </c>
      <c r="F3038" t="s">
        <v>20</v>
      </c>
      <c r="G3038" s="1">
        <v>58</v>
      </c>
      <c r="H3038" t="s">
        <v>128</v>
      </c>
      <c r="I3038" t="s">
        <v>35</v>
      </c>
      <c r="J3038" t="s">
        <v>82</v>
      </c>
      <c r="K3038" t="s">
        <v>36</v>
      </c>
      <c r="L3038">
        <v>4.3</v>
      </c>
      <c r="M3038" t="s">
        <v>151</v>
      </c>
      <c r="N3038">
        <f t="shared" si="188"/>
        <v>0</v>
      </c>
      <c r="O3038" t="s">
        <v>44</v>
      </c>
      <c r="P3038" t="s">
        <v>151</v>
      </c>
      <c r="Q3038">
        <f t="shared" si="189"/>
        <v>0</v>
      </c>
      <c r="R3038" t="s">
        <v>151</v>
      </c>
      <c r="S3038">
        <f t="shared" si="190"/>
        <v>0</v>
      </c>
      <c r="T3038">
        <v>7</v>
      </c>
      <c r="U3038" s="1">
        <f t="shared" si="191"/>
        <v>406</v>
      </c>
      <c r="V3038" t="s">
        <v>27</v>
      </c>
      <c r="W3038" t="s">
        <v>28</v>
      </c>
      <c r="X3038">
        <f t="array" ref="X3038">IF(W3038="fortnightly",26, IF(W3038="monthly", 12, IF(W3038="weekly", 52, IF(W3038="quarterly", 4, IF(W3038="annually", 1, IF(W3038="bi-weekly", 104, IF(W3038="every 3 months", 4,)))))))</f>
        <v>26</v>
      </c>
    </row>
    <row r="3039" spans="1:24" x14ac:dyDescent="0.25">
      <c r="A3039">
        <v>3038</v>
      </c>
      <c r="B3039">
        <v>51</v>
      </c>
      <c r="C3039" t="str" cm="1">
        <f t="array" ref="C3039">_xlfn.IFS(B3039&lt;=19, "Teenagers", B3039&lt;=29, "Young Youth",B3039&lt;=64, "Adults", B3039&gt;=65, "Seniors")</f>
        <v>Adults</v>
      </c>
      <c r="D3039" t="s">
        <v>152</v>
      </c>
      <c r="E3039" t="s">
        <v>132</v>
      </c>
      <c r="F3039" t="s">
        <v>66</v>
      </c>
      <c r="G3039" s="1">
        <v>44</v>
      </c>
      <c r="H3039" t="s">
        <v>145</v>
      </c>
      <c r="I3039" t="s">
        <v>22</v>
      </c>
      <c r="J3039" t="s">
        <v>60</v>
      </c>
      <c r="K3039" t="s">
        <v>52</v>
      </c>
      <c r="L3039">
        <v>4.8</v>
      </c>
      <c r="M3039" t="s">
        <v>151</v>
      </c>
      <c r="N3039">
        <f t="shared" si="188"/>
        <v>0</v>
      </c>
      <c r="O3039" t="s">
        <v>44</v>
      </c>
      <c r="P3039" t="s">
        <v>151</v>
      </c>
      <c r="Q3039">
        <f t="shared" si="189"/>
        <v>0</v>
      </c>
      <c r="R3039" t="s">
        <v>151</v>
      </c>
      <c r="S3039">
        <f t="shared" si="190"/>
        <v>0</v>
      </c>
      <c r="T3039">
        <v>2</v>
      </c>
      <c r="U3039" s="1">
        <f t="shared" si="191"/>
        <v>88</v>
      </c>
      <c r="V3039" t="s">
        <v>32</v>
      </c>
      <c r="W3039" t="s">
        <v>48</v>
      </c>
      <c r="X3039">
        <f t="array" ref="X3039">IF(W3039="fortnightly",26, IF(W3039="monthly", 12, IF(W3039="weekly", 52, IF(W3039="quarterly", 4, IF(W3039="annually", 1, IF(W3039="bi-weekly", 104, IF(W3039="every 3 months", 4,)))))))</f>
        <v>1</v>
      </c>
    </row>
    <row r="3040" spans="1:24" x14ac:dyDescent="0.25">
      <c r="A3040">
        <v>3039</v>
      </c>
      <c r="B3040">
        <v>56</v>
      </c>
      <c r="C3040" t="str" cm="1">
        <f t="array" ref="C3040">_xlfn.IFS(B3040&lt;=19, "Teenagers", B3040&lt;=29, "Young Youth",B3040&lt;=64, "Adults", B3040&gt;=65, "Seniors")</f>
        <v>Adults</v>
      </c>
      <c r="D3040" t="s">
        <v>152</v>
      </c>
      <c r="E3040" t="s">
        <v>105</v>
      </c>
      <c r="F3040" t="s">
        <v>66</v>
      </c>
      <c r="G3040" s="1">
        <v>39</v>
      </c>
      <c r="H3040" t="s">
        <v>141</v>
      </c>
      <c r="I3040" t="s">
        <v>43</v>
      </c>
      <c r="J3040" t="s">
        <v>109</v>
      </c>
      <c r="K3040" t="s">
        <v>52</v>
      </c>
      <c r="L3040">
        <v>4.2</v>
      </c>
      <c r="M3040" t="s">
        <v>151</v>
      </c>
      <c r="N3040">
        <f t="shared" si="188"/>
        <v>0</v>
      </c>
      <c r="O3040" t="s">
        <v>37</v>
      </c>
      <c r="P3040" t="s">
        <v>151</v>
      </c>
      <c r="Q3040">
        <f t="shared" si="189"/>
        <v>0</v>
      </c>
      <c r="R3040" t="s">
        <v>151</v>
      </c>
      <c r="S3040">
        <f t="shared" si="190"/>
        <v>0</v>
      </c>
      <c r="T3040">
        <v>36</v>
      </c>
      <c r="U3040" s="1">
        <f t="shared" si="191"/>
        <v>1404</v>
      </c>
      <c r="V3040" t="s">
        <v>85</v>
      </c>
      <c r="W3040" t="s">
        <v>48</v>
      </c>
      <c r="X3040">
        <f t="array" ref="X3040">IF(W3040="fortnightly",26, IF(W3040="monthly", 12, IF(W3040="weekly", 52, IF(W3040="quarterly", 4, IF(W3040="annually", 1, IF(W3040="bi-weekly", 104, IF(W3040="every 3 months", 4,)))))))</f>
        <v>1</v>
      </c>
    </row>
    <row r="3041" spans="1:24" x14ac:dyDescent="0.25">
      <c r="A3041">
        <v>3040</v>
      </c>
      <c r="B3041">
        <v>59</v>
      </c>
      <c r="C3041" t="str" cm="1">
        <f t="array" ref="C3041">_xlfn.IFS(B3041&lt;=19, "Teenagers", B3041&lt;=29, "Young Youth",B3041&lt;=64, "Adults", B3041&gt;=65, "Seniors")</f>
        <v>Adults</v>
      </c>
      <c r="D3041" t="s">
        <v>152</v>
      </c>
      <c r="E3041" t="s">
        <v>19</v>
      </c>
      <c r="F3041" t="s">
        <v>20</v>
      </c>
      <c r="G3041" s="1">
        <v>48</v>
      </c>
      <c r="H3041" t="s">
        <v>89</v>
      </c>
      <c r="I3041" t="s">
        <v>22</v>
      </c>
      <c r="J3041" t="s">
        <v>143</v>
      </c>
      <c r="K3041" t="s">
        <v>36</v>
      </c>
      <c r="L3041">
        <v>3.2</v>
      </c>
      <c r="M3041" t="s">
        <v>151</v>
      </c>
      <c r="N3041">
        <f t="shared" si="188"/>
        <v>0</v>
      </c>
      <c r="O3041" t="s">
        <v>44</v>
      </c>
      <c r="P3041" t="s">
        <v>151</v>
      </c>
      <c r="Q3041">
        <f t="shared" si="189"/>
        <v>0</v>
      </c>
      <c r="R3041" t="s">
        <v>151</v>
      </c>
      <c r="S3041">
        <f t="shared" si="190"/>
        <v>0</v>
      </c>
      <c r="T3041">
        <v>31</v>
      </c>
      <c r="U3041" s="1">
        <f t="shared" si="191"/>
        <v>1488</v>
      </c>
      <c r="V3041" t="s">
        <v>45</v>
      </c>
      <c r="W3041" t="s">
        <v>75</v>
      </c>
      <c r="X3041">
        <f t="array" ref="X3041">IF(W3041="fortnightly",26, IF(W3041="monthly", 12, IF(W3041="weekly", 52, IF(W3041="quarterly", 4, IF(W3041="annually", 1, IF(W3041="bi-weekly", 104, IF(W3041="every 3 months", 4,)))))))</f>
        <v>104</v>
      </c>
    </row>
    <row r="3042" spans="1:24" x14ac:dyDescent="0.25">
      <c r="A3042">
        <v>3041</v>
      </c>
      <c r="B3042">
        <v>18</v>
      </c>
      <c r="C3042" t="str" cm="1">
        <f t="array" ref="C3042">_xlfn.IFS(B3042&lt;=19, "Teenagers", B3042&lt;=29, "Young Youth",B3042&lt;=64, "Adults", B3042&gt;=65, "Seniors")</f>
        <v>Teenagers</v>
      </c>
      <c r="D3042" t="s">
        <v>152</v>
      </c>
      <c r="E3042" t="s">
        <v>65</v>
      </c>
      <c r="F3042" t="s">
        <v>66</v>
      </c>
      <c r="G3042" s="1">
        <v>32</v>
      </c>
      <c r="H3042" t="s">
        <v>144</v>
      </c>
      <c r="I3042" t="s">
        <v>43</v>
      </c>
      <c r="J3042" t="s">
        <v>79</v>
      </c>
      <c r="K3042" t="s">
        <v>56</v>
      </c>
      <c r="L3042">
        <v>4.0999999999999996</v>
      </c>
      <c r="M3042" t="s">
        <v>151</v>
      </c>
      <c r="N3042">
        <f t="shared" si="188"/>
        <v>0</v>
      </c>
      <c r="O3042" t="s">
        <v>26</v>
      </c>
      <c r="P3042" t="s">
        <v>151</v>
      </c>
      <c r="Q3042">
        <f t="shared" si="189"/>
        <v>0</v>
      </c>
      <c r="R3042" t="s">
        <v>151</v>
      </c>
      <c r="S3042">
        <f t="shared" si="190"/>
        <v>0</v>
      </c>
      <c r="T3042">
        <v>10</v>
      </c>
      <c r="U3042" s="1">
        <f t="shared" si="191"/>
        <v>320</v>
      </c>
      <c r="V3042" t="s">
        <v>32</v>
      </c>
      <c r="W3042" t="s">
        <v>28</v>
      </c>
      <c r="X3042">
        <f t="array" ref="X3042">IF(W3042="fortnightly",26, IF(W3042="monthly", 12, IF(W3042="weekly", 52, IF(W3042="quarterly", 4, IF(W3042="annually", 1, IF(W3042="bi-weekly", 104, IF(W3042="every 3 months", 4,)))))))</f>
        <v>26</v>
      </c>
    </row>
    <row r="3043" spans="1:24" x14ac:dyDescent="0.25">
      <c r="A3043">
        <v>3042</v>
      </c>
      <c r="B3043">
        <v>48</v>
      </c>
      <c r="C3043" t="str" cm="1">
        <f t="array" ref="C3043">_xlfn.IFS(B3043&lt;=19, "Teenagers", B3043&lt;=29, "Young Youth",B3043&lt;=64, "Adults", B3043&gt;=65, "Seniors")</f>
        <v>Adults</v>
      </c>
      <c r="D3043" t="s">
        <v>152</v>
      </c>
      <c r="E3043" t="s">
        <v>65</v>
      </c>
      <c r="F3043" t="s">
        <v>66</v>
      </c>
      <c r="G3043" s="1">
        <v>79</v>
      </c>
      <c r="H3043" t="s">
        <v>42</v>
      </c>
      <c r="I3043" t="s">
        <v>43</v>
      </c>
      <c r="J3043" t="s">
        <v>120</v>
      </c>
      <c r="K3043" t="s">
        <v>24</v>
      </c>
      <c r="L3043">
        <v>4</v>
      </c>
      <c r="M3043" t="s">
        <v>151</v>
      </c>
      <c r="N3043">
        <f t="shared" si="188"/>
        <v>0</v>
      </c>
      <c r="O3043" t="s">
        <v>26</v>
      </c>
      <c r="P3043" t="s">
        <v>151</v>
      </c>
      <c r="Q3043">
        <f t="shared" si="189"/>
        <v>0</v>
      </c>
      <c r="R3043" t="s">
        <v>151</v>
      </c>
      <c r="S3043">
        <f t="shared" si="190"/>
        <v>0</v>
      </c>
      <c r="T3043">
        <v>27</v>
      </c>
      <c r="U3043" s="1">
        <f t="shared" si="191"/>
        <v>2133</v>
      </c>
      <c r="V3043" t="s">
        <v>45</v>
      </c>
      <c r="W3043" t="s">
        <v>87</v>
      </c>
      <c r="X3043">
        <f t="array" ref="X3043">IF(W3043="fortnightly",26, IF(W3043="monthly", 12, IF(W3043="weekly", 52, IF(W3043="quarterly", 4, IF(W3043="annually", 1, IF(W3043="bi-weekly", 104, IF(W3043="every 3 months", 4,)))))))</f>
        <v>12</v>
      </c>
    </row>
    <row r="3044" spans="1:24" x14ac:dyDescent="0.25">
      <c r="A3044">
        <v>3043</v>
      </c>
      <c r="B3044">
        <v>53</v>
      </c>
      <c r="C3044" t="str" cm="1">
        <f t="array" ref="C3044">_xlfn.IFS(B3044&lt;=19, "Teenagers", B3044&lt;=29, "Young Youth",B3044&lt;=64, "Adults", B3044&gt;=65, "Seniors")</f>
        <v>Adults</v>
      </c>
      <c r="D3044" t="s">
        <v>152</v>
      </c>
      <c r="E3044" t="s">
        <v>61</v>
      </c>
      <c r="F3044" t="s">
        <v>62</v>
      </c>
      <c r="G3044" s="1">
        <v>27</v>
      </c>
      <c r="H3044" t="s">
        <v>146</v>
      </c>
      <c r="I3044" t="s">
        <v>22</v>
      </c>
      <c r="J3044" t="s">
        <v>47</v>
      </c>
      <c r="K3044" t="s">
        <v>24</v>
      </c>
      <c r="L3044">
        <v>2.9</v>
      </c>
      <c r="M3044" t="s">
        <v>151</v>
      </c>
      <c r="N3044">
        <f t="shared" si="188"/>
        <v>0</v>
      </c>
      <c r="O3044" t="s">
        <v>44</v>
      </c>
      <c r="P3044" t="s">
        <v>151</v>
      </c>
      <c r="Q3044">
        <f t="shared" si="189"/>
        <v>0</v>
      </c>
      <c r="R3044" t="s">
        <v>151</v>
      </c>
      <c r="S3044">
        <f t="shared" si="190"/>
        <v>0</v>
      </c>
      <c r="T3044">
        <v>14</v>
      </c>
      <c r="U3044" s="1">
        <f t="shared" si="191"/>
        <v>378</v>
      </c>
      <c r="V3044" t="s">
        <v>45</v>
      </c>
      <c r="W3044" t="s">
        <v>96</v>
      </c>
      <c r="X3044">
        <f t="array" ref="X3044">IF(W3044="fortnightly",26, IF(W3044="monthly", 12, IF(W3044="weekly", 52, IF(W3044="quarterly", 4, IF(W3044="annually", 1, IF(W3044="bi-weekly", 104, IF(W3044="every 3 months", 4,)))))))</f>
        <v>4</v>
      </c>
    </row>
    <row r="3045" spans="1:24" x14ac:dyDescent="0.25">
      <c r="A3045">
        <v>3044</v>
      </c>
      <c r="B3045">
        <v>45</v>
      </c>
      <c r="C3045" t="str" cm="1">
        <f t="array" ref="C3045">_xlfn.IFS(B3045&lt;=19, "Teenagers", B3045&lt;=29, "Young Youth",B3045&lt;=64, "Adults", B3045&gt;=65, "Seniors")</f>
        <v>Adults</v>
      </c>
      <c r="D3045" t="s">
        <v>152</v>
      </c>
      <c r="E3045" t="s">
        <v>132</v>
      </c>
      <c r="F3045" t="s">
        <v>66</v>
      </c>
      <c r="G3045" s="1">
        <v>98</v>
      </c>
      <c r="H3045" t="s">
        <v>114</v>
      </c>
      <c r="I3045" t="s">
        <v>35</v>
      </c>
      <c r="J3045" t="s">
        <v>99</v>
      </c>
      <c r="K3045" t="s">
        <v>56</v>
      </c>
      <c r="L3045">
        <v>2.6</v>
      </c>
      <c r="M3045" t="s">
        <v>151</v>
      </c>
      <c r="N3045">
        <f t="shared" si="188"/>
        <v>0</v>
      </c>
      <c r="O3045" t="s">
        <v>73</v>
      </c>
      <c r="P3045" t="s">
        <v>151</v>
      </c>
      <c r="Q3045">
        <f t="shared" si="189"/>
        <v>0</v>
      </c>
      <c r="R3045" t="s">
        <v>151</v>
      </c>
      <c r="S3045">
        <f t="shared" si="190"/>
        <v>0</v>
      </c>
      <c r="T3045">
        <v>17</v>
      </c>
      <c r="U3045" s="1">
        <f t="shared" si="191"/>
        <v>1666</v>
      </c>
      <c r="V3045" t="s">
        <v>38</v>
      </c>
      <c r="W3045" t="s">
        <v>87</v>
      </c>
      <c r="X3045">
        <f t="array" ref="X3045">IF(W3045="fortnightly",26, IF(W3045="monthly", 12, IF(W3045="weekly", 52, IF(W3045="quarterly", 4, IF(W3045="annually", 1, IF(W3045="bi-weekly", 104, IF(W3045="every 3 months", 4,)))))))</f>
        <v>12</v>
      </c>
    </row>
    <row r="3046" spans="1:24" x14ac:dyDescent="0.25">
      <c r="A3046">
        <v>3045</v>
      </c>
      <c r="B3046">
        <v>21</v>
      </c>
      <c r="C3046" t="str" cm="1">
        <f t="array" ref="C3046">_xlfn.IFS(B3046&lt;=19, "Teenagers", B3046&lt;=29, "Young Youth",B3046&lt;=64, "Adults", B3046&gt;=65, "Seniors")</f>
        <v>Young Youth</v>
      </c>
      <c r="D3046" t="s">
        <v>152</v>
      </c>
      <c r="E3046" t="s">
        <v>136</v>
      </c>
      <c r="F3046" t="s">
        <v>41</v>
      </c>
      <c r="G3046" s="1">
        <v>67</v>
      </c>
      <c r="H3046" t="s">
        <v>97</v>
      </c>
      <c r="I3046" t="s">
        <v>43</v>
      </c>
      <c r="J3046" t="s">
        <v>135</v>
      </c>
      <c r="K3046" t="s">
        <v>24</v>
      </c>
      <c r="L3046">
        <v>2.7</v>
      </c>
      <c r="M3046" t="s">
        <v>151</v>
      </c>
      <c r="N3046">
        <f t="shared" si="188"/>
        <v>0</v>
      </c>
      <c r="O3046" t="s">
        <v>37</v>
      </c>
      <c r="P3046" t="s">
        <v>151</v>
      </c>
      <c r="Q3046">
        <f t="shared" si="189"/>
        <v>0</v>
      </c>
      <c r="R3046" t="s">
        <v>151</v>
      </c>
      <c r="S3046">
        <f t="shared" si="190"/>
        <v>0</v>
      </c>
      <c r="T3046">
        <v>10</v>
      </c>
      <c r="U3046" s="1">
        <f t="shared" si="191"/>
        <v>670</v>
      </c>
      <c r="V3046" t="s">
        <v>74</v>
      </c>
      <c r="W3046" t="s">
        <v>57</v>
      </c>
      <c r="X3046">
        <f t="array" ref="X3046">IF(W3046="fortnightly",26, IF(W3046="monthly", 12, IF(W3046="weekly", 52, IF(W3046="quarterly", 4, IF(W3046="annually", 1, IF(W3046="bi-weekly", 104, IF(W3046="every 3 months", 4,)))))))</f>
        <v>4</v>
      </c>
    </row>
    <row r="3047" spans="1:24" x14ac:dyDescent="0.25">
      <c r="A3047">
        <v>3046</v>
      </c>
      <c r="B3047">
        <v>42</v>
      </c>
      <c r="C3047" t="str" cm="1">
        <f t="array" ref="C3047">_xlfn.IFS(B3047&lt;=19, "Teenagers", B3047&lt;=29, "Young Youth",B3047&lt;=64, "Adults", B3047&gt;=65, "Seniors")</f>
        <v>Adults</v>
      </c>
      <c r="D3047" t="s">
        <v>152</v>
      </c>
      <c r="E3047" t="s">
        <v>124</v>
      </c>
      <c r="F3047" t="s">
        <v>20</v>
      </c>
      <c r="G3047" s="1">
        <v>37</v>
      </c>
      <c r="H3047" t="s">
        <v>102</v>
      </c>
      <c r="I3047" t="s">
        <v>22</v>
      </c>
      <c r="J3047" t="s">
        <v>93</v>
      </c>
      <c r="K3047" t="s">
        <v>24</v>
      </c>
      <c r="L3047">
        <v>4.5999999999999996</v>
      </c>
      <c r="M3047" t="s">
        <v>151</v>
      </c>
      <c r="N3047">
        <f t="shared" si="188"/>
        <v>0</v>
      </c>
      <c r="O3047" t="s">
        <v>69</v>
      </c>
      <c r="P3047" t="s">
        <v>151</v>
      </c>
      <c r="Q3047">
        <f t="shared" si="189"/>
        <v>0</v>
      </c>
      <c r="R3047" t="s">
        <v>151</v>
      </c>
      <c r="S3047">
        <f t="shared" si="190"/>
        <v>0</v>
      </c>
      <c r="T3047">
        <v>4</v>
      </c>
      <c r="U3047" s="1">
        <f t="shared" si="191"/>
        <v>148</v>
      </c>
      <c r="V3047" t="s">
        <v>45</v>
      </c>
      <c r="W3047" t="s">
        <v>75</v>
      </c>
      <c r="X3047">
        <f t="array" ref="X3047">IF(W3047="fortnightly",26, IF(W3047="monthly", 12, IF(W3047="weekly", 52, IF(W3047="quarterly", 4, IF(W3047="annually", 1, IF(W3047="bi-weekly", 104, IF(W3047="every 3 months", 4,)))))))</f>
        <v>104</v>
      </c>
    </row>
    <row r="3048" spans="1:24" x14ac:dyDescent="0.25">
      <c r="A3048">
        <v>3047</v>
      </c>
      <c r="B3048">
        <v>60</v>
      </c>
      <c r="C3048" t="str" cm="1">
        <f t="array" ref="C3048">_xlfn.IFS(B3048&lt;=19, "Teenagers", B3048&lt;=29, "Young Youth",B3048&lt;=64, "Adults", B3048&gt;=65, "Seniors")</f>
        <v>Adults</v>
      </c>
      <c r="D3048" t="s">
        <v>152</v>
      </c>
      <c r="E3048" t="s">
        <v>70</v>
      </c>
      <c r="F3048" t="s">
        <v>41</v>
      </c>
      <c r="G3048" s="1">
        <v>49</v>
      </c>
      <c r="H3048" t="s">
        <v>137</v>
      </c>
      <c r="I3048" t="s">
        <v>43</v>
      </c>
      <c r="J3048" t="s">
        <v>51</v>
      </c>
      <c r="K3048" t="s">
        <v>36</v>
      </c>
      <c r="L3048">
        <v>3.2</v>
      </c>
      <c r="M3048" t="s">
        <v>151</v>
      </c>
      <c r="N3048">
        <f t="shared" si="188"/>
        <v>0</v>
      </c>
      <c r="O3048" t="s">
        <v>73</v>
      </c>
      <c r="P3048" t="s">
        <v>151</v>
      </c>
      <c r="Q3048">
        <f t="shared" si="189"/>
        <v>0</v>
      </c>
      <c r="R3048" t="s">
        <v>151</v>
      </c>
      <c r="S3048">
        <f t="shared" si="190"/>
        <v>0</v>
      </c>
      <c r="T3048">
        <v>25</v>
      </c>
      <c r="U3048" s="1">
        <f t="shared" si="191"/>
        <v>1225</v>
      </c>
      <c r="V3048" t="s">
        <v>32</v>
      </c>
      <c r="W3048" t="s">
        <v>96</v>
      </c>
      <c r="X3048">
        <f t="array" ref="X3048">IF(W3048="fortnightly",26, IF(W3048="monthly", 12, IF(W3048="weekly", 52, IF(W3048="quarterly", 4, IF(W3048="annually", 1, IF(W3048="bi-weekly", 104, IF(W3048="every 3 months", 4,)))))))</f>
        <v>4</v>
      </c>
    </row>
    <row r="3049" spans="1:24" x14ac:dyDescent="0.25">
      <c r="A3049">
        <v>3048</v>
      </c>
      <c r="B3049">
        <v>21</v>
      </c>
      <c r="C3049" t="str" cm="1">
        <f t="array" ref="C3049">_xlfn.IFS(B3049&lt;=19, "Teenagers", B3049&lt;=29, "Young Youth",B3049&lt;=64, "Adults", B3049&gt;=65, "Seniors")</f>
        <v>Young Youth</v>
      </c>
      <c r="D3049" t="s">
        <v>152</v>
      </c>
      <c r="E3049" t="s">
        <v>49</v>
      </c>
      <c r="F3049" t="s">
        <v>41</v>
      </c>
      <c r="G3049" s="1">
        <v>74</v>
      </c>
      <c r="H3049" t="s">
        <v>128</v>
      </c>
      <c r="I3049" t="s">
        <v>43</v>
      </c>
      <c r="J3049" t="s">
        <v>82</v>
      </c>
      <c r="K3049" t="s">
        <v>56</v>
      </c>
      <c r="L3049">
        <v>4.0999999999999996</v>
      </c>
      <c r="M3049" t="s">
        <v>151</v>
      </c>
      <c r="N3049">
        <f t="shared" si="188"/>
        <v>0</v>
      </c>
      <c r="O3049" t="s">
        <v>69</v>
      </c>
      <c r="P3049" t="s">
        <v>151</v>
      </c>
      <c r="Q3049">
        <f t="shared" si="189"/>
        <v>0</v>
      </c>
      <c r="R3049" t="s">
        <v>151</v>
      </c>
      <c r="S3049">
        <f t="shared" si="190"/>
        <v>0</v>
      </c>
      <c r="T3049">
        <v>3</v>
      </c>
      <c r="U3049" s="1">
        <f t="shared" si="191"/>
        <v>222</v>
      </c>
      <c r="V3049" t="s">
        <v>45</v>
      </c>
      <c r="W3049" t="s">
        <v>75</v>
      </c>
      <c r="X3049">
        <f t="array" ref="X3049">IF(W3049="fortnightly",26, IF(W3049="monthly", 12, IF(W3049="weekly", 52, IF(W3049="quarterly", 4, IF(W3049="annually", 1, IF(W3049="bi-weekly", 104, IF(W3049="every 3 months", 4,)))))))</f>
        <v>104</v>
      </c>
    </row>
    <row r="3050" spans="1:24" x14ac:dyDescent="0.25">
      <c r="A3050">
        <v>3049</v>
      </c>
      <c r="B3050">
        <v>69</v>
      </c>
      <c r="C3050" t="str" cm="1">
        <f t="array" ref="C3050">_xlfn.IFS(B3050&lt;=19, "Teenagers", B3050&lt;=29, "Young Youth",B3050&lt;=64, "Adults", B3050&gt;=65, "Seniors")</f>
        <v>Seniors</v>
      </c>
      <c r="D3050" t="s">
        <v>152</v>
      </c>
      <c r="E3050" t="s">
        <v>105</v>
      </c>
      <c r="F3050" t="s">
        <v>66</v>
      </c>
      <c r="G3050" s="1">
        <v>93</v>
      </c>
      <c r="H3050" t="s">
        <v>111</v>
      </c>
      <c r="I3050" t="s">
        <v>43</v>
      </c>
      <c r="J3050" t="s">
        <v>77</v>
      </c>
      <c r="K3050" t="s">
        <v>52</v>
      </c>
      <c r="L3050">
        <v>3.9</v>
      </c>
      <c r="M3050" t="s">
        <v>151</v>
      </c>
      <c r="N3050">
        <f t="shared" si="188"/>
        <v>0</v>
      </c>
      <c r="O3050" t="s">
        <v>53</v>
      </c>
      <c r="P3050" t="s">
        <v>151</v>
      </c>
      <c r="Q3050">
        <f t="shared" si="189"/>
        <v>0</v>
      </c>
      <c r="R3050" t="s">
        <v>151</v>
      </c>
      <c r="S3050">
        <f t="shared" si="190"/>
        <v>0</v>
      </c>
      <c r="T3050">
        <v>47</v>
      </c>
      <c r="U3050" s="1">
        <f t="shared" si="191"/>
        <v>4371</v>
      </c>
      <c r="V3050" t="s">
        <v>27</v>
      </c>
      <c r="W3050" t="s">
        <v>28</v>
      </c>
      <c r="X3050">
        <f t="array" ref="X3050">IF(W3050="fortnightly",26, IF(W3050="monthly", 12, IF(W3050="weekly", 52, IF(W3050="quarterly", 4, IF(W3050="annually", 1, IF(W3050="bi-weekly", 104, IF(W3050="every 3 months", 4,)))))))</f>
        <v>26</v>
      </c>
    </row>
    <row r="3051" spans="1:24" x14ac:dyDescent="0.25">
      <c r="A3051">
        <v>3050</v>
      </c>
      <c r="B3051">
        <v>40</v>
      </c>
      <c r="C3051" t="str" cm="1">
        <f t="array" ref="C3051">_xlfn.IFS(B3051&lt;=19, "Teenagers", B3051&lt;=29, "Young Youth",B3051&lt;=64, "Adults", B3051&gt;=65, "Seniors")</f>
        <v>Adults</v>
      </c>
      <c r="D3051" t="s">
        <v>152</v>
      </c>
      <c r="E3051" t="s">
        <v>65</v>
      </c>
      <c r="F3051" t="s">
        <v>66</v>
      </c>
      <c r="G3051" s="1">
        <v>60</v>
      </c>
      <c r="H3051" t="s">
        <v>139</v>
      </c>
      <c r="I3051" t="s">
        <v>22</v>
      </c>
      <c r="J3051" t="s">
        <v>107</v>
      </c>
      <c r="K3051" t="s">
        <v>52</v>
      </c>
      <c r="L3051">
        <v>3</v>
      </c>
      <c r="M3051" t="s">
        <v>151</v>
      </c>
      <c r="N3051">
        <f t="shared" si="188"/>
        <v>0</v>
      </c>
      <c r="O3051" t="s">
        <v>44</v>
      </c>
      <c r="P3051" t="s">
        <v>151</v>
      </c>
      <c r="Q3051">
        <f t="shared" si="189"/>
        <v>0</v>
      </c>
      <c r="R3051" t="s">
        <v>151</v>
      </c>
      <c r="S3051">
        <f t="shared" si="190"/>
        <v>0</v>
      </c>
      <c r="T3051">
        <v>41</v>
      </c>
      <c r="U3051" s="1">
        <f t="shared" si="191"/>
        <v>2460</v>
      </c>
      <c r="V3051" t="s">
        <v>74</v>
      </c>
      <c r="W3051" t="s">
        <v>75</v>
      </c>
      <c r="X3051">
        <f t="array" ref="X3051">IF(W3051="fortnightly",26, IF(W3051="monthly", 12, IF(W3051="weekly", 52, IF(W3051="quarterly", 4, IF(W3051="annually", 1, IF(W3051="bi-weekly", 104, IF(W3051="every 3 months", 4,)))))))</f>
        <v>104</v>
      </c>
    </row>
    <row r="3052" spans="1:24" x14ac:dyDescent="0.25">
      <c r="A3052">
        <v>3051</v>
      </c>
      <c r="B3052">
        <v>31</v>
      </c>
      <c r="C3052" t="str" cm="1">
        <f t="array" ref="C3052">_xlfn.IFS(B3052&lt;=19, "Teenagers", B3052&lt;=29, "Young Youth",B3052&lt;=64, "Adults", B3052&gt;=65, "Seniors")</f>
        <v>Adults</v>
      </c>
      <c r="D3052" t="s">
        <v>152</v>
      </c>
      <c r="E3052" t="s">
        <v>61</v>
      </c>
      <c r="F3052" t="s">
        <v>62</v>
      </c>
      <c r="G3052" s="1">
        <v>76</v>
      </c>
      <c r="H3052" t="s">
        <v>21</v>
      </c>
      <c r="I3052" t="s">
        <v>35</v>
      </c>
      <c r="J3052" t="s">
        <v>95</v>
      </c>
      <c r="K3052" t="s">
        <v>36</v>
      </c>
      <c r="L3052">
        <v>3.6</v>
      </c>
      <c r="M3052" t="s">
        <v>151</v>
      </c>
      <c r="N3052">
        <f t="shared" si="188"/>
        <v>0</v>
      </c>
      <c r="O3052" t="s">
        <v>53</v>
      </c>
      <c r="P3052" t="s">
        <v>151</v>
      </c>
      <c r="Q3052">
        <f t="shared" si="189"/>
        <v>0</v>
      </c>
      <c r="R3052" t="s">
        <v>151</v>
      </c>
      <c r="S3052">
        <f t="shared" si="190"/>
        <v>0</v>
      </c>
      <c r="T3052">
        <v>28</v>
      </c>
      <c r="U3052" s="1">
        <f t="shared" si="191"/>
        <v>2128</v>
      </c>
      <c r="V3052" t="s">
        <v>27</v>
      </c>
      <c r="W3052" t="s">
        <v>96</v>
      </c>
      <c r="X3052">
        <f t="array" ref="X3052">IF(W3052="fortnightly",26, IF(W3052="monthly", 12, IF(W3052="weekly", 52, IF(W3052="quarterly", 4, IF(W3052="annually", 1, IF(W3052="bi-weekly", 104, IF(W3052="every 3 months", 4,)))))))</f>
        <v>4</v>
      </c>
    </row>
    <row r="3053" spans="1:24" x14ac:dyDescent="0.25">
      <c r="A3053">
        <v>3052</v>
      </c>
      <c r="B3053">
        <v>44</v>
      </c>
      <c r="C3053" t="str" cm="1">
        <f t="array" ref="C3053">_xlfn.IFS(B3053&lt;=19, "Teenagers", B3053&lt;=29, "Young Youth",B3053&lt;=64, "Adults", B3053&gt;=65, "Seniors")</f>
        <v>Adults</v>
      </c>
      <c r="D3053" t="s">
        <v>152</v>
      </c>
      <c r="E3053" t="s">
        <v>88</v>
      </c>
      <c r="F3053" t="s">
        <v>66</v>
      </c>
      <c r="G3053" s="1">
        <v>64</v>
      </c>
      <c r="H3053" t="s">
        <v>50</v>
      </c>
      <c r="I3053" t="s">
        <v>22</v>
      </c>
      <c r="J3053" t="s">
        <v>79</v>
      </c>
      <c r="K3053" t="s">
        <v>52</v>
      </c>
      <c r="L3053">
        <v>4.5999999999999996</v>
      </c>
      <c r="M3053" t="s">
        <v>151</v>
      </c>
      <c r="N3053">
        <f t="shared" si="188"/>
        <v>0</v>
      </c>
      <c r="O3053" t="s">
        <v>26</v>
      </c>
      <c r="P3053" t="s">
        <v>151</v>
      </c>
      <c r="Q3053">
        <f t="shared" si="189"/>
        <v>0</v>
      </c>
      <c r="R3053" t="s">
        <v>151</v>
      </c>
      <c r="S3053">
        <f t="shared" si="190"/>
        <v>0</v>
      </c>
      <c r="T3053">
        <v>49</v>
      </c>
      <c r="U3053" s="1">
        <f t="shared" si="191"/>
        <v>3136</v>
      </c>
      <c r="V3053" t="s">
        <v>85</v>
      </c>
      <c r="W3053" t="s">
        <v>96</v>
      </c>
      <c r="X3053">
        <f t="array" ref="X3053">IF(W3053="fortnightly",26, IF(W3053="monthly", 12, IF(W3053="weekly", 52, IF(W3053="quarterly", 4, IF(W3053="annually", 1, IF(W3053="bi-weekly", 104, IF(W3053="every 3 months", 4,)))))))</f>
        <v>4</v>
      </c>
    </row>
    <row r="3054" spans="1:24" x14ac:dyDescent="0.25">
      <c r="A3054">
        <v>3053</v>
      </c>
      <c r="B3054">
        <v>48</v>
      </c>
      <c r="C3054" t="str" cm="1">
        <f t="array" ref="C3054">_xlfn.IFS(B3054&lt;=19, "Teenagers", B3054&lt;=29, "Young Youth",B3054&lt;=64, "Adults", B3054&gt;=65, "Seniors")</f>
        <v>Adults</v>
      </c>
      <c r="D3054" t="s">
        <v>152</v>
      </c>
      <c r="E3054" t="s">
        <v>70</v>
      </c>
      <c r="F3054" t="s">
        <v>41</v>
      </c>
      <c r="G3054" s="1">
        <v>38</v>
      </c>
      <c r="H3054" t="s">
        <v>30</v>
      </c>
      <c r="I3054" t="s">
        <v>91</v>
      </c>
      <c r="J3054" t="s">
        <v>77</v>
      </c>
      <c r="K3054" t="s">
        <v>36</v>
      </c>
      <c r="L3054">
        <v>4.5</v>
      </c>
      <c r="M3054" t="s">
        <v>151</v>
      </c>
      <c r="N3054">
        <f t="shared" si="188"/>
        <v>0</v>
      </c>
      <c r="O3054" t="s">
        <v>73</v>
      </c>
      <c r="P3054" t="s">
        <v>151</v>
      </c>
      <c r="Q3054">
        <f t="shared" si="189"/>
        <v>0</v>
      </c>
      <c r="R3054" t="s">
        <v>151</v>
      </c>
      <c r="S3054">
        <f t="shared" si="190"/>
        <v>0</v>
      </c>
      <c r="T3054">
        <v>7</v>
      </c>
      <c r="U3054" s="1">
        <f t="shared" si="191"/>
        <v>266</v>
      </c>
      <c r="V3054" t="s">
        <v>74</v>
      </c>
      <c r="W3054" t="s">
        <v>28</v>
      </c>
      <c r="X3054">
        <f t="array" ref="X3054">IF(W3054="fortnightly",26, IF(W3054="monthly", 12, IF(W3054="weekly", 52, IF(W3054="quarterly", 4, IF(W3054="annually", 1, IF(W3054="bi-weekly", 104, IF(W3054="every 3 months", 4,)))))))</f>
        <v>26</v>
      </c>
    </row>
    <row r="3055" spans="1:24" x14ac:dyDescent="0.25">
      <c r="A3055">
        <v>3054</v>
      </c>
      <c r="B3055">
        <v>32</v>
      </c>
      <c r="C3055" t="str" cm="1">
        <f t="array" ref="C3055">_xlfn.IFS(B3055&lt;=19, "Teenagers", B3055&lt;=29, "Young Youth",B3055&lt;=64, "Adults", B3055&gt;=65, "Seniors")</f>
        <v>Adults</v>
      </c>
      <c r="D3055" t="s">
        <v>152</v>
      </c>
      <c r="E3055" t="s">
        <v>70</v>
      </c>
      <c r="F3055" t="s">
        <v>41</v>
      </c>
      <c r="G3055" s="1">
        <v>91</v>
      </c>
      <c r="H3055" t="s">
        <v>30</v>
      </c>
      <c r="I3055" t="s">
        <v>22</v>
      </c>
      <c r="J3055" t="s">
        <v>109</v>
      </c>
      <c r="K3055" t="s">
        <v>24</v>
      </c>
      <c r="L3055">
        <v>3.2</v>
      </c>
      <c r="M3055" t="s">
        <v>151</v>
      </c>
      <c r="N3055">
        <f t="shared" si="188"/>
        <v>0</v>
      </c>
      <c r="O3055" t="s">
        <v>44</v>
      </c>
      <c r="P3055" t="s">
        <v>151</v>
      </c>
      <c r="Q3055">
        <f t="shared" si="189"/>
        <v>0</v>
      </c>
      <c r="R3055" t="s">
        <v>151</v>
      </c>
      <c r="S3055">
        <f t="shared" si="190"/>
        <v>0</v>
      </c>
      <c r="T3055">
        <v>22</v>
      </c>
      <c r="U3055" s="1">
        <f t="shared" si="191"/>
        <v>2002</v>
      </c>
      <c r="V3055" t="s">
        <v>74</v>
      </c>
      <c r="W3055" t="s">
        <v>87</v>
      </c>
      <c r="X3055">
        <f t="array" ref="X3055">IF(W3055="fortnightly",26, IF(W3055="monthly", 12, IF(W3055="weekly", 52, IF(W3055="quarterly", 4, IF(W3055="annually", 1, IF(W3055="bi-weekly", 104, IF(W3055="every 3 months", 4,)))))))</f>
        <v>12</v>
      </c>
    </row>
    <row r="3056" spans="1:24" x14ac:dyDescent="0.25">
      <c r="A3056">
        <v>3055</v>
      </c>
      <c r="B3056">
        <v>42</v>
      </c>
      <c r="C3056" t="str" cm="1">
        <f t="array" ref="C3056">_xlfn.IFS(B3056&lt;=19, "Teenagers", B3056&lt;=29, "Young Youth",B3056&lt;=64, "Adults", B3056&gt;=65, "Seniors")</f>
        <v>Adults</v>
      </c>
      <c r="D3056" t="s">
        <v>152</v>
      </c>
      <c r="E3056" t="s">
        <v>136</v>
      </c>
      <c r="F3056" t="s">
        <v>41</v>
      </c>
      <c r="G3056" s="1">
        <v>70</v>
      </c>
      <c r="H3056" t="s">
        <v>81</v>
      </c>
      <c r="I3056" t="s">
        <v>35</v>
      </c>
      <c r="J3056" t="s">
        <v>135</v>
      </c>
      <c r="K3056" t="s">
        <v>52</v>
      </c>
      <c r="L3056">
        <v>4.9000000000000004</v>
      </c>
      <c r="M3056" t="s">
        <v>151</v>
      </c>
      <c r="N3056">
        <f t="shared" si="188"/>
        <v>0</v>
      </c>
      <c r="O3056" t="s">
        <v>69</v>
      </c>
      <c r="P3056" t="s">
        <v>151</v>
      </c>
      <c r="Q3056">
        <f t="shared" si="189"/>
        <v>0</v>
      </c>
      <c r="R3056" t="s">
        <v>151</v>
      </c>
      <c r="S3056">
        <f t="shared" si="190"/>
        <v>0</v>
      </c>
      <c r="T3056">
        <v>34</v>
      </c>
      <c r="U3056" s="1">
        <f t="shared" si="191"/>
        <v>2380</v>
      </c>
      <c r="V3056" t="s">
        <v>27</v>
      </c>
      <c r="W3056" t="s">
        <v>87</v>
      </c>
      <c r="X3056">
        <f t="array" ref="X3056">IF(W3056="fortnightly",26, IF(W3056="monthly", 12, IF(W3056="weekly", 52, IF(W3056="quarterly", 4, IF(W3056="annually", 1, IF(W3056="bi-weekly", 104, IF(W3056="every 3 months", 4,)))))))</f>
        <v>12</v>
      </c>
    </row>
    <row r="3057" spans="1:24" x14ac:dyDescent="0.25">
      <c r="A3057">
        <v>3056</v>
      </c>
      <c r="B3057">
        <v>27</v>
      </c>
      <c r="C3057" t="str" cm="1">
        <f t="array" ref="C3057">_xlfn.IFS(B3057&lt;=19, "Teenagers", B3057&lt;=29, "Young Youth",B3057&lt;=64, "Adults", B3057&gt;=65, "Seniors")</f>
        <v>Young Youth</v>
      </c>
      <c r="D3057" t="s">
        <v>152</v>
      </c>
      <c r="E3057" t="s">
        <v>40</v>
      </c>
      <c r="F3057" t="s">
        <v>41</v>
      </c>
      <c r="G3057" s="1">
        <v>22</v>
      </c>
      <c r="H3057" t="s">
        <v>110</v>
      </c>
      <c r="I3057" t="s">
        <v>43</v>
      </c>
      <c r="J3057" t="s">
        <v>82</v>
      </c>
      <c r="K3057" t="s">
        <v>56</v>
      </c>
      <c r="L3057">
        <v>5</v>
      </c>
      <c r="M3057" t="s">
        <v>151</v>
      </c>
      <c r="N3057">
        <f t="shared" si="188"/>
        <v>0</v>
      </c>
      <c r="O3057" t="s">
        <v>53</v>
      </c>
      <c r="P3057" t="s">
        <v>151</v>
      </c>
      <c r="Q3057">
        <f t="shared" si="189"/>
        <v>0</v>
      </c>
      <c r="R3057" t="s">
        <v>151</v>
      </c>
      <c r="S3057">
        <f t="shared" si="190"/>
        <v>0</v>
      </c>
      <c r="T3057">
        <v>5</v>
      </c>
      <c r="U3057" s="1">
        <f t="shared" si="191"/>
        <v>110</v>
      </c>
      <c r="V3057" t="s">
        <v>85</v>
      </c>
      <c r="W3057" t="s">
        <v>75</v>
      </c>
      <c r="X3057">
        <f t="array" ref="X3057">IF(W3057="fortnightly",26, IF(W3057="monthly", 12, IF(W3057="weekly", 52, IF(W3057="quarterly", 4, IF(W3057="annually", 1, IF(W3057="bi-weekly", 104, IF(W3057="every 3 months", 4,)))))))</f>
        <v>104</v>
      </c>
    </row>
    <row r="3058" spans="1:24" x14ac:dyDescent="0.25">
      <c r="A3058">
        <v>3057</v>
      </c>
      <c r="B3058">
        <v>69</v>
      </c>
      <c r="C3058" t="str" cm="1">
        <f t="array" ref="C3058">_xlfn.IFS(B3058&lt;=19, "Teenagers", B3058&lt;=29, "Young Youth",B3058&lt;=64, "Adults", B3058&gt;=65, "Seniors")</f>
        <v>Seniors</v>
      </c>
      <c r="D3058" t="s">
        <v>152</v>
      </c>
      <c r="E3058" t="s">
        <v>142</v>
      </c>
      <c r="F3058" t="s">
        <v>66</v>
      </c>
      <c r="G3058" s="1">
        <v>59</v>
      </c>
      <c r="H3058" t="s">
        <v>126</v>
      </c>
      <c r="I3058" t="s">
        <v>43</v>
      </c>
      <c r="J3058" t="s">
        <v>117</v>
      </c>
      <c r="K3058" t="s">
        <v>36</v>
      </c>
      <c r="L3058">
        <v>3.8</v>
      </c>
      <c r="M3058" t="s">
        <v>151</v>
      </c>
      <c r="N3058">
        <f t="shared" si="188"/>
        <v>0</v>
      </c>
      <c r="O3058" t="s">
        <v>53</v>
      </c>
      <c r="P3058" t="s">
        <v>151</v>
      </c>
      <c r="Q3058">
        <f t="shared" si="189"/>
        <v>0</v>
      </c>
      <c r="R3058" t="s">
        <v>151</v>
      </c>
      <c r="S3058">
        <f t="shared" si="190"/>
        <v>0</v>
      </c>
      <c r="T3058">
        <v>15</v>
      </c>
      <c r="U3058" s="1">
        <f t="shared" si="191"/>
        <v>885</v>
      </c>
      <c r="V3058" t="s">
        <v>32</v>
      </c>
      <c r="W3058" t="s">
        <v>75</v>
      </c>
      <c r="X3058">
        <f t="array" ref="X3058">IF(W3058="fortnightly",26, IF(W3058="monthly", 12, IF(W3058="weekly", 52, IF(W3058="quarterly", 4, IF(W3058="annually", 1, IF(W3058="bi-weekly", 104, IF(W3058="every 3 months", 4,)))))))</f>
        <v>104</v>
      </c>
    </row>
    <row r="3059" spans="1:24" x14ac:dyDescent="0.25">
      <c r="A3059">
        <v>3058</v>
      </c>
      <c r="B3059">
        <v>67</v>
      </c>
      <c r="C3059" t="str" cm="1">
        <f t="array" ref="C3059">_xlfn.IFS(B3059&lt;=19, "Teenagers", B3059&lt;=29, "Young Youth",B3059&lt;=64, "Adults", B3059&gt;=65, "Seniors")</f>
        <v>Seniors</v>
      </c>
      <c r="D3059" t="s">
        <v>152</v>
      </c>
      <c r="E3059" t="s">
        <v>131</v>
      </c>
      <c r="F3059" t="s">
        <v>66</v>
      </c>
      <c r="G3059" s="1">
        <v>22</v>
      </c>
      <c r="H3059" t="s">
        <v>97</v>
      </c>
      <c r="I3059" t="s">
        <v>43</v>
      </c>
      <c r="J3059" t="s">
        <v>143</v>
      </c>
      <c r="K3059" t="s">
        <v>36</v>
      </c>
      <c r="L3059">
        <v>3.4</v>
      </c>
      <c r="M3059" t="s">
        <v>151</v>
      </c>
      <c r="N3059">
        <f t="shared" si="188"/>
        <v>0</v>
      </c>
      <c r="O3059" t="s">
        <v>44</v>
      </c>
      <c r="P3059" t="s">
        <v>151</v>
      </c>
      <c r="Q3059">
        <f t="shared" si="189"/>
        <v>0</v>
      </c>
      <c r="R3059" t="s">
        <v>151</v>
      </c>
      <c r="S3059">
        <f t="shared" si="190"/>
        <v>0</v>
      </c>
      <c r="T3059">
        <v>26</v>
      </c>
      <c r="U3059" s="1">
        <f t="shared" si="191"/>
        <v>572</v>
      </c>
      <c r="V3059" t="s">
        <v>74</v>
      </c>
      <c r="W3059" t="s">
        <v>39</v>
      </c>
      <c r="X3059">
        <f t="array" ref="X3059">IF(W3059="fortnightly",26, IF(W3059="monthly", 12, IF(W3059="weekly", 52, IF(W3059="quarterly", 4, IF(W3059="annually", 1, IF(W3059="bi-weekly", 104, IF(W3059="every 3 months", 4,)))))))</f>
        <v>52</v>
      </c>
    </row>
    <row r="3060" spans="1:24" x14ac:dyDescent="0.25">
      <c r="A3060">
        <v>3059</v>
      </c>
      <c r="B3060">
        <v>41</v>
      </c>
      <c r="C3060" t="str" cm="1">
        <f t="array" ref="C3060">_xlfn.IFS(B3060&lt;=19, "Teenagers", B3060&lt;=29, "Young Youth",B3060&lt;=64, "Adults", B3060&gt;=65, "Seniors")</f>
        <v>Adults</v>
      </c>
      <c r="D3060" t="s">
        <v>152</v>
      </c>
      <c r="E3060" t="s">
        <v>65</v>
      </c>
      <c r="F3060" t="s">
        <v>66</v>
      </c>
      <c r="G3060" s="1">
        <v>74</v>
      </c>
      <c r="H3060" t="s">
        <v>63</v>
      </c>
      <c r="I3060" t="s">
        <v>35</v>
      </c>
      <c r="J3060" t="s">
        <v>120</v>
      </c>
      <c r="K3060" t="s">
        <v>24</v>
      </c>
      <c r="L3060">
        <v>3.8</v>
      </c>
      <c r="M3060" t="s">
        <v>151</v>
      </c>
      <c r="N3060">
        <f t="shared" si="188"/>
        <v>0</v>
      </c>
      <c r="O3060" t="s">
        <v>73</v>
      </c>
      <c r="P3060" t="s">
        <v>151</v>
      </c>
      <c r="Q3060">
        <f t="shared" si="189"/>
        <v>0</v>
      </c>
      <c r="R3060" t="s">
        <v>151</v>
      </c>
      <c r="S3060">
        <f t="shared" si="190"/>
        <v>0</v>
      </c>
      <c r="T3060">
        <v>3</v>
      </c>
      <c r="U3060" s="1">
        <f t="shared" si="191"/>
        <v>222</v>
      </c>
      <c r="V3060" t="s">
        <v>74</v>
      </c>
      <c r="W3060" t="s">
        <v>28</v>
      </c>
      <c r="X3060">
        <f t="array" ref="X3060">IF(W3060="fortnightly",26, IF(W3060="monthly", 12, IF(W3060="weekly", 52, IF(W3060="quarterly", 4, IF(W3060="annually", 1, IF(W3060="bi-weekly", 104, IF(W3060="every 3 months", 4,)))))))</f>
        <v>26</v>
      </c>
    </row>
    <row r="3061" spans="1:24" x14ac:dyDescent="0.25">
      <c r="A3061">
        <v>3060</v>
      </c>
      <c r="B3061">
        <v>46</v>
      </c>
      <c r="C3061" t="str" cm="1">
        <f t="array" ref="C3061">_xlfn.IFS(B3061&lt;=19, "Teenagers", B3061&lt;=29, "Young Youth",B3061&lt;=64, "Adults", B3061&gt;=65, "Seniors")</f>
        <v>Adults</v>
      </c>
      <c r="D3061" t="s">
        <v>152</v>
      </c>
      <c r="E3061" t="s">
        <v>29</v>
      </c>
      <c r="F3061" t="s">
        <v>20</v>
      </c>
      <c r="G3061" s="1">
        <v>71</v>
      </c>
      <c r="H3061" t="s">
        <v>21</v>
      </c>
      <c r="I3061" t="s">
        <v>22</v>
      </c>
      <c r="J3061" t="s">
        <v>31</v>
      </c>
      <c r="K3061" t="s">
        <v>36</v>
      </c>
      <c r="L3061">
        <v>3.2</v>
      </c>
      <c r="M3061" t="s">
        <v>151</v>
      </c>
      <c r="N3061">
        <f t="shared" si="188"/>
        <v>0</v>
      </c>
      <c r="O3061" t="s">
        <v>26</v>
      </c>
      <c r="P3061" t="s">
        <v>151</v>
      </c>
      <c r="Q3061">
        <f t="shared" si="189"/>
        <v>0</v>
      </c>
      <c r="R3061" t="s">
        <v>151</v>
      </c>
      <c r="S3061">
        <f t="shared" si="190"/>
        <v>0</v>
      </c>
      <c r="T3061">
        <v>42</v>
      </c>
      <c r="U3061" s="1">
        <f t="shared" si="191"/>
        <v>2982</v>
      </c>
      <c r="V3061" t="s">
        <v>38</v>
      </c>
      <c r="W3061" t="s">
        <v>57</v>
      </c>
      <c r="X3061">
        <f t="array" ref="X3061">IF(W3061="fortnightly",26, IF(W3061="monthly", 12, IF(W3061="weekly", 52, IF(W3061="quarterly", 4, IF(W3061="annually", 1, IF(W3061="bi-weekly", 104, IF(W3061="every 3 months", 4,)))))))</f>
        <v>4</v>
      </c>
    </row>
    <row r="3062" spans="1:24" x14ac:dyDescent="0.25">
      <c r="A3062">
        <v>3061</v>
      </c>
      <c r="B3062">
        <v>47</v>
      </c>
      <c r="C3062" t="str" cm="1">
        <f t="array" ref="C3062">_xlfn.IFS(B3062&lt;=19, "Teenagers", B3062&lt;=29, "Young Youth",B3062&lt;=64, "Adults", B3062&gt;=65, "Seniors")</f>
        <v>Adults</v>
      </c>
      <c r="D3062" t="s">
        <v>152</v>
      </c>
      <c r="E3062" t="s">
        <v>61</v>
      </c>
      <c r="F3062" t="s">
        <v>62</v>
      </c>
      <c r="G3062" s="1">
        <v>80</v>
      </c>
      <c r="H3062" t="s">
        <v>98</v>
      </c>
      <c r="I3062" t="s">
        <v>35</v>
      </c>
      <c r="J3062" t="s">
        <v>60</v>
      </c>
      <c r="K3062" t="s">
        <v>52</v>
      </c>
      <c r="L3062">
        <v>4.7</v>
      </c>
      <c r="M3062" t="s">
        <v>151</v>
      </c>
      <c r="N3062">
        <f t="shared" si="188"/>
        <v>0</v>
      </c>
      <c r="O3062" t="s">
        <v>73</v>
      </c>
      <c r="P3062" t="s">
        <v>151</v>
      </c>
      <c r="Q3062">
        <f t="shared" si="189"/>
        <v>0</v>
      </c>
      <c r="R3062" t="s">
        <v>151</v>
      </c>
      <c r="S3062">
        <f t="shared" si="190"/>
        <v>0</v>
      </c>
      <c r="T3062">
        <v>1</v>
      </c>
      <c r="U3062" s="1">
        <f t="shared" si="191"/>
        <v>80</v>
      </c>
      <c r="V3062" t="s">
        <v>27</v>
      </c>
      <c r="W3062" t="s">
        <v>87</v>
      </c>
      <c r="X3062">
        <f t="array" ref="X3062">IF(W3062="fortnightly",26, IF(W3062="monthly", 12, IF(W3062="weekly", 52, IF(W3062="quarterly", 4, IF(W3062="annually", 1, IF(W3062="bi-weekly", 104, IF(W3062="every 3 months", 4,)))))))</f>
        <v>12</v>
      </c>
    </row>
    <row r="3063" spans="1:24" x14ac:dyDescent="0.25">
      <c r="A3063">
        <v>3062</v>
      </c>
      <c r="B3063">
        <v>33</v>
      </c>
      <c r="C3063" t="str" cm="1">
        <f t="array" ref="C3063">_xlfn.IFS(B3063&lt;=19, "Teenagers", B3063&lt;=29, "Young Youth",B3063&lt;=64, "Adults", B3063&gt;=65, "Seniors")</f>
        <v>Adults</v>
      </c>
      <c r="D3063" t="s">
        <v>152</v>
      </c>
      <c r="E3063" t="s">
        <v>112</v>
      </c>
      <c r="F3063" t="s">
        <v>20</v>
      </c>
      <c r="G3063" s="1">
        <v>59</v>
      </c>
      <c r="H3063" t="s">
        <v>146</v>
      </c>
      <c r="I3063" t="s">
        <v>22</v>
      </c>
      <c r="J3063" t="s">
        <v>77</v>
      </c>
      <c r="K3063" t="s">
        <v>56</v>
      </c>
      <c r="L3063">
        <v>4.5</v>
      </c>
      <c r="M3063" t="s">
        <v>151</v>
      </c>
      <c r="N3063">
        <f t="shared" si="188"/>
        <v>0</v>
      </c>
      <c r="O3063" t="s">
        <v>26</v>
      </c>
      <c r="P3063" t="s">
        <v>151</v>
      </c>
      <c r="Q3063">
        <f t="shared" si="189"/>
        <v>0</v>
      </c>
      <c r="R3063" t="s">
        <v>151</v>
      </c>
      <c r="S3063">
        <f t="shared" si="190"/>
        <v>0</v>
      </c>
      <c r="T3063">
        <v>20</v>
      </c>
      <c r="U3063" s="1">
        <f t="shared" si="191"/>
        <v>1180</v>
      </c>
      <c r="V3063" t="s">
        <v>45</v>
      </c>
      <c r="W3063" t="s">
        <v>96</v>
      </c>
      <c r="X3063">
        <f t="array" ref="X3063">IF(W3063="fortnightly",26, IF(W3063="monthly", 12, IF(W3063="weekly", 52, IF(W3063="quarterly", 4, IF(W3063="annually", 1, IF(W3063="bi-weekly", 104, IF(W3063="every 3 months", 4,)))))))</f>
        <v>4</v>
      </c>
    </row>
    <row r="3064" spans="1:24" x14ac:dyDescent="0.25">
      <c r="A3064">
        <v>3063</v>
      </c>
      <c r="B3064">
        <v>51</v>
      </c>
      <c r="C3064" t="str" cm="1">
        <f t="array" ref="C3064">_xlfn.IFS(B3064&lt;=19, "Teenagers", B3064&lt;=29, "Young Youth",B3064&lt;=64, "Adults", B3064&gt;=65, "Seniors")</f>
        <v>Adults</v>
      </c>
      <c r="D3064" t="s">
        <v>152</v>
      </c>
      <c r="E3064" t="s">
        <v>131</v>
      </c>
      <c r="F3064" t="s">
        <v>66</v>
      </c>
      <c r="G3064" s="1">
        <v>96</v>
      </c>
      <c r="H3064" t="s">
        <v>98</v>
      </c>
      <c r="I3064" t="s">
        <v>22</v>
      </c>
      <c r="J3064" t="s">
        <v>95</v>
      </c>
      <c r="K3064" t="s">
        <v>56</v>
      </c>
      <c r="L3064">
        <v>3.3</v>
      </c>
      <c r="M3064" t="s">
        <v>151</v>
      </c>
      <c r="N3064">
        <f t="shared" si="188"/>
        <v>0</v>
      </c>
      <c r="O3064" t="s">
        <v>53</v>
      </c>
      <c r="P3064" t="s">
        <v>151</v>
      </c>
      <c r="Q3064">
        <f t="shared" si="189"/>
        <v>0</v>
      </c>
      <c r="R3064" t="s">
        <v>151</v>
      </c>
      <c r="S3064">
        <f t="shared" si="190"/>
        <v>0</v>
      </c>
      <c r="T3064">
        <v>39</v>
      </c>
      <c r="U3064" s="1">
        <f t="shared" si="191"/>
        <v>3744</v>
      </c>
      <c r="V3064" t="s">
        <v>45</v>
      </c>
      <c r="W3064" t="s">
        <v>87</v>
      </c>
      <c r="X3064">
        <f t="array" ref="X3064">IF(W3064="fortnightly",26, IF(W3064="monthly", 12, IF(W3064="weekly", 52, IF(W3064="quarterly", 4, IF(W3064="annually", 1, IF(W3064="bi-weekly", 104, IF(W3064="every 3 months", 4,)))))))</f>
        <v>12</v>
      </c>
    </row>
    <row r="3065" spans="1:24" x14ac:dyDescent="0.25">
      <c r="A3065">
        <v>3064</v>
      </c>
      <c r="B3065">
        <v>26</v>
      </c>
      <c r="C3065" t="str" cm="1">
        <f t="array" ref="C3065">_xlfn.IFS(B3065&lt;=19, "Teenagers", B3065&lt;=29, "Young Youth",B3065&lt;=64, "Adults", B3065&gt;=65, "Seniors")</f>
        <v>Young Youth</v>
      </c>
      <c r="D3065" t="s">
        <v>152</v>
      </c>
      <c r="E3065" t="s">
        <v>88</v>
      </c>
      <c r="F3065" t="s">
        <v>66</v>
      </c>
      <c r="G3065" s="1">
        <v>43</v>
      </c>
      <c r="H3065" t="s">
        <v>138</v>
      </c>
      <c r="I3065" t="s">
        <v>22</v>
      </c>
      <c r="J3065" t="s">
        <v>109</v>
      </c>
      <c r="K3065" t="s">
        <v>24</v>
      </c>
      <c r="L3065">
        <v>3.9</v>
      </c>
      <c r="M3065" t="s">
        <v>151</v>
      </c>
      <c r="N3065">
        <f t="shared" si="188"/>
        <v>0</v>
      </c>
      <c r="O3065" t="s">
        <v>73</v>
      </c>
      <c r="P3065" t="s">
        <v>151</v>
      </c>
      <c r="Q3065">
        <f t="shared" si="189"/>
        <v>0</v>
      </c>
      <c r="R3065" t="s">
        <v>151</v>
      </c>
      <c r="S3065">
        <f t="shared" si="190"/>
        <v>0</v>
      </c>
      <c r="T3065">
        <v>24</v>
      </c>
      <c r="U3065" s="1">
        <f t="shared" si="191"/>
        <v>1032</v>
      </c>
      <c r="V3065" t="s">
        <v>38</v>
      </c>
      <c r="W3065" t="s">
        <v>28</v>
      </c>
      <c r="X3065">
        <f t="array" ref="X3065">IF(W3065="fortnightly",26, IF(W3065="monthly", 12, IF(W3065="weekly", 52, IF(W3065="quarterly", 4, IF(W3065="annually", 1, IF(W3065="bi-weekly", 104, IF(W3065="every 3 months", 4,)))))))</f>
        <v>26</v>
      </c>
    </row>
    <row r="3066" spans="1:24" x14ac:dyDescent="0.25">
      <c r="A3066">
        <v>3065</v>
      </c>
      <c r="B3066">
        <v>22</v>
      </c>
      <c r="C3066" t="str" cm="1">
        <f t="array" ref="C3066">_xlfn.IFS(B3066&lt;=19, "Teenagers", B3066&lt;=29, "Young Youth",B3066&lt;=64, "Adults", B3066&gt;=65, "Seniors")</f>
        <v>Young Youth</v>
      </c>
      <c r="D3066" t="s">
        <v>152</v>
      </c>
      <c r="E3066" t="s">
        <v>132</v>
      </c>
      <c r="F3066" t="s">
        <v>66</v>
      </c>
      <c r="G3066" s="1">
        <v>76</v>
      </c>
      <c r="H3066" t="s">
        <v>134</v>
      </c>
      <c r="I3066" t="s">
        <v>35</v>
      </c>
      <c r="J3066" t="s">
        <v>108</v>
      </c>
      <c r="K3066" t="s">
        <v>24</v>
      </c>
      <c r="L3066">
        <v>3.6</v>
      </c>
      <c r="M3066" t="s">
        <v>151</v>
      </c>
      <c r="N3066">
        <f t="shared" si="188"/>
        <v>0</v>
      </c>
      <c r="O3066" t="s">
        <v>26</v>
      </c>
      <c r="P3066" t="s">
        <v>151</v>
      </c>
      <c r="Q3066">
        <f t="shared" si="189"/>
        <v>0</v>
      </c>
      <c r="R3066" t="s">
        <v>151</v>
      </c>
      <c r="S3066">
        <f t="shared" si="190"/>
        <v>0</v>
      </c>
      <c r="T3066">
        <v>49</v>
      </c>
      <c r="U3066" s="1">
        <f t="shared" si="191"/>
        <v>3724</v>
      </c>
      <c r="V3066" t="s">
        <v>74</v>
      </c>
      <c r="W3066" t="s">
        <v>57</v>
      </c>
      <c r="X3066">
        <f t="array" ref="X3066">IF(W3066="fortnightly",26, IF(W3066="monthly", 12, IF(W3066="weekly", 52, IF(W3066="quarterly", 4, IF(W3066="annually", 1, IF(W3066="bi-weekly", 104, IF(W3066="every 3 months", 4,)))))))</f>
        <v>4</v>
      </c>
    </row>
    <row r="3067" spans="1:24" x14ac:dyDescent="0.25">
      <c r="A3067">
        <v>3066</v>
      </c>
      <c r="B3067">
        <v>49</v>
      </c>
      <c r="C3067" t="str" cm="1">
        <f t="array" ref="C3067">_xlfn.IFS(B3067&lt;=19, "Teenagers", B3067&lt;=29, "Young Youth",B3067&lt;=64, "Adults", B3067&gt;=65, "Seniors")</f>
        <v>Adults</v>
      </c>
      <c r="D3067" t="s">
        <v>152</v>
      </c>
      <c r="E3067" t="s">
        <v>101</v>
      </c>
      <c r="F3067" t="s">
        <v>62</v>
      </c>
      <c r="G3067" s="1">
        <v>59</v>
      </c>
      <c r="H3067" t="s">
        <v>113</v>
      </c>
      <c r="I3067" t="s">
        <v>43</v>
      </c>
      <c r="J3067" t="s">
        <v>117</v>
      </c>
      <c r="K3067" t="s">
        <v>56</v>
      </c>
      <c r="L3067">
        <v>2.8</v>
      </c>
      <c r="M3067" t="s">
        <v>151</v>
      </c>
      <c r="N3067">
        <f t="shared" si="188"/>
        <v>0</v>
      </c>
      <c r="O3067" t="s">
        <v>73</v>
      </c>
      <c r="P3067" t="s">
        <v>151</v>
      </c>
      <c r="Q3067">
        <f t="shared" si="189"/>
        <v>0</v>
      </c>
      <c r="R3067" t="s">
        <v>151</v>
      </c>
      <c r="S3067">
        <f t="shared" si="190"/>
        <v>0</v>
      </c>
      <c r="T3067">
        <v>7</v>
      </c>
      <c r="U3067" s="1">
        <f t="shared" si="191"/>
        <v>413</v>
      </c>
      <c r="V3067" t="s">
        <v>27</v>
      </c>
      <c r="W3067" t="s">
        <v>75</v>
      </c>
      <c r="X3067">
        <f t="array" ref="X3067">IF(W3067="fortnightly",26, IF(W3067="monthly", 12, IF(W3067="weekly", 52, IF(W3067="quarterly", 4, IF(W3067="annually", 1, IF(W3067="bi-weekly", 104, IF(W3067="every 3 months", 4,)))))))</f>
        <v>104</v>
      </c>
    </row>
    <row r="3068" spans="1:24" x14ac:dyDescent="0.25">
      <c r="A3068">
        <v>3067</v>
      </c>
      <c r="B3068">
        <v>58</v>
      </c>
      <c r="C3068" t="str" cm="1">
        <f t="array" ref="C3068">_xlfn.IFS(B3068&lt;=19, "Teenagers", B3068&lt;=29, "Young Youth",B3068&lt;=64, "Adults", B3068&gt;=65, "Seniors")</f>
        <v>Adults</v>
      </c>
      <c r="D3068" t="s">
        <v>152</v>
      </c>
      <c r="E3068" t="s">
        <v>86</v>
      </c>
      <c r="F3068" t="s">
        <v>20</v>
      </c>
      <c r="G3068" s="1">
        <v>48</v>
      </c>
      <c r="H3068" t="s">
        <v>150</v>
      </c>
      <c r="I3068" t="s">
        <v>22</v>
      </c>
      <c r="J3068" t="s">
        <v>84</v>
      </c>
      <c r="K3068" t="s">
        <v>52</v>
      </c>
      <c r="L3068">
        <v>4.3</v>
      </c>
      <c r="M3068" t="s">
        <v>151</v>
      </c>
      <c r="N3068">
        <f t="shared" si="188"/>
        <v>0</v>
      </c>
      <c r="O3068" t="s">
        <v>37</v>
      </c>
      <c r="P3068" t="s">
        <v>151</v>
      </c>
      <c r="Q3068">
        <f t="shared" si="189"/>
        <v>0</v>
      </c>
      <c r="R3068" t="s">
        <v>151</v>
      </c>
      <c r="S3068">
        <f t="shared" si="190"/>
        <v>0</v>
      </c>
      <c r="T3068">
        <v>13</v>
      </c>
      <c r="U3068" s="1">
        <f t="shared" si="191"/>
        <v>624</v>
      </c>
      <c r="V3068" t="s">
        <v>27</v>
      </c>
      <c r="W3068" t="s">
        <v>96</v>
      </c>
      <c r="X3068">
        <f t="array" ref="X3068">IF(W3068="fortnightly",26, IF(W3068="monthly", 12, IF(W3068="weekly", 52, IF(W3068="quarterly", 4, IF(W3068="annually", 1, IF(W3068="bi-weekly", 104, IF(W3068="every 3 months", 4,)))))))</f>
        <v>4</v>
      </c>
    </row>
    <row r="3069" spans="1:24" x14ac:dyDescent="0.25">
      <c r="A3069">
        <v>3068</v>
      </c>
      <c r="B3069">
        <v>70</v>
      </c>
      <c r="C3069" t="str" cm="1">
        <f t="array" ref="C3069">_xlfn.IFS(B3069&lt;=19, "Teenagers", B3069&lt;=29, "Young Youth",B3069&lt;=64, "Adults", B3069&gt;=65, "Seniors")</f>
        <v>Seniors</v>
      </c>
      <c r="D3069" t="s">
        <v>152</v>
      </c>
      <c r="E3069" t="s">
        <v>132</v>
      </c>
      <c r="F3069" t="s">
        <v>66</v>
      </c>
      <c r="G3069" s="1">
        <v>22</v>
      </c>
      <c r="H3069" t="s">
        <v>67</v>
      </c>
      <c r="I3069" t="s">
        <v>35</v>
      </c>
      <c r="J3069" t="s">
        <v>23</v>
      </c>
      <c r="K3069" t="s">
        <v>36</v>
      </c>
      <c r="L3069">
        <v>3.5</v>
      </c>
      <c r="M3069" t="s">
        <v>151</v>
      </c>
      <c r="N3069">
        <f t="shared" si="188"/>
        <v>0</v>
      </c>
      <c r="O3069" t="s">
        <v>37</v>
      </c>
      <c r="P3069" t="s">
        <v>151</v>
      </c>
      <c r="Q3069">
        <f t="shared" si="189"/>
        <v>0</v>
      </c>
      <c r="R3069" t="s">
        <v>151</v>
      </c>
      <c r="S3069">
        <f t="shared" si="190"/>
        <v>0</v>
      </c>
      <c r="T3069">
        <v>2</v>
      </c>
      <c r="U3069" s="1">
        <f t="shared" si="191"/>
        <v>44</v>
      </c>
      <c r="V3069" t="s">
        <v>32</v>
      </c>
      <c r="W3069" t="s">
        <v>39</v>
      </c>
      <c r="X3069">
        <f t="array" ref="X3069">IF(W3069="fortnightly",26, IF(W3069="monthly", 12, IF(W3069="weekly", 52, IF(W3069="quarterly", 4, IF(W3069="annually", 1, IF(W3069="bi-weekly", 104, IF(W3069="every 3 months", 4,)))))))</f>
        <v>52</v>
      </c>
    </row>
    <row r="3070" spans="1:24" x14ac:dyDescent="0.25">
      <c r="A3070">
        <v>3069</v>
      </c>
      <c r="B3070">
        <v>32</v>
      </c>
      <c r="C3070" t="str" cm="1">
        <f t="array" ref="C3070">_xlfn.IFS(B3070&lt;=19, "Teenagers", B3070&lt;=29, "Young Youth",B3070&lt;=64, "Adults", B3070&gt;=65, "Seniors")</f>
        <v>Adults</v>
      </c>
      <c r="D3070" t="s">
        <v>152</v>
      </c>
      <c r="E3070" t="s">
        <v>136</v>
      </c>
      <c r="F3070" t="s">
        <v>41</v>
      </c>
      <c r="G3070" s="1">
        <v>40</v>
      </c>
      <c r="H3070" t="s">
        <v>98</v>
      </c>
      <c r="I3070" t="s">
        <v>43</v>
      </c>
      <c r="J3070" t="s">
        <v>125</v>
      </c>
      <c r="K3070" t="s">
        <v>24</v>
      </c>
      <c r="L3070">
        <v>4.2</v>
      </c>
      <c r="M3070" t="s">
        <v>151</v>
      </c>
      <c r="N3070">
        <f t="shared" si="188"/>
        <v>0</v>
      </c>
      <c r="O3070" t="s">
        <v>26</v>
      </c>
      <c r="P3070" t="s">
        <v>151</v>
      </c>
      <c r="Q3070">
        <f t="shared" si="189"/>
        <v>0</v>
      </c>
      <c r="R3070" t="s">
        <v>151</v>
      </c>
      <c r="S3070">
        <f t="shared" si="190"/>
        <v>0</v>
      </c>
      <c r="T3070">
        <v>4</v>
      </c>
      <c r="U3070" s="1">
        <f t="shared" si="191"/>
        <v>160</v>
      </c>
      <c r="V3070" t="s">
        <v>85</v>
      </c>
      <c r="W3070" t="s">
        <v>39</v>
      </c>
      <c r="X3070">
        <f t="array" ref="X3070">IF(W3070="fortnightly",26, IF(W3070="monthly", 12, IF(W3070="weekly", 52, IF(W3070="quarterly", 4, IF(W3070="annually", 1, IF(W3070="bi-weekly", 104, IF(W3070="every 3 months", 4,)))))))</f>
        <v>52</v>
      </c>
    </row>
    <row r="3071" spans="1:24" x14ac:dyDescent="0.25">
      <c r="A3071">
        <v>3070</v>
      </c>
      <c r="B3071">
        <v>62</v>
      </c>
      <c r="C3071" t="str" cm="1">
        <f t="array" ref="C3071">_xlfn.IFS(B3071&lt;=19, "Teenagers", B3071&lt;=29, "Young Youth",B3071&lt;=64, "Adults", B3071&gt;=65, "Seniors")</f>
        <v>Adults</v>
      </c>
      <c r="D3071" t="s">
        <v>152</v>
      </c>
      <c r="E3071" t="s">
        <v>33</v>
      </c>
      <c r="F3071" t="s">
        <v>20</v>
      </c>
      <c r="G3071" s="1">
        <v>73</v>
      </c>
      <c r="H3071" t="s">
        <v>78</v>
      </c>
      <c r="I3071" t="s">
        <v>22</v>
      </c>
      <c r="J3071" t="s">
        <v>135</v>
      </c>
      <c r="K3071" t="s">
        <v>36</v>
      </c>
      <c r="L3071">
        <v>4.5999999999999996</v>
      </c>
      <c r="M3071" t="s">
        <v>151</v>
      </c>
      <c r="N3071">
        <f t="shared" si="188"/>
        <v>0</v>
      </c>
      <c r="O3071" t="s">
        <v>26</v>
      </c>
      <c r="P3071" t="s">
        <v>151</v>
      </c>
      <c r="Q3071">
        <f t="shared" si="189"/>
        <v>0</v>
      </c>
      <c r="R3071" t="s">
        <v>151</v>
      </c>
      <c r="S3071">
        <f t="shared" si="190"/>
        <v>0</v>
      </c>
      <c r="T3071">
        <v>17</v>
      </c>
      <c r="U3071" s="1">
        <f t="shared" si="191"/>
        <v>1241</v>
      </c>
      <c r="V3071" t="s">
        <v>85</v>
      </c>
      <c r="W3071" t="s">
        <v>57</v>
      </c>
      <c r="X3071">
        <f t="array" ref="X3071">IF(W3071="fortnightly",26, IF(W3071="monthly", 12, IF(W3071="weekly", 52, IF(W3071="quarterly", 4, IF(W3071="annually", 1, IF(W3071="bi-weekly", 104, IF(W3071="every 3 months", 4,)))))))</f>
        <v>4</v>
      </c>
    </row>
    <row r="3072" spans="1:24" x14ac:dyDescent="0.25">
      <c r="A3072">
        <v>3071</v>
      </c>
      <c r="B3072">
        <v>52</v>
      </c>
      <c r="C3072" t="str" cm="1">
        <f t="array" ref="C3072">_xlfn.IFS(B3072&lt;=19, "Teenagers", B3072&lt;=29, "Young Youth",B3072&lt;=64, "Adults", B3072&gt;=65, "Seniors")</f>
        <v>Adults</v>
      </c>
      <c r="D3072" t="s">
        <v>152</v>
      </c>
      <c r="E3072" t="s">
        <v>70</v>
      </c>
      <c r="F3072" t="s">
        <v>41</v>
      </c>
      <c r="G3072" s="1">
        <v>26</v>
      </c>
      <c r="H3072" t="s">
        <v>89</v>
      </c>
      <c r="I3072" t="s">
        <v>91</v>
      </c>
      <c r="J3072" t="s">
        <v>107</v>
      </c>
      <c r="K3072" t="s">
        <v>56</v>
      </c>
      <c r="L3072">
        <v>2.6</v>
      </c>
      <c r="M3072" t="s">
        <v>151</v>
      </c>
      <c r="N3072">
        <f t="shared" si="188"/>
        <v>0</v>
      </c>
      <c r="O3072" t="s">
        <v>37</v>
      </c>
      <c r="P3072" t="s">
        <v>151</v>
      </c>
      <c r="Q3072">
        <f t="shared" si="189"/>
        <v>0</v>
      </c>
      <c r="R3072" t="s">
        <v>151</v>
      </c>
      <c r="S3072">
        <f t="shared" si="190"/>
        <v>0</v>
      </c>
      <c r="T3072">
        <v>43</v>
      </c>
      <c r="U3072" s="1">
        <f t="shared" si="191"/>
        <v>1118</v>
      </c>
      <c r="V3072" t="s">
        <v>45</v>
      </c>
      <c r="W3072" t="s">
        <v>75</v>
      </c>
      <c r="X3072">
        <f t="array" ref="X3072">IF(W3072="fortnightly",26, IF(W3072="monthly", 12, IF(W3072="weekly", 52, IF(W3072="quarterly", 4, IF(W3072="annually", 1, IF(W3072="bi-weekly", 104, IF(W3072="every 3 months", 4,)))))))</f>
        <v>104</v>
      </c>
    </row>
    <row r="3073" spans="1:24" x14ac:dyDescent="0.25">
      <c r="A3073">
        <v>3072</v>
      </c>
      <c r="B3073">
        <v>23</v>
      </c>
      <c r="C3073" t="str" cm="1">
        <f t="array" ref="C3073">_xlfn.IFS(B3073&lt;=19, "Teenagers", B3073&lt;=29, "Young Youth",B3073&lt;=64, "Adults", B3073&gt;=65, "Seniors")</f>
        <v>Young Youth</v>
      </c>
      <c r="D3073" t="s">
        <v>152</v>
      </c>
      <c r="E3073" t="s">
        <v>29</v>
      </c>
      <c r="F3073" t="s">
        <v>20</v>
      </c>
      <c r="G3073" s="1">
        <v>41</v>
      </c>
      <c r="H3073" t="s">
        <v>81</v>
      </c>
      <c r="I3073" t="s">
        <v>22</v>
      </c>
      <c r="J3073" t="s">
        <v>47</v>
      </c>
      <c r="K3073" t="s">
        <v>36</v>
      </c>
      <c r="L3073">
        <v>3.4</v>
      </c>
      <c r="M3073" t="s">
        <v>151</v>
      </c>
      <c r="N3073">
        <f t="shared" si="188"/>
        <v>0</v>
      </c>
      <c r="O3073" t="s">
        <v>44</v>
      </c>
      <c r="P3073" t="s">
        <v>151</v>
      </c>
      <c r="Q3073">
        <f t="shared" si="189"/>
        <v>0</v>
      </c>
      <c r="R3073" t="s">
        <v>151</v>
      </c>
      <c r="S3073">
        <f t="shared" si="190"/>
        <v>0</v>
      </c>
      <c r="T3073">
        <v>6</v>
      </c>
      <c r="U3073" s="1">
        <f t="shared" si="191"/>
        <v>246</v>
      </c>
      <c r="V3073" t="s">
        <v>45</v>
      </c>
      <c r="W3073" t="s">
        <v>87</v>
      </c>
      <c r="X3073">
        <f t="array" ref="X3073">IF(W3073="fortnightly",26, IF(W3073="monthly", 12, IF(W3073="weekly", 52, IF(W3073="quarterly", 4, IF(W3073="annually", 1, IF(W3073="bi-weekly", 104, IF(W3073="every 3 months", 4,)))))))</f>
        <v>12</v>
      </c>
    </row>
    <row r="3074" spans="1:24" x14ac:dyDescent="0.25">
      <c r="A3074">
        <v>3073</v>
      </c>
      <c r="B3074">
        <v>26</v>
      </c>
      <c r="C3074" t="str" cm="1">
        <f t="array" ref="C3074">_xlfn.IFS(B3074&lt;=19, "Teenagers", B3074&lt;=29, "Young Youth",B3074&lt;=64, "Adults", B3074&gt;=65, "Seniors")</f>
        <v>Young Youth</v>
      </c>
      <c r="D3074" t="s">
        <v>152</v>
      </c>
      <c r="E3074" t="s">
        <v>105</v>
      </c>
      <c r="F3074" t="s">
        <v>66</v>
      </c>
      <c r="G3074" s="1">
        <v>98</v>
      </c>
      <c r="H3074" t="s">
        <v>83</v>
      </c>
      <c r="I3074" t="s">
        <v>22</v>
      </c>
      <c r="J3074" t="s">
        <v>99</v>
      </c>
      <c r="K3074" t="s">
        <v>36</v>
      </c>
      <c r="L3074">
        <v>3.1</v>
      </c>
      <c r="M3074" t="s">
        <v>151</v>
      </c>
      <c r="N3074">
        <f t="shared" si="188"/>
        <v>0</v>
      </c>
      <c r="O3074" t="s">
        <v>53</v>
      </c>
      <c r="P3074" t="s">
        <v>151</v>
      </c>
      <c r="Q3074">
        <f t="shared" si="189"/>
        <v>0</v>
      </c>
      <c r="R3074" t="s">
        <v>151</v>
      </c>
      <c r="S3074">
        <f t="shared" si="190"/>
        <v>0</v>
      </c>
      <c r="T3074">
        <v>46</v>
      </c>
      <c r="U3074" s="1">
        <f t="shared" si="191"/>
        <v>4508</v>
      </c>
      <c r="V3074" t="s">
        <v>45</v>
      </c>
      <c r="W3074" t="s">
        <v>57</v>
      </c>
      <c r="X3074">
        <f t="array" ref="X3074">IF(W3074="fortnightly",26, IF(W3074="monthly", 12, IF(W3074="weekly", 52, IF(W3074="quarterly", 4, IF(W3074="annually", 1, IF(W3074="bi-weekly", 104, IF(W3074="every 3 months", 4,)))))))</f>
        <v>4</v>
      </c>
    </row>
    <row r="3075" spans="1:24" x14ac:dyDescent="0.25">
      <c r="A3075">
        <v>3074</v>
      </c>
      <c r="B3075">
        <v>58</v>
      </c>
      <c r="C3075" t="str" cm="1">
        <f t="array" ref="C3075">_xlfn.IFS(B3075&lt;=19, "Teenagers", B3075&lt;=29, "Young Youth",B3075&lt;=64, "Adults", B3075&gt;=65, "Seniors")</f>
        <v>Adults</v>
      </c>
      <c r="D3075" t="s">
        <v>152</v>
      </c>
      <c r="E3075" t="s">
        <v>54</v>
      </c>
      <c r="F3075" t="s">
        <v>20</v>
      </c>
      <c r="G3075" s="1">
        <v>63</v>
      </c>
      <c r="H3075" t="s">
        <v>46</v>
      </c>
      <c r="I3075" t="s">
        <v>22</v>
      </c>
      <c r="J3075" t="s">
        <v>51</v>
      </c>
      <c r="K3075" t="s">
        <v>24</v>
      </c>
      <c r="L3075">
        <v>3.6</v>
      </c>
      <c r="M3075" t="s">
        <v>151</v>
      </c>
      <c r="N3075">
        <f t="shared" ref="N3075:N3138" si="192">IF(M3075= "yes",1,IF( M3075="no",0,))</f>
        <v>0</v>
      </c>
      <c r="O3075" t="s">
        <v>37</v>
      </c>
      <c r="P3075" t="s">
        <v>151</v>
      </c>
      <c r="Q3075">
        <f t="shared" ref="Q3075:Q3138" si="193">IF(P3075= "yes",1,IF( P3075="no",0,))</f>
        <v>0</v>
      </c>
      <c r="R3075" t="s">
        <v>151</v>
      </c>
      <c r="S3075">
        <f t="shared" ref="S3075:S3138" si="194">IF(R3075= "yes",1,IF( R3075="no",0,))</f>
        <v>0</v>
      </c>
      <c r="T3075">
        <v>7</v>
      </c>
      <c r="U3075" s="1">
        <f t="shared" ref="U3075:U3138" si="195">G3075*T3075</f>
        <v>441</v>
      </c>
      <c r="V3075" t="s">
        <v>85</v>
      </c>
      <c r="W3075" t="s">
        <v>75</v>
      </c>
      <c r="X3075">
        <f t="array" ref="X3075">IF(W3075="fortnightly",26, IF(W3075="monthly", 12, IF(W3075="weekly", 52, IF(W3075="quarterly", 4, IF(W3075="annually", 1, IF(W3075="bi-weekly", 104, IF(W3075="every 3 months", 4,)))))))</f>
        <v>104</v>
      </c>
    </row>
    <row r="3076" spans="1:24" x14ac:dyDescent="0.25">
      <c r="A3076">
        <v>3075</v>
      </c>
      <c r="B3076">
        <v>26</v>
      </c>
      <c r="C3076" t="str" cm="1">
        <f t="array" ref="C3076">_xlfn.IFS(B3076&lt;=19, "Teenagers", B3076&lt;=29, "Young Youth",B3076&lt;=64, "Adults", B3076&gt;=65, "Seniors")</f>
        <v>Young Youth</v>
      </c>
      <c r="D3076" t="s">
        <v>152</v>
      </c>
      <c r="E3076" t="s">
        <v>136</v>
      </c>
      <c r="F3076" t="s">
        <v>41</v>
      </c>
      <c r="G3076" s="1">
        <v>55</v>
      </c>
      <c r="H3076" t="s">
        <v>34</v>
      </c>
      <c r="I3076" t="s">
        <v>22</v>
      </c>
      <c r="J3076" t="s">
        <v>31</v>
      </c>
      <c r="K3076" t="s">
        <v>24</v>
      </c>
      <c r="L3076">
        <v>4.2</v>
      </c>
      <c r="M3076" t="s">
        <v>151</v>
      </c>
      <c r="N3076">
        <f t="shared" si="192"/>
        <v>0</v>
      </c>
      <c r="O3076" t="s">
        <v>44</v>
      </c>
      <c r="P3076" t="s">
        <v>151</v>
      </c>
      <c r="Q3076">
        <f t="shared" si="193"/>
        <v>0</v>
      </c>
      <c r="R3076" t="s">
        <v>151</v>
      </c>
      <c r="S3076">
        <f t="shared" si="194"/>
        <v>0</v>
      </c>
      <c r="T3076">
        <v>34</v>
      </c>
      <c r="U3076" s="1">
        <f t="shared" si="195"/>
        <v>1870</v>
      </c>
      <c r="V3076" t="s">
        <v>85</v>
      </c>
      <c r="W3076" t="s">
        <v>28</v>
      </c>
      <c r="X3076">
        <f t="array" ref="X3076">IF(W3076="fortnightly",26, IF(W3076="monthly", 12, IF(W3076="weekly", 52, IF(W3076="quarterly", 4, IF(W3076="annually", 1, IF(W3076="bi-weekly", 104, IF(W3076="every 3 months", 4,)))))))</f>
        <v>26</v>
      </c>
    </row>
    <row r="3077" spans="1:24" x14ac:dyDescent="0.25">
      <c r="A3077">
        <v>3076</v>
      </c>
      <c r="B3077">
        <v>54</v>
      </c>
      <c r="C3077" t="str" cm="1">
        <f t="array" ref="C3077">_xlfn.IFS(B3077&lt;=19, "Teenagers", B3077&lt;=29, "Young Youth",B3077&lt;=64, "Adults", B3077&gt;=65, "Seniors")</f>
        <v>Adults</v>
      </c>
      <c r="D3077" t="s">
        <v>152</v>
      </c>
      <c r="E3077" t="s">
        <v>58</v>
      </c>
      <c r="F3077" t="s">
        <v>20</v>
      </c>
      <c r="G3077" s="1">
        <v>90</v>
      </c>
      <c r="H3077" t="s">
        <v>139</v>
      </c>
      <c r="I3077" t="s">
        <v>91</v>
      </c>
      <c r="J3077" t="s">
        <v>117</v>
      </c>
      <c r="K3077" t="s">
        <v>24</v>
      </c>
      <c r="L3077">
        <v>3.6</v>
      </c>
      <c r="M3077" t="s">
        <v>151</v>
      </c>
      <c r="N3077">
        <f t="shared" si="192"/>
        <v>0</v>
      </c>
      <c r="O3077" t="s">
        <v>53</v>
      </c>
      <c r="P3077" t="s">
        <v>151</v>
      </c>
      <c r="Q3077">
        <f t="shared" si="193"/>
        <v>0</v>
      </c>
      <c r="R3077" t="s">
        <v>151</v>
      </c>
      <c r="S3077">
        <f t="shared" si="194"/>
        <v>0</v>
      </c>
      <c r="T3077">
        <v>21</v>
      </c>
      <c r="U3077" s="1">
        <f t="shared" si="195"/>
        <v>1890</v>
      </c>
      <c r="V3077" t="s">
        <v>45</v>
      </c>
      <c r="W3077" t="s">
        <v>96</v>
      </c>
      <c r="X3077">
        <f t="array" ref="X3077">IF(W3077="fortnightly",26, IF(W3077="monthly", 12, IF(W3077="weekly", 52, IF(W3077="quarterly", 4, IF(W3077="annually", 1, IF(W3077="bi-weekly", 104, IF(W3077="every 3 months", 4,)))))))</f>
        <v>4</v>
      </c>
    </row>
    <row r="3078" spans="1:24" x14ac:dyDescent="0.25">
      <c r="A3078">
        <v>3077</v>
      </c>
      <c r="B3078">
        <v>66</v>
      </c>
      <c r="C3078" t="str" cm="1">
        <f t="array" ref="C3078">_xlfn.IFS(B3078&lt;=19, "Teenagers", B3078&lt;=29, "Young Youth",B3078&lt;=64, "Adults", B3078&gt;=65, "Seniors")</f>
        <v>Seniors</v>
      </c>
      <c r="D3078" t="s">
        <v>152</v>
      </c>
      <c r="E3078" t="s">
        <v>65</v>
      </c>
      <c r="F3078" t="s">
        <v>66</v>
      </c>
      <c r="G3078" s="1">
        <v>46</v>
      </c>
      <c r="H3078" t="s">
        <v>81</v>
      </c>
      <c r="I3078" t="s">
        <v>43</v>
      </c>
      <c r="J3078" t="s">
        <v>143</v>
      </c>
      <c r="K3078" t="s">
        <v>52</v>
      </c>
      <c r="L3078">
        <v>3.6</v>
      </c>
      <c r="M3078" t="s">
        <v>151</v>
      </c>
      <c r="N3078">
        <f t="shared" si="192"/>
        <v>0</v>
      </c>
      <c r="O3078" t="s">
        <v>26</v>
      </c>
      <c r="P3078" t="s">
        <v>151</v>
      </c>
      <c r="Q3078">
        <f t="shared" si="193"/>
        <v>0</v>
      </c>
      <c r="R3078" t="s">
        <v>151</v>
      </c>
      <c r="S3078">
        <f t="shared" si="194"/>
        <v>0</v>
      </c>
      <c r="T3078">
        <v>13</v>
      </c>
      <c r="U3078" s="1">
        <f t="shared" si="195"/>
        <v>598</v>
      </c>
      <c r="V3078" t="s">
        <v>27</v>
      </c>
      <c r="W3078" t="s">
        <v>75</v>
      </c>
      <c r="X3078">
        <f t="array" ref="X3078">IF(W3078="fortnightly",26, IF(W3078="monthly", 12, IF(W3078="weekly", 52, IF(W3078="quarterly", 4, IF(W3078="annually", 1, IF(W3078="bi-weekly", 104, IF(W3078="every 3 months", 4,)))))))</f>
        <v>104</v>
      </c>
    </row>
    <row r="3079" spans="1:24" x14ac:dyDescent="0.25">
      <c r="A3079">
        <v>3078</v>
      </c>
      <c r="B3079">
        <v>60</v>
      </c>
      <c r="C3079" t="str" cm="1">
        <f t="array" ref="C3079">_xlfn.IFS(B3079&lt;=19, "Teenagers", B3079&lt;=29, "Young Youth",B3079&lt;=64, "Adults", B3079&gt;=65, "Seniors")</f>
        <v>Adults</v>
      </c>
      <c r="D3079" t="s">
        <v>152</v>
      </c>
      <c r="E3079" t="s">
        <v>29</v>
      </c>
      <c r="F3079" t="s">
        <v>20</v>
      </c>
      <c r="G3079" s="1">
        <v>88</v>
      </c>
      <c r="H3079" t="s">
        <v>114</v>
      </c>
      <c r="I3079" t="s">
        <v>35</v>
      </c>
      <c r="J3079" t="s">
        <v>107</v>
      </c>
      <c r="K3079" t="s">
        <v>36</v>
      </c>
      <c r="L3079">
        <v>3</v>
      </c>
      <c r="M3079" t="s">
        <v>151</v>
      </c>
      <c r="N3079">
        <f t="shared" si="192"/>
        <v>0</v>
      </c>
      <c r="O3079" t="s">
        <v>73</v>
      </c>
      <c r="P3079" t="s">
        <v>151</v>
      </c>
      <c r="Q3079">
        <f t="shared" si="193"/>
        <v>0</v>
      </c>
      <c r="R3079" t="s">
        <v>151</v>
      </c>
      <c r="S3079">
        <f t="shared" si="194"/>
        <v>0</v>
      </c>
      <c r="T3079">
        <v>33</v>
      </c>
      <c r="U3079" s="1">
        <f t="shared" si="195"/>
        <v>2904</v>
      </c>
      <c r="V3079" t="s">
        <v>85</v>
      </c>
      <c r="W3079" t="s">
        <v>75</v>
      </c>
      <c r="X3079">
        <f t="array" ref="X3079">IF(W3079="fortnightly",26, IF(W3079="monthly", 12, IF(W3079="weekly", 52, IF(W3079="quarterly", 4, IF(W3079="annually", 1, IF(W3079="bi-weekly", 104, IF(W3079="every 3 months", 4,)))))))</f>
        <v>104</v>
      </c>
    </row>
    <row r="3080" spans="1:24" x14ac:dyDescent="0.25">
      <c r="A3080">
        <v>3079</v>
      </c>
      <c r="B3080">
        <v>32</v>
      </c>
      <c r="C3080" t="str" cm="1">
        <f t="array" ref="C3080">_xlfn.IFS(B3080&lt;=19, "Teenagers", B3080&lt;=29, "Young Youth",B3080&lt;=64, "Adults", B3080&gt;=65, "Seniors")</f>
        <v>Adults</v>
      </c>
      <c r="D3080" t="s">
        <v>152</v>
      </c>
      <c r="E3080" t="s">
        <v>132</v>
      </c>
      <c r="F3080" t="s">
        <v>66</v>
      </c>
      <c r="G3080" s="1">
        <v>95</v>
      </c>
      <c r="H3080" t="s">
        <v>119</v>
      </c>
      <c r="I3080" t="s">
        <v>43</v>
      </c>
      <c r="J3080" t="s">
        <v>143</v>
      </c>
      <c r="K3080" t="s">
        <v>36</v>
      </c>
      <c r="L3080">
        <v>2.5</v>
      </c>
      <c r="M3080" t="s">
        <v>151</v>
      </c>
      <c r="N3080">
        <f t="shared" si="192"/>
        <v>0</v>
      </c>
      <c r="O3080" t="s">
        <v>69</v>
      </c>
      <c r="P3080" t="s">
        <v>151</v>
      </c>
      <c r="Q3080">
        <f t="shared" si="193"/>
        <v>0</v>
      </c>
      <c r="R3080" t="s">
        <v>151</v>
      </c>
      <c r="S3080">
        <f t="shared" si="194"/>
        <v>0</v>
      </c>
      <c r="T3080">
        <v>24</v>
      </c>
      <c r="U3080" s="1">
        <f t="shared" si="195"/>
        <v>2280</v>
      </c>
      <c r="V3080" t="s">
        <v>74</v>
      </c>
      <c r="W3080" t="s">
        <v>75</v>
      </c>
      <c r="X3080">
        <f t="array" ref="X3080">IF(W3080="fortnightly",26, IF(W3080="monthly", 12, IF(W3080="weekly", 52, IF(W3080="quarterly", 4, IF(W3080="annually", 1, IF(W3080="bi-weekly", 104, IF(W3080="every 3 months", 4,)))))))</f>
        <v>104</v>
      </c>
    </row>
    <row r="3081" spans="1:24" x14ac:dyDescent="0.25">
      <c r="A3081">
        <v>3080</v>
      </c>
      <c r="B3081">
        <v>48</v>
      </c>
      <c r="C3081" t="str" cm="1">
        <f t="array" ref="C3081">_xlfn.IFS(B3081&lt;=19, "Teenagers", B3081&lt;=29, "Young Youth",B3081&lt;=64, "Adults", B3081&gt;=65, "Seniors")</f>
        <v>Adults</v>
      </c>
      <c r="D3081" t="s">
        <v>152</v>
      </c>
      <c r="E3081" t="s">
        <v>132</v>
      </c>
      <c r="F3081" t="s">
        <v>66</v>
      </c>
      <c r="G3081" s="1">
        <v>31</v>
      </c>
      <c r="H3081" t="s">
        <v>50</v>
      </c>
      <c r="I3081" t="s">
        <v>43</v>
      </c>
      <c r="J3081" t="s">
        <v>31</v>
      </c>
      <c r="K3081" t="s">
        <v>56</v>
      </c>
      <c r="L3081">
        <v>4</v>
      </c>
      <c r="M3081" t="s">
        <v>151</v>
      </c>
      <c r="N3081">
        <f t="shared" si="192"/>
        <v>0</v>
      </c>
      <c r="O3081" t="s">
        <v>73</v>
      </c>
      <c r="P3081" t="s">
        <v>151</v>
      </c>
      <c r="Q3081">
        <f t="shared" si="193"/>
        <v>0</v>
      </c>
      <c r="R3081" t="s">
        <v>151</v>
      </c>
      <c r="S3081">
        <f t="shared" si="194"/>
        <v>0</v>
      </c>
      <c r="T3081">
        <v>4</v>
      </c>
      <c r="U3081" s="1">
        <f t="shared" si="195"/>
        <v>124</v>
      </c>
      <c r="V3081" t="s">
        <v>74</v>
      </c>
      <c r="W3081" t="s">
        <v>48</v>
      </c>
      <c r="X3081">
        <f t="array" ref="X3081">IF(W3081="fortnightly",26, IF(W3081="monthly", 12, IF(W3081="weekly", 52, IF(W3081="quarterly", 4, IF(W3081="annually", 1, IF(W3081="bi-weekly", 104, IF(W3081="every 3 months", 4,)))))))</f>
        <v>1</v>
      </c>
    </row>
    <row r="3082" spans="1:24" x14ac:dyDescent="0.25">
      <c r="A3082">
        <v>3081</v>
      </c>
      <c r="B3082">
        <v>69</v>
      </c>
      <c r="C3082" t="str" cm="1">
        <f t="array" ref="C3082">_xlfn.IFS(B3082&lt;=19, "Teenagers", B3082&lt;=29, "Young Youth",B3082&lt;=64, "Adults", B3082&gt;=65, "Seniors")</f>
        <v>Seniors</v>
      </c>
      <c r="D3082" t="s">
        <v>152</v>
      </c>
      <c r="E3082" t="s">
        <v>103</v>
      </c>
      <c r="F3082" t="s">
        <v>20</v>
      </c>
      <c r="G3082" s="1">
        <v>42</v>
      </c>
      <c r="H3082" t="s">
        <v>111</v>
      </c>
      <c r="I3082" t="s">
        <v>22</v>
      </c>
      <c r="J3082" t="s">
        <v>133</v>
      </c>
      <c r="K3082" t="s">
        <v>36</v>
      </c>
      <c r="L3082">
        <v>4.0999999999999996</v>
      </c>
      <c r="M3082" t="s">
        <v>151</v>
      </c>
      <c r="N3082">
        <f t="shared" si="192"/>
        <v>0</v>
      </c>
      <c r="O3082" t="s">
        <v>44</v>
      </c>
      <c r="P3082" t="s">
        <v>151</v>
      </c>
      <c r="Q3082">
        <f t="shared" si="193"/>
        <v>0</v>
      </c>
      <c r="R3082" t="s">
        <v>151</v>
      </c>
      <c r="S3082">
        <f t="shared" si="194"/>
        <v>0</v>
      </c>
      <c r="T3082">
        <v>5</v>
      </c>
      <c r="U3082" s="1">
        <f t="shared" si="195"/>
        <v>210</v>
      </c>
      <c r="V3082" t="s">
        <v>32</v>
      </c>
      <c r="W3082" t="s">
        <v>75</v>
      </c>
      <c r="X3082">
        <f t="array" ref="X3082">IF(W3082="fortnightly",26, IF(W3082="monthly", 12, IF(W3082="weekly", 52, IF(W3082="quarterly", 4, IF(W3082="annually", 1, IF(W3082="bi-weekly", 104, IF(W3082="every 3 months", 4,)))))))</f>
        <v>104</v>
      </c>
    </row>
    <row r="3083" spans="1:24" x14ac:dyDescent="0.25">
      <c r="A3083">
        <v>3082</v>
      </c>
      <c r="B3083">
        <v>64</v>
      </c>
      <c r="C3083" t="str" cm="1">
        <f t="array" ref="C3083">_xlfn.IFS(B3083&lt;=19, "Teenagers", B3083&lt;=29, "Young Youth",B3083&lt;=64, "Adults", B3083&gt;=65, "Seniors")</f>
        <v>Adults</v>
      </c>
      <c r="D3083" t="s">
        <v>152</v>
      </c>
      <c r="E3083" t="s">
        <v>49</v>
      </c>
      <c r="F3083" t="s">
        <v>41</v>
      </c>
      <c r="G3083" s="1">
        <v>44</v>
      </c>
      <c r="H3083" t="s">
        <v>128</v>
      </c>
      <c r="I3083" t="s">
        <v>22</v>
      </c>
      <c r="J3083" t="s">
        <v>68</v>
      </c>
      <c r="K3083" t="s">
        <v>24</v>
      </c>
      <c r="L3083">
        <v>4.9000000000000004</v>
      </c>
      <c r="M3083" t="s">
        <v>151</v>
      </c>
      <c r="N3083">
        <f t="shared" si="192"/>
        <v>0</v>
      </c>
      <c r="O3083" t="s">
        <v>44</v>
      </c>
      <c r="P3083" t="s">
        <v>151</v>
      </c>
      <c r="Q3083">
        <f t="shared" si="193"/>
        <v>0</v>
      </c>
      <c r="R3083" t="s">
        <v>151</v>
      </c>
      <c r="S3083">
        <f t="shared" si="194"/>
        <v>0</v>
      </c>
      <c r="T3083">
        <v>11</v>
      </c>
      <c r="U3083" s="1">
        <f t="shared" si="195"/>
        <v>484</v>
      </c>
      <c r="V3083" t="s">
        <v>38</v>
      </c>
      <c r="W3083" t="s">
        <v>39</v>
      </c>
      <c r="X3083">
        <f t="array" ref="X3083">IF(W3083="fortnightly",26, IF(W3083="monthly", 12, IF(W3083="weekly", 52, IF(W3083="quarterly", 4, IF(W3083="annually", 1, IF(W3083="bi-weekly", 104, IF(W3083="every 3 months", 4,)))))))</f>
        <v>52</v>
      </c>
    </row>
    <row r="3084" spans="1:24" x14ac:dyDescent="0.25">
      <c r="A3084">
        <v>3083</v>
      </c>
      <c r="B3084">
        <v>56</v>
      </c>
      <c r="C3084" t="str" cm="1">
        <f t="array" ref="C3084">_xlfn.IFS(B3084&lt;=19, "Teenagers", B3084&lt;=29, "Young Youth",B3084&lt;=64, "Adults", B3084&gt;=65, "Seniors")</f>
        <v>Adults</v>
      </c>
      <c r="D3084" t="s">
        <v>152</v>
      </c>
      <c r="E3084" t="s">
        <v>112</v>
      </c>
      <c r="F3084" t="s">
        <v>20</v>
      </c>
      <c r="G3084" s="1">
        <v>99</v>
      </c>
      <c r="H3084" t="s">
        <v>139</v>
      </c>
      <c r="I3084" t="s">
        <v>43</v>
      </c>
      <c r="J3084" t="s">
        <v>31</v>
      </c>
      <c r="K3084" t="s">
        <v>36</v>
      </c>
      <c r="L3084">
        <v>4</v>
      </c>
      <c r="M3084" t="s">
        <v>151</v>
      </c>
      <c r="N3084">
        <f t="shared" si="192"/>
        <v>0</v>
      </c>
      <c r="O3084" t="s">
        <v>44</v>
      </c>
      <c r="P3084" t="s">
        <v>151</v>
      </c>
      <c r="Q3084">
        <f t="shared" si="193"/>
        <v>0</v>
      </c>
      <c r="R3084" t="s">
        <v>151</v>
      </c>
      <c r="S3084">
        <f t="shared" si="194"/>
        <v>0</v>
      </c>
      <c r="T3084">
        <v>20</v>
      </c>
      <c r="U3084" s="1">
        <f t="shared" si="195"/>
        <v>1980</v>
      </c>
      <c r="V3084" t="s">
        <v>74</v>
      </c>
      <c r="W3084" t="s">
        <v>48</v>
      </c>
      <c r="X3084">
        <f t="array" ref="X3084">IF(W3084="fortnightly",26, IF(W3084="monthly", 12, IF(W3084="weekly", 52, IF(W3084="quarterly", 4, IF(W3084="annually", 1, IF(W3084="bi-weekly", 104, IF(W3084="every 3 months", 4,)))))))</f>
        <v>1</v>
      </c>
    </row>
    <row r="3085" spans="1:24" x14ac:dyDescent="0.25">
      <c r="A3085">
        <v>3084</v>
      </c>
      <c r="B3085">
        <v>22</v>
      </c>
      <c r="C3085" t="str" cm="1">
        <f t="array" ref="C3085">_xlfn.IFS(B3085&lt;=19, "Teenagers", B3085&lt;=29, "Young Youth",B3085&lt;=64, "Adults", B3085&gt;=65, "Seniors")</f>
        <v>Young Youth</v>
      </c>
      <c r="D3085" t="s">
        <v>152</v>
      </c>
      <c r="E3085" t="s">
        <v>94</v>
      </c>
      <c r="F3085" t="s">
        <v>20</v>
      </c>
      <c r="G3085" s="1">
        <v>20</v>
      </c>
      <c r="H3085" t="s">
        <v>114</v>
      </c>
      <c r="I3085" t="s">
        <v>35</v>
      </c>
      <c r="J3085" t="s">
        <v>72</v>
      </c>
      <c r="K3085" t="s">
        <v>52</v>
      </c>
      <c r="L3085">
        <v>3.5</v>
      </c>
      <c r="M3085" t="s">
        <v>151</v>
      </c>
      <c r="N3085">
        <f t="shared" si="192"/>
        <v>0</v>
      </c>
      <c r="O3085" t="s">
        <v>73</v>
      </c>
      <c r="P3085" t="s">
        <v>151</v>
      </c>
      <c r="Q3085">
        <f t="shared" si="193"/>
        <v>0</v>
      </c>
      <c r="R3085" t="s">
        <v>151</v>
      </c>
      <c r="S3085">
        <f t="shared" si="194"/>
        <v>0</v>
      </c>
      <c r="T3085">
        <v>28</v>
      </c>
      <c r="U3085" s="1">
        <f t="shared" si="195"/>
        <v>560</v>
      </c>
      <c r="V3085" t="s">
        <v>45</v>
      </c>
      <c r="W3085" t="s">
        <v>57</v>
      </c>
      <c r="X3085">
        <f t="array" ref="X3085">IF(W3085="fortnightly",26, IF(W3085="monthly", 12, IF(W3085="weekly", 52, IF(W3085="quarterly", 4, IF(W3085="annually", 1, IF(W3085="bi-weekly", 104, IF(W3085="every 3 months", 4,)))))))</f>
        <v>4</v>
      </c>
    </row>
    <row r="3086" spans="1:24" x14ac:dyDescent="0.25">
      <c r="A3086">
        <v>3085</v>
      </c>
      <c r="B3086">
        <v>46</v>
      </c>
      <c r="C3086" t="str" cm="1">
        <f t="array" ref="C3086">_xlfn.IFS(B3086&lt;=19, "Teenagers", B3086&lt;=29, "Young Youth",B3086&lt;=64, "Adults", B3086&gt;=65, "Seniors")</f>
        <v>Adults</v>
      </c>
      <c r="D3086" t="s">
        <v>152</v>
      </c>
      <c r="E3086" t="s">
        <v>118</v>
      </c>
      <c r="F3086" t="s">
        <v>66</v>
      </c>
      <c r="G3086" s="1">
        <v>37</v>
      </c>
      <c r="H3086" t="s">
        <v>134</v>
      </c>
      <c r="I3086" t="s">
        <v>35</v>
      </c>
      <c r="J3086" t="s">
        <v>125</v>
      </c>
      <c r="K3086" t="s">
        <v>36</v>
      </c>
      <c r="L3086">
        <v>3.2</v>
      </c>
      <c r="M3086" t="s">
        <v>151</v>
      </c>
      <c r="N3086">
        <f t="shared" si="192"/>
        <v>0</v>
      </c>
      <c r="O3086" t="s">
        <v>73</v>
      </c>
      <c r="P3086" t="s">
        <v>151</v>
      </c>
      <c r="Q3086">
        <f t="shared" si="193"/>
        <v>0</v>
      </c>
      <c r="R3086" t="s">
        <v>151</v>
      </c>
      <c r="S3086">
        <f t="shared" si="194"/>
        <v>0</v>
      </c>
      <c r="T3086">
        <v>43</v>
      </c>
      <c r="U3086" s="1">
        <f t="shared" si="195"/>
        <v>1591</v>
      </c>
      <c r="V3086" t="s">
        <v>45</v>
      </c>
      <c r="W3086" t="s">
        <v>87</v>
      </c>
      <c r="X3086">
        <f t="array" ref="X3086">IF(W3086="fortnightly",26, IF(W3086="monthly", 12, IF(W3086="weekly", 52, IF(W3086="quarterly", 4, IF(W3086="annually", 1, IF(W3086="bi-weekly", 104, IF(W3086="every 3 months", 4,)))))))</f>
        <v>12</v>
      </c>
    </row>
    <row r="3087" spans="1:24" x14ac:dyDescent="0.25">
      <c r="A3087">
        <v>3086</v>
      </c>
      <c r="B3087">
        <v>24</v>
      </c>
      <c r="C3087" t="str" cm="1">
        <f t="array" ref="C3087">_xlfn.IFS(B3087&lt;=19, "Teenagers", B3087&lt;=29, "Young Youth",B3087&lt;=64, "Adults", B3087&gt;=65, "Seniors")</f>
        <v>Young Youth</v>
      </c>
      <c r="D3087" t="s">
        <v>152</v>
      </c>
      <c r="E3087" t="s">
        <v>29</v>
      </c>
      <c r="F3087" t="s">
        <v>20</v>
      </c>
      <c r="G3087" s="1">
        <v>50</v>
      </c>
      <c r="H3087" t="s">
        <v>106</v>
      </c>
      <c r="I3087" t="s">
        <v>22</v>
      </c>
      <c r="J3087" t="s">
        <v>23</v>
      </c>
      <c r="K3087" t="s">
        <v>24</v>
      </c>
      <c r="L3087">
        <v>2.8</v>
      </c>
      <c r="M3087" t="s">
        <v>151</v>
      </c>
      <c r="N3087">
        <f t="shared" si="192"/>
        <v>0</v>
      </c>
      <c r="O3087" t="s">
        <v>73</v>
      </c>
      <c r="P3087" t="s">
        <v>151</v>
      </c>
      <c r="Q3087">
        <f t="shared" si="193"/>
        <v>0</v>
      </c>
      <c r="R3087" t="s">
        <v>151</v>
      </c>
      <c r="S3087">
        <f t="shared" si="194"/>
        <v>0</v>
      </c>
      <c r="T3087">
        <v>10</v>
      </c>
      <c r="U3087" s="1">
        <f t="shared" si="195"/>
        <v>500</v>
      </c>
      <c r="V3087" t="s">
        <v>27</v>
      </c>
      <c r="W3087" t="s">
        <v>96</v>
      </c>
      <c r="X3087">
        <f t="array" ref="X3087">IF(W3087="fortnightly",26, IF(W3087="monthly", 12, IF(W3087="weekly", 52, IF(W3087="quarterly", 4, IF(W3087="annually", 1, IF(W3087="bi-weekly", 104, IF(W3087="every 3 months", 4,)))))))</f>
        <v>4</v>
      </c>
    </row>
    <row r="3088" spans="1:24" x14ac:dyDescent="0.25">
      <c r="A3088">
        <v>3087</v>
      </c>
      <c r="B3088">
        <v>47</v>
      </c>
      <c r="C3088" t="str" cm="1">
        <f t="array" ref="C3088">_xlfn.IFS(B3088&lt;=19, "Teenagers", B3088&lt;=29, "Young Youth",B3088&lt;=64, "Adults", B3088&gt;=65, "Seniors")</f>
        <v>Adults</v>
      </c>
      <c r="D3088" t="s">
        <v>152</v>
      </c>
      <c r="E3088" t="s">
        <v>65</v>
      </c>
      <c r="F3088" t="s">
        <v>66</v>
      </c>
      <c r="G3088" s="1">
        <v>73</v>
      </c>
      <c r="H3088" t="s">
        <v>139</v>
      </c>
      <c r="I3088" t="s">
        <v>43</v>
      </c>
      <c r="J3088" t="s">
        <v>92</v>
      </c>
      <c r="K3088" t="s">
        <v>52</v>
      </c>
      <c r="L3088">
        <v>3.5</v>
      </c>
      <c r="M3088" t="s">
        <v>151</v>
      </c>
      <c r="N3088">
        <f t="shared" si="192"/>
        <v>0</v>
      </c>
      <c r="O3088" t="s">
        <v>44</v>
      </c>
      <c r="P3088" t="s">
        <v>151</v>
      </c>
      <c r="Q3088">
        <f t="shared" si="193"/>
        <v>0</v>
      </c>
      <c r="R3088" t="s">
        <v>151</v>
      </c>
      <c r="S3088">
        <f t="shared" si="194"/>
        <v>0</v>
      </c>
      <c r="T3088">
        <v>26</v>
      </c>
      <c r="U3088" s="1">
        <f t="shared" si="195"/>
        <v>1898</v>
      </c>
      <c r="V3088" t="s">
        <v>27</v>
      </c>
      <c r="W3088" t="s">
        <v>96</v>
      </c>
      <c r="X3088">
        <f t="array" ref="X3088">IF(W3088="fortnightly",26, IF(W3088="monthly", 12, IF(W3088="weekly", 52, IF(W3088="quarterly", 4, IF(W3088="annually", 1, IF(W3088="bi-weekly", 104, IF(W3088="every 3 months", 4,)))))))</f>
        <v>4</v>
      </c>
    </row>
    <row r="3089" spans="1:24" x14ac:dyDescent="0.25">
      <c r="A3089">
        <v>3088</v>
      </c>
      <c r="B3089">
        <v>62</v>
      </c>
      <c r="C3089" t="str" cm="1">
        <f t="array" ref="C3089">_xlfn.IFS(B3089&lt;=19, "Teenagers", B3089&lt;=29, "Young Youth",B3089&lt;=64, "Adults", B3089&gt;=65, "Seniors")</f>
        <v>Adults</v>
      </c>
      <c r="D3089" t="s">
        <v>152</v>
      </c>
      <c r="E3089" t="s">
        <v>54</v>
      </c>
      <c r="F3089" t="s">
        <v>20</v>
      </c>
      <c r="G3089" s="1">
        <v>84</v>
      </c>
      <c r="H3089" t="s">
        <v>97</v>
      </c>
      <c r="I3089" t="s">
        <v>43</v>
      </c>
      <c r="J3089" t="s">
        <v>60</v>
      </c>
      <c r="K3089" t="s">
        <v>36</v>
      </c>
      <c r="L3089">
        <v>3.1</v>
      </c>
      <c r="M3089" t="s">
        <v>151</v>
      </c>
      <c r="N3089">
        <f t="shared" si="192"/>
        <v>0</v>
      </c>
      <c r="O3089" t="s">
        <v>37</v>
      </c>
      <c r="P3089" t="s">
        <v>151</v>
      </c>
      <c r="Q3089">
        <f t="shared" si="193"/>
        <v>0</v>
      </c>
      <c r="R3089" t="s">
        <v>151</v>
      </c>
      <c r="S3089">
        <f t="shared" si="194"/>
        <v>0</v>
      </c>
      <c r="T3089">
        <v>29</v>
      </c>
      <c r="U3089" s="1">
        <f t="shared" si="195"/>
        <v>2436</v>
      </c>
      <c r="V3089" t="s">
        <v>74</v>
      </c>
      <c r="W3089" t="s">
        <v>87</v>
      </c>
      <c r="X3089">
        <f t="array" ref="X3089">IF(W3089="fortnightly",26, IF(W3089="monthly", 12, IF(W3089="weekly", 52, IF(W3089="quarterly", 4, IF(W3089="annually", 1, IF(W3089="bi-weekly", 104, IF(W3089="every 3 months", 4,)))))))</f>
        <v>12</v>
      </c>
    </row>
    <row r="3090" spans="1:24" x14ac:dyDescent="0.25">
      <c r="A3090">
        <v>3089</v>
      </c>
      <c r="B3090">
        <v>34</v>
      </c>
      <c r="C3090" t="str" cm="1">
        <f t="array" ref="C3090">_xlfn.IFS(B3090&lt;=19, "Teenagers", B3090&lt;=29, "Young Youth",B3090&lt;=64, "Adults", B3090&gt;=65, "Seniors")</f>
        <v>Adults</v>
      </c>
      <c r="D3090" t="s">
        <v>152</v>
      </c>
      <c r="E3090" t="s">
        <v>80</v>
      </c>
      <c r="F3090" t="s">
        <v>20</v>
      </c>
      <c r="G3090" s="1">
        <v>64</v>
      </c>
      <c r="H3090" t="s">
        <v>71</v>
      </c>
      <c r="I3090" t="s">
        <v>43</v>
      </c>
      <c r="J3090" t="s">
        <v>84</v>
      </c>
      <c r="K3090" t="s">
        <v>36</v>
      </c>
      <c r="L3090">
        <v>3.3</v>
      </c>
      <c r="M3090" t="s">
        <v>151</v>
      </c>
      <c r="N3090">
        <f t="shared" si="192"/>
        <v>0</v>
      </c>
      <c r="O3090" t="s">
        <v>73</v>
      </c>
      <c r="P3090" t="s">
        <v>151</v>
      </c>
      <c r="Q3090">
        <f t="shared" si="193"/>
        <v>0</v>
      </c>
      <c r="R3090" t="s">
        <v>151</v>
      </c>
      <c r="S3090">
        <f t="shared" si="194"/>
        <v>0</v>
      </c>
      <c r="T3090">
        <v>35</v>
      </c>
      <c r="U3090" s="1">
        <f t="shared" si="195"/>
        <v>2240</v>
      </c>
      <c r="V3090" t="s">
        <v>74</v>
      </c>
      <c r="W3090" t="s">
        <v>57</v>
      </c>
      <c r="X3090">
        <f t="array" ref="X3090">IF(W3090="fortnightly",26, IF(W3090="monthly", 12, IF(W3090="weekly", 52, IF(W3090="quarterly", 4, IF(W3090="annually", 1, IF(W3090="bi-weekly", 104, IF(W3090="every 3 months", 4,)))))))</f>
        <v>4</v>
      </c>
    </row>
    <row r="3091" spans="1:24" x14ac:dyDescent="0.25">
      <c r="A3091">
        <v>3090</v>
      </c>
      <c r="B3091">
        <v>50</v>
      </c>
      <c r="C3091" t="str" cm="1">
        <f t="array" ref="C3091">_xlfn.IFS(B3091&lt;=19, "Teenagers", B3091&lt;=29, "Young Youth",B3091&lt;=64, "Adults", B3091&gt;=65, "Seniors")</f>
        <v>Adults</v>
      </c>
      <c r="D3091" t="s">
        <v>152</v>
      </c>
      <c r="E3091" t="s">
        <v>40</v>
      </c>
      <c r="F3091" t="s">
        <v>41</v>
      </c>
      <c r="G3091" s="1">
        <v>21</v>
      </c>
      <c r="H3091" t="s">
        <v>97</v>
      </c>
      <c r="I3091" t="s">
        <v>22</v>
      </c>
      <c r="J3091" t="s">
        <v>143</v>
      </c>
      <c r="K3091" t="s">
        <v>56</v>
      </c>
      <c r="L3091">
        <v>4.5999999999999996</v>
      </c>
      <c r="M3091" t="s">
        <v>151</v>
      </c>
      <c r="N3091">
        <f t="shared" si="192"/>
        <v>0</v>
      </c>
      <c r="O3091" t="s">
        <v>37</v>
      </c>
      <c r="P3091" t="s">
        <v>151</v>
      </c>
      <c r="Q3091">
        <f t="shared" si="193"/>
        <v>0</v>
      </c>
      <c r="R3091" t="s">
        <v>151</v>
      </c>
      <c r="S3091">
        <f t="shared" si="194"/>
        <v>0</v>
      </c>
      <c r="T3091">
        <v>23</v>
      </c>
      <c r="U3091" s="1">
        <f t="shared" si="195"/>
        <v>483</v>
      </c>
      <c r="V3091" t="s">
        <v>32</v>
      </c>
      <c r="W3091" t="s">
        <v>75</v>
      </c>
      <c r="X3091">
        <f t="array" ref="X3091">IF(W3091="fortnightly",26, IF(W3091="monthly", 12, IF(W3091="weekly", 52, IF(W3091="quarterly", 4, IF(W3091="annually", 1, IF(W3091="bi-weekly", 104, IF(W3091="every 3 months", 4,)))))))</f>
        <v>104</v>
      </c>
    </row>
    <row r="3092" spans="1:24" x14ac:dyDescent="0.25">
      <c r="A3092">
        <v>3091</v>
      </c>
      <c r="B3092">
        <v>29</v>
      </c>
      <c r="C3092" t="str" cm="1">
        <f t="array" ref="C3092">_xlfn.IFS(B3092&lt;=19, "Teenagers", B3092&lt;=29, "Young Youth",B3092&lt;=64, "Adults", B3092&gt;=65, "Seniors")</f>
        <v>Young Youth</v>
      </c>
      <c r="D3092" t="s">
        <v>152</v>
      </c>
      <c r="E3092" t="s">
        <v>54</v>
      </c>
      <c r="F3092" t="s">
        <v>20</v>
      </c>
      <c r="G3092" s="1">
        <v>36</v>
      </c>
      <c r="H3092" t="s">
        <v>104</v>
      </c>
      <c r="I3092" t="s">
        <v>43</v>
      </c>
      <c r="J3092" t="s">
        <v>99</v>
      </c>
      <c r="K3092" t="s">
        <v>52</v>
      </c>
      <c r="L3092">
        <v>4.9000000000000004</v>
      </c>
      <c r="M3092" t="s">
        <v>151</v>
      </c>
      <c r="N3092">
        <f t="shared" si="192"/>
        <v>0</v>
      </c>
      <c r="O3092" t="s">
        <v>73</v>
      </c>
      <c r="P3092" t="s">
        <v>151</v>
      </c>
      <c r="Q3092">
        <f t="shared" si="193"/>
        <v>0</v>
      </c>
      <c r="R3092" t="s">
        <v>151</v>
      </c>
      <c r="S3092">
        <f t="shared" si="194"/>
        <v>0</v>
      </c>
      <c r="T3092">
        <v>15</v>
      </c>
      <c r="U3092" s="1">
        <f t="shared" si="195"/>
        <v>540</v>
      </c>
      <c r="V3092" t="s">
        <v>74</v>
      </c>
      <c r="W3092" t="s">
        <v>57</v>
      </c>
      <c r="X3092">
        <f t="array" ref="X3092">IF(W3092="fortnightly",26, IF(W3092="monthly", 12, IF(W3092="weekly", 52, IF(W3092="quarterly", 4, IF(W3092="annually", 1, IF(W3092="bi-weekly", 104, IF(W3092="every 3 months", 4,)))))))</f>
        <v>4</v>
      </c>
    </row>
    <row r="3093" spans="1:24" x14ac:dyDescent="0.25">
      <c r="A3093">
        <v>3092</v>
      </c>
      <c r="B3093">
        <v>68</v>
      </c>
      <c r="C3093" t="str" cm="1">
        <f t="array" ref="C3093">_xlfn.IFS(B3093&lt;=19, "Teenagers", B3093&lt;=29, "Young Youth",B3093&lt;=64, "Adults", B3093&gt;=65, "Seniors")</f>
        <v>Seniors</v>
      </c>
      <c r="D3093" t="s">
        <v>152</v>
      </c>
      <c r="E3093" t="s">
        <v>80</v>
      </c>
      <c r="F3093" t="s">
        <v>20</v>
      </c>
      <c r="G3093" s="1">
        <v>81</v>
      </c>
      <c r="H3093" t="s">
        <v>106</v>
      </c>
      <c r="I3093" t="s">
        <v>22</v>
      </c>
      <c r="J3093" t="s">
        <v>120</v>
      </c>
      <c r="K3093" t="s">
        <v>24</v>
      </c>
      <c r="L3093">
        <v>3.4</v>
      </c>
      <c r="M3093" t="s">
        <v>151</v>
      </c>
      <c r="N3093">
        <f t="shared" si="192"/>
        <v>0</v>
      </c>
      <c r="O3093" t="s">
        <v>69</v>
      </c>
      <c r="P3093" t="s">
        <v>151</v>
      </c>
      <c r="Q3093">
        <f t="shared" si="193"/>
        <v>0</v>
      </c>
      <c r="R3093" t="s">
        <v>151</v>
      </c>
      <c r="S3093">
        <f t="shared" si="194"/>
        <v>0</v>
      </c>
      <c r="T3093">
        <v>46</v>
      </c>
      <c r="U3093" s="1">
        <f t="shared" si="195"/>
        <v>3726</v>
      </c>
      <c r="V3093" t="s">
        <v>38</v>
      </c>
      <c r="W3093" t="s">
        <v>48</v>
      </c>
      <c r="X3093">
        <f t="array" ref="X3093">IF(W3093="fortnightly",26, IF(W3093="monthly", 12, IF(W3093="weekly", 52, IF(W3093="quarterly", 4, IF(W3093="annually", 1, IF(W3093="bi-weekly", 104, IF(W3093="every 3 months", 4,)))))))</f>
        <v>1</v>
      </c>
    </row>
    <row r="3094" spans="1:24" x14ac:dyDescent="0.25">
      <c r="A3094">
        <v>3093</v>
      </c>
      <c r="B3094">
        <v>52</v>
      </c>
      <c r="C3094" t="str" cm="1">
        <f t="array" ref="C3094">_xlfn.IFS(B3094&lt;=19, "Teenagers", B3094&lt;=29, "Young Youth",B3094&lt;=64, "Adults", B3094&gt;=65, "Seniors")</f>
        <v>Adults</v>
      </c>
      <c r="D3094" t="s">
        <v>152</v>
      </c>
      <c r="E3094" t="s">
        <v>88</v>
      </c>
      <c r="F3094" t="s">
        <v>66</v>
      </c>
      <c r="G3094" s="1">
        <v>54</v>
      </c>
      <c r="H3094" t="s">
        <v>139</v>
      </c>
      <c r="I3094" t="s">
        <v>22</v>
      </c>
      <c r="J3094" t="s">
        <v>64</v>
      </c>
      <c r="K3094" t="s">
        <v>56</v>
      </c>
      <c r="L3094">
        <v>3.5</v>
      </c>
      <c r="M3094" t="s">
        <v>151</v>
      </c>
      <c r="N3094">
        <f t="shared" si="192"/>
        <v>0</v>
      </c>
      <c r="O3094" t="s">
        <v>44</v>
      </c>
      <c r="P3094" t="s">
        <v>151</v>
      </c>
      <c r="Q3094">
        <f t="shared" si="193"/>
        <v>0</v>
      </c>
      <c r="R3094" t="s">
        <v>151</v>
      </c>
      <c r="S3094">
        <f t="shared" si="194"/>
        <v>0</v>
      </c>
      <c r="T3094">
        <v>14</v>
      </c>
      <c r="U3094" s="1">
        <f t="shared" si="195"/>
        <v>756</v>
      </c>
      <c r="V3094" t="s">
        <v>74</v>
      </c>
      <c r="W3094" t="s">
        <v>75</v>
      </c>
      <c r="X3094">
        <f t="array" ref="X3094">IF(W3094="fortnightly",26, IF(W3094="monthly", 12, IF(W3094="weekly", 52, IF(W3094="quarterly", 4, IF(W3094="annually", 1, IF(W3094="bi-weekly", 104, IF(W3094="every 3 months", 4,)))))))</f>
        <v>104</v>
      </c>
    </row>
    <row r="3095" spans="1:24" x14ac:dyDescent="0.25">
      <c r="A3095">
        <v>3094</v>
      </c>
      <c r="B3095">
        <v>29</v>
      </c>
      <c r="C3095" t="str" cm="1">
        <f t="array" ref="C3095">_xlfn.IFS(B3095&lt;=19, "Teenagers", B3095&lt;=29, "Young Youth",B3095&lt;=64, "Adults", B3095&gt;=65, "Seniors")</f>
        <v>Young Youth</v>
      </c>
      <c r="D3095" t="s">
        <v>152</v>
      </c>
      <c r="E3095" t="s">
        <v>124</v>
      </c>
      <c r="F3095" t="s">
        <v>20</v>
      </c>
      <c r="G3095" s="1">
        <v>63</v>
      </c>
      <c r="H3095" t="s">
        <v>137</v>
      </c>
      <c r="I3095" t="s">
        <v>22</v>
      </c>
      <c r="J3095" t="s">
        <v>107</v>
      </c>
      <c r="K3095" t="s">
        <v>52</v>
      </c>
      <c r="L3095">
        <v>4.8</v>
      </c>
      <c r="M3095" t="s">
        <v>151</v>
      </c>
      <c r="N3095">
        <f t="shared" si="192"/>
        <v>0</v>
      </c>
      <c r="O3095" t="s">
        <v>73</v>
      </c>
      <c r="P3095" t="s">
        <v>151</v>
      </c>
      <c r="Q3095">
        <f t="shared" si="193"/>
        <v>0</v>
      </c>
      <c r="R3095" t="s">
        <v>151</v>
      </c>
      <c r="S3095">
        <f t="shared" si="194"/>
        <v>0</v>
      </c>
      <c r="T3095">
        <v>17</v>
      </c>
      <c r="U3095" s="1">
        <f t="shared" si="195"/>
        <v>1071</v>
      </c>
      <c r="V3095" t="s">
        <v>32</v>
      </c>
      <c r="W3095" t="s">
        <v>96</v>
      </c>
      <c r="X3095">
        <f t="array" ref="X3095">IF(W3095="fortnightly",26, IF(W3095="monthly", 12, IF(W3095="weekly", 52, IF(W3095="quarterly", 4, IF(W3095="annually", 1, IF(W3095="bi-weekly", 104, IF(W3095="every 3 months", 4,)))))))</f>
        <v>4</v>
      </c>
    </row>
    <row r="3096" spans="1:24" x14ac:dyDescent="0.25">
      <c r="A3096">
        <v>3095</v>
      </c>
      <c r="B3096">
        <v>22</v>
      </c>
      <c r="C3096" t="str" cm="1">
        <f t="array" ref="C3096">_xlfn.IFS(B3096&lt;=19, "Teenagers", B3096&lt;=29, "Young Youth",B3096&lt;=64, "Adults", B3096&gt;=65, "Seniors")</f>
        <v>Young Youth</v>
      </c>
      <c r="D3096" t="s">
        <v>152</v>
      </c>
      <c r="E3096" t="s">
        <v>40</v>
      </c>
      <c r="F3096" t="s">
        <v>41</v>
      </c>
      <c r="G3096" s="1">
        <v>59</v>
      </c>
      <c r="H3096" t="s">
        <v>141</v>
      </c>
      <c r="I3096" t="s">
        <v>43</v>
      </c>
      <c r="J3096" t="s">
        <v>23</v>
      </c>
      <c r="K3096" t="s">
        <v>52</v>
      </c>
      <c r="L3096">
        <v>2.7</v>
      </c>
      <c r="M3096" t="s">
        <v>151</v>
      </c>
      <c r="N3096">
        <f t="shared" si="192"/>
        <v>0</v>
      </c>
      <c r="O3096" t="s">
        <v>73</v>
      </c>
      <c r="P3096" t="s">
        <v>151</v>
      </c>
      <c r="Q3096">
        <f t="shared" si="193"/>
        <v>0</v>
      </c>
      <c r="R3096" t="s">
        <v>151</v>
      </c>
      <c r="S3096">
        <f t="shared" si="194"/>
        <v>0</v>
      </c>
      <c r="T3096">
        <v>9</v>
      </c>
      <c r="U3096" s="1">
        <f t="shared" si="195"/>
        <v>531</v>
      </c>
      <c r="V3096" t="s">
        <v>32</v>
      </c>
      <c r="W3096" t="s">
        <v>39</v>
      </c>
      <c r="X3096">
        <f t="array" ref="X3096">IF(W3096="fortnightly",26, IF(W3096="monthly", 12, IF(W3096="weekly", 52, IF(W3096="quarterly", 4, IF(W3096="annually", 1, IF(W3096="bi-weekly", 104, IF(W3096="every 3 months", 4,)))))))</f>
        <v>52</v>
      </c>
    </row>
    <row r="3097" spans="1:24" x14ac:dyDescent="0.25">
      <c r="A3097">
        <v>3096</v>
      </c>
      <c r="B3097">
        <v>62</v>
      </c>
      <c r="C3097" t="str" cm="1">
        <f t="array" ref="C3097">_xlfn.IFS(B3097&lt;=19, "Teenagers", B3097&lt;=29, "Young Youth",B3097&lt;=64, "Adults", B3097&gt;=65, "Seniors")</f>
        <v>Adults</v>
      </c>
      <c r="D3097" t="s">
        <v>152</v>
      </c>
      <c r="E3097" t="s">
        <v>123</v>
      </c>
      <c r="F3097" t="s">
        <v>66</v>
      </c>
      <c r="G3097" s="1">
        <v>53</v>
      </c>
      <c r="H3097" t="s">
        <v>147</v>
      </c>
      <c r="I3097" t="s">
        <v>35</v>
      </c>
      <c r="J3097" t="s">
        <v>117</v>
      </c>
      <c r="K3097" t="s">
        <v>56</v>
      </c>
      <c r="L3097">
        <v>3.4</v>
      </c>
      <c r="M3097" t="s">
        <v>151</v>
      </c>
      <c r="N3097">
        <f t="shared" si="192"/>
        <v>0</v>
      </c>
      <c r="O3097" t="s">
        <v>53</v>
      </c>
      <c r="P3097" t="s">
        <v>151</v>
      </c>
      <c r="Q3097">
        <f t="shared" si="193"/>
        <v>0</v>
      </c>
      <c r="R3097" t="s">
        <v>151</v>
      </c>
      <c r="S3097">
        <f t="shared" si="194"/>
        <v>0</v>
      </c>
      <c r="T3097">
        <v>13</v>
      </c>
      <c r="U3097" s="1">
        <f t="shared" si="195"/>
        <v>689</v>
      </c>
      <c r="V3097" t="s">
        <v>27</v>
      </c>
      <c r="W3097" t="s">
        <v>28</v>
      </c>
      <c r="X3097">
        <f t="array" ref="X3097">IF(W3097="fortnightly",26, IF(W3097="monthly", 12, IF(W3097="weekly", 52, IF(W3097="quarterly", 4, IF(W3097="annually", 1, IF(W3097="bi-weekly", 104, IF(W3097="every 3 months", 4,)))))))</f>
        <v>26</v>
      </c>
    </row>
    <row r="3098" spans="1:24" x14ac:dyDescent="0.25">
      <c r="A3098">
        <v>3097</v>
      </c>
      <c r="B3098">
        <v>69</v>
      </c>
      <c r="C3098" t="str" cm="1">
        <f t="array" ref="C3098">_xlfn.IFS(B3098&lt;=19, "Teenagers", B3098&lt;=29, "Young Youth",B3098&lt;=64, "Adults", B3098&gt;=65, "Seniors")</f>
        <v>Seniors</v>
      </c>
      <c r="D3098" t="s">
        <v>152</v>
      </c>
      <c r="E3098" t="s">
        <v>54</v>
      </c>
      <c r="F3098" t="s">
        <v>20</v>
      </c>
      <c r="G3098" s="1">
        <v>63</v>
      </c>
      <c r="H3098" t="s">
        <v>110</v>
      </c>
      <c r="I3098" t="s">
        <v>22</v>
      </c>
      <c r="J3098" t="s">
        <v>51</v>
      </c>
      <c r="K3098" t="s">
        <v>24</v>
      </c>
      <c r="L3098">
        <v>3.5</v>
      </c>
      <c r="M3098" t="s">
        <v>151</v>
      </c>
      <c r="N3098">
        <f t="shared" si="192"/>
        <v>0</v>
      </c>
      <c r="O3098" t="s">
        <v>44</v>
      </c>
      <c r="P3098" t="s">
        <v>151</v>
      </c>
      <c r="Q3098">
        <f t="shared" si="193"/>
        <v>0</v>
      </c>
      <c r="R3098" t="s">
        <v>151</v>
      </c>
      <c r="S3098">
        <f t="shared" si="194"/>
        <v>0</v>
      </c>
      <c r="T3098">
        <v>20</v>
      </c>
      <c r="U3098" s="1">
        <f t="shared" si="195"/>
        <v>1260</v>
      </c>
      <c r="V3098" t="s">
        <v>74</v>
      </c>
      <c r="W3098" t="s">
        <v>87</v>
      </c>
      <c r="X3098">
        <f t="array" ref="X3098">IF(W3098="fortnightly",26, IF(W3098="monthly", 12, IF(W3098="weekly", 52, IF(W3098="quarterly", 4, IF(W3098="annually", 1, IF(W3098="bi-weekly", 104, IF(W3098="every 3 months", 4,)))))))</f>
        <v>12</v>
      </c>
    </row>
    <row r="3099" spans="1:24" x14ac:dyDescent="0.25">
      <c r="A3099">
        <v>3098</v>
      </c>
      <c r="B3099">
        <v>48</v>
      </c>
      <c r="C3099" t="str" cm="1">
        <f t="array" ref="C3099">_xlfn.IFS(B3099&lt;=19, "Teenagers", B3099&lt;=29, "Young Youth",B3099&lt;=64, "Adults", B3099&gt;=65, "Seniors")</f>
        <v>Adults</v>
      </c>
      <c r="D3099" t="s">
        <v>152</v>
      </c>
      <c r="E3099" t="s">
        <v>70</v>
      </c>
      <c r="F3099" t="s">
        <v>41</v>
      </c>
      <c r="G3099" s="1">
        <v>33</v>
      </c>
      <c r="H3099" t="s">
        <v>78</v>
      </c>
      <c r="I3099" t="s">
        <v>43</v>
      </c>
      <c r="J3099" t="s">
        <v>64</v>
      </c>
      <c r="K3099" t="s">
        <v>56</v>
      </c>
      <c r="L3099">
        <v>3.7</v>
      </c>
      <c r="M3099" t="s">
        <v>151</v>
      </c>
      <c r="N3099">
        <f t="shared" si="192"/>
        <v>0</v>
      </c>
      <c r="O3099" t="s">
        <v>37</v>
      </c>
      <c r="P3099" t="s">
        <v>151</v>
      </c>
      <c r="Q3099">
        <f t="shared" si="193"/>
        <v>0</v>
      </c>
      <c r="R3099" t="s">
        <v>151</v>
      </c>
      <c r="S3099">
        <f t="shared" si="194"/>
        <v>0</v>
      </c>
      <c r="T3099">
        <v>39</v>
      </c>
      <c r="U3099" s="1">
        <f t="shared" si="195"/>
        <v>1287</v>
      </c>
      <c r="V3099" t="s">
        <v>74</v>
      </c>
      <c r="W3099" t="s">
        <v>57</v>
      </c>
      <c r="X3099">
        <f t="array" ref="X3099">IF(W3099="fortnightly",26, IF(W3099="monthly", 12, IF(W3099="weekly", 52, IF(W3099="quarterly", 4, IF(W3099="annually", 1, IF(W3099="bi-weekly", 104, IF(W3099="every 3 months", 4,)))))))</f>
        <v>4</v>
      </c>
    </row>
    <row r="3100" spans="1:24" x14ac:dyDescent="0.25">
      <c r="A3100">
        <v>3099</v>
      </c>
      <c r="B3100">
        <v>66</v>
      </c>
      <c r="C3100" t="str" cm="1">
        <f t="array" ref="C3100">_xlfn.IFS(B3100&lt;=19, "Teenagers", B3100&lt;=29, "Young Youth",B3100&lt;=64, "Adults", B3100&gt;=65, "Seniors")</f>
        <v>Seniors</v>
      </c>
      <c r="D3100" t="s">
        <v>152</v>
      </c>
      <c r="E3100" t="s">
        <v>94</v>
      </c>
      <c r="F3100" t="s">
        <v>20</v>
      </c>
      <c r="G3100" s="1">
        <v>64</v>
      </c>
      <c r="H3100" t="s">
        <v>129</v>
      </c>
      <c r="I3100" t="s">
        <v>22</v>
      </c>
      <c r="J3100" t="s">
        <v>108</v>
      </c>
      <c r="K3100" t="s">
        <v>52</v>
      </c>
      <c r="L3100">
        <v>3.3</v>
      </c>
      <c r="M3100" t="s">
        <v>151</v>
      </c>
      <c r="N3100">
        <f t="shared" si="192"/>
        <v>0</v>
      </c>
      <c r="O3100" t="s">
        <v>44</v>
      </c>
      <c r="P3100" t="s">
        <v>151</v>
      </c>
      <c r="Q3100">
        <f t="shared" si="193"/>
        <v>0</v>
      </c>
      <c r="R3100" t="s">
        <v>151</v>
      </c>
      <c r="S3100">
        <f t="shared" si="194"/>
        <v>0</v>
      </c>
      <c r="T3100">
        <v>50</v>
      </c>
      <c r="U3100" s="1">
        <f t="shared" si="195"/>
        <v>3200</v>
      </c>
      <c r="V3100" t="s">
        <v>74</v>
      </c>
      <c r="W3100" t="s">
        <v>57</v>
      </c>
      <c r="X3100">
        <f t="array" ref="X3100">IF(W3100="fortnightly",26, IF(W3100="monthly", 12, IF(W3100="weekly", 52, IF(W3100="quarterly", 4, IF(W3100="annually", 1, IF(W3100="bi-weekly", 104, IF(W3100="every 3 months", 4,)))))))</f>
        <v>4</v>
      </c>
    </row>
    <row r="3101" spans="1:24" x14ac:dyDescent="0.25">
      <c r="A3101">
        <v>3100</v>
      </c>
      <c r="B3101">
        <v>42</v>
      </c>
      <c r="C3101" t="str" cm="1">
        <f t="array" ref="C3101">_xlfn.IFS(B3101&lt;=19, "Teenagers", B3101&lt;=29, "Young Youth",B3101&lt;=64, "Adults", B3101&gt;=65, "Seniors")</f>
        <v>Adults</v>
      </c>
      <c r="D3101" t="s">
        <v>152</v>
      </c>
      <c r="E3101" t="s">
        <v>54</v>
      </c>
      <c r="F3101" t="s">
        <v>20</v>
      </c>
      <c r="G3101" s="1">
        <v>98</v>
      </c>
      <c r="H3101" t="s">
        <v>150</v>
      </c>
      <c r="I3101" t="s">
        <v>35</v>
      </c>
      <c r="J3101" t="s">
        <v>31</v>
      </c>
      <c r="K3101" t="s">
        <v>56</v>
      </c>
      <c r="L3101">
        <v>2.9</v>
      </c>
      <c r="M3101" t="s">
        <v>151</v>
      </c>
      <c r="N3101">
        <f t="shared" si="192"/>
        <v>0</v>
      </c>
      <c r="O3101" t="s">
        <v>37</v>
      </c>
      <c r="P3101" t="s">
        <v>151</v>
      </c>
      <c r="Q3101">
        <f t="shared" si="193"/>
        <v>0</v>
      </c>
      <c r="R3101" t="s">
        <v>151</v>
      </c>
      <c r="S3101">
        <f t="shared" si="194"/>
        <v>0</v>
      </c>
      <c r="T3101">
        <v>21</v>
      </c>
      <c r="U3101" s="1">
        <f t="shared" si="195"/>
        <v>2058</v>
      </c>
      <c r="V3101" t="s">
        <v>74</v>
      </c>
      <c r="W3101" t="s">
        <v>75</v>
      </c>
      <c r="X3101">
        <f t="array" ref="X3101">IF(W3101="fortnightly",26, IF(W3101="monthly", 12, IF(W3101="weekly", 52, IF(W3101="quarterly", 4, IF(W3101="annually", 1, IF(W3101="bi-weekly", 104, IF(W3101="every 3 months", 4,)))))))</f>
        <v>104</v>
      </c>
    </row>
    <row r="3102" spans="1:24" x14ac:dyDescent="0.25">
      <c r="A3102">
        <v>3101</v>
      </c>
      <c r="B3102">
        <v>50</v>
      </c>
      <c r="C3102" t="str" cm="1">
        <f t="array" ref="C3102">_xlfn.IFS(B3102&lt;=19, "Teenagers", B3102&lt;=29, "Young Youth",B3102&lt;=64, "Adults", B3102&gt;=65, "Seniors")</f>
        <v>Adults</v>
      </c>
      <c r="D3102" t="s">
        <v>152</v>
      </c>
      <c r="E3102" t="s">
        <v>123</v>
      </c>
      <c r="F3102" t="s">
        <v>66</v>
      </c>
      <c r="G3102" s="1">
        <v>85</v>
      </c>
      <c r="H3102" t="s">
        <v>128</v>
      </c>
      <c r="I3102" t="s">
        <v>22</v>
      </c>
      <c r="J3102" t="s">
        <v>72</v>
      </c>
      <c r="K3102" t="s">
        <v>24</v>
      </c>
      <c r="L3102">
        <v>3.9</v>
      </c>
      <c r="M3102" t="s">
        <v>151</v>
      </c>
      <c r="N3102">
        <f t="shared" si="192"/>
        <v>0</v>
      </c>
      <c r="O3102" t="s">
        <v>26</v>
      </c>
      <c r="P3102" t="s">
        <v>151</v>
      </c>
      <c r="Q3102">
        <f t="shared" si="193"/>
        <v>0</v>
      </c>
      <c r="R3102" t="s">
        <v>151</v>
      </c>
      <c r="S3102">
        <f t="shared" si="194"/>
        <v>0</v>
      </c>
      <c r="T3102">
        <v>3</v>
      </c>
      <c r="U3102" s="1">
        <f t="shared" si="195"/>
        <v>255</v>
      </c>
      <c r="V3102" t="s">
        <v>74</v>
      </c>
      <c r="W3102" t="s">
        <v>39</v>
      </c>
      <c r="X3102">
        <f t="array" ref="X3102">IF(W3102="fortnightly",26, IF(W3102="monthly", 12, IF(W3102="weekly", 52, IF(W3102="quarterly", 4, IF(W3102="annually", 1, IF(W3102="bi-weekly", 104, IF(W3102="every 3 months", 4,)))))))</f>
        <v>52</v>
      </c>
    </row>
    <row r="3103" spans="1:24" x14ac:dyDescent="0.25">
      <c r="A3103">
        <v>3102</v>
      </c>
      <c r="B3103">
        <v>32</v>
      </c>
      <c r="C3103" t="str" cm="1">
        <f t="array" ref="C3103">_xlfn.IFS(B3103&lt;=19, "Teenagers", B3103&lt;=29, "Young Youth",B3103&lt;=64, "Adults", B3103&gt;=65, "Seniors")</f>
        <v>Adults</v>
      </c>
      <c r="D3103" t="s">
        <v>152</v>
      </c>
      <c r="E3103" t="s">
        <v>105</v>
      </c>
      <c r="F3103" t="s">
        <v>66</v>
      </c>
      <c r="G3103" s="1">
        <v>82</v>
      </c>
      <c r="H3103" t="s">
        <v>134</v>
      </c>
      <c r="I3103" t="s">
        <v>35</v>
      </c>
      <c r="J3103" t="s">
        <v>109</v>
      </c>
      <c r="K3103" t="s">
        <v>52</v>
      </c>
      <c r="L3103">
        <v>2.7</v>
      </c>
      <c r="M3103" t="s">
        <v>151</v>
      </c>
      <c r="N3103">
        <f t="shared" si="192"/>
        <v>0</v>
      </c>
      <c r="O3103" t="s">
        <v>26</v>
      </c>
      <c r="P3103" t="s">
        <v>151</v>
      </c>
      <c r="Q3103">
        <f t="shared" si="193"/>
        <v>0</v>
      </c>
      <c r="R3103" t="s">
        <v>151</v>
      </c>
      <c r="S3103">
        <f t="shared" si="194"/>
        <v>0</v>
      </c>
      <c r="T3103">
        <v>9</v>
      </c>
      <c r="U3103" s="1">
        <f t="shared" si="195"/>
        <v>738</v>
      </c>
      <c r="V3103" t="s">
        <v>45</v>
      </c>
      <c r="W3103" t="s">
        <v>28</v>
      </c>
      <c r="X3103">
        <f t="array" ref="X3103">IF(W3103="fortnightly",26, IF(W3103="monthly", 12, IF(W3103="weekly", 52, IF(W3103="quarterly", 4, IF(W3103="annually", 1, IF(W3103="bi-weekly", 104, IF(W3103="every 3 months", 4,)))))))</f>
        <v>26</v>
      </c>
    </row>
    <row r="3104" spans="1:24" x14ac:dyDescent="0.25">
      <c r="A3104">
        <v>3103</v>
      </c>
      <c r="B3104">
        <v>51</v>
      </c>
      <c r="C3104" t="str" cm="1">
        <f t="array" ref="C3104">_xlfn.IFS(B3104&lt;=19, "Teenagers", B3104&lt;=29, "Young Youth",B3104&lt;=64, "Adults", B3104&gt;=65, "Seniors")</f>
        <v>Adults</v>
      </c>
      <c r="D3104" t="s">
        <v>152</v>
      </c>
      <c r="E3104" t="s">
        <v>101</v>
      </c>
      <c r="F3104" t="s">
        <v>62</v>
      </c>
      <c r="G3104" s="1">
        <v>85</v>
      </c>
      <c r="H3104" t="s">
        <v>146</v>
      </c>
      <c r="I3104" t="s">
        <v>43</v>
      </c>
      <c r="J3104" t="s">
        <v>95</v>
      </c>
      <c r="K3104" t="s">
        <v>52</v>
      </c>
      <c r="L3104">
        <v>4.3</v>
      </c>
      <c r="M3104" t="s">
        <v>151</v>
      </c>
      <c r="N3104">
        <f t="shared" si="192"/>
        <v>0</v>
      </c>
      <c r="O3104" t="s">
        <v>53</v>
      </c>
      <c r="P3104" t="s">
        <v>151</v>
      </c>
      <c r="Q3104">
        <f t="shared" si="193"/>
        <v>0</v>
      </c>
      <c r="R3104" t="s">
        <v>151</v>
      </c>
      <c r="S3104">
        <f t="shared" si="194"/>
        <v>0</v>
      </c>
      <c r="T3104">
        <v>29</v>
      </c>
      <c r="U3104" s="1">
        <f t="shared" si="195"/>
        <v>2465</v>
      </c>
      <c r="V3104" t="s">
        <v>32</v>
      </c>
      <c r="W3104" t="s">
        <v>75</v>
      </c>
      <c r="X3104">
        <f t="array" ref="X3104">IF(W3104="fortnightly",26, IF(W3104="monthly", 12, IF(W3104="weekly", 52, IF(W3104="quarterly", 4, IF(W3104="annually", 1, IF(W3104="bi-weekly", 104, IF(W3104="every 3 months", 4,)))))))</f>
        <v>104</v>
      </c>
    </row>
    <row r="3105" spans="1:24" x14ac:dyDescent="0.25">
      <c r="A3105">
        <v>3104</v>
      </c>
      <c r="B3105">
        <v>27</v>
      </c>
      <c r="C3105" t="str" cm="1">
        <f t="array" ref="C3105">_xlfn.IFS(B3105&lt;=19, "Teenagers", B3105&lt;=29, "Young Youth",B3105&lt;=64, "Adults", B3105&gt;=65, "Seniors")</f>
        <v>Young Youth</v>
      </c>
      <c r="D3105" t="s">
        <v>152</v>
      </c>
      <c r="E3105" t="s">
        <v>54</v>
      </c>
      <c r="F3105" t="s">
        <v>20</v>
      </c>
      <c r="G3105" s="1">
        <v>37</v>
      </c>
      <c r="H3105" t="s">
        <v>114</v>
      </c>
      <c r="I3105" t="s">
        <v>35</v>
      </c>
      <c r="J3105" t="s">
        <v>99</v>
      </c>
      <c r="K3105" t="s">
        <v>24</v>
      </c>
      <c r="L3105">
        <v>3</v>
      </c>
      <c r="M3105" t="s">
        <v>151</v>
      </c>
      <c r="N3105">
        <f t="shared" si="192"/>
        <v>0</v>
      </c>
      <c r="O3105" t="s">
        <v>69</v>
      </c>
      <c r="P3105" t="s">
        <v>151</v>
      </c>
      <c r="Q3105">
        <f t="shared" si="193"/>
        <v>0</v>
      </c>
      <c r="R3105" t="s">
        <v>151</v>
      </c>
      <c r="S3105">
        <f t="shared" si="194"/>
        <v>0</v>
      </c>
      <c r="T3105">
        <v>42</v>
      </c>
      <c r="U3105" s="1">
        <f t="shared" si="195"/>
        <v>1554</v>
      </c>
      <c r="V3105" t="s">
        <v>74</v>
      </c>
      <c r="W3105" t="s">
        <v>39</v>
      </c>
      <c r="X3105">
        <f t="array" ref="X3105">IF(W3105="fortnightly",26, IF(W3105="monthly", 12, IF(W3105="weekly", 52, IF(W3105="quarterly", 4, IF(W3105="annually", 1, IF(W3105="bi-weekly", 104, IF(W3105="every 3 months", 4,)))))))</f>
        <v>52</v>
      </c>
    </row>
    <row r="3106" spans="1:24" x14ac:dyDescent="0.25">
      <c r="A3106">
        <v>3105</v>
      </c>
      <c r="B3106">
        <v>43</v>
      </c>
      <c r="C3106" t="str" cm="1">
        <f t="array" ref="C3106">_xlfn.IFS(B3106&lt;=19, "Teenagers", B3106&lt;=29, "Young Youth",B3106&lt;=64, "Adults", B3106&gt;=65, "Seniors")</f>
        <v>Adults</v>
      </c>
      <c r="D3106" t="s">
        <v>152</v>
      </c>
      <c r="E3106" t="s">
        <v>94</v>
      </c>
      <c r="F3106" t="s">
        <v>20</v>
      </c>
      <c r="G3106" s="1">
        <v>56</v>
      </c>
      <c r="H3106" t="s">
        <v>141</v>
      </c>
      <c r="I3106" t="s">
        <v>35</v>
      </c>
      <c r="J3106" t="s">
        <v>47</v>
      </c>
      <c r="K3106" t="s">
        <v>52</v>
      </c>
      <c r="L3106">
        <v>5</v>
      </c>
      <c r="M3106" t="s">
        <v>151</v>
      </c>
      <c r="N3106">
        <f t="shared" si="192"/>
        <v>0</v>
      </c>
      <c r="O3106" t="s">
        <v>69</v>
      </c>
      <c r="P3106" t="s">
        <v>151</v>
      </c>
      <c r="Q3106">
        <f t="shared" si="193"/>
        <v>0</v>
      </c>
      <c r="R3106" t="s">
        <v>151</v>
      </c>
      <c r="S3106">
        <f t="shared" si="194"/>
        <v>0</v>
      </c>
      <c r="T3106">
        <v>41</v>
      </c>
      <c r="U3106" s="1">
        <f t="shared" si="195"/>
        <v>2296</v>
      </c>
      <c r="V3106" t="s">
        <v>85</v>
      </c>
      <c r="W3106" t="s">
        <v>28</v>
      </c>
      <c r="X3106">
        <f t="array" ref="X3106">IF(W3106="fortnightly",26, IF(W3106="monthly", 12, IF(W3106="weekly", 52, IF(W3106="quarterly", 4, IF(W3106="annually", 1, IF(W3106="bi-weekly", 104, IF(W3106="every 3 months", 4,)))))))</f>
        <v>26</v>
      </c>
    </row>
    <row r="3107" spans="1:24" x14ac:dyDescent="0.25">
      <c r="A3107">
        <v>3106</v>
      </c>
      <c r="B3107">
        <v>48</v>
      </c>
      <c r="C3107" t="str" cm="1">
        <f t="array" ref="C3107">_xlfn.IFS(B3107&lt;=19, "Teenagers", B3107&lt;=29, "Young Youth",B3107&lt;=64, "Adults", B3107&gt;=65, "Seniors")</f>
        <v>Adults</v>
      </c>
      <c r="D3107" t="s">
        <v>152</v>
      </c>
      <c r="E3107" t="s">
        <v>86</v>
      </c>
      <c r="F3107" t="s">
        <v>20</v>
      </c>
      <c r="G3107" s="1">
        <v>33</v>
      </c>
      <c r="H3107" t="s">
        <v>46</v>
      </c>
      <c r="I3107" t="s">
        <v>43</v>
      </c>
      <c r="J3107" t="s">
        <v>77</v>
      </c>
      <c r="K3107" t="s">
        <v>56</v>
      </c>
      <c r="L3107">
        <v>2.7</v>
      </c>
      <c r="M3107" t="s">
        <v>151</v>
      </c>
      <c r="N3107">
        <f t="shared" si="192"/>
        <v>0</v>
      </c>
      <c r="O3107" t="s">
        <v>26</v>
      </c>
      <c r="P3107" t="s">
        <v>151</v>
      </c>
      <c r="Q3107">
        <f t="shared" si="193"/>
        <v>0</v>
      </c>
      <c r="R3107" t="s">
        <v>151</v>
      </c>
      <c r="S3107">
        <f t="shared" si="194"/>
        <v>0</v>
      </c>
      <c r="T3107">
        <v>17</v>
      </c>
      <c r="U3107" s="1">
        <f t="shared" si="195"/>
        <v>561</v>
      </c>
      <c r="V3107" t="s">
        <v>85</v>
      </c>
      <c r="W3107" t="s">
        <v>87</v>
      </c>
      <c r="X3107">
        <f t="array" ref="X3107">IF(W3107="fortnightly",26, IF(W3107="monthly", 12, IF(W3107="weekly", 52, IF(W3107="quarterly", 4, IF(W3107="annually", 1, IF(W3107="bi-weekly", 104, IF(W3107="every 3 months", 4,)))))))</f>
        <v>12</v>
      </c>
    </row>
    <row r="3108" spans="1:24" x14ac:dyDescent="0.25">
      <c r="A3108">
        <v>3107</v>
      </c>
      <c r="B3108">
        <v>62</v>
      </c>
      <c r="C3108" t="str" cm="1">
        <f t="array" ref="C3108">_xlfn.IFS(B3108&lt;=19, "Teenagers", B3108&lt;=29, "Young Youth",B3108&lt;=64, "Adults", B3108&gt;=65, "Seniors")</f>
        <v>Adults</v>
      </c>
      <c r="D3108" t="s">
        <v>152</v>
      </c>
      <c r="E3108" t="s">
        <v>40</v>
      </c>
      <c r="F3108" t="s">
        <v>41</v>
      </c>
      <c r="G3108" s="1">
        <v>57</v>
      </c>
      <c r="H3108" t="s">
        <v>89</v>
      </c>
      <c r="I3108" t="s">
        <v>43</v>
      </c>
      <c r="J3108" t="s">
        <v>133</v>
      </c>
      <c r="K3108" t="s">
        <v>24</v>
      </c>
      <c r="L3108">
        <v>4.7</v>
      </c>
      <c r="M3108" t="s">
        <v>151</v>
      </c>
      <c r="N3108">
        <f t="shared" si="192"/>
        <v>0</v>
      </c>
      <c r="O3108" t="s">
        <v>44</v>
      </c>
      <c r="P3108" t="s">
        <v>151</v>
      </c>
      <c r="Q3108">
        <f t="shared" si="193"/>
        <v>0</v>
      </c>
      <c r="R3108" t="s">
        <v>151</v>
      </c>
      <c r="S3108">
        <f t="shared" si="194"/>
        <v>0</v>
      </c>
      <c r="T3108">
        <v>20</v>
      </c>
      <c r="U3108" s="1">
        <f t="shared" si="195"/>
        <v>1140</v>
      </c>
      <c r="V3108" t="s">
        <v>45</v>
      </c>
      <c r="W3108" t="s">
        <v>48</v>
      </c>
      <c r="X3108">
        <f t="array" ref="X3108">IF(W3108="fortnightly",26, IF(W3108="monthly", 12, IF(W3108="weekly", 52, IF(W3108="quarterly", 4, IF(W3108="annually", 1, IF(W3108="bi-weekly", 104, IF(W3108="every 3 months", 4,)))))))</f>
        <v>1</v>
      </c>
    </row>
    <row r="3109" spans="1:24" x14ac:dyDescent="0.25">
      <c r="A3109">
        <v>3108</v>
      </c>
      <c r="B3109">
        <v>65</v>
      </c>
      <c r="C3109" t="str" cm="1">
        <f t="array" ref="C3109">_xlfn.IFS(B3109&lt;=19, "Teenagers", B3109&lt;=29, "Young Youth",B3109&lt;=64, "Adults", B3109&gt;=65, "Seniors")</f>
        <v>Seniors</v>
      </c>
      <c r="D3109" t="s">
        <v>152</v>
      </c>
      <c r="E3109" t="s">
        <v>19</v>
      </c>
      <c r="F3109" t="s">
        <v>20</v>
      </c>
      <c r="G3109" s="1">
        <v>31</v>
      </c>
      <c r="H3109" t="s">
        <v>76</v>
      </c>
      <c r="I3109" t="s">
        <v>22</v>
      </c>
      <c r="J3109" t="s">
        <v>23</v>
      </c>
      <c r="K3109" t="s">
        <v>24</v>
      </c>
      <c r="L3109">
        <v>4.5999999999999996</v>
      </c>
      <c r="M3109" t="s">
        <v>151</v>
      </c>
      <c r="N3109">
        <f t="shared" si="192"/>
        <v>0</v>
      </c>
      <c r="O3109" t="s">
        <v>53</v>
      </c>
      <c r="P3109" t="s">
        <v>151</v>
      </c>
      <c r="Q3109">
        <f t="shared" si="193"/>
        <v>0</v>
      </c>
      <c r="R3109" t="s">
        <v>151</v>
      </c>
      <c r="S3109">
        <f t="shared" si="194"/>
        <v>0</v>
      </c>
      <c r="T3109">
        <v>18</v>
      </c>
      <c r="U3109" s="1">
        <f t="shared" si="195"/>
        <v>558</v>
      </c>
      <c r="V3109" t="s">
        <v>38</v>
      </c>
      <c r="W3109" t="s">
        <v>75</v>
      </c>
      <c r="X3109">
        <f t="array" ref="X3109">IF(W3109="fortnightly",26, IF(W3109="monthly", 12, IF(W3109="weekly", 52, IF(W3109="quarterly", 4, IF(W3109="annually", 1, IF(W3109="bi-weekly", 104, IF(W3109="every 3 months", 4,)))))))</f>
        <v>104</v>
      </c>
    </row>
    <row r="3110" spans="1:24" x14ac:dyDescent="0.25">
      <c r="A3110">
        <v>3109</v>
      </c>
      <c r="B3110">
        <v>50</v>
      </c>
      <c r="C3110" t="str" cm="1">
        <f t="array" ref="C3110">_xlfn.IFS(B3110&lt;=19, "Teenagers", B3110&lt;=29, "Young Youth",B3110&lt;=64, "Adults", B3110&gt;=65, "Seniors")</f>
        <v>Adults</v>
      </c>
      <c r="D3110" t="s">
        <v>152</v>
      </c>
      <c r="E3110" t="s">
        <v>124</v>
      </c>
      <c r="F3110" t="s">
        <v>20</v>
      </c>
      <c r="G3110" s="1">
        <v>69</v>
      </c>
      <c r="H3110" t="s">
        <v>46</v>
      </c>
      <c r="I3110" t="s">
        <v>43</v>
      </c>
      <c r="J3110" t="s">
        <v>72</v>
      </c>
      <c r="K3110" t="s">
        <v>56</v>
      </c>
      <c r="L3110">
        <v>3.2</v>
      </c>
      <c r="M3110" t="s">
        <v>151</v>
      </c>
      <c r="N3110">
        <f t="shared" si="192"/>
        <v>0</v>
      </c>
      <c r="O3110" t="s">
        <v>69</v>
      </c>
      <c r="P3110" t="s">
        <v>151</v>
      </c>
      <c r="Q3110">
        <f t="shared" si="193"/>
        <v>0</v>
      </c>
      <c r="R3110" t="s">
        <v>151</v>
      </c>
      <c r="S3110">
        <f t="shared" si="194"/>
        <v>0</v>
      </c>
      <c r="T3110">
        <v>7</v>
      </c>
      <c r="U3110" s="1">
        <f t="shared" si="195"/>
        <v>483</v>
      </c>
      <c r="V3110" t="s">
        <v>45</v>
      </c>
      <c r="W3110" t="s">
        <v>87</v>
      </c>
      <c r="X3110">
        <f t="array" ref="X3110">IF(W3110="fortnightly",26, IF(W3110="monthly", 12, IF(W3110="weekly", 52, IF(W3110="quarterly", 4, IF(W3110="annually", 1, IF(W3110="bi-weekly", 104, IF(W3110="every 3 months", 4,)))))))</f>
        <v>12</v>
      </c>
    </row>
    <row r="3111" spans="1:24" x14ac:dyDescent="0.25">
      <c r="A3111">
        <v>3110</v>
      </c>
      <c r="B3111">
        <v>60</v>
      </c>
      <c r="C3111" t="str" cm="1">
        <f t="array" ref="C3111">_xlfn.IFS(B3111&lt;=19, "Teenagers", B3111&lt;=29, "Young Youth",B3111&lt;=64, "Adults", B3111&gt;=65, "Seniors")</f>
        <v>Adults</v>
      </c>
      <c r="D3111" t="s">
        <v>152</v>
      </c>
      <c r="E3111" t="s">
        <v>101</v>
      </c>
      <c r="F3111" t="s">
        <v>62</v>
      </c>
      <c r="G3111" s="1">
        <v>92</v>
      </c>
      <c r="H3111" t="s">
        <v>114</v>
      </c>
      <c r="I3111" t="s">
        <v>43</v>
      </c>
      <c r="J3111" t="s">
        <v>23</v>
      </c>
      <c r="K3111" t="s">
        <v>24</v>
      </c>
      <c r="L3111">
        <v>4.3</v>
      </c>
      <c r="M3111" t="s">
        <v>151</v>
      </c>
      <c r="N3111">
        <f t="shared" si="192"/>
        <v>0</v>
      </c>
      <c r="O3111" t="s">
        <v>37</v>
      </c>
      <c r="P3111" t="s">
        <v>151</v>
      </c>
      <c r="Q3111">
        <f t="shared" si="193"/>
        <v>0</v>
      </c>
      <c r="R3111" t="s">
        <v>151</v>
      </c>
      <c r="S3111">
        <f t="shared" si="194"/>
        <v>0</v>
      </c>
      <c r="T3111">
        <v>47</v>
      </c>
      <c r="U3111" s="1">
        <f t="shared" si="195"/>
        <v>4324</v>
      </c>
      <c r="V3111" t="s">
        <v>74</v>
      </c>
      <c r="W3111" t="s">
        <v>28</v>
      </c>
      <c r="X3111">
        <f t="array" ref="X3111">IF(W3111="fortnightly",26, IF(W3111="monthly", 12, IF(W3111="weekly", 52, IF(W3111="quarterly", 4, IF(W3111="annually", 1, IF(W3111="bi-weekly", 104, IF(W3111="every 3 months", 4,)))))))</f>
        <v>26</v>
      </c>
    </row>
    <row r="3112" spans="1:24" x14ac:dyDescent="0.25">
      <c r="A3112">
        <v>3111</v>
      </c>
      <c r="B3112">
        <v>19</v>
      </c>
      <c r="C3112" t="str" cm="1">
        <f t="array" ref="C3112">_xlfn.IFS(B3112&lt;=19, "Teenagers", B3112&lt;=29, "Young Youth",B3112&lt;=64, "Adults", B3112&gt;=65, "Seniors")</f>
        <v>Teenagers</v>
      </c>
      <c r="D3112" t="s">
        <v>152</v>
      </c>
      <c r="E3112" t="s">
        <v>65</v>
      </c>
      <c r="F3112" t="s">
        <v>66</v>
      </c>
      <c r="G3112" s="1">
        <v>46</v>
      </c>
      <c r="H3112" t="s">
        <v>104</v>
      </c>
      <c r="I3112" t="s">
        <v>22</v>
      </c>
      <c r="J3112" t="s">
        <v>92</v>
      </c>
      <c r="K3112" t="s">
        <v>56</v>
      </c>
      <c r="L3112">
        <v>4.5999999999999996</v>
      </c>
      <c r="M3112" t="s">
        <v>151</v>
      </c>
      <c r="N3112">
        <f t="shared" si="192"/>
        <v>0</v>
      </c>
      <c r="O3112" t="s">
        <v>44</v>
      </c>
      <c r="P3112" t="s">
        <v>151</v>
      </c>
      <c r="Q3112">
        <f t="shared" si="193"/>
        <v>0</v>
      </c>
      <c r="R3112" t="s">
        <v>151</v>
      </c>
      <c r="S3112">
        <f t="shared" si="194"/>
        <v>0</v>
      </c>
      <c r="T3112">
        <v>2</v>
      </c>
      <c r="U3112" s="1">
        <f t="shared" si="195"/>
        <v>92</v>
      </c>
      <c r="V3112" t="s">
        <v>74</v>
      </c>
      <c r="W3112" t="s">
        <v>75</v>
      </c>
      <c r="X3112">
        <f t="array" ref="X3112">IF(W3112="fortnightly",26, IF(W3112="monthly", 12, IF(W3112="weekly", 52, IF(W3112="quarterly", 4, IF(W3112="annually", 1, IF(W3112="bi-weekly", 104, IF(W3112="every 3 months", 4,)))))))</f>
        <v>104</v>
      </c>
    </row>
    <row r="3113" spans="1:24" x14ac:dyDescent="0.25">
      <c r="A3113">
        <v>3112</v>
      </c>
      <c r="B3113">
        <v>21</v>
      </c>
      <c r="C3113" t="str" cm="1">
        <f t="array" ref="C3113">_xlfn.IFS(B3113&lt;=19, "Teenagers", B3113&lt;=29, "Young Youth",B3113&lt;=64, "Adults", B3113&gt;=65, "Seniors")</f>
        <v>Young Youth</v>
      </c>
      <c r="D3113" t="s">
        <v>152</v>
      </c>
      <c r="E3113" t="s">
        <v>132</v>
      </c>
      <c r="F3113" t="s">
        <v>66</v>
      </c>
      <c r="G3113" s="1">
        <v>81</v>
      </c>
      <c r="H3113" t="s">
        <v>110</v>
      </c>
      <c r="I3113" t="s">
        <v>91</v>
      </c>
      <c r="J3113" t="s">
        <v>125</v>
      </c>
      <c r="K3113" t="s">
        <v>36</v>
      </c>
      <c r="L3113">
        <v>4.9000000000000004</v>
      </c>
      <c r="M3113" t="s">
        <v>151</v>
      </c>
      <c r="N3113">
        <f t="shared" si="192"/>
        <v>0</v>
      </c>
      <c r="O3113" t="s">
        <v>37</v>
      </c>
      <c r="P3113" t="s">
        <v>151</v>
      </c>
      <c r="Q3113">
        <f t="shared" si="193"/>
        <v>0</v>
      </c>
      <c r="R3113" t="s">
        <v>151</v>
      </c>
      <c r="S3113">
        <f t="shared" si="194"/>
        <v>0</v>
      </c>
      <c r="T3113">
        <v>25</v>
      </c>
      <c r="U3113" s="1">
        <f t="shared" si="195"/>
        <v>2025</v>
      </c>
      <c r="V3113" t="s">
        <v>85</v>
      </c>
      <c r="W3113" t="s">
        <v>57</v>
      </c>
      <c r="X3113">
        <f t="array" ref="X3113">IF(W3113="fortnightly",26, IF(W3113="monthly", 12, IF(W3113="weekly", 52, IF(W3113="quarterly", 4, IF(W3113="annually", 1, IF(W3113="bi-weekly", 104, IF(W3113="every 3 months", 4,)))))))</f>
        <v>4</v>
      </c>
    </row>
    <row r="3114" spans="1:24" x14ac:dyDescent="0.25">
      <c r="A3114">
        <v>3113</v>
      </c>
      <c r="B3114">
        <v>19</v>
      </c>
      <c r="C3114" t="str" cm="1">
        <f t="array" ref="C3114">_xlfn.IFS(B3114&lt;=19, "Teenagers", B3114&lt;=29, "Young Youth",B3114&lt;=64, "Adults", B3114&gt;=65, "Seniors")</f>
        <v>Teenagers</v>
      </c>
      <c r="D3114" t="s">
        <v>152</v>
      </c>
      <c r="E3114" t="s">
        <v>19</v>
      </c>
      <c r="F3114" t="s">
        <v>20</v>
      </c>
      <c r="G3114" s="1">
        <v>97</v>
      </c>
      <c r="H3114" t="s">
        <v>104</v>
      </c>
      <c r="I3114" t="s">
        <v>35</v>
      </c>
      <c r="J3114" t="s">
        <v>95</v>
      </c>
      <c r="K3114" t="s">
        <v>56</v>
      </c>
      <c r="L3114">
        <v>3.8</v>
      </c>
      <c r="M3114" t="s">
        <v>151</v>
      </c>
      <c r="N3114">
        <f t="shared" si="192"/>
        <v>0</v>
      </c>
      <c r="O3114" t="s">
        <v>26</v>
      </c>
      <c r="P3114" t="s">
        <v>151</v>
      </c>
      <c r="Q3114">
        <f t="shared" si="193"/>
        <v>0</v>
      </c>
      <c r="R3114" t="s">
        <v>151</v>
      </c>
      <c r="S3114">
        <f t="shared" si="194"/>
        <v>0</v>
      </c>
      <c r="T3114">
        <v>26</v>
      </c>
      <c r="U3114" s="1">
        <f t="shared" si="195"/>
        <v>2522</v>
      </c>
      <c r="V3114" t="s">
        <v>27</v>
      </c>
      <c r="W3114" t="s">
        <v>48</v>
      </c>
      <c r="X3114">
        <f t="array" ref="X3114">IF(W3114="fortnightly",26, IF(W3114="monthly", 12, IF(W3114="weekly", 52, IF(W3114="quarterly", 4, IF(W3114="annually", 1, IF(W3114="bi-weekly", 104, IF(W3114="every 3 months", 4,)))))))</f>
        <v>1</v>
      </c>
    </row>
    <row r="3115" spans="1:24" x14ac:dyDescent="0.25">
      <c r="A3115">
        <v>3114</v>
      </c>
      <c r="B3115">
        <v>46</v>
      </c>
      <c r="C3115" t="str" cm="1">
        <f t="array" ref="C3115">_xlfn.IFS(B3115&lt;=19, "Teenagers", B3115&lt;=29, "Young Youth",B3115&lt;=64, "Adults", B3115&gt;=65, "Seniors")</f>
        <v>Adults</v>
      </c>
      <c r="D3115" t="s">
        <v>152</v>
      </c>
      <c r="E3115" t="s">
        <v>54</v>
      </c>
      <c r="F3115" t="s">
        <v>20</v>
      </c>
      <c r="G3115" s="1">
        <v>93</v>
      </c>
      <c r="H3115" t="s">
        <v>144</v>
      </c>
      <c r="I3115" t="s">
        <v>22</v>
      </c>
      <c r="J3115" t="s">
        <v>95</v>
      </c>
      <c r="K3115" t="s">
        <v>52</v>
      </c>
      <c r="L3115">
        <v>2.6</v>
      </c>
      <c r="M3115" t="s">
        <v>151</v>
      </c>
      <c r="N3115">
        <f t="shared" si="192"/>
        <v>0</v>
      </c>
      <c r="O3115" t="s">
        <v>26</v>
      </c>
      <c r="P3115" t="s">
        <v>151</v>
      </c>
      <c r="Q3115">
        <f t="shared" si="193"/>
        <v>0</v>
      </c>
      <c r="R3115" t="s">
        <v>151</v>
      </c>
      <c r="S3115">
        <f t="shared" si="194"/>
        <v>0</v>
      </c>
      <c r="T3115">
        <v>2</v>
      </c>
      <c r="U3115" s="1">
        <f t="shared" si="195"/>
        <v>186</v>
      </c>
      <c r="V3115" t="s">
        <v>85</v>
      </c>
      <c r="W3115" t="s">
        <v>39</v>
      </c>
      <c r="X3115">
        <f t="array" ref="X3115">IF(W3115="fortnightly",26, IF(W3115="monthly", 12, IF(W3115="weekly", 52, IF(W3115="quarterly", 4, IF(W3115="annually", 1, IF(W3115="bi-weekly", 104, IF(W3115="every 3 months", 4,)))))))</f>
        <v>52</v>
      </c>
    </row>
    <row r="3116" spans="1:24" x14ac:dyDescent="0.25">
      <c r="A3116">
        <v>3115</v>
      </c>
      <c r="B3116">
        <v>21</v>
      </c>
      <c r="C3116" t="str" cm="1">
        <f t="array" ref="C3116">_xlfn.IFS(B3116&lt;=19, "Teenagers", B3116&lt;=29, "Young Youth",B3116&lt;=64, "Adults", B3116&gt;=65, "Seniors")</f>
        <v>Young Youth</v>
      </c>
      <c r="D3116" t="s">
        <v>152</v>
      </c>
      <c r="E3116" t="s">
        <v>65</v>
      </c>
      <c r="F3116" t="s">
        <v>66</v>
      </c>
      <c r="G3116" s="1">
        <v>56</v>
      </c>
      <c r="H3116" t="s">
        <v>71</v>
      </c>
      <c r="I3116" t="s">
        <v>43</v>
      </c>
      <c r="J3116" t="s">
        <v>77</v>
      </c>
      <c r="K3116" t="s">
        <v>36</v>
      </c>
      <c r="L3116">
        <v>4.7</v>
      </c>
      <c r="M3116" t="s">
        <v>151</v>
      </c>
      <c r="N3116">
        <f t="shared" si="192"/>
        <v>0</v>
      </c>
      <c r="O3116" t="s">
        <v>73</v>
      </c>
      <c r="P3116" t="s">
        <v>151</v>
      </c>
      <c r="Q3116">
        <f t="shared" si="193"/>
        <v>0</v>
      </c>
      <c r="R3116" t="s">
        <v>151</v>
      </c>
      <c r="S3116">
        <f t="shared" si="194"/>
        <v>0</v>
      </c>
      <c r="T3116">
        <v>45</v>
      </c>
      <c r="U3116" s="1">
        <f t="shared" si="195"/>
        <v>2520</v>
      </c>
      <c r="V3116" t="s">
        <v>27</v>
      </c>
      <c r="W3116" t="s">
        <v>75</v>
      </c>
      <c r="X3116">
        <f t="array" ref="X3116">IF(W3116="fortnightly",26, IF(W3116="monthly", 12, IF(W3116="weekly", 52, IF(W3116="quarterly", 4, IF(W3116="annually", 1, IF(W3116="bi-weekly", 104, IF(W3116="every 3 months", 4,)))))))</f>
        <v>104</v>
      </c>
    </row>
    <row r="3117" spans="1:24" x14ac:dyDescent="0.25">
      <c r="A3117">
        <v>3116</v>
      </c>
      <c r="B3117">
        <v>26</v>
      </c>
      <c r="C3117" t="str" cm="1">
        <f t="array" ref="C3117">_xlfn.IFS(B3117&lt;=19, "Teenagers", B3117&lt;=29, "Young Youth",B3117&lt;=64, "Adults", B3117&gt;=65, "Seniors")</f>
        <v>Young Youth</v>
      </c>
      <c r="D3117" t="s">
        <v>152</v>
      </c>
      <c r="E3117" t="s">
        <v>118</v>
      </c>
      <c r="F3117" t="s">
        <v>66</v>
      </c>
      <c r="G3117" s="1">
        <v>53</v>
      </c>
      <c r="H3117" t="s">
        <v>146</v>
      </c>
      <c r="I3117" t="s">
        <v>43</v>
      </c>
      <c r="J3117" t="s">
        <v>60</v>
      </c>
      <c r="K3117" t="s">
        <v>56</v>
      </c>
      <c r="L3117">
        <v>4.0999999999999996</v>
      </c>
      <c r="M3117" t="s">
        <v>151</v>
      </c>
      <c r="N3117">
        <f t="shared" si="192"/>
        <v>0</v>
      </c>
      <c r="O3117" t="s">
        <v>37</v>
      </c>
      <c r="P3117" t="s">
        <v>151</v>
      </c>
      <c r="Q3117">
        <f t="shared" si="193"/>
        <v>0</v>
      </c>
      <c r="R3117" t="s">
        <v>151</v>
      </c>
      <c r="S3117">
        <f t="shared" si="194"/>
        <v>0</v>
      </c>
      <c r="T3117">
        <v>9</v>
      </c>
      <c r="U3117" s="1">
        <f t="shared" si="195"/>
        <v>477</v>
      </c>
      <c r="V3117" t="s">
        <v>74</v>
      </c>
      <c r="W3117" t="s">
        <v>75</v>
      </c>
      <c r="X3117">
        <f t="array" ref="X3117">IF(W3117="fortnightly",26, IF(W3117="monthly", 12, IF(W3117="weekly", 52, IF(W3117="quarterly", 4, IF(W3117="annually", 1, IF(W3117="bi-weekly", 104, IF(W3117="every 3 months", 4,)))))))</f>
        <v>104</v>
      </c>
    </row>
    <row r="3118" spans="1:24" x14ac:dyDescent="0.25">
      <c r="A3118">
        <v>3117</v>
      </c>
      <c r="B3118">
        <v>50</v>
      </c>
      <c r="C3118" t="str" cm="1">
        <f t="array" ref="C3118">_xlfn.IFS(B3118&lt;=19, "Teenagers", B3118&lt;=29, "Young Youth",B3118&lt;=64, "Adults", B3118&gt;=65, "Seniors")</f>
        <v>Adults</v>
      </c>
      <c r="D3118" t="s">
        <v>152</v>
      </c>
      <c r="E3118" t="s">
        <v>61</v>
      </c>
      <c r="F3118" t="s">
        <v>62</v>
      </c>
      <c r="G3118" s="1">
        <v>66</v>
      </c>
      <c r="H3118" t="s">
        <v>55</v>
      </c>
      <c r="I3118" t="s">
        <v>22</v>
      </c>
      <c r="J3118" t="s">
        <v>23</v>
      </c>
      <c r="K3118" t="s">
        <v>36</v>
      </c>
      <c r="L3118">
        <v>3.7</v>
      </c>
      <c r="M3118" t="s">
        <v>151</v>
      </c>
      <c r="N3118">
        <f t="shared" si="192"/>
        <v>0</v>
      </c>
      <c r="O3118" t="s">
        <v>73</v>
      </c>
      <c r="P3118" t="s">
        <v>151</v>
      </c>
      <c r="Q3118">
        <f t="shared" si="193"/>
        <v>0</v>
      </c>
      <c r="R3118" t="s">
        <v>151</v>
      </c>
      <c r="S3118">
        <f t="shared" si="194"/>
        <v>0</v>
      </c>
      <c r="T3118">
        <v>1</v>
      </c>
      <c r="U3118" s="1">
        <f t="shared" si="195"/>
        <v>66</v>
      </c>
      <c r="V3118" t="s">
        <v>27</v>
      </c>
      <c r="W3118" t="s">
        <v>39</v>
      </c>
      <c r="X3118">
        <f t="array" ref="X3118">IF(W3118="fortnightly",26, IF(W3118="monthly", 12, IF(W3118="weekly", 52, IF(W3118="quarterly", 4, IF(W3118="annually", 1, IF(W3118="bi-weekly", 104, IF(W3118="every 3 months", 4,)))))))</f>
        <v>52</v>
      </c>
    </row>
    <row r="3119" spans="1:24" x14ac:dyDescent="0.25">
      <c r="A3119">
        <v>3118</v>
      </c>
      <c r="B3119">
        <v>43</v>
      </c>
      <c r="C3119" t="str" cm="1">
        <f t="array" ref="C3119">_xlfn.IFS(B3119&lt;=19, "Teenagers", B3119&lt;=29, "Young Youth",B3119&lt;=64, "Adults", B3119&gt;=65, "Seniors")</f>
        <v>Adults</v>
      </c>
      <c r="D3119" t="s">
        <v>152</v>
      </c>
      <c r="E3119" t="s">
        <v>103</v>
      </c>
      <c r="F3119" t="s">
        <v>20</v>
      </c>
      <c r="G3119" s="1">
        <v>50</v>
      </c>
      <c r="H3119" t="s">
        <v>102</v>
      </c>
      <c r="I3119" t="s">
        <v>43</v>
      </c>
      <c r="J3119" t="s">
        <v>77</v>
      </c>
      <c r="K3119" t="s">
        <v>56</v>
      </c>
      <c r="L3119">
        <v>3</v>
      </c>
      <c r="M3119" t="s">
        <v>151</v>
      </c>
      <c r="N3119">
        <f t="shared" si="192"/>
        <v>0</v>
      </c>
      <c r="O3119" t="s">
        <v>37</v>
      </c>
      <c r="P3119" t="s">
        <v>151</v>
      </c>
      <c r="Q3119">
        <f t="shared" si="193"/>
        <v>0</v>
      </c>
      <c r="R3119" t="s">
        <v>151</v>
      </c>
      <c r="S3119">
        <f t="shared" si="194"/>
        <v>0</v>
      </c>
      <c r="T3119">
        <v>4</v>
      </c>
      <c r="U3119" s="1">
        <f t="shared" si="195"/>
        <v>200</v>
      </c>
      <c r="V3119" t="s">
        <v>45</v>
      </c>
      <c r="W3119" t="s">
        <v>75</v>
      </c>
      <c r="X3119">
        <f t="array" ref="X3119">IF(W3119="fortnightly",26, IF(W3119="monthly", 12, IF(W3119="weekly", 52, IF(W3119="quarterly", 4, IF(W3119="annually", 1, IF(W3119="bi-weekly", 104, IF(W3119="every 3 months", 4,)))))))</f>
        <v>104</v>
      </c>
    </row>
    <row r="3120" spans="1:24" x14ac:dyDescent="0.25">
      <c r="A3120">
        <v>3119</v>
      </c>
      <c r="B3120">
        <v>61</v>
      </c>
      <c r="C3120" t="str" cm="1">
        <f t="array" ref="C3120">_xlfn.IFS(B3120&lt;=19, "Teenagers", B3120&lt;=29, "Young Youth",B3120&lt;=64, "Adults", B3120&gt;=65, "Seniors")</f>
        <v>Adults</v>
      </c>
      <c r="D3120" t="s">
        <v>152</v>
      </c>
      <c r="E3120" t="s">
        <v>58</v>
      </c>
      <c r="F3120" t="s">
        <v>20</v>
      </c>
      <c r="G3120" s="1">
        <v>97</v>
      </c>
      <c r="H3120" t="s">
        <v>140</v>
      </c>
      <c r="I3120" t="s">
        <v>22</v>
      </c>
      <c r="J3120" t="s">
        <v>143</v>
      </c>
      <c r="K3120" t="s">
        <v>52</v>
      </c>
      <c r="L3120">
        <v>4.7</v>
      </c>
      <c r="M3120" t="s">
        <v>151</v>
      </c>
      <c r="N3120">
        <f t="shared" si="192"/>
        <v>0</v>
      </c>
      <c r="O3120" t="s">
        <v>53</v>
      </c>
      <c r="P3120" t="s">
        <v>151</v>
      </c>
      <c r="Q3120">
        <f t="shared" si="193"/>
        <v>0</v>
      </c>
      <c r="R3120" t="s">
        <v>151</v>
      </c>
      <c r="S3120">
        <f t="shared" si="194"/>
        <v>0</v>
      </c>
      <c r="T3120">
        <v>31</v>
      </c>
      <c r="U3120" s="1">
        <f t="shared" si="195"/>
        <v>3007</v>
      </c>
      <c r="V3120" t="s">
        <v>85</v>
      </c>
      <c r="W3120" t="s">
        <v>57</v>
      </c>
      <c r="X3120">
        <f t="array" ref="X3120">IF(W3120="fortnightly",26, IF(W3120="monthly", 12, IF(W3120="weekly", 52, IF(W3120="quarterly", 4, IF(W3120="annually", 1, IF(W3120="bi-weekly", 104, IF(W3120="every 3 months", 4,)))))))</f>
        <v>4</v>
      </c>
    </row>
    <row r="3121" spans="1:24" x14ac:dyDescent="0.25">
      <c r="A3121">
        <v>3120</v>
      </c>
      <c r="B3121">
        <v>63</v>
      </c>
      <c r="C3121" t="str" cm="1">
        <f t="array" ref="C3121">_xlfn.IFS(B3121&lt;=19, "Teenagers", B3121&lt;=29, "Young Youth",B3121&lt;=64, "Adults", B3121&gt;=65, "Seniors")</f>
        <v>Adults</v>
      </c>
      <c r="D3121" t="s">
        <v>152</v>
      </c>
      <c r="E3121" t="s">
        <v>40</v>
      </c>
      <c r="F3121" t="s">
        <v>41</v>
      </c>
      <c r="G3121" s="1">
        <v>79</v>
      </c>
      <c r="H3121" t="s">
        <v>59</v>
      </c>
      <c r="I3121" t="s">
        <v>91</v>
      </c>
      <c r="J3121" t="s">
        <v>64</v>
      </c>
      <c r="K3121" t="s">
        <v>24</v>
      </c>
      <c r="L3121">
        <v>4.7</v>
      </c>
      <c r="M3121" t="s">
        <v>151</v>
      </c>
      <c r="N3121">
        <f t="shared" si="192"/>
        <v>0</v>
      </c>
      <c r="O3121" t="s">
        <v>69</v>
      </c>
      <c r="P3121" t="s">
        <v>151</v>
      </c>
      <c r="Q3121">
        <f t="shared" si="193"/>
        <v>0</v>
      </c>
      <c r="R3121" t="s">
        <v>151</v>
      </c>
      <c r="S3121">
        <f t="shared" si="194"/>
        <v>0</v>
      </c>
      <c r="T3121">
        <v>21</v>
      </c>
      <c r="U3121" s="1">
        <f t="shared" si="195"/>
        <v>1659</v>
      </c>
      <c r="V3121" t="s">
        <v>38</v>
      </c>
      <c r="W3121" t="s">
        <v>96</v>
      </c>
      <c r="X3121">
        <f t="array" ref="X3121">IF(W3121="fortnightly",26, IF(W3121="monthly", 12, IF(W3121="weekly", 52, IF(W3121="quarterly", 4, IF(W3121="annually", 1, IF(W3121="bi-weekly", 104, IF(W3121="every 3 months", 4,)))))))</f>
        <v>4</v>
      </c>
    </row>
    <row r="3122" spans="1:24" x14ac:dyDescent="0.25">
      <c r="A3122">
        <v>3121</v>
      </c>
      <c r="B3122">
        <v>46</v>
      </c>
      <c r="C3122" t="str" cm="1">
        <f t="array" ref="C3122">_xlfn.IFS(B3122&lt;=19, "Teenagers", B3122&lt;=29, "Young Youth",B3122&lt;=64, "Adults", B3122&gt;=65, "Seniors")</f>
        <v>Adults</v>
      </c>
      <c r="D3122" t="s">
        <v>152</v>
      </c>
      <c r="E3122" t="s">
        <v>54</v>
      </c>
      <c r="F3122" t="s">
        <v>20</v>
      </c>
      <c r="G3122" s="1">
        <v>76</v>
      </c>
      <c r="H3122" t="s">
        <v>59</v>
      </c>
      <c r="I3122" t="s">
        <v>43</v>
      </c>
      <c r="J3122" t="s">
        <v>135</v>
      </c>
      <c r="K3122" t="s">
        <v>56</v>
      </c>
      <c r="L3122">
        <v>4</v>
      </c>
      <c r="M3122" t="s">
        <v>151</v>
      </c>
      <c r="N3122">
        <f t="shared" si="192"/>
        <v>0</v>
      </c>
      <c r="O3122" t="s">
        <v>73</v>
      </c>
      <c r="P3122" t="s">
        <v>151</v>
      </c>
      <c r="Q3122">
        <f t="shared" si="193"/>
        <v>0</v>
      </c>
      <c r="R3122" t="s">
        <v>151</v>
      </c>
      <c r="S3122">
        <f t="shared" si="194"/>
        <v>0</v>
      </c>
      <c r="T3122">
        <v>32</v>
      </c>
      <c r="U3122" s="1">
        <f t="shared" si="195"/>
        <v>2432</v>
      </c>
      <c r="V3122" t="s">
        <v>85</v>
      </c>
      <c r="W3122" t="s">
        <v>28</v>
      </c>
      <c r="X3122">
        <f t="array" ref="X3122">IF(W3122="fortnightly",26, IF(W3122="monthly", 12, IF(W3122="weekly", 52, IF(W3122="quarterly", 4, IF(W3122="annually", 1, IF(W3122="bi-weekly", 104, IF(W3122="every 3 months", 4,)))))))</f>
        <v>26</v>
      </c>
    </row>
    <row r="3123" spans="1:24" x14ac:dyDescent="0.25">
      <c r="A3123">
        <v>3122</v>
      </c>
      <c r="B3123">
        <v>63</v>
      </c>
      <c r="C3123" t="str" cm="1">
        <f t="array" ref="C3123">_xlfn.IFS(B3123&lt;=19, "Teenagers", B3123&lt;=29, "Young Youth",B3123&lt;=64, "Adults", B3123&gt;=65, "Seniors")</f>
        <v>Adults</v>
      </c>
      <c r="D3123" t="s">
        <v>152</v>
      </c>
      <c r="E3123" t="s">
        <v>103</v>
      </c>
      <c r="F3123" t="s">
        <v>20</v>
      </c>
      <c r="G3123" s="1">
        <v>38</v>
      </c>
      <c r="H3123" t="s">
        <v>59</v>
      </c>
      <c r="I3123" t="s">
        <v>22</v>
      </c>
      <c r="J3123" t="s">
        <v>93</v>
      </c>
      <c r="K3123" t="s">
        <v>56</v>
      </c>
      <c r="L3123">
        <v>2.6</v>
      </c>
      <c r="M3123" t="s">
        <v>151</v>
      </c>
      <c r="N3123">
        <f t="shared" si="192"/>
        <v>0</v>
      </c>
      <c r="O3123" t="s">
        <v>53</v>
      </c>
      <c r="P3123" t="s">
        <v>151</v>
      </c>
      <c r="Q3123">
        <f t="shared" si="193"/>
        <v>0</v>
      </c>
      <c r="R3123" t="s">
        <v>151</v>
      </c>
      <c r="S3123">
        <f t="shared" si="194"/>
        <v>0</v>
      </c>
      <c r="T3123">
        <v>16</v>
      </c>
      <c r="U3123" s="1">
        <f t="shared" si="195"/>
        <v>608</v>
      </c>
      <c r="V3123" t="s">
        <v>27</v>
      </c>
      <c r="W3123" t="s">
        <v>39</v>
      </c>
      <c r="X3123">
        <f t="array" ref="X3123">IF(W3123="fortnightly",26, IF(W3123="monthly", 12, IF(W3123="weekly", 52, IF(W3123="quarterly", 4, IF(W3123="annually", 1, IF(W3123="bi-weekly", 104, IF(W3123="every 3 months", 4,)))))))</f>
        <v>52</v>
      </c>
    </row>
    <row r="3124" spans="1:24" x14ac:dyDescent="0.25">
      <c r="A3124">
        <v>3123</v>
      </c>
      <c r="B3124">
        <v>23</v>
      </c>
      <c r="C3124" t="str" cm="1">
        <f t="array" ref="C3124">_xlfn.IFS(B3124&lt;=19, "Teenagers", B3124&lt;=29, "Young Youth",B3124&lt;=64, "Adults", B3124&gt;=65, "Seniors")</f>
        <v>Young Youth</v>
      </c>
      <c r="D3124" t="s">
        <v>152</v>
      </c>
      <c r="E3124" t="s">
        <v>124</v>
      </c>
      <c r="F3124" t="s">
        <v>20</v>
      </c>
      <c r="G3124" s="1">
        <v>45</v>
      </c>
      <c r="H3124" t="s">
        <v>141</v>
      </c>
      <c r="I3124" t="s">
        <v>43</v>
      </c>
      <c r="J3124" t="s">
        <v>68</v>
      </c>
      <c r="K3124" t="s">
        <v>56</v>
      </c>
      <c r="L3124">
        <v>3</v>
      </c>
      <c r="M3124" t="s">
        <v>151</v>
      </c>
      <c r="N3124">
        <f t="shared" si="192"/>
        <v>0</v>
      </c>
      <c r="O3124" t="s">
        <v>26</v>
      </c>
      <c r="P3124" t="s">
        <v>151</v>
      </c>
      <c r="Q3124">
        <f t="shared" si="193"/>
        <v>0</v>
      </c>
      <c r="R3124" t="s">
        <v>151</v>
      </c>
      <c r="S3124">
        <f t="shared" si="194"/>
        <v>0</v>
      </c>
      <c r="T3124">
        <v>34</v>
      </c>
      <c r="U3124" s="1">
        <f t="shared" si="195"/>
        <v>1530</v>
      </c>
      <c r="V3124" t="s">
        <v>38</v>
      </c>
      <c r="W3124" t="s">
        <v>28</v>
      </c>
      <c r="X3124">
        <f t="array" ref="X3124">IF(W3124="fortnightly",26, IF(W3124="monthly", 12, IF(W3124="weekly", 52, IF(W3124="quarterly", 4, IF(W3124="annually", 1, IF(W3124="bi-weekly", 104, IF(W3124="every 3 months", 4,)))))))</f>
        <v>26</v>
      </c>
    </row>
    <row r="3125" spans="1:24" x14ac:dyDescent="0.25">
      <c r="A3125">
        <v>3124</v>
      </c>
      <c r="B3125">
        <v>57</v>
      </c>
      <c r="C3125" t="str" cm="1">
        <f t="array" ref="C3125">_xlfn.IFS(B3125&lt;=19, "Teenagers", B3125&lt;=29, "Young Youth",B3125&lt;=64, "Adults", B3125&gt;=65, "Seniors")</f>
        <v>Adults</v>
      </c>
      <c r="D3125" t="s">
        <v>152</v>
      </c>
      <c r="E3125" t="s">
        <v>65</v>
      </c>
      <c r="F3125" t="s">
        <v>66</v>
      </c>
      <c r="G3125" s="1">
        <v>77</v>
      </c>
      <c r="H3125" t="s">
        <v>145</v>
      </c>
      <c r="I3125" t="s">
        <v>91</v>
      </c>
      <c r="J3125" t="s">
        <v>107</v>
      </c>
      <c r="K3125" t="s">
        <v>56</v>
      </c>
      <c r="L3125">
        <v>3.3</v>
      </c>
      <c r="M3125" t="s">
        <v>151</v>
      </c>
      <c r="N3125">
        <f t="shared" si="192"/>
        <v>0</v>
      </c>
      <c r="O3125" t="s">
        <v>44</v>
      </c>
      <c r="P3125" t="s">
        <v>151</v>
      </c>
      <c r="Q3125">
        <f t="shared" si="193"/>
        <v>0</v>
      </c>
      <c r="R3125" t="s">
        <v>151</v>
      </c>
      <c r="S3125">
        <f t="shared" si="194"/>
        <v>0</v>
      </c>
      <c r="T3125">
        <v>40</v>
      </c>
      <c r="U3125" s="1">
        <f t="shared" si="195"/>
        <v>3080</v>
      </c>
      <c r="V3125" t="s">
        <v>27</v>
      </c>
      <c r="W3125" t="s">
        <v>75</v>
      </c>
      <c r="X3125">
        <f t="array" ref="X3125">IF(W3125="fortnightly",26, IF(W3125="monthly", 12, IF(W3125="weekly", 52, IF(W3125="quarterly", 4, IF(W3125="annually", 1, IF(W3125="bi-weekly", 104, IF(W3125="every 3 months", 4,)))))))</f>
        <v>104</v>
      </c>
    </row>
    <row r="3126" spans="1:24" x14ac:dyDescent="0.25">
      <c r="A3126">
        <v>3125</v>
      </c>
      <c r="B3126">
        <v>57</v>
      </c>
      <c r="C3126" t="str" cm="1">
        <f t="array" ref="C3126">_xlfn.IFS(B3126&lt;=19, "Teenagers", B3126&lt;=29, "Young Youth",B3126&lt;=64, "Adults", B3126&gt;=65, "Seniors")</f>
        <v>Adults</v>
      </c>
      <c r="D3126" t="s">
        <v>152</v>
      </c>
      <c r="E3126" t="s">
        <v>105</v>
      </c>
      <c r="F3126" t="s">
        <v>66</v>
      </c>
      <c r="G3126" s="1">
        <v>51</v>
      </c>
      <c r="H3126" t="s">
        <v>98</v>
      </c>
      <c r="I3126" t="s">
        <v>43</v>
      </c>
      <c r="J3126" t="s">
        <v>99</v>
      </c>
      <c r="K3126" t="s">
        <v>52</v>
      </c>
      <c r="L3126">
        <v>3.4</v>
      </c>
      <c r="M3126" t="s">
        <v>151</v>
      </c>
      <c r="N3126">
        <f t="shared" si="192"/>
        <v>0</v>
      </c>
      <c r="O3126" t="s">
        <v>53</v>
      </c>
      <c r="P3126" t="s">
        <v>151</v>
      </c>
      <c r="Q3126">
        <f t="shared" si="193"/>
        <v>0</v>
      </c>
      <c r="R3126" t="s">
        <v>151</v>
      </c>
      <c r="S3126">
        <f t="shared" si="194"/>
        <v>0</v>
      </c>
      <c r="T3126">
        <v>4</v>
      </c>
      <c r="U3126" s="1">
        <f t="shared" si="195"/>
        <v>204</v>
      </c>
      <c r="V3126" t="s">
        <v>32</v>
      </c>
      <c r="W3126" t="s">
        <v>96</v>
      </c>
      <c r="X3126">
        <f t="array" ref="X3126">IF(W3126="fortnightly",26, IF(W3126="monthly", 12, IF(W3126="weekly", 52, IF(W3126="quarterly", 4, IF(W3126="annually", 1, IF(W3126="bi-weekly", 104, IF(W3126="every 3 months", 4,)))))))</f>
        <v>4</v>
      </c>
    </row>
    <row r="3127" spans="1:24" x14ac:dyDescent="0.25">
      <c r="A3127">
        <v>3126</v>
      </c>
      <c r="B3127">
        <v>33</v>
      </c>
      <c r="C3127" t="str" cm="1">
        <f t="array" ref="C3127">_xlfn.IFS(B3127&lt;=19, "Teenagers", B3127&lt;=29, "Young Youth",B3127&lt;=64, "Adults", B3127&gt;=65, "Seniors")</f>
        <v>Adults</v>
      </c>
      <c r="D3127" t="s">
        <v>152</v>
      </c>
      <c r="E3127" t="s">
        <v>61</v>
      </c>
      <c r="F3127" t="s">
        <v>62</v>
      </c>
      <c r="G3127" s="1">
        <v>26</v>
      </c>
      <c r="H3127" t="s">
        <v>46</v>
      </c>
      <c r="I3127" t="s">
        <v>22</v>
      </c>
      <c r="J3127" t="s">
        <v>92</v>
      </c>
      <c r="K3127" t="s">
        <v>36</v>
      </c>
      <c r="L3127">
        <v>4</v>
      </c>
      <c r="M3127" t="s">
        <v>151</v>
      </c>
      <c r="N3127">
        <f t="shared" si="192"/>
        <v>0</v>
      </c>
      <c r="O3127" t="s">
        <v>53</v>
      </c>
      <c r="P3127" t="s">
        <v>151</v>
      </c>
      <c r="Q3127">
        <f t="shared" si="193"/>
        <v>0</v>
      </c>
      <c r="R3127" t="s">
        <v>151</v>
      </c>
      <c r="S3127">
        <f t="shared" si="194"/>
        <v>0</v>
      </c>
      <c r="T3127">
        <v>3</v>
      </c>
      <c r="U3127" s="1">
        <f t="shared" si="195"/>
        <v>78</v>
      </c>
      <c r="V3127" t="s">
        <v>32</v>
      </c>
      <c r="W3127" t="s">
        <v>57</v>
      </c>
      <c r="X3127">
        <f t="array" ref="X3127">IF(W3127="fortnightly",26, IF(W3127="monthly", 12, IF(W3127="weekly", 52, IF(W3127="quarterly", 4, IF(W3127="annually", 1, IF(W3127="bi-weekly", 104, IF(W3127="every 3 months", 4,)))))))</f>
        <v>4</v>
      </c>
    </row>
    <row r="3128" spans="1:24" x14ac:dyDescent="0.25">
      <c r="A3128">
        <v>3127</v>
      </c>
      <c r="B3128">
        <v>57</v>
      </c>
      <c r="C3128" t="str" cm="1">
        <f t="array" ref="C3128">_xlfn.IFS(B3128&lt;=19, "Teenagers", B3128&lt;=29, "Young Youth",B3128&lt;=64, "Adults", B3128&gt;=65, "Seniors")</f>
        <v>Adults</v>
      </c>
      <c r="D3128" t="s">
        <v>152</v>
      </c>
      <c r="E3128" t="s">
        <v>88</v>
      </c>
      <c r="F3128" t="s">
        <v>66</v>
      </c>
      <c r="G3128" s="1">
        <v>76</v>
      </c>
      <c r="H3128" t="s">
        <v>30</v>
      </c>
      <c r="I3128" t="s">
        <v>22</v>
      </c>
      <c r="J3128" t="s">
        <v>92</v>
      </c>
      <c r="K3128" t="s">
        <v>24</v>
      </c>
      <c r="L3128">
        <v>2.6</v>
      </c>
      <c r="M3128" t="s">
        <v>151</v>
      </c>
      <c r="N3128">
        <f t="shared" si="192"/>
        <v>0</v>
      </c>
      <c r="O3128" t="s">
        <v>73</v>
      </c>
      <c r="P3128" t="s">
        <v>151</v>
      </c>
      <c r="Q3128">
        <f t="shared" si="193"/>
        <v>0</v>
      </c>
      <c r="R3128" t="s">
        <v>151</v>
      </c>
      <c r="S3128">
        <f t="shared" si="194"/>
        <v>0</v>
      </c>
      <c r="T3128">
        <v>28</v>
      </c>
      <c r="U3128" s="1">
        <f t="shared" si="195"/>
        <v>2128</v>
      </c>
      <c r="V3128" t="s">
        <v>74</v>
      </c>
      <c r="W3128" t="s">
        <v>75</v>
      </c>
      <c r="X3128">
        <f t="array" ref="X3128">IF(W3128="fortnightly",26, IF(W3128="monthly", 12, IF(W3128="weekly", 52, IF(W3128="quarterly", 4, IF(W3128="annually", 1, IF(W3128="bi-weekly", 104, IF(W3128="every 3 months", 4,)))))))</f>
        <v>104</v>
      </c>
    </row>
    <row r="3129" spans="1:24" x14ac:dyDescent="0.25">
      <c r="A3129">
        <v>3128</v>
      </c>
      <c r="B3129">
        <v>55</v>
      </c>
      <c r="C3129" t="str" cm="1">
        <f t="array" ref="C3129">_xlfn.IFS(B3129&lt;=19, "Teenagers", B3129&lt;=29, "Young Youth",B3129&lt;=64, "Adults", B3129&gt;=65, "Seniors")</f>
        <v>Adults</v>
      </c>
      <c r="D3129" t="s">
        <v>152</v>
      </c>
      <c r="E3129" t="s">
        <v>142</v>
      </c>
      <c r="F3129" t="s">
        <v>66</v>
      </c>
      <c r="G3129" s="1">
        <v>94</v>
      </c>
      <c r="H3129" t="s">
        <v>59</v>
      </c>
      <c r="I3129" t="s">
        <v>43</v>
      </c>
      <c r="J3129" t="s">
        <v>117</v>
      </c>
      <c r="K3129" t="s">
        <v>24</v>
      </c>
      <c r="L3129">
        <v>3.4</v>
      </c>
      <c r="M3129" t="s">
        <v>151</v>
      </c>
      <c r="N3129">
        <f t="shared" si="192"/>
        <v>0</v>
      </c>
      <c r="O3129" t="s">
        <v>37</v>
      </c>
      <c r="P3129" t="s">
        <v>151</v>
      </c>
      <c r="Q3129">
        <f t="shared" si="193"/>
        <v>0</v>
      </c>
      <c r="R3129" t="s">
        <v>151</v>
      </c>
      <c r="S3129">
        <f t="shared" si="194"/>
        <v>0</v>
      </c>
      <c r="T3129">
        <v>43</v>
      </c>
      <c r="U3129" s="1">
        <f t="shared" si="195"/>
        <v>4042</v>
      </c>
      <c r="V3129" t="s">
        <v>38</v>
      </c>
      <c r="W3129" t="s">
        <v>96</v>
      </c>
      <c r="X3129">
        <f t="array" ref="X3129">IF(W3129="fortnightly",26, IF(W3129="monthly", 12, IF(W3129="weekly", 52, IF(W3129="quarterly", 4, IF(W3129="annually", 1, IF(W3129="bi-weekly", 104, IF(W3129="every 3 months", 4,)))))))</f>
        <v>4</v>
      </c>
    </row>
    <row r="3130" spans="1:24" x14ac:dyDescent="0.25">
      <c r="A3130">
        <v>3129</v>
      </c>
      <c r="B3130">
        <v>65</v>
      </c>
      <c r="C3130" t="str" cm="1">
        <f t="array" ref="C3130">_xlfn.IFS(B3130&lt;=19, "Teenagers", B3130&lt;=29, "Young Youth",B3130&lt;=64, "Adults", B3130&gt;=65, "Seniors")</f>
        <v>Seniors</v>
      </c>
      <c r="D3130" t="s">
        <v>152</v>
      </c>
      <c r="E3130" t="s">
        <v>101</v>
      </c>
      <c r="F3130" t="s">
        <v>62</v>
      </c>
      <c r="G3130" s="1">
        <v>32</v>
      </c>
      <c r="H3130" t="s">
        <v>71</v>
      </c>
      <c r="I3130" t="s">
        <v>35</v>
      </c>
      <c r="J3130" t="s">
        <v>125</v>
      </c>
      <c r="K3130" t="s">
        <v>56</v>
      </c>
      <c r="L3130">
        <v>4.4000000000000004</v>
      </c>
      <c r="M3130" t="s">
        <v>151</v>
      </c>
      <c r="N3130">
        <f t="shared" si="192"/>
        <v>0</v>
      </c>
      <c r="O3130" t="s">
        <v>53</v>
      </c>
      <c r="P3130" t="s">
        <v>151</v>
      </c>
      <c r="Q3130">
        <f t="shared" si="193"/>
        <v>0</v>
      </c>
      <c r="R3130" t="s">
        <v>151</v>
      </c>
      <c r="S3130">
        <f t="shared" si="194"/>
        <v>0</v>
      </c>
      <c r="T3130">
        <v>20</v>
      </c>
      <c r="U3130" s="1">
        <f t="shared" si="195"/>
        <v>640</v>
      </c>
      <c r="V3130" t="s">
        <v>32</v>
      </c>
      <c r="W3130" t="s">
        <v>48</v>
      </c>
      <c r="X3130">
        <f t="array" ref="X3130">IF(W3130="fortnightly",26, IF(W3130="monthly", 12, IF(W3130="weekly", 52, IF(W3130="quarterly", 4, IF(W3130="annually", 1, IF(W3130="bi-weekly", 104, IF(W3130="every 3 months", 4,)))))))</f>
        <v>1</v>
      </c>
    </row>
    <row r="3131" spans="1:24" x14ac:dyDescent="0.25">
      <c r="A3131">
        <v>3130</v>
      </c>
      <c r="B3131">
        <v>60</v>
      </c>
      <c r="C3131" t="str" cm="1">
        <f t="array" ref="C3131">_xlfn.IFS(B3131&lt;=19, "Teenagers", B3131&lt;=29, "Young Youth",B3131&lt;=64, "Adults", B3131&gt;=65, "Seniors")</f>
        <v>Adults</v>
      </c>
      <c r="D3131" t="s">
        <v>152</v>
      </c>
      <c r="E3131" t="s">
        <v>40</v>
      </c>
      <c r="F3131" t="s">
        <v>41</v>
      </c>
      <c r="G3131" s="1">
        <v>20</v>
      </c>
      <c r="H3131" t="s">
        <v>127</v>
      </c>
      <c r="I3131" t="s">
        <v>35</v>
      </c>
      <c r="J3131" t="s">
        <v>108</v>
      </c>
      <c r="K3131" t="s">
        <v>52</v>
      </c>
      <c r="L3131">
        <v>4.7</v>
      </c>
      <c r="M3131" t="s">
        <v>151</v>
      </c>
      <c r="N3131">
        <f t="shared" si="192"/>
        <v>0</v>
      </c>
      <c r="O3131" t="s">
        <v>26</v>
      </c>
      <c r="P3131" t="s">
        <v>151</v>
      </c>
      <c r="Q3131">
        <f t="shared" si="193"/>
        <v>0</v>
      </c>
      <c r="R3131" t="s">
        <v>151</v>
      </c>
      <c r="S3131">
        <f t="shared" si="194"/>
        <v>0</v>
      </c>
      <c r="T3131">
        <v>40</v>
      </c>
      <c r="U3131" s="1">
        <f t="shared" si="195"/>
        <v>800</v>
      </c>
      <c r="V3131" t="s">
        <v>27</v>
      </c>
      <c r="W3131" t="s">
        <v>96</v>
      </c>
      <c r="X3131">
        <f t="array" ref="X3131">IF(W3131="fortnightly",26, IF(W3131="monthly", 12, IF(W3131="weekly", 52, IF(W3131="quarterly", 4, IF(W3131="annually", 1, IF(W3131="bi-weekly", 104, IF(W3131="every 3 months", 4,)))))))</f>
        <v>4</v>
      </c>
    </row>
    <row r="3132" spans="1:24" x14ac:dyDescent="0.25">
      <c r="A3132">
        <v>3131</v>
      </c>
      <c r="B3132">
        <v>52</v>
      </c>
      <c r="C3132" t="str" cm="1">
        <f t="array" ref="C3132">_xlfn.IFS(B3132&lt;=19, "Teenagers", B3132&lt;=29, "Young Youth",B3132&lt;=64, "Adults", B3132&gt;=65, "Seniors")</f>
        <v>Adults</v>
      </c>
      <c r="D3132" t="s">
        <v>152</v>
      </c>
      <c r="E3132" t="s">
        <v>94</v>
      </c>
      <c r="F3132" t="s">
        <v>20</v>
      </c>
      <c r="G3132" s="1">
        <v>20</v>
      </c>
      <c r="H3132" t="s">
        <v>128</v>
      </c>
      <c r="I3132" t="s">
        <v>43</v>
      </c>
      <c r="J3132" t="s">
        <v>133</v>
      </c>
      <c r="K3132" t="s">
        <v>52</v>
      </c>
      <c r="L3132">
        <v>4.5</v>
      </c>
      <c r="M3132" t="s">
        <v>151</v>
      </c>
      <c r="N3132">
        <f t="shared" si="192"/>
        <v>0</v>
      </c>
      <c r="O3132" t="s">
        <v>73</v>
      </c>
      <c r="P3132" t="s">
        <v>151</v>
      </c>
      <c r="Q3132">
        <f t="shared" si="193"/>
        <v>0</v>
      </c>
      <c r="R3132" t="s">
        <v>151</v>
      </c>
      <c r="S3132">
        <f t="shared" si="194"/>
        <v>0</v>
      </c>
      <c r="T3132">
        <v>34</v>
      </c>
      <c r="U3132" s="1">
        <f t="shared" si="195"/>
        <v>680</v>
      </c>
      <c r="V3132" t="s">
        <v>27</v>
      </c>
      <c r="W3132" t="s">
        <v>96</v>
      </c>
      <c r="X3132">
        <f t="array" ref="X3132">IF(W3132="fortnightly",26, IF(W3132="monthly", 12, IF(W3132="weekly", 52, IF(W3132="quarterly", 4, IF(W3132="annually", 1, IF(W3132="bi-weekly", 104, IF(W3132="every 3 months", 4,)))))))</f>
        <v>4</v>
      </c>
    </row>
    <row r="3133" spans="1:24" x14ac:dyDescent="0.25">
      <c r="A3133">
        <v>3132</v>
      </c>
      <c r="B3133">
        <v>34</v>
      </c>
      <c r="C3133" t="str" cm="1">
        <f t="array" ref="C3133">_xlfn.IFS(B3133&lt;=19, "Teenagers", B3133&lt;=29, "Young Youth",B3133&lt;=64, "Adults", B3133&gt;=65, "Seniors")</f>
        <v>Adults</v>
      </c>
      <c r="D3133" t="s">
        <v>152</v>
      </c>
      <c r="E3133" t="s">
        <v>101</v>
      </c>
      <c r="F3133" t="s">
        <v>62</v>
      </c>
      <c r="G3133" s="1">
        <v>59</v>
      </c>
      <c r="H3133" t="s">
        <v>113</v>
      </c>
      <c r="I3133" t="s">
        <v>43</v>
      </c>
      <c r="J3133" t="s">
        <v>99</v>
      </c>
      <c r="K3133" t="s">
        <v>56</v>
      </c>
      <c r="L3133">
        <v>2.9</v>
      </c>
      <c r="M3133" t="s">
        <v>151</v>
      </c>
      <c r="N3133">
        <f t="shared" si="192"/>
        <v>0</v>
      </c>
      <c r="O3133" t="s">
        <v>73</v>
      </c>
      <c r="P3133" t="s">
        <v>151</v>
      </c>
      <c r="Q3133">
        <f t="shared" si="193"/>
        <v>0</v>
      </c>
      <c r="R3133" t="s">
        <v>151</v>
      </c>
      <c r="S3133">
        <f t="shared" si="194"/>
        <v>0</v>
      </c>
      <c r="T3133">
        <v>11</v>
      </c>
      <c r="U3133" s="1">
        <f t="shared" si="195"/>
        <v>649</v>
      </c>
      <c r="V3133" t="s">
        <v>74</v>
      </c>
      <c r="W3133" t="s">
        <v>96</v>
      </c>
      <c r="X3133">
        <f t="array" ref="X3133">IF(W3133="fortnightly",26, IF(W3133="monthly", 12, IF(W3133="weekly", 52, IF(W3133="quarterly", 4, IF(W3133="annually", 1, IF(W3133="bi-weekly", 104, IF(W3133="every 3 months", 4,)))))))</f>
        <v>4</v>
      </c>
    </row>
    <row r="3134" spans="1:24" x14ac:dyDescent="0.25">
      <c r="A3134">
        <v>3133</v>
      </c>
      <c r="B3134">
        <v>33</v>
      </c>
      <c r="C3134" t="str" cm="1">
        <f t="array" ref="C3134">_xlfn.IFS(B3134&lt;=19, "Teenagers", B3134&lt;=29, "Young Youth",B3134&lt;=64, "Adults", B3134&gt;=65, "Seniors")</f>
        <v>Adults</v>
      </c>
      <c r="D3134" t="s">
        <v>152</v>
      </c>
      <c r="E3134" t="s">
        <v>29</v>
      </c>
      <c r="F3134" t="s">
        <v>20</v>
      </c>
      <c r="G3134" s="1">
        <v>97</v>
      </c>
      <c r="H3134" t="s">
        <v>150</v>
      </c>
      <c r="I3134" t="s">
        <v>43</v>
      </c>
      <c r="J3134" t="s">
        <v>133</v>
      </c>
      <c r="K3134" t="s">
        <v>52</v>
      </c>
      <c r="L3134">
        <v>4.2</v>
      </c>
      <c r="M3134" t="s">
        <v>151</v>
      </c>
      <c r="N3134">
        <f t="shared" si="192"/>
        <v>0</v>
      </c>
      <c r="O3134" t="s">
        <v>26</v>
      </c>
      <c r="P3134" t="s">
        <v>151</v>
      </c>
      <c r="Q3134">
        <f t="shared" si="193"/>
        <v>0</v>
      </c>
      <c r="R3134" t="s">
        <v>151</v>
      </c>
      <c r="S3134">
        <f t="shared" si="194"/>
        <v>0</v>
      </c>
      <c r="T3134">
        <v>26</v>
      </c>
      <c r="U3134" s="1">
        <f t="shared" si="195"/>
        <v>2522</v>
      </c>
      <c r="V3134" t="s">
        <v>32</v>
      </c>
      <c r="W3134" t="s">
        <v>57</v>
      </c>
      <c r="X3134">
        <f t="array" ref="X3134">IF(W3134="fortnightly",26, IF(W3134="monthly", 12, IF(W3134="weekly", 52, IF(W3134="quarterly", 4, IF(W3134="annually", 1, IF(W3134="bi-weekly", 104, IF(W3134="every 3 months", 4,)))))))</f>
        <v>4</v>
      </c>
    </row>
    <row r="3135" spans="1:24" x14ac:dyDescent="0.25">
      <c r="A3135">
        <v>3134</v>
      </c>
      <c r="B3135">
        <v>58</v>
      </c>
      <c r="C3135" t="str" cm="1">
        <f t="array" ref="C3135">_xlfn.IFS(B3135&lt;=19, "Teenagers", B3135&lt;=29, "Young Youth",B3135&lt;=64, "Adults", B3135&gt;=65, "Seniors")</f>
        <v>Adults</v>
      </c>
      <c r="D3135" t="s">
        <v>152</v>
      </c>
      <c r="E3135" t="s">
        <v>112</v>
      </c>
      <c r="F3135" t="s">
        <v>20</v>
      </c>
      <c r="G3135" s="1">
        <v>68</v>
      </c>
      <c r="H3135" t="s">
        <v>71</v>
      </c>
      <c r="I3135" t="s">
        <v>43</v>
      </c>
      <c r="J3135" t="s">
        <v>120</v>
      </c>
      <c r="K3135" t="s">
        <v>36</v>
      </c>
      <c r="L3135">
        <v>4.0999999999999996</v>
      </c>
      <c r="M3135" t="s">
        <v>151</v>
      </c>
      <c r="N3135">
        <f t="shared" si="192"/>
        <v>0</v>
      </c>
      <c r="O3135" t="s">
        <v>44</v>
      </c>
      <c r="P3135" t="s">
        <v>151</v>
      </c>
      <c r="Q3135">
        <f t="shared" si="193"/>
        <v>0</v>
      </c>
      <c r="R3135" t="s">
        <v>151</v>
      </c>
      <c r="S3135">
        <f t="shared" si="194"/>
        <v>0</v>
      </c>
      <c r="T3135">
        <v>29</v>
      </c>
      <c r="U3135" s="1">
        <f t="shared" si="195"/>
        <v>1972</v>
      </c>
      <c r="V3135" t="s">
        <v>32</v>
      </c>
      <c r="W3135" t="s">
        <v>75</v>
      </c>
      <c r="X3135">
        <f t="array" ref="X3135">IF(W3135="fortnightly",26, IF(W3135="monthly", 12, IF(W3135="weekly", 52, IF(W3135="quarterly", 4, IF(W3135="annually", 1, IF(W3135="bi-weekly", 104, IF(W3135="every 3 months", 4,)))))))</f>
        <v>104</v>
      </c>
    </row>
    <row r="3136" spans="1:24" x14ac:dyDescent="0.25">
      <c r="A3136">
        <v>3135</v>
      </c>
      <c r="B3136">
        <v>35</v>
      </c>
      <c r="C3136" t="str" cm="1">
        <f t="array" ref="C3136">_xlfn.IFS(B3136&lt;=19, "Teenagers", B3136&lt;=29, "Young Youth",B3136&lt;=64, "Adults", B3136&gt;=65, "Seniors")</f>
        <v>Adults</v>
      </c>
      <c r="D3136" t="s">
        <v>152</v>
      </c>
      <c r="E3136" t="s">
        <v>136</v>
      </c>
      <c r="F3136" t="s">
        <v>41</v>
      </c>
      <c r="G3136" s="1">
        <v>66</v>
      </c>
      <c r="H3136" t="s">
        <v>21</v>
      </c>
      <c r="I3136" t="s">
        <v>22</v>
      </c>
      <c r="J3136" t="s">
        <v>23</v>
      </c>
      <c r="K3136" t="s">
        <v>36</v>
      </c>
      <c r="L3136">
        <v>4.4000000000000004</v>
      </c>
      <c r="M3136" t="s">
        <v>151</v>
      </c>
      <c r="N3136">
        <f t="shared" si="192"/>
        <v>0</v>
      </c>
      <c r="O3136" t="s">
        <v>73</v>
      </c>
      <c r="P3136" t="s">
        <v>151</v>
      </c>
      <c r="Q3136">
        <f t="shared" si="193"/>
        <v>0</v>
      </c>
      <c r="R3136" t="s">
        <v>151</v>
      </c>
      <c r="S3136">
        <f t="shared" si="194"/>
        <v>0</v>
      </c>
      <c r="T3136">
        <v>47</v>
      </c>
      <c r="U3136" s="1">
        <f t="shared" si="195"/>
        <v>3102</v>
      </c>
      <c r="V3136" t="s">
        <v>74</v>
      </c>
      <c r="W3136" t="s">
        <v>39</v>
      </c>
      <c r="X3136">
        <f t="array" ref="X3136">IF(W3136="fortnightly",26, IF(W3136="monthly", 12, IF(W3136="weekly", 52, IF(W3136="quarterly", 4, IF(W3136="annually", 1, IF(W3136="bi-weekly", 104, IF(W3136="every 3 months", 4,)))))))</f>
        <v>52</v>
      </c>
    </row>
    <row r="3137" spans="1:24" x14ac:dyDescent="0.25">
      <c r="A3137">
        <v>3136</v>
      </c>
      <c r="B3137">
        <v>68</v>
      </c>
      <c r="C3137" t="str" cm="1">
        <f t="array" ref="C3137">_xlfn.IFS(B3137&lt;=19, "Teenagers", B3137&lt;=29, "Young Youth",B3137&lt;=64, "Adults", B3137&gt;=65, "Seniors")</f>
        <v>Seniors</v>
      </c>
      <c r="D3137" t="s">
        <v>152</v>
      </c>
      <c r="E3137" t="s">
        <v>70</v>
      </c>
      <c r="F3137" t="s">
        <v>41</v>
      </c>
      <c r="G3137" s="1">
        <v>85</v>
      </c>
      <c r="H3137" t="s">
        <v>115</v>
      </c>
      <c r="I3137" t="s">
        <v>22</v>
      </c>
      <c r="J3137" t="s">
        <v>133</v>
      </c>
      <c r="K3137" t="s">
        <v>36</v>
      </c>
      <c r="L3137">
        <v>4.7</v>
      </c>
      <c r="M3137" t="s">
        <v>151</v>
      </c>
      <c r="N3137">
        <f t="shared" si="192"/>
        <v>0</v>
      </c>
      <c r="O3137" t="s">
        <v>37</v>
      </c>
      <c r="P3137" t="s">
        <v>151</v>
      </c>
      <c r="Q3137">
        <f t="shared" si="193"/>
        <v>0</v>
      </c>
      <c r="R3137" t="s">
        <v>151</v>
      </c>
      <c r="S3137">
        <f t="shared" si="194"/>
        <v>0</v>
      </c>
      <c r="T3137">
        <v>48</v>
      </c>
      <c r="U3137" s="1">
        <f t="shared" si="195"/>
        <v>4080</v>
      </c>
      <c r="V3137" t="s">
        <v>27</v>
      </c>
      <c r="W3137" t="s">
        <v>28</v>
      </c>
      <c r="X3137">
        <f t="array" ref="X3137">IF(W3137="fortnightly",26, IF(W3137="monthly", 12, IF(W3137="weekly", 52, IF(W3137="quarterly", 4, IF(W3137="annually", 1, IF(W3137="bi-weekly", 104, IF(W3137="every 3 months", 4,)))))))</f>
        <v>26</v>
      </c>
    </row>
    <row r="3138" spans="1:24" x14ac:dyDescent="0.25">
      <c r="A3138">
        <v>3137</v>
      </c>
      <c r="B3138">
        <v>58</v>
      </c>
      <c r="C3138" t="str" cm="1">
        <f t="array" ref="C3138">_xlfn.IFS(B3138&lt;=19, "Teenagers", B3138&lt;=29, "Young Youth",B3138&lt;=64, "Adults", B3138&gt;=65, "Seniors")</f>
        <v>Adults</v>
      </c>
      <c r="D3138" t="s">
        <v>152</v>
      </c>
      <c r="E3138" t="s">
        <v>86</v>
      </c>
      <c r="F3138" t="s">
        <v>20</v>
      </c>
      <c r="G3138" s="1">
        <v>32</v>
      </c>
      <c r="H3138" t="s">
        <v>147</v>
      </c>
      <c r="I3138" t="s">
        <v>43</v>
      </c>
      <c r="J3138" t="s">
        <v>23</v>
      </c>
      <c r="K3138" t="s">
        <v>56</v>
      </c>
      <c r="L3138">
        <v>3.1</v>
      </c>
      <c r="M3138" t="s">
        <v>151</v>
      </c>
      <c r="N3138">
        <f t="shared" si="192"/>
        <v>0</v>
      </c>
      <c r="O3138" t="s">
        <v>44</v>
      </c>
      <c r="P3138" t="s">
        <v>151</v>
      </c>
      <c r="Q3138">
        <f t="shared" si="193"/>
        <v>0</v>
      </c>
      <c r="R3138" t="s">
        <v>151</v>
      </c>
      <c r="S3138">
        <f t="shared" si="194"/>
        <v>0</v>
      </c>
      <c r="T3138">
        <v>29</v>
      </c>
      <c r="U3138" s="1">
        <f t="shared" si="195"/>
        <v>928</v>
      </c>
      <c r="V3138" t="s">
        <v>32</v>
      </c>
      <c r="W3138" t="s">
        <v>75</v>
      </c>
      <c r="X3138">
        <f t="array" ref="X3138">IF(W3138="fortnightly",26, IF(W3138="monthly", 12, IF(W3138="weekly", 52, IF(W3138="quarterly", 4, IF(W3138="annually", 1, IF(W3138="bi-weekly", 104, IF(W3138="every 3 months", 4,)))))))</f>
        <v>104</v>
      </c>
    </row>
    <row r="3139" spans="1:24" x14ac:dyDescent="0.25">
      <c r="A3139">
        <v>3138</v>
      </c>
      <c r="B3139">
        <v>34</v>
      </c>
      <c r="C3139" t="str" cm="1">
        <f t="array" ref="C3139">_xlfn.IFS(B3139&lt;=19, "Teenagers", B3139&lt;=29, "Young Youth",B3139&lt;=64, "Adults", B3139&gt;=65, "Seniors")</f>
        <v>Adults</v>
      </c>
      <c r="D3139" t="s">
        <v>152</v>
      </c>
      <c r="E3139" t="s">
        <v>61</v>
      </c>
      <c r="F3139" t="s">
        <v>62</v>
      </c>
      <c r="G3139" s="1">
        <v>44</v>
      </c>
      <c r="H3139" t="s">
        <v>59</v>
      </c>
      <c r="I3139" t="s">
        <v>43</v>
      </c>
      <c r="J3139" t="s">
        <v>47</v>
      </c>
      <c r="K3139" t="s">
        <v>36</v>
      </c>
      <c r="L3139">
        <v>2.7</v>
      </c>
      <c r="M3139" t="s">
        <v>151</v>
      </c>
      <c r="N3139">
        <f t="shared" ref="N3139:N3202" si="196">IF(M3139= "yes",1,IF( M3139="no",0,))</f>
        <v>0</v>
      </c>
      <c r="O3139" t="s">
        <v>69</v>
      </c>
      <c r="P3139" t="s">
        <v>151</v>
      </c>
      <c r="Q3139">
        <f t="shared" ref="Q3139:Q3202" si="197">IF(P3139= "yes",1,IF( P3139="no",0,))</f>
        <v>0</v>
      </c>
      <c r="R3139" t="s">
        <v>151</v>
      </c>
      <c r="S3139">
        <f t="shared" ref="S3139:S3202" si="198">IF(R3139= "yes",1,IF( R3139="no",0,))</f>
        <v>0</v>
      </c>
      <c r="T3139">
        <v>14</v>
      </c>
      <c r="U3139" s="1">
        <f t="shared" ref="U3139:U3202" si="199">G3139*T3139</f>
        <v>616</v>
      </c>
      <c r="V3139" t="s">
        <v>74</v>
      </c>
      <c r="W3139" t="s">
        <v>87</v>
      </c>
      <c r="X3139">
        <f t="array" ref="X3139">IF(W3139="fortnightly",26, IF(W3139="monthly", 12, IF(W3139="weekly", 52, IF(W3139="quarterly", 4, IF(W3139="annually", 1, IF(W3139="bi-weekly", 104, IF(W3139="every 3 months", 4,)))))))</f>
        <v>12</v>
      </c>
    </row>
    <row r="3140" spans="1:24" x14ac:dyDescent="0.25">
      <c r="A3140">
        <v>3139</v>
      </c>
      <c r="B3140">
        <v>47</v>
      </c>
      <c r="C3140" t="str" cm="1">
        <f t="array" ref="C3140">_xlfn.IFS(B3140&lt;=19, "Teenagers", B3140&lt;=29, "Young Youth",B3140&lt;=64, "Adults", B3140&gt;=65, "Seniors")</f>
        <v>Adults</v>
      </c>
      <c r="D3140" t="s">
        <v>152</v>
      </c>
      <c r="E3140" t="s">
        <v>19</v>
      </c>
      <c r="F3140" t="s">
        <v>20</v>
      </c>
      <c r="G3140" s="1">
        <v>95</v>
      </c>
      <c r="H3140" t="s">
        <v>21</v>
      </c>
      <c r="I3140" t="s">
        <v>22</v>
      </c>
      <c r="J3140" t="s">
        <v>23</v>
      </c>
      <c r="K3140" t="s">
        <v>56</v>
      </c>
      <c r="L3140">
        <v>4.5999999999999996</v>
      </c>
      <c r="M3140" t="s">
        <v>151</v>
      </c>
      <c r="N3140">
        <f t="shared" si="196"/>
        <v>0</v>
      </c>
      <c r="O3140" t="s">
        <v>44</v>
      </c>
      <c r="P3140" t="s">
        <v>151</v>
      </c>
      <c r="Q3140">
        <f t="shared" si="197"/>
        <v>0</v>
      </c>
      <c r="R3140" t="s">
        <v>151</v>
      </c>
      <c r="S3140">
        <f t="shared" si="198"/>
        <v>0</v>
      </c>
      <c r="T3140">
        <v>40</v>
      </c>
      <c r="U3140" s="1">
        <f t="shared" si="199"/>
        <v>3800</v>
      </c>
      <c r="V3140" t="s">
        <v>32</v>
      </c>
      <c r="W3140" t="s">
        <v>96</v>
      </c>
      <c r="X3140">
        <f t="array" ref="X3140">IF(W3140="fortnightly",26, IF(W3140="monthly", 12, IF(W3140="weekly", 52, IF(W3140="quarterly", 4, IF(W3140="annually", 1, IF(W3140="bi-weekly", 104, IF(W3140="every 3 months", 4,)))))))</f>
        <v>4</v>
      </c>
    </row>
    <row r="3141" spans="1:24" x14ac:dyDescent="0.25">
      <c r="A3141">
        <v>3140</v>
      </c>
      <c r="B3141">
        <v>35</v>
      </c>
      <c r="C3141" t="str" cm="1">
        <f t="array" ref="C3141">_xlfn.IFS(B3141&lt;=19, "Teenagers", B3141&lt;=29, "Young Youth",B3141&lt;=64, "Adults", B3141&gt;=65, "Seniors")</f>
        <v>Adults</v>
      </c>
      <c r="D3141" t="s">
        <v>152</v>
      </c>
      <c r="E3141" t="s">
        <v>88</v>
      </c>
      <c r="F3141" t="s">
        <v>66</v>
      </c>
      <c r="G3141" s="1">
        <v>85</v>
      </c>
      <c r="H3141" t="s">
        <v>141</v>
      </c>
      <c r="I3141" t="s">
        <v>43</v>
      </c>
      <c r="J3141" t="s">
        <v>77</v>
      </c>
      <c r="K3141" t="s">
        <v>24</v>
      </c>
      <c r="L3141">
        <v>4.4000000000000004</v>
      </c>
      <c r="M3141" t="s">
        <v>151</v>
      </c>
      <c r="N3141">
        <f t="shared" si="196"/>
        <v>0</v>
      </c>
      <c r="O3141" t="s">
        <v>44</v>
      </c>
      <c r="P3141" t="s">
        <v>151</v>
      </c>
      <c r="Q3141">
        <f t="shared" si="197"/>
        <v>0</v>
      </c>
      <c r="R3141" t="s">
        <v>151</v>
      </c>
      <c r="S3141">
        <f t="shared" si="198"/>
        <v>0</v>
      </c>
      <c r="T3141">
        <v>4</v>
      </c>
      <c r="U3141" s="1">
        <f t="shared" si="199"/>
        <v>340</v>
      </c>
      <c r="V3141" t="s">
        <v>27</v>
      </c>
      <c r="W3141" t="s">
        <v>39</v>
      </c>
      <c r="X3141">
        <f t="array" ref="X3141">IF(W3141="fortnightly",26, IF(W3141="monthly", 12, IF(W3141="weekly", 52, IF(W3141="quarterly", 4, IF(W3141="annually", 1, IF(W3141="bi-weekly", 104, IF(W3141="every 3 months", 4,)))))))</f>
        <v>52</v>
      </c>
    </row>
    <row r="3142" spans="1:24" x14ac:dyDescent="0.25">
      <c r="A3142">
        <v>3141</v>
      </c>
      <c r="B3142">
        <v>34</v>
      </c>
      <c r="C3142" t="str" cm="1">
        <f t="array" ref="C3142">_xlfn.IFS(B3142&lt;=19, "Teenagers", B3142&lt;=29, "Young Youth",B3142&lt;=64, "Adults", B3142&gt;=65, "Seniors")</f>
        <v>Adults</v>
      </c>
      <c r="D3142" t="s">
        <v>152</v>
      </c>
      <c r="E3142" t="s">
        <v>142</v>
      </c>
      <c r="F3142" t="s">
        <v>66</v>
      </c>
      <c r="G3142" s="1">
        <v>44</v>
      </c>
      <c r="H3142" t="s">
        <v>119</v>
      </c>
      <c r="I3142" t="s">
        <v>91</v>
      </c>
      <c r="J3142" t="s">
        <v>99</v>
      </c>
      <c r="K3142" t="s">
        <v>52</v>
      </c>
      <c r="L3142">
        <v>4.5999999999999996</v>
      </c>
      <c r="M3142" t="s">
        <v>151</v>
      </c>
      <c r="N3142">
        <f t="shared" si="196"/>
        <v>0</v>
      </c>
      <c r="O3142" t="s">
        <v>37</v>
      </c>
      <c r="P3142" t="s">
        <v>151</v>
      </c>
      <c r="Q3142">
        <f t="shared" si="197"/>
        <v>0</v>
      </c>
      <c r="R3142" t="s">
        <v>151</v>
      </c>
      <c r="S3142">
        <f t="shared" si="198"/>
        <v>0</v>
      </c>
      <c r="T3142">
        <v>37</v>
      </c>
      <c r="U3142" s="1">
        <f t="shared" si="199"/>
        <v>1628</v>
      </c>
      <c r="V3142" t="s">
        <v>74</v>
      </c>
      <c r="W3142" t="s">
        <v>39</v>
      </c>
      <c r="X3142">
        <f t="array" ref="X3142">IF(W3142="fortnightly",26, IF(W3142="monthly", 12, IF(W3142="weekly", 52, IF(W3142="quarterly", 4, IF(W3142="annually", 1, IF(W3142="bi-weekly", 104, IF(W3142="every 3 months", 4,)))))))</f>
        <v>52</v>
      </c>
    </row>
    <row r="3143" spans="1:24" x14ac:dyDescent="0.25">
      <c r="A3143">
        <v>3142</v>
      </c>
      <c r="B3143">
        <v>36</v>
      </c>
      <c r="C3143" t="str" cm="1">
        <f t="array" ref="C3143">_xlfn.IFS(B3143&lt;=19, "Teenagers", B3143&lt;=29, "Young Youth",B3143&lt;=64, "Adults", B3143&gt;=65, "Seniors")</f>
        <v>Adults</v>
      </c>
      <c r="D3143" t="s">
        <v>152</v>
      </c>
      <c r="E3143" t="s">
        <v>88</v>
      </c>
      <c r="F3143" t="s">
        <v>66</v>
      </c>
      <c r="G3143" s="1">
        <v>30</v>
      </c>
      <c r="H3143" t="s">
        <v>90</v>
      </c>
      <c r="I3143" t="s">
        <v>35</v>
      </c>
      <c r="J3143" t="s">
        <v>99</v>
      </c>
      <c r="K3143" t="s">
        <v>24</v>
      </c>
      <c r="L3143">
        <v>4.9000000000000004</v>
      </c>
      <c r="M3143" t="s">
        <v>151</v>
      </c>
      <c r="N3143">
        <f t="shared" si="196"/>
        <v>0</v>
      </c>
      <c r="O3143" t="s">
        <v>26</v>
      </c>
      <c r="P3143" t="s">
        <v>151</v>
      </c>
      <c r="Q3143">
        <f t="shared" si="197"/>
        <v>0</v>
      </c>
      <c r="R3143" t="s">
        <v>151</v>
      </c>
      <c r="S3143">
        <f t="shared" si="198"/>
        <v>0</v>
      </c>
      <c r="T3143">
        <v>47</v>
      </c>
      <c r="U3143" s="1">
        <f t="shared" si="199"/>
        <v>1410</v>
      </c>
      <c r="V3143" t="s">
        <v>38</v>
      </c>
      <c r="W3143" t="s">
        <v>75</v>
      </c>
      <c r="X3143">
        <f t="array" ref="X3143">IF(W3143="fortnightly",26, IF(W3143="monthly", 12, IF(W3143="weekly", 52, IF(W3143="quarterly", 4, IF(W3143="annually", 1, IF(W3143="bi-weekly", 104, IF(W3143="every 3 months", 4,)))))))</f>
        <v>104</v>
      </c>
    </row>
    <row r="3144" spans="1:24" x14ac:dyDescent="0.25">
      <c r="A3144">
        <v>3143</v>
      </c>
      <c r="B3144">
        <v>23</v>
      </c>
      <c r="C3144" t="str" cm="1">
        <f t="array" ref="C3144">_xlfn.IFS(B3144&lt;=19, "Teenagers", B3144&lt;=29, "Young Youth",B3144&lt;=64, "Adults", B3144&gt;=65, "Seniors")</f>
        <v>Young Youth</v>
      </c>
      <c r="D3144" t="s">
        <v>152</v>
      </c>
      <c r="E3144" t="s">
        <v>49</v>
      </c>
      <c r="F3144" t="s">
        <v>41</v>
      </c>
      <c r="G3144" s="1">
        <v>21</v>
      </c>
      <c r="H3144" t="s">
        <v>110</v>
      </c>
      <c r="I3144" t="s">
        <v>22</v>
      </c>
      <c r="J3144" t="s">
        <v>135</v>
      </c>
      <c r="K3144" t="s">
        <v>24</v>
      </c>
      <c r="L3144">
        <v>4</v>
      </c>
      <c r="M3144" t="s">
        <v>151</v>
      </c>
      <c r="N3144">
        <f t="shared" si="196"/>
        <v>0</v>
      </c>
      <c r="O3144" t="s">
        <v>69</v>
      </c>
      <c r="P3144" t="s">
        <v>151</v>
      </c>
      <c r="Q3144">
        <f t="shared" si="197"/>
        <v>0</v>
      </c>
      <c r="R3144" t="s">
        <v>151</v>
      </c>
      <c r="S3144">
        <f t="shared" si="198"/>
        <v>0</v>
      </c>
      <c r="T3144">
        <v>1</v>
      </c>
      <c r="U3144" s="1">
        <f t="shared" si="199"/>
        <v>21</v>
      </c>
      <c r="V3144" t="s">
        <v>27</v>
      </c>
      <c r="W3144" t="s">
        <v>57</v>
      </c>
      <c r="X3144">
        <f t="array" ref="X3144">IF(W3144="fortnightly",26, IF(W3144="monthly", 12, IF(W3144="weekly", 52, IF(W3144="quarterly", 4, IF(W3144="annually", 1, IF(W3144="bi-weekly", 104, IF(W3144="every 3 months", 4,)))))))</f>
        <v>4</v>
      </c>
    </row>
    <row r="3145" spans="1:24" x14ac:dyDescent="0.25">
      <c r="A3145">
        <v>3144</v>
      </c>
      <c r="B3145">
        <v>68</v>
      </c>
      <c r="C3145" t="str" cm="1">
        <f t="array" ref="C3145">_xlfn.IFS(B3145&lt;=19, "Teenagers", B3145&lt;=29, "Young Youth",B3145&lt;=64, "Adults", B3145&gt;=65, "Seniors")</f>
        <v>Seniors</v>
      </c>
      <c r="D3145" t="s">
        <v>152</v>
      </c>
      <c r="E3145" t="s">
        <v>103</v>
      </c>
      <c r="F3145" t="s">
        <v>20</v>
      </c>
      <c r="G3145" s="1">
        <v>22</v>
      </c>
      <c r="H3145" t="s">
        <v>116</v>
      </c>
      <c r="I3145" t="s">
        <v>43</v>
      </c>
      <c r="J3145" t="s">
        <v>72</v>
      </c>
      <c r="K3145" t="s">
        <v>52</v>
      </c>
      <c r="L3145">
        <v>2.9</v>
      </c>
      <c r="M3145" t="s">
        <v>151</v>
      </c>
      <c r="N3145">
        <f t="shared" si="196"/>
        <v>0</v>
      </c>
      <c r="O3145" t="s">
        <v>73</v>
      </c>
      <c r="P3145" t="s">
        <v>151</v>
      </c>
      <c r="Q3145">
        <f t="shared" si="197"/>
        <v>0</v>
      </c>
      <c r="R3145" t="s">
        <v>151</v>
      </c>
      <c r="S3145">
        <f t="shared" si="198"/>
        <v>0</v>
      </c>
      <c r="T3145">
        <v>26</v>
      </c>
      <c r="U3145" s="1">
        <f t="shared" si="199"/>
        <v>572</v>
      </c>
      <c r="V3145" t="s">
        <v>32</v>
      </c>
      <c r="W3145" t="s">
        <v>57</v>
      </c>
      <c r="X3145">
        <f t="array" ref="X3145">IF(W3145="fortnightly",26, IF(W3145="monthly", 12, IF(W3145="weekly", 52, IF(W3145="quarterly", 4, IF(W3145="annually", 1, IF(W3145="bi-weekly", 104, IF(W3145="every 3 months", 4,)))))))</f>
        <v>4</v>
      </c>
    </row>
    <row r="3146" spans="1:24" x14ac:dyDescent="0.25">
      <c r="A3146">
        <v>3145</v>
      </c>
      <c r="B3146">
        <v>23</v>
      </c>
      <c r="C3146" t="str" cm="1">
        <f t="array" ref="C3146">_xlfn.IFS(B3146&lt;=19, "Teenagers", B3146&lt;=29, "Young Youth",B3146&lt;=64, "Adults", B3146&gt;=65, "Seniors")</f>
        <v>Young Youth</v>
      </c>
      <c r="D3146" t="s">
        <v>152</v>
      </c>
      <c r="E3146" t="s">
        <v>136</v>
      </c>
      <c r="F3146" t="s">
        <v>41</v>
      </c>
      <c r="G3146" s="1">
        <v>70</v>
      </c>
      <c r="H3146" t="s">
        <v>30</v>
      </c>
      <c r="I3146" t="s">
        <v>22</v>
      </c>
      <c r="J3146" t="s">
        <v>117</v>
      </c>
      <c r="K3146" t="s">
        <v>36</v>
      </c>
      <c r="L3146">
        <v>2.6</v>
      </c>
      <c r="M3146" t="s">
        <v>151</v>
      </c>
      <c r="N3146">
        <f t="shared" si="196"/>
        <v>0</v>
      </c>
      <c r="O3146" t="s">
        <v>37</v>
      </c>
      <c r="P3146" t="s">
        <v>151</v>
      </c>
      <c r="Q3146">
        <f t="shared" si="197"/>
        <v>0</v>
      </c>
      <c r="R3146" t="s">
        <v>151</v>
      </c>
      <c r="S3146">
        <f t="shared" si="198"/>
        <v>0</v>
      </c>
      <c r="T3146">
        <v>12</v>
      </c>
      <c r="U3146" s="1">
        <f t="shared" si="199"/>
        <v>840</v>
      </c>
      <c r="V3146" t="s">
        <v>85</v>
      </c>
      <c r="W3146" t="s">
        <v>57</v>
      </c>
      <c r="X3146">
        <f t="array" ref="X3146">IF(W3146="fortnightly",26, IF(W3146="monthly", 12, IF(W3146="weekly", 52, IF(W3146="quarterly", 4, IF(W3146="annually", 1, IF(W3146="bi-weekly", 104, IF(W3146="every 3 months", 4,)))))))</f>
        <v>4</v>
      </c>
    </row>
    <row r="3147" spans="1:24" x14ac:dyDescent="0.25">
      <c r="A3147">
        <v>3146</v>
      </c>
      <c r="B3147">
        <v>57</v>
      </c>
      <c r="C3147" t="str" cm="1">
        <f t="array" ref="C3147">_xlfn.IFS(B3147&lt;=19, "Teenagers", B3147&lt;=29, "Young Youth",B3147&lt;=64, "Adults", B3147&gt;=65, "Seniors")</f>
        <v>Adults</v>
      </c>
      <c r="D3147" t="s">
        <v>152</v>
      </c>
      <c r="E3147" t="s">
        <v>65</v>
      </c>
      <c r="F3147" t="s">
        <v>66</v>
      </c>
      <c r="G3147" s="1">
        <v>29</v>
      </c>
      <c r="H3147" t="s">
        <v>104</v>
      </c>
      <c r="I3147" t="s">
        <v>91</v>
      </c>
      <c r="J3147" t="s">
        <v>72</v>
      </c>
      <c r="K3147" t="s">
        <v>36</v>
      </c>
      <c r="L3147">
        <v>4.5999999999999996</v>
      </c>
      <c r="M3147" t="s">
        <v>151</v>
      </c>
      <c r="N3147">
        <f t="shared" si="196"/>
        <v>0</v>
      </c>
      <c r="O3147" t="s">
        <v>53</v>
      </c>
      <c r="P3147" t="s">
        <v>151</v>
      </c>
      <c r="Q3147">
        <f t="shared" si="197"/>
        <v>0</v>
      </c>
      <c r="R3147" t="s">
        <v>151</v>
      </c>
      <c r="S3147">
        <f t="shared" si="198"/>
        <v>0</v>
      </c>
      <c r="T3147">
        <v>16</v>
      </c>
      <c r="U3147" s="1">
        <f t="shared" si="199"/>
        <v>464</v>
      </c>
      <c r="V3147" t="s">
        <v>45</v>
      </c>
      <c r="W3147" t="s">
        <v>28</v>
      </c>
      <c r="X3147">
        <f t="array" ref="X3147">IF(W3147="fortnightly",26, IF(W3147="monthly", 12, IF(W3147="weekly", 52, IF(W3147="quarterly", 4, IF(W3147="annually", 1, IF(W3147="bi-weekly", 104, IF(W3147="every 3 months", 4,)))))))</f>
        <v>26</v>
      </c>
    </row>
    <row r="3148" spans="1:24" x14ac:dyDescent="0.25">
      <c r="A3148">
        <v>3147</v>
      </c>
      <c r="B3148">
        <v>21</v>
      </c>
      <c r="C3148" t="str" cm="1">
        <f t="array" ref="C3148">_xlfn.IFS(B3148&lt;=19, "Teenagers", B3148&lt;=29, "Young Youth",B3148&lt;=64, "Adults", B3148&gt;=65, "Seniors")</f>
        <v>Young Youth</v>
      </c>
      <c r="D3148" t="s">
        <v>152</v>
      </c>
      <c r="E3148" t="s">
        <v>54</v>
      </c>
      <c r="F3148" t="s">
        <v>20</v>
      </c>
      <c r="G3148" s="1">
        <v>83</v>
      </c>
      <c r="H3148" t="s">
        <v>140</v>
      </c>
      <c r="I3148" t="s">
        <v>35</v>
      </c>
      <c r="J3148" t="s">
        <v>133</v>
      </c>
      <c r="K3148" t="s">
        <v>24</v>
      </c>
      <c r="L3148">
        <v>4.9000000000000004</v>
      </c>
      <c r="M3148" t="s">
        <v>151</v>
      </c>
      <c r="N3148">
        <f t="shared" si="196"/>
        <v>0</v>
      </c>
      <c r="O3148" t="s">
        <v>37</v>
      </c>
      <c r="P3148" t="s">
        <v>151</v>
      </c>
      <c r="Q3148">
        <f t="shared" si="197"/>
        <v>0</v>
      </c>
      <c r="R3148" t="s">
        <v>151</v>
      </c>
      <c r="S3148">
        <f t="shared" si="198"/>
        <v>0</v>
      </c>
      <c r="T3148">
        <v>19</v>
      </c>
      <c r="U3148" s="1">
        <f t="shared" si="199"/>
        <v>1577</v>
      </c>
      <c r="V3148" t="s">
        <v>45</v>
      </c>
      <c r="W3148" t="s">
        <v>48</v>
      </c>
      <c r="X3148">
        <f t="array" ref="X3148">IF(W3148="fortnightly",26, IF(W3148="monthly", 12, IF(W3148="weekly", 52, IF(W3148="quarterly", 4, IF(W3148="annually", 1, IF(W3148="bi-weekly", 104, IF(W3148="every 3 months", 4,)))))))</f>
        <v>1</v>
      </c>
    </row>
    <row r="3149" spans="1:24" x14ac:dyDescent="0.25">
      <c r="A3149">
        <v>3148</v>
      </c>
      <c r="B3149">
        <v>45</v>
      </c>
      <c r="C3149" t="str" cm="1">
        <f t="array" ref="C3149">_xlfn.IFS(B3149&lt;=19, "Teenagers", B3149&lt;=29, "Young Youth",B3149&lt;=64, "Adults", B3149&gt;=65, "Seniors")</f>
        <v>Adults</v>
      </c>
      <c r="D3149" t="s">
        <v>152</v>
      </c>
      <c r="E3149" t="s">
        <v>29</v>
      </c>
      <c r="F3149" t="s">
        <v>20</v>
      </c>
      <c r="G3149" s="1">
        <v>99</v>
      </c>
      <c r="H3149" t="s">
        <v>113</v>
      </c>
      <c r="I3149" t="s">
        <v>43</v>
      </c>
      <c r="J3149" t="s">
        <v>68</v>
      </c>
      <c r="K3149" t="s">
        <v>24</v>
      </c>
      <c r="L3149">
        <v>4.3</v>
      </c>
      <c r="M3149" t="s">
        <v>151</v>
      </c>
      <c r="N3149">
        <f t="shared" si="196"/>
        <v>0</v>
      </c>
      <c r="O3149" t="s">
        <v>26</v>
      </c>
      <c r="P3149" t="s">
        <v>151</v>
      </c>
      <c r="Q3149">
        <f t="shared" si="197"/>
        <v>0</v>
      </c>
      <c r="R3149" t="s">
        <v>151</v>
      </c>
      <c r="S3149">
        <f t="shared" si="198"/>
        <v>0</v>
      </c>
      <c r="T3149">
        <v>21</v>
      </c>
      <c r="U3149" s="1">
        <f t="shared" si="199"/>
        <v>2079</v>
      </c>
      <c r="V3149" t="s">
        <v>38</v>
      </c>
      <c r="W3149" t="s">
        <v>39</v>
      </c>
      <c r="X3149">
        <f t="array" ref="X3149">IF(W3149="fortnightly",26, IF(W3149="monthly", 12, IF(W3149="weekly", 52, IF(W3149="quarterly", 4, IF(W3149="annually", 1, IF(W3149="bi-weekly", 104, IF(W3149="every 3 months", 4,)))))))</f>
        <v>52</v>
      </c>
    </row>
    <row r="3150" spans="1:24" x14ac:dyDescent="0.25">
      <c r="A3150">
        <v>3149</v>
      </c>
      <c r="B3150">
        <v>37</v>
      </c>
      <c r="C3150" t="str" cm="1">
        <f t="array" ref="C3150">_xlfn.IFS(B3150&lt;=19, "Teenagers", B3150&lt;=29, "Young Youth",B3150&lt;=64, "Adults", B3150&gt;=65, "Seniors")</f>
        <v>Adults</v>
      </c>
      <c r="D3150" t="s">
        <v>152</v>
      </c>
      <c r="E3150" t="s">
        <v>58</v>
      </c>
      <c r="F3150" t="s">
        <v>20</v>
      </c>
      <c r="G3150" s="1">
        <v>35</v>
      </c>
      <c r="H3150" t="s">
        <v>63</v>
      </c>
      <c r="I3150" t="s">
        <v>22</v>
      </c>
      <c r="J3150" t="s">
        <v>72</v>
      </c>
      <c r="K3150" t="s">
        <v>56</v>
      </c>
      <c r="L3150">
        <v>4.3</v>
      </c>
      <c r="M3150" t="s">
        <v>151</v>
      </c>
      <c r="N3150">
        <f t="shared" si="196"/>
        <v>0</v>
      </c>
      <c r="O3150" t="s">
        <v>37</v>
      </c>
      <c r="P3150" t="s">
        <v>151</v>
      </c>
      <c r="Q3150">
        <f t="shared" si="197"/>
        <v>0</v>
      </c>
      <c r="R3150" t="s">
        <v>151</v>
      </c>
      <c r="S3150">
        <f t="shared" si="198"/>
        <v>0</v>
      </c>
      <c r="T3150">
        <v>15</v>
      </c>
      <c r="U3150" s="1">
        <f t="shared" si="199"/>
        <v>525</v>
      </c>
      <c r="V3150" t="s">
        <v>27</v>
      </c>
      <c r="W3150" t="s">
        <v>39</v>
      </c>
      <c r="X3150">
        <f t="array" ref="X3150">IF(W3150="fortnightly",26, IF(W3150="monthly", 12, IF(W3150="weekly", 52, IF(W3150="quarterly", 4, IF(W3150="annually", 1, IF(W3150="bi-weekly", 104, IF(W3150="every 3 months", 4,)))))))</f>
        <v>52</v>
      </c>
    </row>
    <row r="3151" spans="1:24" x14ac:dyDescent="0.25">
      <c r="A3151">
        <v>3150</v>
      </c>
      <c r="B3151">
        <v>18</v>
      </c>
      <c r="C3151" t="str" cm="1">
        <f t="array" ref="C3151">_xlfn.IFS(B3151&lt;=19, "Teenagers", B3151&lt;=29, "Young Youth",B3151&lt;=64, "Adults", B3151&gt;=65, "Seniors")</f>
        <v>Teenagers</v>
      </c>
      <c r="D3151" t="s">
        <v>152</v>
      </c>
      <c r="E3151" t="s">
        <v>132</v>
      </c>
      <c r="F3151" t="s">
        <v>66</v>
      </c>
      <c r="G3151" s="1">
        <v>40</v>
      </c>
      <c r="H3151" t="s">
        <v>97</v>
      </c>
      <c r="I3151" t="s">
        <v>43</v>
      </c>
      <c r="J3151" t="s">
        <v>92</v>
      </c>
      <c r="K3151" t="s">
        <v>24</v>
      </c>
      <c r="L3151">
        <v>4.5999999999999996</v>
      </c>
      <c r="M3151" t="s">
        <v>151</v>
      </c>
      <c r="N3151">
        <f t="shared" si="196"/>
        <v>0</v>
      </c>
      <c r="O3151" t="s">
        <v>37</v>
      </c>
      <c r="P3151" t="s">
        <v>151</v>
      </c>
      <c r="Q3151">
        <f t="shared" si="197"/>
        <v>0</v>
      </c>
      <c r="R3151" t="s">
        <v>151</v>
      </c>
      <c r="S3151">
        <f t="shared" si="198"/>
        <v>0</v>
      </c>
      <c r="T3151">
        <v>9</v>
      </c>
      <c r="U3151" s="1">
        <f t="shared" si="199"/>
        <v>360</v>
      </c>
      <c r="V3151" t="s">
        <v>27</v>
      </c>
      <c r="W3151" t="s">
        <v>48</v>
      </c>
      <c r="X3151">
        <f t="array" ref="X3151">IF(W3151="fortnightly",26, IF(W3151="monthly", 12, IF(W3151="weekly", 52, IF(W3151="quarterly", 4, IF(W3151="annually", 1, IF(W3151="bi-weekly", 104, IF(W3151="every 3 months", 4,)))))))</f>
        <v>1</v>
      </c>
    </row>
    <row r="3152" spans="1:24" x14ac:dyDescent="0.25">
      <c r="A3152">
        <v>3151</v>
      </c>
      <c r="B3152">
        <v>55</v>
      </c>
      <c r="C3152" t="str" cm="1">
        <f t="array" ref="C3152">_xlfn.IFS(B3152&lt;=19, "Teenagers", B3152&lt;=29, "Young Youth",B3152&lt;=64, "Adults", B3152&gt;=65, "Seniors")</f>
        <v>Adults</v>
      </c>
      <c r="D3152" t="s">
        <v>152</v>
      </c>
      <c r="E3152" t="s">
        <v>19</v>
      </c>
      <c r="F3152" t="s">
        <v>20</v>
      </c>
      <c r="G3152" s="1">
        <v>25</v>
      </c>
      <c r="H3152" t="s">
        <v>141</v>
      </c>
      <c r="I3152" t="s">
        <v>43</v>
      </c>
      <c r="J3152" t="s">
        <v>99</v>
      </c>
      <c r="K3152" t="s">
        <v>36</v>
      </c>
      <c r="L3152">
        <v>2.6</v>
      </c>
      <c r="M3152" t="s">
        <v>151</v>
      </c>
      <c r="N3152">
        <f t="shared" si="196"/>
        <v>0</v>
      </c>
      <c r="O3152" t="s">
        <v>26</v>
      </c>
      <c r="P3152" t="s">
        <v>151</v>
      </c>
      <c r="Q3152">
        <f t="shared" si="197"/>
        <v>0</v>
      </c>
      <c r="R3152" t="s">
        <v>151</v>
      </c>
      <c r="S3152">
        <f t="shared" si="198"/>
        <v>0</v>
      </c>
      <c r="T3152">
        <v>7</v>
      </c>
      <c r="U3152" s="1">
        <f t="shared" si="199"/>
        <v>175</v>
      </c>
      <c r="V3152" t="s">
        <v>74</v>
      </c>
      <c r="W3152" t="s">
        <v>75</v>
      </c>
      <c r="X3152">
        <f t="array" ref="X3152">IF(W3152="fortnightly",26, IF(W3152="monthly", 12, IF(W3152="weekly", 52, IF(W3152="quarterly", 4, IF(W3152="annually", 1, IF(W3152="bi-weekly", 104, IF(W3152="every 3 months", 4,)))))))</f>
        <v>104</v>
      </c>
    </row>
    <row r="3153" spans="1:24" x14ac:dyDescent="0.25">
      <c r="A3153">
        <v>3152</v>
      </c>
      <c r="B3153">
        <v>52</v>
      </c>
      <c r="C3153" t="str" cm="1">
        <f t="array" ref="C3153">_xlfn.IFS(B3153&lt;=19, "Teenagers", B3153&lt;=29, "Young Youth",B3153&lt;=64, "Adults", B3153&gt;=65, "Seniors")</f>
        <v>Adults</v>
      </c>
      <c r="D3153" t="s">
        <v>152</v>
      </c>
      <c r="E3153" t="s">
        <v>112</v>
      </c>
      <c r="F3153" t="s">
        <v>20</v>
      </c>
      <c r="G3153" s="1">
        <v>64</v>
      </c>
      <c r="H3153" t="s">
        <v>129</v>
      </c>
      <c r="I3153" t="s">
        <v>22</v>
      </c>
      <c r="J3153" t="s">
        <v>120</v>
      </c>
      <c r="K3153" t="s">
        <v>56</v>
      </c>
      <c r="L3153">
        <v>3.1</v>
      </c>
      <c r="M3153" t="s">
        <v>151</v>
      </c>
      <c r="N3153">
        <f t="shared" si="196"/>
        <v>0</v>
      </c>
      <c r="O3153" t="s">
        <v>69</v>
      </c>
      <c r="P3153" t="s">
        <v>151</v>
      </c>
      <c r="Q3153">
        <f t="shared" si="197"/>
        <v>0</v>
      </c>
      <c r="R3153" t="s">
        <v>151</v>
      </c>
      <c r="S3153">
        <f t="shared" si="198"/>
        <v>0</v>
      </c>
      <c r="T3153">
        <v>47</v>
      </c>
      <c r="U3153" s="1">
        <f t="shared" si="199"/>
        <v>3008</v>
      </c>
      <c r="V3153" t="s">
        <v>74</v>
      </c>
      <c r="W3153" t="s">
        <v>57</v>
      </c>
      <c r="X3153">
        <f t="array" ref="X3153">IF(W3153="fortnightly",26, IF(W3153="monthly", 12, IF(W3153="weekly", 52, IF(W3153="quarterly", 4, IF(W3153="annually", 1, IF(W3153="bi-weekly", 104, IF(W3153="every 3 months", 4,)))))))</f>
        <v>4</v>
      </c>
    </row>
    <row r="3154" spans="1:24" x14ac:dyDescent="0.25">
      <c r="A3154">
        <v>3153</v>
      </c>
      <c r="B3154">
        <v>49</v>
      </c>
      <c r="C3154" t="str" cm="1">
        <f t="array" ref="C3154">_xlfn.IFS(B3154&lt;=19, "Teenagers", B3154&lt;=29, "Young Youth",B3154&lt;=64, "Adults", B3154&gt;=65, "Seniors")</f>
        <v>Adults</v>
      </c>
      <c r="D3154" t="s">
        <v>152</v>
      </c>
      <c r="E3154" t="s">
        <v>132</v>
      </c>
      <c r="F3154" t="s">
        <v>66</v>
      </c>
      <c r="G3154" s="1">
        <v>90</v>
      </c>
      <c r="H3154" t="s">
        <v>97</v>
      </c>
      <c r="I3154" t="s">
        <v>43</v>
      </c>
      <c r="J3154" t="s">
        <v>107</v>
      </c>
      <c r="K3154" t="s">
        <v>56</v>
      </c>
      <c r="L3154">
        <v>3.1</v>
      </c>
      <c r="M3154" t="s">
        <v>151</v>
      </c>
      <c r="N3154">
        <f t="shared" si="196"/>
        <v>0</v>
      </c>
      <c r="O3154" t="s">
        <v>73</v>
      </c>
      <c r="P3154" t="s">
        <v>151</v>
      </c>
      <c r="Q3154">
        <f t="shared" si="197"/>
        <v>0</v>
      </c>
      <c r="R3154" t="s">
        <v>151</v>
      </c>
      <c r="S3154">
        <f t="shared" si="198"/>
        <v>0</v>
      </c>
      <c r="T3154">
        <v>17</v>
      </c>
      <c r="U3154" s="1">
        <f t="shared" si="199"/>
        <v>1530</v>
      </c>
      <c r="V3154" t="s">
        <v>45</v>
      </c>
      <c r="W3154" t="s">
        <v>87</v>
      </c>
      <c r="X3154">
        <f t="array" ref="X3154">IF(W3154="fortnightly",26, IF(W3154="monthly", 12, IF(W3154="weekly", 52, IF(W3154="quarterly", 4, IF(W3154="annually", 1, IF(W3154="bi-weekly", 104, IF(W3154="every 3 months", 4,)))))))</f>
        <v>12</v>
      </c>
    </row>
    <row r="3155" spans="1:24" x14ac:dyDescent="0.25">
      <c r="A3155">
        <v>3154</v>
      </c>
      <c r="B3155">
        <v>56</v>
      </c>
      <c r="C3155" t="str" cm="1">
        <f t="array" ref="C3155">_xlfn.IFS(B3155&lt;=19, "Teenagers", B3155&lt;=29, "Young Youth",B3155&lt;=64, "Adults", B3155&gt;=65, "Seniors")</f>
        <v>Adults</v>
      </c>
      <c r="D3155" t="s">
        <v>152</v>
      </c>
      <c r="E3155" t="s">
        <v>124</v>
      </c>
      <c r="F3155" t="s">
        <v>20</v>
      </c>
      <c r="G3155" s="1">
        <v>88</v>
      </c>
      <c r="H3155" t="s">
        <v>89</v>
      </c>
      <c r="I3155" t="s">
        <v>22</v>
      </c>
      <c r="J3155" t="s">
        <v>107</v>
      </c>
      <c r="K3155" t="s">
        <v>56</v>
      </c>
      <c r="L3155">
        <v>3.1</v>
      </c>
      <c r="M3155" t="s">
        <v>151</v>
      </c>
      <c r="N3155">
        <f t="shared" si="196"/>
        <v>0</v>
      </c>
      <c r="O3155" t="s">
        <v>44</v>
      </c>
      <c r="P3155" t="s">
        <v>151</v>
      </c>
      <c r="Q3155">
        <f t="shared" si="197"/>
        <v>0</v>
      </c>
      <c r="R3155" t="s">
        <v>151</v>
      </c>
      <c r="S3155">
        <f t="shared" si="198"/>
        <v>0</v>
      </c>
      <c r="T3155">
        <v>46</v>
      </c>
      <c r="U3155" s="1">
        <f t="shared" si="199"/>
        <v>4048</v>
      </c>
      <c r="V3155" t="s">
        <v>27</v>
      </c>
      <c r="W3155" t="s">
        <v>28</v>
      </c>
      <c r="X3155">
        <f t="array" ref="X3155">IF(W3155="fortnightly",26, IF(W3155="monthly", 12, IF(W3155="weekly", 52, IF(W3155="quarterly", 4, IF(W3155="annually", 1, IF(W3155="bi-weekly", 104, IF(W3155="every 3 months", 4,)))))))</f>
        <v>26</v>
      </c>
    </row>
    <row r="3156" spans="1:24" x14ac:dyDescent="0.25">
      <c r="A3156">
        <v>3155</v>
      </c>
      <c r="B3156">
        <v>27</v>
      </c>
      <c r="C3156" t="str" cm="1">
        <f t="array" ref="C3156">_xlfn.IFS(B3156&lt;=19, "Teenagers", B3156&lt;=29, "Young Youth",B3156&lt;=64, "Adults", B3156&gt;=65, "Seniors")</f>
        <v>Young Youth</v>
      </c>
      <c r="D3156" t="s">
        <v>152</v>
      </c>
      <c r="E3156" t="s">
        <v>132</v>
      </c>
      <c r="F3156" t="s">
        <v>66</v>
      </c>
      <c r="G3156" s="1">
        <v>55</v>
      </c>
      <c r="H3156" t="s">
        <v>138</v>
      </c>
      <c r="I3156" t="s">
        <v>43</v>
      </c>
      <c r="J3156" t="s">
        <v>79</v>
      </c>
      <c r="K3156" t="s">
        <v>24</v>
      </c>
      <c r="L3156">
        <v>4.4000000000000004</v>
      </c>
      <c r="M3156" t="s">
        <v>151</v>
      </c>
      <c r="N3156">
        <f t="shared" si="196"/>
        <v>0</v>
      </c>
      <c r="O3156" t="s">
        <v>53</v>
      </c>
      <c r="P3156" t="s">
        <v>151</v>
      </c>
      <c r="Q3156">
        <f t="shared" si="197"/>
        <v>0</v>
      </c>
      <c r="R3156" t="s">
        <v>151</v>
      </c>
      <c r="S3156">
        <f t="shared" si="198"/>
        <v>0</v>
      </c>
      <c r="T3156">
        <v>32</v>
      </c>
      <c r="U3156" s="1">
        <f t="shared" si="199"/>
        <v>1760</v>
      </c>
      <c r="V3156" t="s">
        <v>32</v>
      </c>
      <c r="W3156" t="s">
        <v>57</v>
      </c>
      <c r="X3156">
        <f t="array" ref="X3156">IF(W3156="fortnightly",26, IF(W3156="monthly", 12, IF(W3156="weekly", 52, IF(W3156="quarterly", 4, IF(W3156="annually", 1, IF(W3156="bi-weekly", 104, IF(W3156="every 3 months", 4,)))))))</f>
        <v>4</v>
      </c>
    </row>
    <row r="3157" spans="1:24" x14ac:dyDescent="0.25">
      <c r="A3157">
        <v>3156</v>
      </c>
      <c r="B3157">
        <v>22</v>
      </c>
      <c r="C3157" t="str" cm="1">
        <f t="array" ref="C3157">_xlfn.IFS(B3157&lt;=19, "Teenagers", B3157&lt;=29, "Young Youth",B3157&lt;=64, "Adults", B3157&gt;=65, "Seniors")</f>
        <v>Young Youth</v>
      </c>
      <c r="D3157" t="s">
        <v>152</v>
      </c>
      <c r="E3157" t="s">
        <v>65</v>
      </c>
      <c r="F3157" t="s">
        <v>66</v>
      </c>
      <c r="G3157" s="1">
        <v>90</v>
      </c>
      <c r="H3157" t="s">
        <v>55</v>
      </c>
      <c r="I3157" t="s">
        <v>43</v>
      </c>
      <c r="J3157" t="s">
        <v>109</v>
      </c>
      <c r="K3157" t="s">
        <v>56</v>
      </c>
      <c r="L3157">
        <v>4.3</v>
      </c>
      <c r="M3157" t="s">
        <v>151</v>
      </c>
      <c r="N3157">
        <f t="shared" si="196"/>
        <v>0</v>
      </c>
      <c r="O3157" t="s">
        <v>37</v>
      </c>
      <c r="P3157" t="s">
        <v>151</v>
      </c>
      <c r="Q3157">
        <f t="shared" si="197"/>
        <v>0</v>
      </c>
      <c r="R3157" t="s">
        <v>151</v>
      </c>
      <c r="S3157">
        <f t="shared" si="198"/>
        <v>0</v>
      </c>
      <c r="T3157">
        <v>34</v>
      </c>
      <c r="U3157" s="1">
        <f t="shared" si="199"/>
        <v>3060</v>
      </c>
      <c r="V3157" t="s">
        <v>32</v>
      </c>
      <c r="W3157" t="s">
        <v>48</v>
      </c>
      <c r="X3157">
        <f t="array" ref="X3157">IF(W3157="fortnightly",26, IF(W3157="monthly", 12, IF(W3157="weekly", 52, IF(W3157="quarterly", 4, IF(W3157="annually", 1, IF(W3157="bi-weekly", 104, IF(W3157="every 3 months", 4,)))))))</f>
        <v>1</v>
      </c>
    </row>
    <row r="3158" spans="1:24" x14ac:dyDescent="0.25">
      <c r="A3158">
        <v>3157</v>
      </c>
      <c r="B3158">
        <v>18</v>
      </c>
      <c r="C3158" t="str" cm="1">
        <f t="array" ref="C3158">_xlfn.IFS(B3158&lt;=19, "Teenagers", B3158&lt;=29, "Young Youth",B3158&lt;=64, "Adults", B3158&gt;=65, "Seniors")</f>
        <v>Teenagers</v>
      </c>
      <c r="D3158" t="s">
        <v>152</v>
      </c>
      <c r="E3158" t="s">
        <v>54</v>
      </c>
      <c r="F3158" t="s">
        <v>20</v>
      </c>
      <c r="G3158" s="1">
        <v>50</v>
      </c>
      <c r="H3158" t="s">
        <v>55</v>
      </c>
      <c r="I3158" t="s">
        <v>43</v>
      </c>
      <c r="J3158" t="s">
        <v>93</v>
      </c>
      <c r="K3158" t="s">
        <v>24</v>
      </c>
      <c r="L3158">
        <v>3.1</v>
      </c>
      <c r="M3158" t="s">
        <v>151</v>
      </c>
      <c r="N3158">
        <f t="shared" si="196"/>
        <v>0</v>
      </c>
      <c r="O3158" t="s">
        <v>69</v>
      </c>
      <c r="P3158" t="s">
        <v>151</v>
      </c>
      <c r="Q3158">
        <f t="shared" si="197"/>
        <v>0</v>
      </c>
      <c r="R3158" t="s">
        <v>151</v>
      </c>
      <c r="S3158">
        <f t="shared" si="198"/>
        <v>0</v>
      </c>
      <c r="T3158">
        <v>18</v>
      </c>
      <c r="U3158" s="1">
        <f t="shared" si="199"/>
        <v>900</v>
      </c>
      <c r="V3158" t="s">
        <v>32</v>
      </c>
      <c r="W3158" t="s">
        <v>87</v>
      </c>
      <c r="X3158">
        <f t="array" ref="X3158">IF(W3158="fortnightly",26, IF(W3158="monthly", 12, IF(W3158="weekly", 52, IF(W3158="quarterly", 4, IF(W3158="annually", 1, IF(W3158="bi-weekly", 104, IF(W3158="every 3 months", 4,)))))))</f>
        <v>12</v>
      </c>
    </row>
    <row r="3159" spans="1:24" x14ac:dyDescent="0.25">
      <c r="A3159">
        <v>3158</v>
      </c>
      <c r="B3159">
        <v>21</v>
      </c>
      <c r="C3159" t="str" cm="1">
        <f t="array" ref="C3159">_xlfn.IFS(B3159&lt;=19, "Teenagers", B3159&lt;=29, "Young Youth",B3159&lt;=64, "Adults", B3159&gt;=65, "Seniors")</f>
        <v>Young Youth</v>
      </c>
      <c r="D3159" t="s">
        <v>152</v>
      </c>
      <c r="E3159" t="s">
        <v>132</v>
      </c>
      <c r="F3159" t="s">
        <v>66</v>
      </c>
      <c r="G3159" s="1">
        <v>34</v>
      </c>
      <c r="H3159" t="s">
        <v>30</v>
      </c>
      <c r="I3159" t="s">
        <v>22</v>
      </c>
      <c r="J3159" t="s">
        <v>107</v>
      </c>
      <c r="K3159" t="s">
        <v>56</v>
      </c>
      <c r="L3159">
        <v>3.1</v>
      </c>
      <c r="M3159" t="s">
        <v>151</v>
      </c>
      <c r="N3159">
        <f t="shared" si="196"/>
        <v>0</v>
      </c>
      <c r="O3159" t="s">
        <v>73</v>
      </c>
      <c r="P3159" t="s">
        <v>151</v>
      </c>
      <c r="Q3159">
        <f t="shared" si="197"/>
        <v>0</v>
      </c>
      <c r="R3159" t="s">
        <v>151</v>
      </c>
      <c r="S3159">
        <f t="shared" si="198"/>
        <v>0</v>
      </c>
      <c r="T3159">
        <v>5</v>
      </c>
      <c r="U3159" s="1">
        <f t="shared" si="199"/>
        <v>170</v>
      </c>
      <c r="V3159" t="s">
        <v>85</v>
      </c>
      <c r="W3159" t="s">
        <v>28</v>
      </c>
      <c r="X3159">
        <f t="array" ref="X3159">IF(W3159="fortnightly",26, IF(W3159="monthly", 12, IF(W3159="weekly", 52, IF(W3159="quarterly", 4, IF(W3159="annually", 1, IF(W3159="bi-weekly", 104, IF(W3159="every 3 months", 4,)))))))</f>
        <v>26</v>
      </c>
    </row>
    <row r="3160" spans="1:24" x14ac:dyDescent="0.25">
      <c r="A3160">
        <v>3159</v>
      </c>
      <c r="B3160">
        <v>30</v>
      </c>
      <c r="C3160" t="str" cm="1">
        <f t="array" ref="C3160">_xlfn.IFS(B3160&lt;=19, "Teenagers", B3160&lt;=29, "Young Youth",B3160&lt;=64, "Adults", B3160&gt;=65, "Seniors")</f>
        <v>Adults</v>
      </c>
      <c r="D3160" t="s">
        <v>152</v>
      </c>
      <c r="E3160" t="s">
        <v>105</v>
      </c>
      <c r="F3160" t="s">
        <v>66</v>
      </c>
      <c r="G3160" s="1">
        <v>77</v>
      </c>
      <c r="H3160" t="s">
        <v>90</v>
      </c>
      <c r="I3160" t="s">
        <v>43</v>
      </c>
      <c r="J3160" t="s">
        <v>23</v>
      </c>
      <c r="K3160" t="s">
        <v>24</v>
      </c>
      <c r="L3160">
        <v>4.9000000000000004</v>
      </c>
      <c r="M3160" t="s">
        <v>151</v>
      </c>
      <c r="N3160">
        <f t="shared" si="196"/>
        <v>0</v>
      </c>
      <c r="O3160" t="s">
        <v>69</v>
      </c>
      <c r="P3160" t="s">
        <v>151</v>
      </c>
      <c r="Q3160">
        <f t="shared" si="197"/>
        <v>0</v>
      </c>
      <c r="R3160" t="s">
        <v>151</v>
      </c>
      <c r="S3160">
        <f t="shared" si="198"/>
        <v>0</v>
      </c>
      <c r="T3160">
        <v>44</v>
      </c>
      <c r="U3160" s="1">
        <f t="shared" si="199"/>
        <v>3388</v>
      </c>
      <c r="V3160" t="s">
        <v>38</v>
      </c>
      <c r="W3160" t="s">
        <v>87</v>
      </c>
      <c r="X3160">
        <f t="array" ref="X3160">IF(W3160="fortnightly",26, IF(W3160="monthly", 12, IF(W3160="weekly", 52, IF(W3160="quarterly", 4, IF(W3160="annually", 1, IF(W3160="bi-weekly", 104, IF(W3160="every 3 months", 4,)))))))</f>
        <v>12</v>
      </c>
    </row>
    <row r="3161" spans="1:24" x14ac:dyDescent="0.25">
      <c r="A3161">
        <v>3160</v>
      </c>
      <c r="B3161">
        <v>62</v>
      </c>
      <c r="C3161" t="str" cm="1">
        <f t="array" ref="C3161">_xlfn.IFS(B3161&lt;=19, "Teenagers", B3161&lt;=29, "Young Youth",B3161&lt;=64, "Adults", B3161&gt;=65, "Seniors")</f>
        <v>Adults</v>
      </c>
      <c r="D3161" t="s">
        <v>152</v>
      </c>
      <c r="E3161" t="s">
        <v>123</v>
      </c>
      <c r="F3161" t="s">
        <v>66</v>
      </c>
      <c r="G3161" s="1">
        <v>89</v>
      </c>
      <c r="H3161" t="s">
        <v>59</v>
      </c>
      <c r="I3161" t="s">
        <v>22</v>
      </c>
      <c r="J3161" t="s">
        <v>68</v>
      </c>
      <c r="K3161" t="s">
        <v>24</v>
      </c>
      <c r="L3161">
        <v>2.9</v>
      </c>
      <c r="M3161" t="s">
        <v>151</v>
      </c>
      <c r="N3161">
        <f t="shared" si="196"/>
        <v>0</v>
      </c>
      <c r="O3161" t="s">
        <v>73</v>
      </c>
      <c r="P3161" t="s">
        <v>151</v>
      </c>
      <c r="Q3161">
        <f t="shared" si="197"/>
        <v>0</v>
      </c>
      <c r="R3161" t="s">
        <v>151</v>
      </c>
      <c r="S3161">
        <f t="shared" si="198"/>
        <v>0</v>
      </c>
      <c r="T3161">
        <v>4</v>
      </c>
      <c r="U3161" s="1">
        <f t="shared" si="199"/>
        <v>356</v>
      </c>
      <c r="V3161" t="s">
        <v>74</v>
      </c>
      <c r="W3161" t="s">
        <v>57</v>
      </c>
      <c r="X3161">
        <f t="array" ref="X3161">IF(W3161="fortnightly",26, IF(W3161="monthly", 12, IF(W3161="weekly", 52, IF(W3161="quarterly", 4, IF(W3161="annually", 1, IF(W3161="bi-weekly", 104, IF(W3161="every 3 months", 4,)))))))</f>
        <v>4</v>
      </c>
    </row>
    <row r="3162" spans="1:24" x14ac:dyDescent="0.25">
      <c r="A3162">
        <v>3161</v>
      </c>
      <c r="B3162">
        <v>28</v>
      </c>
      <c r="C3162" t="str" cm="1">
        <f t="array" ref="C3162">_xlfn.IFS(B3162&lt;=19, "Teenagers", B3162&lt;=29, "Young Youth",B3162&lt;=64, "Adults", B3162&gt;=65, "Seniors")</f>
        <v>Young Youth</v>
      </c>
      <c r="D3162" t="s">
        <v>152</v>
      </c>
      <c r="E3162" t="s">
        <v>131</v>
      </c>
      <c r="F3162" t="s">
        <v>66</v>
      </c>
      <c r="G3162" s="1">
        <v>87</v>
      </c>
      <c r="H3162" t="s">
        <v>144</v>
      </c>
      <c r="I3162" t="s">
        <v>91</v>
      </c>
      <c r="J3162" t="s">
        <v>47</v>
      </c>
      <c r="K3162" t="s">
        <v>56</v>
      </c>
      <c r="L3162">
        <v>3.8</v>
      </c>
      <c r="M3162" t="s">
        <v>151</v>
      </c>
      <c r="N3162">
        <f t="shared" si="196"/>
        <v>0</v>
      </c>
      <c r="O3162" t="s">
        <v>44</v>
      </c>
      <c r="P3162" t="s">
        <v>151</v>
      </c>
      <c r="Q3162">
        <f t="shared" si="197"/>
        <v>0</v>
      </c>
      <c r="R3162" t="s">
        <v>151</v>
      </c>
      <c r="S3162">
        <f t="shared" si="198"/>
        <v>0</v>
      </c>
      <c r="T3162">
        <v>37</v>
      </c>
      <c r="U3162" s="1">
        <f t="shared" si="199"/>
        <v>3219</v>
      </c>
      <c r="V3162" t="s">
        <v>32</v>
      </c>
      <c r="W3162" t="s">
        <v>28</v>
      </c>
      <c r="X3162">
        <f t="array" ref="X3162">IF(W3162="fortnightly",26, IF(W3162="monthly", 12, IF(W3162="weekly", 52, IF(W3162="quarterly", 4, IF(W3162="annually", 1, IF(W3162="bi-weekly", 104, IF(W3162="every 3 months", 4,)))))))</f>
        <v>26</v>
      </c>
    </row>
    <row r="3163" spans="1:24" x14ac:dyDescent="0.25">
      <c r="A3163">
        <v>3162</v>
      </c>
      <c r="B3163">
        <v>66</v>
      </c>
      <c r="C3163" t="str" cm="1">
        <f t="array" ref="C3163">_xlfn.IFS(B3163&lt;=19, "Teenagers", B3163&lt;=29, "Young Youth",B3163&lt;=64, "Adults", B3163&gt;=65, "Seniors")</f>
        <v>Seniors</v>
      </c>
      <c r="D3163" t="s">
        <v>152</v>
      </c>
      <c r="E3163" t="s">
        <v>80</v>
      </c>
      <c r="F3163" t="s">
        <v>20</v>
      </c>
      <c r="G3163" s="1">
        <v>77</v>
      </c>
      <c r="H3163" t="s">
        <v>34</v>
      </c>
      <c r="I3163" t="s">
        <v>35</v>
      </c>
      <c r="J3163" t="s">
        <v>60</v>
      </c>
      <c r="K3163" t="s">
        <v>24</v>
      </c>
      <c r="L3163">
        <v>4.2</v>
      </c>
      <c r="M3163" t="s">
        <v>151</v>
      </c>
      <c r="N3163">
        <f t="shared" si="196"/>
        <v>0</v>
      </c>
      <c r="O3163" t="s">
        <v>69</v>
      </c>
      <c r="P3163" t="s">
        <v>151</v>
      </c>
      <c r="Q3163">
        <f t="shared" si="197"/>
        <v>0</v>
      </c>
      <c r="R3163" t="s">
        <v>151</v>
      </c>
      <c r="S3163">
        <f t="shared" si="198"/>
        <v>0</v>
      </c>
      <c r="T3163">
        <v>43</v>
      </c>
      <c r="U3163" s="1">
        <f t="shared" si="199"/>
        <v>3311</v>
      </c>
      <c r="V3163" t="s">
        <v>32</v>
      </c>
      <c r="W3163" t="s">
        <v>87</v>
      </c>
      <c r="X3163">
        <f t="array" ref="X3163">IF(W3163="fortnightly",26, IF(W3163="monthly", 12, IF(W3163="weekly", 52, IF(W3163="quarterly", 4, IF(W3163="annually", 1, IF(W3163="bi-weekly", 104, IF(W3163="every 3 months", 4,)))))))</f>
        <v>12</v>
      </c>
    </row>
    <row r="3164" spans="1:24" x14ac:dyDescent="0.25">
      <c r="A3164">
        <v>3163</v>
      </c>
      <c r="B3164">
        <v>66</v>
      </c>
      <c r="C3164" t="str" cm="1">
        <f t="array" ref="C3164">_xlfn.IFS(B3164&lt;=19, "Teenagers", B3164&lt;=29, "Young Youth",B3164&lt;=64, "Adults", B3164&gt;=65, "Seniors")</f>
        <v>Seniors</v>
      </c>
      <c r="D3164" t="s">
        <v>152</v>
      </c>
      <c r="E3164" t="s">
        <v>70</v>
      </c>
      <c r="F3164" t="s">
        <v>41</v>
      </c>
      <c r="G3164" s="1">
        <v>85</v>
      </c>
      <c r="H3164" t="s">
        <v>149</v>
      </c>
      <c r="I3164" t="s">
        <v>22</v>
      </c>
      <c r="J3164" t="s">
        <v>143</v>
      </c>
      <c r="K3164" t="s">
        <v>24</v>
      </c>
      <c r="L3164">
        <v>3.9</v>
      </c>
      <c r="M3164" t="s">
        <v>151</v>
      </c>
      <c r="N3164">
        <f t="shared" si="196"/>
        <v>0</v>
      </c>
      <c r="O3164" t="s">
        <v>53</v>
      </c>
      <c r="P3164" t="s">
        <v>151</v>
      </c>
      <c r="Q3164">
        <f t="shared" si="197"/>
        <v>0</v>
      </c>
      <c r="R3164" t="s">
        <v>151</v>
      </c>
      <c r="S3164">
        <f t="shared" si="198"/>
        <v>0</v>
      </c>
      <c r="T3164">
        <v>28</v>
      </c>
      <c r="U3164" s="1">
        <f t="shared" si="199"/>
        <v>2380</v>
      </c>
      <c r="V3164" t="s">
        <v>74</v>
      </c>
      <c r="W3164" t="s">
        <v>57</v>
      </c>
      <c r="X3164">
        <f t="array" ref="X3164">IF(W3164="fortnightly",26, IF(W3164="monthly", 12, IF(W3164="weekly", 52, IF(W3164="quarterly", 4, IF(W3164="annually", 1, IF(W3164="bi-weekly", 104, IF(W3164="every 3 months", 4,)))))))</f>
        <v>4</v>
      </c>
    </row>
    <row r="3165" spans="1:24" x14ac:dyDescent="0.25">
      <c r="A3165">
        <v>3164</v>
      </c>
      <c r="B3165">
        <v>49</v>
      </c>
      <c r="C3165" t="str" cm="1">
        <f t="array" ref="C3165">_xlfn.IFS(B3165&lt;=19, "Teenagers", B3165&lt;=29, "Young Youth",B3165&lt;=64, "Adults", B3165&gt;=65, "Seniors")</f>
        <v>Adults</v>
      </c>
      <c r="D3165" t="s">
        <v>152</v>
      </c>
      <c r="E3165" t="s">
        <v>94</v>
      </c>
      <c r="F3165" t="s">
        <v>20</v>
      </c>
      <c r="G3165" s="1">
        <v>66</v>
      </c>
      <c r="H3165" t="s">
        <v>144</v>
      </c>
      <c r="I3165" t="s">
        <v>91</v>
      </c>
      <c r="J3165" t="s">
        <v>47</v>
      </c>
      <c r="K3165" t="s">
        <v>52</v>
      </c>
      <c r="L3165">
        <v>2.8</v>
      </c>
      <c r="M3165" t="s">
        <v>151</v>
      </c>
      <c r="N3165">
        <f t="shared" si="196"/>
        <v>0</v>
      </c>
      <c r="O3165" t="s">
        <v>26</v>
      </c>
      <c r="P3165" t="s">
        <v>151</v>
      </c>
      <c r="Q3165">
        <f t="shared" si="197"/>
        <v>0</v>
      </c>
      <c r="R3165" t="s">
        <v>151</v>
      </c>
      <c r="S3165">
        <f t="shared" si="198"/>
        <v>0</v>
      </c>
      <c r="T3165">
        <v>36</v>
      </c>
      <c r="U3165" s="1">
        <f t="shared" si="199"/>
        <v>2376</v>
      </c>
      <c r="V3165" t="s">
        <v>32</v>
      </c>
      <c r="W3165" t="s">
        <v>87</v>
      </c>
      <c r="X3165">
        <f t="array" ref="X3165">IF(W3165="fortnightly",26, IF(W3165="monthly", 12, IF(W3165="weekly", 52, IF(W3165="quarterly", 4, IF(W3165="annually", 1, IF(W3165="bi-weekly", 104, IF(W3165="every 3 months", 4,)))))))</f>
        <v>12</v>
      </c>
    </row>
    <row r="3166" spans="1:24" x14ac:dyDescent="0.25">
      <c r="A3166">
        <v>3165</v>
      </c>
      <c r="B3166">
        <v>40</v>
      </c>
      <c r="C3166" t="str" cm="1">
        <f t="array" ref="C3166">_xlfn.IFS(B3166&lt;=19, "Teenagers", B3166&lt;=29, "Young Youth",B3166&lt;=64, "Adults", B3166&gt;=65, "Seniors")</f>
        <v>Adults</v>
      </c>
      <c r="D3166" t="s">
        <v>152</v>
      </c>
      <c r="E3166" t="s">
        <v>80</v>
      </c>
      <c r="F3166" t="s">
        <v>20</v>
      </c>
      <c r="G3166" s="1">
        <v>32</v>
      </c>
      <c r="H3166" t="s">
        <v>116</v>
      </c>
      <c r="I3166" t="s">
        <v>22</v>
      </c>
      <c r="J3166" t="s">
        <v>64</v>
      </c>
      <c r="K3166" t="s">
        <v>24</v>
      </c>
      <c r="L3166">
        <v>2.6</v>
      </c>
      <c r="M3166" t="s">
        <v>151</v>
      </c>
      <c r="N3166">
        <f t="shared" si="196"/>
        <v>0</v>
      </c>
      <c r="O3166" t="s">
        <v>53</v>
      </c>
      <c r="P3166" t="s">
        <v>151</v>
      </c>
      <c r="Q3166">
        <f t="shared" si="197"/>
        <v>0</v>
      </c>
      <c r="R3166" t="s">
        <v>151</v>
      </c>
      <c r="S3166">
        <f t="shared" si="198"/>
        <v>0</v>
      </c>
      <c r="T3166">
        <v>16</v>
      </c>
      <c r="U3166" s="1">
        <f t="shared" si="199"/>
        <v>512</v>
      </c>
      <c r="V3166" t="s">
        <v>38</v>
      </c>
      <c r="W3166" t="s">
        <v>48</v>
      </c>
      <c r="X3166">
        <f t="array" ref="X3166">IF(W3166="fortnightly",26, IF(W3166="monthly", 12, IF(W3166="weekly", 52, IF(W3166="quarterly", 4, IF(W3166="annually", 1, IF(W3166="bi-weekly", 104, IF(W3166="every 3 months", 4,)))))))</f>
        <v>1</v>
      </c>
    </row>
    <row r="3167" spans="1:24" x14ac:dyDescent="0.25">
      <c r="A3167">
        <v>3166</v>
      </c>
      <c r="B3167">
        <v>49</v>
      </c>
      <c r="C3167" t="str" cm="1">
        <f t="array" ref="C3167">_xlfn.IFS(B3167&lt;=19, "Teenagers", B3167&lt;=29, "Young Youth",B3167&lt;=64, "Adults", B3167&gt;=65, "Seniors")</f>
        <v>Adults</v>
      </c>
      <c r="D3167" t="s">
        <v>152</v>
      </c>
      <c r="E3167" t="s">
        <v>101</v>
      </c>
      <c r="F3167" t="s">
        <v>62</v>
      </c>
      <c r="G3167" s="1">
        <v>92</v>
      </c>
      <c r="H3167" t="s">
        <v>76</v>
      </c>
      <c r="I3167" t="s">
        <v>43</v>
      </c>
      <c r="J3167" t="s">
        <v>92</v>
      </c>
      <c r="K3167" t="s">
        <v>36</v>
      </c>
      <c r="L3167">
        <v>3</v>
      </c>
      <c r="M3167" t="s">
        <v>151</v>
      </c>
      <c r="N3167">
        <f t="shared" si="196"/>
        <v>0</v>
      </c>
      <c r="O3167" t="s">
        <v>73</v>
      </c>
      <c r="P3167" t="s">
        <v>151</v>
      </c>
      <c r="Q3167">
        <f t="shared" si="197"/>
        <v>0</v>
      </c>
      <c r="R3167" t="s">
        <v>151</v>
      </c>
      <c r="S3167">
        <f t="shared" si="198"/>
        <v>0</v>
      </c>
      <c r="T3167">
        <v>38</v>
      </c>
      <c r="U3167" s="1">
        <f t="shared" si="199"/>
        <v>3496</v>
      </c>
      <c r="V3167" t="s">
        <v>74</v>
      </c>
      <c r="W3167" t="s">
        <v>96</v>
      </c>
      <c r="X3167">
        <f t="array" ref="X3167">IF(W3167="fortnightly",26, IF(W3167="monthly", 12, IF(W3167="weekly", 52, IF(W3167="quarterly", 4, IF(W3167="annually", 1, IF(W3167="bi-weekly", 104, IF(W3167="every 3 months", 4,)))))))</f>
        <v>4</v>
      </c>
    </row>
    <row r="3168" spans="1:24" x14ac:dyDescent="0.25">
      <c r="A3168">
        <v>3167</v>
      </c>
      <c r="B3168">
        <v>19</v>
      </c>
      <c r="C3168" t="str" cm="1">
        <f t="array" ref="C3168">_xlfn.IFS(B3168&lt;=19, "Teenagers", B3168&lt;=29, "Young Youth",B3168&lt;=64, "Adults", B3168&gt;=65, "Seniors")</f>
        <v>Teenagers</v>
      </c>
      <c r="D3168" t="s">
        <v>152</v>
      </c>
      <c r="E3168" t="s">
        <v>54</v>
      </c>
      <c r="F3168" t="s">
        <v>20</v>
      </c>
      <c r="G3168" s="1">
        <v>80</v>
      </c>
      <c r="H3168" t="s">
        <v>141</v>
      </c>
      <c r="I3168" t="s">
        <v>43</v>
      </c>
      <c r="J3168" t="s">
        <v>79</v>
      </c>
      <c r="K3168" t="s">
        <v>24</v>
      </c>
      <c r="L3168">
        <v>2.7</v>
      </c>
      <c r="M3168" t="s">
        <v>151</v>
      </c>
      <c r="N3168">
        <f t="shared" si="196"/>
        <v>0</v>
      </c>
      <c r="O3168" t="s">
        <v>44</v>
      </c>
      <c r="P3168" t="s">
        <v>151</v>
      </c>
      <c r="Q3168">
        <f t="shared" si="197"/>
        <v>0</v>
      </c>
      <c r="R3168" t="s">
        <v>151</v>
      </c>
      <c r="S3168">
        <f t="shared" si="198"/>
        <v>0</v>
      </c>
      <c r="T3168">
        <v>37</v>
      </c>
      <c r="U3168" s="1">
        <f t="shared" si="199"/>
        <v>2960</v>
      </c>
      <c r="V3168" t="s">
        <v>74</v>
      </c>
      <c r="W3168" t="s">
        <v>28</v>
      </c>
      <c r="X3168">
        <f t="array" ref="X3168">IF(W3168="fortnightly",26, IF(W3168="monthly", 12, IF(W3168="weekly", 52, IF(W3168="quarterly", 4, IF(W3168="annually", 1, IF(W3168="bi-weekly", 104, IF(W3168="every 3 months", 4,)))))))</f>
        <v>26</v>
      </c>
    </row>
    <row r="3169" spans="1:24" x14ac:dyDescent="0.25">
      <c r="A3169">
        <v>3168</v>
      </c>
      <c r="B3169">
        <v>24</v>
      </c>
      <c r="C3169" t="str" cm="1">
        <f t="array" ref="C3169">_xlfn.IFS(B3169&lt;=19, "Teenagers", B3169&lt;=29, "Young Youth",B3169&lt;=64, "Adults", B3169&gt;=65, "Seniors")</f>
        <v>Young Youth</v>
      </c>
      <c r="D3169" t="s">
        <v>152</v>
      </c>
      <c r="E3169" t="s">
        <v>80</v>
      </c>
      <c r="F3169" t="s">
        <v>20</v>
      </c>
      <c r="G3169" s="1">
        <v>78</v>
      </c>
      <c r="H3169" t="s">
        <v>46</v>
      </c>
      <c r="I3169" t="s">
        <v>43</v>
      </c>
      <c r="J3169" t="s">
        <v>143</v>
      </c>
      <c r="K3169" t="s">
        <v>56</v>
      </c>
      <c r="L3169">
        <v>2.8</v>
      </c>
      <c r="M3169" t="s">
        <v>151</v>
      </c>
      <c r="N3169">
        <f t="shared" si="196"/>
        <v>0</v>
      </c>
      <c r="O3169" t="s">
        <v>69</v>
      </c>
      <c r="P3169" t="s">
        <v>151</v>
      </c>
      <c r="Q3169">
        <f t="shared" si="197"/>
        <v>0</v>
      </c>
      <c r="R3169" t="s">
        <v>151</v>
      </c>
      <c r="S3169">
        <f t="shared" si="198"/>
        <v>0</v>
      </c>
      <c r="T3169">
        <v>9</v>
      </c>
      <c r="U3169" s="1">
        <f t="shared" si="199"/>
        <v>702</v>
      </c>
      <c r="V3169" t="s">
        <v>32</v>
      </c>
      <c r="W3169" t="s">
        <v>75</v>
      </c>
      <c r="X3169">
        <f t="array" ref="X3169">IF(W3169="fortnightly",26, IF(W3169="monthly", 12, IF(W3169="weekly", 52, IF(W3169="quarterly", 4, IF(W3169="annually", 1, IF(W3169="bi-weekly", 104, IF(W3169="every 3 months", 4,)))))))</f>
        <v>104</v>
      </c>
    </row>
    <row r="3170" spans="1:24" x14ac:dyDescent="0.25">
      <c r="A3170">
        <v>3169</v>
      </c>
      <c r="B3170">
        <v>31</v>
      </c>
      <c r="C3170" t="str" cm="1">
        <f t="array" ref="C3170">_xlfn.IFS(B3170&lt;=19, "Teenagers", B3170&lt;=29, "Young Youth",B3170&lt;=64, "Adults", B3170&gt;=65, "Seniors")</f>
        <v>Adults</v>
      </c>
      <c r="D3170" t="s">
        <v>152</v>
      </c>
      <c r="E3170" t="s">
        <v>33</v>
      </c>
      <c r="F3170" t="s">
        <v>20</v>
      </c>
      <c r="G3170" s="1">
        <v>24</v>
      </c>
      <c r="H3170" t="s">
        <v>55</v>
      </c>
      <c r="I3170" t="s">
        <v>43</v>
      </c>
      <c r="J3170" t="s">
        <v>120</v>
      </c>
      <c r="K3170" t="s">
        <v>36</v>
      </c>
      <c r="L3170">
        <v>2.9</v>
      </c>
      <c r="M3170" t="s">
        <v>151</v>
      </c>
      <c r="N3170">
        <f t="shared" si="196"/>
        <v>0</v>
      </c>
      <c r="O3170" t="s">
        <v>69</v>
      </c>
      <c r="P3170" t="s">
        <v>151</v>
      </c>
      <c r="Q3170">
        <f t="shared" si="197"/>
        <v>0</v>
      </c>
      <c r="R3170" t="s">
        <v>151</v>
      </c>
      <c r="S3170">
        <f t="shared" si="198"/>
        <v>0</v>
      </c>
      <c r="T3170">
        <v>14</v>
      </c>
      <c r="U3170" s="1">
        <f t="shared" si="199"/>
        <v>336</v>
      </c>
      <c r="V3170" t="s">
        <v>45</v>
      </c>
      <c r="W3170" t="s">
        <v>28</v>
      </c>
      <c r="X3170">
        <f t="array" ref="X3170">IF(W3170="fortnightly",26, IF(W3170="monthly", 12, IF(W3170="weekly", 52, IF(W3170="quarterly", 4, IF(W3170="annually", 1, IF(W3170="bi-weekly", 104, IF(W3170="every 3 months", 4,)))))))</f>
        <v>26</v>
      </c>
    </row>
    <row r="3171" spans="1:24" x14ac:dyDescent="0.25">
      <c r="A3171">
        <v>3170</v>
      </c>
      <c r="B3171">
        <v>35</v>
      </c>
      <c r="C3171" t="str" cm="1">
        <f t="array" ref="C3171">_xlfn.IFS(B3171&lt;=19, "Teenagers", B3171&lt;=29, "Young Youth",B3171&lt;=64, "Adults", B3171&gt;=65, "Seniors")</f>
        <v>Adults</v>
      </c>
      <c r="D3171" t="s">
        <v>152</v>
      </c>
      <c r="E3171" t="s">
        <v>112</v>
      </c>
      <c r="F3171" t="s">
        <v>20</v>
      </c>
      <c r="G3171" s="1">
        <v>59</v>
      </c>
      <c r="H3171" t="s">
        <v>141</v>
      </c>
      <c r="I3171" t="s">
        <v>43</v>
      </c>
      <c r="J3171" t="s">
        <v>51</v>
      </c>
      <c r="K3171" t="s">
        <v>56</v>
      </c>
      <c r="L3171">
        <v>3.8</v>
      </c>
      <c r="M3171" t="s">
        <v>151</v>
      </c>
      <c r="N3171">
        <f t="shared" si="196"/>
        <v>0</v>
      </c>
      <c r="O3171" t="s">
        <v>37</v>
      </c>
      <c r="P3171" t="s">
        <v>151</v>
      </c>
      <c r="Q3171">
        <f t="shared" si="197"/>
        <v>0</v>
      </c>
      <c r="R3171" t="s">
        <v>151</v>
      </c>
      <c r="S3171">
        <f t="shared" si="198"/>
        <v>0</v>
      </c>
      <c r="T3171">
        <v>3</v>
      </c>
      <c r="U3171" s="1">
        <f t="shared" si="199"/>
        <v>177</v>
      </c>
      <c r="V3171" t="s">
        <v>27</v>
      </c>
      <c r="W3171" t="s">
        <v>39</v>
      </c>
      <c r="X3171">
        <f t="array" ref="X3171">IF(W3171="fortnightly",26, IF(W3171="monthly", 12, IF(W3171="weekly", 52, IF(W3171="quarterly", 4, IF(W3171="annually", 1, IF(W3171="bi-weekly", 104, IF(W3171="every 3 months", 4,)))))))</f>
        <v>52</v>
      </c>
    </row>
    <row r="3172" spans="1:24" x14ac:dyDescent="0.25">
      <c r="A3172">
        <v>3171</v>
      </c>
      <c r="B3172">
        <v>65</v>
      </c>
      <c r="C3172" t="str" cm="1">
        <f t="array" ref="C3172">_xlfn.IFS(B3172&lt;=19, "Teenagers", B3172&lt;=29, "Young Youth",B3172&lt;=64, "Adults", B3172&gt;=65, "Seniors")</f>
        <v>Seniors</v>
      </c>
      <c r="D3172" t="s">
        <v>152</v>
      </c>
      <c r="E3172" t="s">
        <v>88</v>
      </c>
      <c r="F3172" t="s">
        <v>66</v>
      </c>
      <c r="G3172" s="1">
        <v>41</v>
      </c>
      <c r="H3172" t="s">
        <v>42</v>
      </c>
      <c r="I3172" t="s">
        <v>91</v>
      </c>
      <c r="J3172" t="s">
        <v>60</v>
      </c>
      <c r="K3172" t="s">
        <v>36</v>
      </c>
      <c r="L3172">
        <v>4.4000000000000004</v>
      </c>
      <c r="M3172" t="s">
        <v>151</v>
      </c>
      <c r="N3172">
        <f t="shared" si="196"/>
        <v>0</v>
      </c>
      <c r="O3172" t="s">
        <v>26</v>
      </c>
      <c r="P3172" t="s">
        <v>151</v>
      </c>
      <c r="Q3172">
        <f t="shared" si="197"/>
        <v>0</v>
      </c>
      <c r="R3172" t="s">
        <v>151</v>
      </c>
      <c r="S3172">
        <f t="shared" si="198"/>
        <v>0</v>
      </c>
      <c r="T3172">
        <v>10</v>
      </c>
      <c r="U3172" s="1">
        <f t="shared" si="199"/>
        <v>410</v>
      </c>
      <c r="V3172" t="s">
        <v>38</v>
      </c>
      <c r="W3172" t="s">
        <v>28</v>
      </c>
      <c r="X3172">
        <f t="array" ref="X3172">IF(W3172="fortnightly",26, IF(W3172="monthly", 12, IF(W3172="weekly", 52, IF(W3172="quarterly", 4, IF(W3172="annually", 1, IF(W3172="bi-weekly", 104, IF(W3172="every 3 months", 4,)))))))</f>
        <v>26</v>
      </c>
    </row>
    <row r="3173" spans="1:24" x14ac:dyDescent="0.25">
      <c r="A3173">
        <v>3172</v>
      </c>
      <c r="B3173">
        <v>68</v>
      </c>
      <c r="C3173" t="str" cm="1">
        <f t="array" ref="C3173">_xlfn.IFS(B3173&lt;=19, "Teenagers", B3173&lt;=29, "Young Youth",B3173&lt;=64, "Adults", B3173&gt;=65, "Seniors")</f>
        <v>Seniors</v>
      </c>
      <c r="D3173" t="s">
        <v>152</v>
      </c>
      <c r="E3173" t="s">
        <v>105</v>
      </c>
      <c r="F3173" t="s">
        <v>66</v>
      </c>
      <c r="G3173" s="1">
        <v>26</v>
      </c>
      <c r="H3173" t="s">
        <v>121</v>
      </c>
      <c r="I3173" t="s">
        <v>43</v>
      </c>
      <c r="J3173" t="s">
        <v>31</v>
      </c>
      <c r="K3173" t="s">
        <v>36</v>
      </c>
      <c r="L3173">
        <v>3.1</v>
      </c>
      <c r="M3173" t="s">
        <v>151</v>
      </c>
      <c r="N3173">
        <f t="shared" si="196"/>
        <v>0</v>
      </c>
      <c r="O3173" t="s">
        <v>26</v>
      </c>
      <c r="P3173" t="s">
        <v>151</v>
      </c>
      <c r="Q3173">
        <f t="shared" si="197"/>
        <v>0</v>
      </c>
      <c r="R3173" t="s">
        <v>151</v>
      </c>
      <c r="S3173">
        <f t="shared" si="198"/>
        <v>0</v>
      </c>
      <c r="T3173">
        <v>26</v>
      </c>
      <c r="U3173" s="1">
        <f t="shared" si="199"/>
        <v>676</v>
      </c>
      <c r="V3173" t="s">
        <v>74</v>
      </c>
      <c r="W3173" t="s">
        <v>75</v>
      </c>
      <c r="X3173">
        <f t="array" ref="X3173">IF(W3173="fortnightly",26, IF(W3173="monthly", 12, IF(W3173="weekly", 52, IF(W3173="quarterly", 4, IF(W3173="annually", 1, IF(W3173="bi-weekly", 104, IF(W3173="every 3 months", 4,)))))))</f>
        <v>104</v>
      </c>
    </row>
    <row r="3174" spans="1:24" x14ac:dyDescent="0.25">
      <c r="A3174">
        <v>3173</v>
      </c>
      <c r="B3174">
        <v>57</v>
      </c>
      <c r="C3174" t="str" cm="1">
        <f t="array" ref="C3174">_xlfn.IFS(B3174&lt;=19, "Teenagers", B3174&lt;=29, "Young Youth",B3174&lt;=64, "Adults", B3174&gt;=65, "Seniors")</f>
        <v>Adults</v>
      </c>
      <c r="D3174" t="s">
        <v>152</v>
      </c>
      <c r="E3174" t="s">
        <v>124</v>
      </c>
      <c r="F3174" t="s">
        <v>20</v>
      </c>
      <c r="G3174" s="1">
        <v>52</v>
      </c>
      <c r="H3174" t="s">
        <v>67</v>
      </c>
      <c r="I3174" t="s">
        <v>43</v>
      </c>
      <c r="J3174" t="s">
        <v>77</v>
      </c>
      <c r="K3174" t="s">
        <v>56</v>
      </c>
      <c r="L3174">
        <v>3.7</v>
      </c>
      <c r="M3174" t="s">
        <v>151</v>
      </c>
      <c r="N3174">
        <f t="shared" si="196"/>
        <v>0</v>
      </c>
      <c r="O3174" t="s">
        <v>53</v>
      </c>
      <c r="P3174" t="s">
        <v>151</v>
      </c>
      <c r="Q3174">
        <f t="shared" si="197"/>
        <v>0</v>
      </c>
      <c r="R3174" t="s">
        <v>151</v>
      </c>
      <c r="S3174">
        <f t="shared" si="198"/>
        <v>0</v>
      </c>
      <c r="T3174">
        <v>30</v>
      </c>
      <c r="U3174" s="1">
        <f t="shared" si="199"/>
        <v>1560</v>
      </c>
      <c r="V3174" t="s">
        <v>85</v>
      </c>
      <c r="W3174" t="s">
        <v>75</v>
      </c>
      <c r="X3174">
        <f t="array" ref="X3174">IF(W3174="fortnightly",26, IF(W3174="monthly", 12, IF(W3174="weekly", 52, IF(W3174="quarterly", 4, IF(W3174="annually", 1, IF(W3174="bi-weekly", 104, IF(W3174="every 3 months", 4,)))))))</f>
        <v>104</v>
      </c>
    </row>
    <row r="3175" spans="1:24" x14ac:dyDescent="0.25">
      <c r="A3175">
        <v>3174</v>
      </c>
      <c r="B3175">
        <v>69</v>
      </c>
      <c r="C3175" t="str" cm="1">
        <f t="array" ref="C3175">_xlfn.IFS(B3175&lt;=19, "Teenagers", B3175&lt;=29, "Young Youth",B3175&lt;=64, "Adults", B3175&gt;=65, "Seniors")</f>
        <v>Seniors</v>
      </c>
      <c r="D3175" t="s">
        <v>152</v>
      </c>
      <c r="E3175" t="s">
        <v>86</v>
      </c>
      <c r="F3175" t="s">
        <v>20</v>
      </c>
      <c r="G3175" s="1">
        <v>46</v>
      </c>
      <c r="H3175" t="s">
        <v>148</v>
      </c>
      <c r="I3175" t="s">
        <v>22</v>
      </c>
      <c r="J3175" t="s">
        <v>84</v>
      </c>
      <c r="K3175" t="s">
        <v>52</v>
      </c>
      <c r="L3175">
        <v>4.9000000000000004</v>
      </c>
      <c r="M3175" t="s">
        <v>151</v>
      </c>
      <c r="N3175">
        <f t="shared" si="196"/>
        <v>0</v>
      </c>
      <c r="O3175" t="s">
        <v>44</v>
      </c>
      <c r="P3175" t="s">
        <v>151</v>
      </c>
      <c r="Q3175">
        <f t="shared" si="197"/>
        <v>0</v>
      </c>
      <c r="R3175" t="s">
        <v>151</v>
      </c>
      <c r="S3175">
        <f t="shared" si="198"/>
        <v>0</v>
      </c>
      <c r="T3175">
        <v>32</v>
      </c>
      <c r="U3175" s="1">
        <f t="shared" si="199"/>
        <v>1472</v>
      </c>
      <c r="V3175" t="s">
        <v>45</v>
      </c>
      <c r="W3175" t="s">
        <v>28</v>
      </c>
      <c r="X3175">
        <f t="array" ref="X3175">IF(W3175="fortnightly",26, IF(W3175="monthly", 12, IF(W3175="weekly", 52, IF(W3175="quarterly", 4, IF(W3175="annually", 1, IF(W3175="bi-weekly", 104, IF(W3175="every 3 months", 4,)))))))</f>
        <v>26</v>
      </c>
    </row>
    <row r="3176" spans="1:24" x14ac:dyDescent="0.25">
      <c r="A3176">
        <v>3175</v>
      </c>
      <c r="B3176">
        <v>45</v>
      </c>
      <c r="C3176" t="str" cm="1">
        <f t="array" ref="C3176">_xlfn.IFS(B3176&lt;=19, "Teenagers", B3176&lt;=29, "Young Youth",B3176&lt;=64, "Adults", B3176&gt;=65, "Seniors")</f>
        <v>Adults</v>
      </c>
      <c r="D3176" t="s">
        <v>152</v>
      </c>
      <c r="E3176" t="s">
        <v>94</v>
      </c>
      <c r="F3176" t="s">
        <v>20</v>
      </c>
      <c r="G3176" s="1">
        <v>52</v>
      </c>
      <c r="H3176" t="s">
        <v>100</v>
      </c>
      <c r="I3176" t="s">
        <v>22</v>
      </c>
      <c r="J3176" t="s">
        <v>120</v>
      </c>
      <c r="K3176" t="s">
        <v>24</v>
      </c>
      <c r="L3176">
        <v>3.8</v>
      </c>
      <c r="M3176" t="s">
        <v>151</v>
      </c>
      <c r="N3176">
        <f t="shared" si="196"/>
        <v>0</v>
      </c>
      <c r="O3176" t="s">
        <v>73</v>
      </c>
      <c r="P3176" t="s">
        <v>151</v>
      </c>
      <c r="Q3176">
        <f t="shared" si="197"/>
        <v>0</v>
      </c>
      <c r="R3176" t="s">
        <v>151</v>
      </c>
      <c r="S3176">
        <f t="shared" si="198"/>
        <v>0</v>
      </c>
      <c r="T3176">
        <v>35</v>
      </c>
      <c r="U3176" s="1">
        <f t="shared" si="199"/>
        <v>1820</v>
      </c>
      <c r="V3176" t="s">
        <v>45</v>
      </c>
      <c r="W3176" t="s">
        <v>87</v>
      </c>
      <c r="X3176">
        <f t="array" ref="X3176">IF(W3176="fortnightly",26, IF(W3176="monthly", 12, IF(W3176="weekly", 52, IF(W3176="quarterly", 4, IF(W3176="annually", 1, IF(W3176="bi-weekly", 104, IF(W3176="every 3 months", 4,)))))))</f>
        <v>12</v>
      </c>
    </row>
    <row r="3177" spans="1:24" x14ac:dyDescent="0.25">
      <c r="A3177">
        <v>3176</v>
      </c>
      <c r="B3177">
        <v>35</v>
      </c>
      <c r="C3177" t="str" cm="1">
        <f t="array" ref="C3177">_xlfn.IFS(B3177&lt;=19, "Teenagers", B3177&lt;=29, "Young Youth",B3177&lt;=64, "Adults", B3177&gt;=65, "Seniors")</f>
        <v>Adults</v>
      </c>
      <c r="D3177" t="s">
        <v>152</v>
      </c>
      <c r="E3177" t="s">
        <v>124</v>
      </c>
      <c r="F3177" t="s">
        <v>20</v>
      </c>
      <c r="G3177" s="1">
        <v>42</v>
      </c>
      <c r="H3177" t="s">
        <v>138</v>
      </c>
      <c r="I3177" t="s">
        <v>43</v>
      </c>
      <c r="J3177" t="s">
        <v>31</v>
      </c>
      <c r="K3177" t="s">
        <v>56</v>
      </c>
      <c r="L3177">
        <v>3.4</v>
      </c>
      <c r="M3177" t="s">
        <v>151</v>
      </c>
      <c r="N3177">
        <f t="shared" si="196"/>
        <v>0</v>
      </c>
      <c r="O3177" t="s">
        <v>73</v>
      </c>
      <c r="P3177" t="s">
        <v>151</v>
      </c>
      <c r="Q3177">
        <f t="shared" si="197"/>
        <v>0</v>
      </c>
      <c r="R3177" t="s">
        <v>151</v>
      </c>
      <c r="S3177">
        <f t="shared" si="198"/>
        <v>0</v>
      </c>
      <c r="T3177">
        <v>26</v>
      </c>
      <c r="U3177" s="1">
        <f t="shared" si="199"/>
        <v>1092</v>
      </c>
      <c r="V3177" t="s">
        <v>85</v>
      </c>
      <c r="W3177" t="s">
        <v>96</v>
      </c>
      <c r="X3177">
        <f t="array" ref="X3177">IF(W3177="fortnightly",26, IF(W3177="monthly", 12, IF(W3177="weekly", 52, IF(W3177="quarterly", 4, IF(W3177="annually", 1, IF(W3177="bi-weekly", 104, IF(W3177="every 3 months", 4,)))))))</f>
        <v>4</v>
      </c>
    </row>
    <row r="3178" spans="1:24" x14ac:dyDescent="0.25">
      <c r="A3178">
        <v>3177</v>
      </c>
      <c r="B3178">
        <v>36</v>
      </c>
      <c r="C3178" t="str" cm="1">
        <f t="array" ref="C3178">_xlfn.IFS(B3178&lt;=19, "Teenagers", B3178&lt;=29, "Young Youth",B3178&lt;=64, "Adults", B3178&gt;=65, "Seniors")</f>
        <v>Adults</v>
      </c>
      <c r="D3178" t="s">
        <v>152</v>
      </c>
      <c r="E3178" t="s">
        <v>40</v>
      </c>
      <c r="F3178" t="s">
        <v>41</v>
      </c>
      <c r="G3178" s="1">
        <v>37</v>
      </c>
      <c r="H3178" t="s">
        <v>71</v>
      </c>
      <c r="I3178" t="s">
        <v>91</v>
      </c>
      <c r="J3178" t="s">
        <v>47</v>
      </c>
      <c r="K3178" t="s">
        <v>36</v>
      </c>
      <c r="L3178">
        <v>4.5999999999999996</v>
      </c>
      <c r="M3178" t="s">
        <v>151</v>
      </c>
      <c r="N3178">
        <f t="shared" si="196"/>
        <v>0</v>
      </c>
      <c r="O3178" t="s">
        <v>69</v>
      </c>
      <c r="P3178" t="s">
        <v>151</v>
      </c>
      <c r="Q3178">
        <f t="shared" si="197"/>
        <v>0</v>
      </c>
      <c r="R3178" t="s">
        <v>151</v>
      </c>
      <c r="S3178">
        <f t="shared" si="198"/>
        <v>0</v>
      </c>
      <c r="T3178">
        <v>39</v>
      </c>
      <c r="U3178" s="1">
        <f t="shared" si="199"/>
        <v>1443</v>
      </c>
      <c r="V3178" t="s">
        <v>38</v>
      </c>
      <c r="W3178" t="s">
        <v>87</v>
      </c>
      <c r="X3178">
        <f t="array" ref="X3178">IF(W3178="fortnightly",26, IF(W3178="monthly", 12, IF(W3178="weekly", 52, IF(W3178="quarterly", 4, IF(W3178="annually", 1, IF(W3178="bi-weekly", 104, IF(W3178="every 3 months", 4,)))))))</f>
        <v>12</v>
      </c>
    </row>
    <row r="3179" spans="1:24" x14ac:dyDescent="0.25">
      <c r="A3179">
        <v>3178</v>
      </c>
      <c r="B3179">
        <v>55</v>
      </c>
      <c r="C3179" t="str" cm="1">
        <f t="array" ref="C3179">_xlfn.IFS(B3179&lt;=19, "Teenagers", B3179&lt;=29, "Young Youth",B3179&lt;=64, "Adults", B3179&gt;=65, "Seniors")</f>
        <v>Adults</v>
      </c>
      <c r="D3179" t="s">
        <v>152</v>
      </c>
      <c r="E3179" t="s">
        <v>132</v>
      </c>
      <c r="F3179" t="s">
        <v>66</v>
      </c>
      <c r="G3179" s="1">
        <v>52</v>
      </c>
      <c r="H3179" t="s">
        <v>67</v>
      </c>
      <c r="I3179" t="s">
        <v>22</v>
      </c>
      <c r="J3179" t="s">
        <v>117</v>
      </c>
      <c r="K3179" t="s">
        <v>56</v>
      </c>
      <c r="L3179">
        <v>3.2</v>
      </c>
      <c r="M3179" t="s">
        <v>151</v>
      </c>
      <c r="N3179">
        <f t="shared" si="196"/>
        <v>0</v>
      </c>
      <c r="O3179" t="s">
        <v>53</v>
      </c>
      <c r="P3179" t="s">
        <v>151</v>
      </c>
      <c r="Q3179">
        <f t="shared" si="197"/>
        <v>0</v>
      </c>
      <c r="R3179" t="s">
        <v>151</v>
      </c>
      <c r="S3179">
        <f t="shared" si="198"/>
        <v>0</v>
      </c>
      <c r="T3179">
        <v>31</v>
      </c>
      <c r="U3179" s="1">
        <f t="shared" si="199"/>
        <v>1612</v>
      </c>
      <c r="V3179" t="s">
        <v>38</v>
      </c>
      <c r="W3179" t="s">
        <v>87</v>
      </c>
      <c r="X3179">
        <f t="array" ref="X3179">IF(W3179="fortnightly",26, IF(W3179="monthly", 12, IF(W3179="weekly", 52, IF(W3179="quarterly", 4, IF(W3179="annually", 1, IF(W3179="bi-weekly", 104, IF(W3179="every 3 months", 4,)))))))</f>
        <v>12</v>
      </c>
    </row>
    <row r="3180" spans="1:24" x14ac:dyDescent="0.25">
      <c r="A3180">
        <v>3179</v>
      </c>
      <c r="B3180">
        <v>66</v>
      </c>
      <c r="C3180" t="str" cm="1">
        <f t="array" ref="C3180">_xlfn.IFS(B3180&lt;=19, "Teenagers", B3180&lt;=29, "Young Youth",B3180&lt;=64, "Adults", B3180&gt;=65, "Seniors")</f>
        <v>Seniors</v>
      </c>
      <c r="D3180" t="s">
        <v>152</v>
      </c>
      <c r="E3180" t="s">
        <v>40</v>
      </c>
      <c r="F3180" t="s">
        <v>41</v>
      </c>
      <c r="G3180" s="1">
        <v>34</v>
      </c>
      <c r="H3180" t="s">
        <v>148</v>
      </c>
      <c r="I3180" t="s">
        <v>22</v>
      </c>
      <c r="J3180" t="s">
        <v>117</v>
      </c>
      <c r="K3180" t="s">
        <v>36</v>
      </c>
      <c r="L3180">
        <v>2.7</v>
      </c>
      <c r="M3180" t="s">
        <v>151</v>
      </c>
      <c r="N3180">
        <f t="shared" si="196"/>
        <v>0</v>
      </c>
      <c r="O3180" t="s">
        <v>37</v>
      </c>
      <c r="P3180" t="s">
        <v>151</v>
      </c>
      <c r="Q3180">
        <f t="shared" si="197"/>
        <v>0</v>
      </c>
      <c r="R3180" t="s">
        <v>151</v>
      </c>
      <c r="S3180">
        <f t="shared" si="198"/>
        <v>0</v>
      </c>
      <c r="T3180">
        <v>28</v>
      </c>
      <c r="U3180" s="1">
        <f t="shared" si="199"/>
        <v>952</v>
      </c>
      <c r="V3180" t="s">
        <v>38</v>
      </c>
      <c r="W3180" t="s">
        <v>48</v>
      </c>
      <c r="X3180">
        <f t="array" ref="X3180">IF(W3180="fortnightly",26, IF(W3180="monthly", 12, IF(W3180="weekly", 52, IF(W3180="quarterly", 4, IF(W3180="annually", 1, IF(W3180="bi-weekly", 104, IF(W3180="every 3 months", 4,)))))))</f>
        <v>1</v>
      </c>
    </row>
    <row r="3181" spans="1:24" x14ac:dyDescent="0.25">
      <c r="A3181">
        <v>3180</v>
      </c>
      <c r="B3181">
        <v>57</v>
      </c>
      <c r="C3181" t="str" cm="1">
        <f t="array" ref="C3181">_xlfn.IFS(B3181&lt;=19, "Teenagers", B3181&lt;=29, "Young Youth",B3181&lt;=64, "Adults", B3181&gt;=65, "Seniors")</f>
        <v>Adults</v>
      </c>
      <c r="D3181" t="s">
        <v>152</v>
      </c>
      <c r="E3181" t="s">
        <v>58</v>
      </c>
      <c r="F3181" t="s">
        <v>20</v>
      </c>
      <c r="G3181" s="1">
        <v>88</v>
      </c>
      <c r="H3181" t="s">
        <v>134</v>
      </c>
      <c r="I3181" t="s">
        <v>43</v>
      </c>
      <c r="J3181" t="s">
        <v>77</v>
      </c>
      <c r="K3181" t="s">
        <v>36</v>
      </c>
      <c r="L3181">
        <v>4.3</v>
      </c>
      <c r="M3181" t="s">
        <v>151</v>
      </c>
      <c r="N3181">
        <f t="shared" si="196"/>
        <v>0</v>
      </c>
      <c r="O3181" t="s">
        <v>37</v>
      </c>
      <c r="P3181" t="s">
        <v>151</v>
      </c>
      <c r="Q3181">
        <f t="shared" si="197"/>
        <v>0</v>
      </c>
      <c r="R3181" t="s">
        <v>151</v>
      </c>
      <c r="S3181">
        <f t="shared" si="198"/>
        <v>0</v>
      </c>
      <c r="T3181">
        <v>12</v>
      </c>
      <c r="U3181" s="1">
        <f t="shared" si="199"/>
        <v>1056</v>
      </c>
      <c r="V3181" t="s">
        <v>85</v>
      </c>
      <c r="W3181" t="s">
        <v>75</v>
      </c>
      <c r="X3181">
        <f t="array" ref="X3181">IF(W3181="fortnightly",26, IF(W3181="monthly", 12, IF(W3181="weekly", 52, IF(W3181="quarterly", 4, IF(W3181="annually", 1, IF(W3181="bi-weekly", 104, IF(W3181="every 3 months", 4,)))))))</f>
        <v>104</v>
      </c>
    </row>
    <row r="3182" spans="1:24" x14ac:dyDescent="0.25">
      <c r="A3182">
        <v>3181</v>
      </c>
      <c r="B3182">
        <v>18</v>
      </c>
      <c r="C3182" t="str" cm="1">
        <f t="array" ref="C3182">_xlfn.IFS(B3182&lt;=19, "Teenagers", B3182&lt;=29, "Young Youth",B3182&lt;=64, "Adults", B3182&gt;=65, "Seniors")</f>
        <v>Teenagers</v>
      </c>
      <c r="D3182" t="s">
        <v>152</v>
      </c>
      <c r="E3182" t="s">
        <v>65</v>
      </c>
      <c r="F3182" t="s">
        <v>66</v>
      </c>
      <c r="G3182" s="1">
        <v>88</v>
      </c>
      <c r="H3182" t="s">
        <v>55</v>
      </c>
      <c r="I3182" t="s">
        <v>22</v>
      </c>
      <c r="J3182" t="s">
        <v>47</v>
      </c>
      <c r="K3182" t="s">
        <v>56</v>
      </c>
      <c r="L3182">
        <v>3.8</v>
      </c>
      <c r="M3182" t="s">
        <v>151</v>
      </c>
      <c r="N3182">
        <f t="shared" si="196"/>
        <v>0</v>
      </c>
      <c r="O3182" t="s">
        <v>53</v>
      </c>
      <c r="P3182" t="s">
        <v>151</v>
      </c>
      <c r="Q3182">
        <f t="shared" si="197"/>
        <v>0</v>
      </c>
      <c r="R3182" t="s">
        <v>151</v>
      </c>
      <c r="S3182">
        <f t="shared" si="198"/>
        <v>0</v>
      </c>
      <c r="T3182">
        <v>46</v>
      </c>
      <c r="U3182" s="1">
        <f t="shared" si="199"/>
        <v>4048</v>
      </c>
      <c r="V3182" t="s">
        <v>45</v>
      </c>
      <c r="W3182" t="s">
        <v>39</v>
      </c>
      <c r="X3182">
        <f t="array" ref="X3182">IF(W3182="fortnightly",26, IF(W3182="monthly", 12, IF(W3182="weekly", 52, IF(W3182="quarterly", 4, IF(W3182="annually", 1, IF(W3182="bi-weekly", 104, IF(W3182="every 3 months", 4,)))))))</f>
        <v>52</v>
      </c>
    </row>
    <row r="3183" spans="1:24" x14ac:dyDescent="0.25">
      <c r="A3183">
        <v>3182</v>
      </c>
      <c r="B3183">
        <v>31</v>
      </c>
      <c r="C3183" t="str" cm="1">
        <f t="array" ref="C3183">_xlfn.IFS(B3183&lt;=19, "Teenagers", B3183&lt;=29, "Young Youth",B3183&lt;=64, "Adults", B3183&gt;=65, "Seniors")</f>
        <v>Adults</v>
      </c>
      <c r="D3183" t="s">
        <v>152</v>
      </c>
      <c r="E3183" t="s">
        <v>101</v>
      </c>
      <c r="F3183" t="s">
        <v>62</v>
      </c>
      <c r="G3183" s="1">
        <v>51</v>
      </c>
      <c r="H3183" t="s">
        <v>55</v>
      </c>
      <c r="I3183" t="s">
        <v>43</v>
      </c>
      <c r="J3183" t="s">
        <v>60</v>
      </c>
      <c r="K3183" t="s">
        <v>52</v>
      </c>
      <c r="L3183">
        <v>4.4000000000000004</v>
      </c>
      <c r="M3183" t="s">
        <v>151</v>
      </c>
      <c r="N3183">
        <f t="shared" si="196"/>
        <v>0</v>
      </c>
      <c r="O3183" t="s">
        <v>37</v>
      </c>
      <c r="P3183" t="s">
        <v>151</v>
      </c>
      <c r="Q3183">
        <f t="shared" si="197"/>
        <v>0</v>
      </c>
      <c r="R3183" t="s">
        <v>151</v>
      </c>
      <c r="S3183">
        <f t="shared" si="198"/>
        <v>0</v>
      </c>
      <c r="T3183">
        <v>27</v>
      </c>
      <c r="U3183" s="1">
        <f t="shared" si="199"/>
        <v>1377</v>
      </c>
      <c r="V3183" t="s">
        <v>45</v>
      </c>
      <c r="W3183" t="s">
        <v>96</v>
      </c>
      <c r="X3183">
        <f t="array" ref="X3183">IF(W3183="fortnightly",26, IF(W3183="monthly", 12, IF(W3183="weekly", 52, IF(W3183="quarterly", 4, IF(W3183="annually", 1, IF(W3183="bi-weekly", 104, IF(W3183="every 3 months", 4,)))))))</f>
        <v>4</v>
      </c>
    </row>
    <row r="3184" spans="1:24" x14ac:dyDescent="0.25">
      <c r="A3184">
        <v>3183</v>
      </c>
      <c r="B3184">
        <v>50</v>
      </c>
      <c r="C3184" t="str" cm="1">
        <f t="array" ref="C3184">_xlfn.IFS(B3184&lt;=19, "Teenagers", B3184&lt;=29, "Young Youth",B3184&lt;=64, "Adults", B3184&gt;=65, "Seniors")</f>
        <v>Adults</v>
      </c>
      <c r="D3184" t="s">
        <v>152</v>
      </c>
      <c r="E3184" t="s">
        <v>88</v>
      </c>
      <c r="F3184" t="s">
        <v>66</v>
      </c>
      <c r="G3184" s="1">
        <v>97</v>
      </c>
      <c r="H3184" t="s">
        <v>141</v>
      </c>
      <c r="I3184" t="s">
        <v>22</v>
      </c>
      <c r="J3184" t="s">
        <v>95</v>
      </c>
      <c r="K3184" t="s">
        <v>56</v>
      </c>
      <c r="L3184">
        <v>3.6</v>
      </c>
      <c r="M3184" t="s">
        <v>151</v>
      </c>
      <c r="N3184">
        <f t="shared" si="196"/>
        <v>0</v>
      </c>
      <c r="O3184" t="s">
        <v>37</v>
      </c>
      <c r="P3184" t="s">
        <v>151</v>
      </c>
      <c r="Q3184">
        <f t="shared" si="197"/>
        <v>0</v>
      </c>
      <c r="R3184" t="s">
        <v>151</v>
      </c>
      <c r="S3184">
        <f t="shared" si="198"/>
        <v>0</v>
      </c>
      <c r="T3184">
        <v>4</v>
      </c>
      <c r="U3184" s="1">
        <f t="shared" si="199"/>
        <v>388</v>
      </c>
      <c r="V3184" t="s">
        <v>38</v>
      </c>
      <c r="W3184" t="s">
        <v>48</v>
      </c>
      <c r="X3184">
        <f t="array" ref="X3184">IF(W3184="fortnightly",26, IF(W3184="monthly", 12, IF(W3184="weekly", 52, IF(W3184="quarterly", 4, IF(W3184="annually", 1, IF(W3184="bi-weekly", 104, IF(W3184="every 3 months", 4,)))))))</f>
        <v>1</v>
      </c>
    </row>
    <row r="3185" spans="1:24" x14ac:dyDescent="0.25">
      <c r="A3185">
        <v>3184</v>
      </c>
      <c r="B3185">
        <v>50</v>
      </c>
      <c r="C3185" t="str" cm="1">
        <f t="array" ref="C3185">_xlfn.IFS(B3185&lt;=19, "Teenagers", B3185&lt;=29, "Young Youth",B3185&lt;=64, "Adults", B3185&gt;=65, "Seniors")</f>
        <v>Adults</v>
      </c>
      <c r="D3185" t="s">
        <v>152</v>
      </c>
      <c r="E3185" t="s">
        <v>49</v>
      </c>
      <c r="F3185" t="s">
        <v>41</v>
      </c>
      <c r="G3185" s="1">
        <v>56</v>
      </c>
      <c r="H3185" t="s">
        <v>90</v>
      </c>
      <c r="I3185" t="s">
        <v>43</v>
      </c>
      <c r="J3185" t="s">
        <v>95</v>
      </c>
      <c r="K3185" t="s">
        <v>24</v>
      </c>
      <c r="L3185">
        <v>3.5</v>
      </c>
      <c r="M3185" t="s">
        <v>151</v>
      </c>
      <c r="N3185">
        <f t="shared" si="196"/>
        <v>0</v>
      </c>
      <c r="O3185" t="s">
        <v>53</v>
      </c>
      <c r="P3185" t="s">
        <v>151</v>
      </c>
      <c r="Q3185">
        <f t="shared" si="197"/>
        <v>0</v>
      </c>
      <c r="R3185" t="s">
        <v>151</v>
      </c>
      <c r="S3185">
        <f t="shared" si="198"/>
        <v>0</v>
      </c>
      <c r="T3185">
        <v>14</v>
      </c>
      <c r="U3185" s="1">
        <f t="shared" si="199"/>
        <v>784</v>
      </c>
      <c r="V3185" t="s">
        <v>32</v>
      </c>
      <c r="W3185" t="s">
        <v>96</v>
      </c>
      <c r="X3185">
        <f t="array" ref="X3185">IF(W3185="fortnightly",26, IF(W3185="monthly", 12, IF(W3185="weekly", 52, IF(W3185="quarterly", 4, IF(W3185="annually", 1, IF(W3185="bi-weekly", 104, IF(W3185="every 3 months", 4,)))))))</f>
        <v>4</v>
      </c>
    </row>
    <row r="3186" spans="1:24" x14ac:dyDescent="0.25">
      <c r="A3186">
        <v>3185</v>
      </c>
      <c r="B3186">
        <v>61</v>
      </c>
      <c r="C3186" t="str" cm="1">
        <f t="array" ref="C3186">_xlfn.IFS(B3186&lt;=19, "Teenagers", B3186&lt;=29, "Young Youth",B3186&lt;=64, "Adults", B3186&gt;=65, "Seniors")</f>
        <v>Adults</v>
      </c>
      <c r="D3186" t="s">
        <v>152</v>
      </c>
      <c r="E3186" t="s">
        <v>29</v>
      </c>
      <c r="F3186" t="s">
        <v>20</v>
      </c>
      <c r="G3186" s="1">
        <v>53</v>
      </c>
      <c r="H3186" t="s">
        <v>76</v>
      </c>
      <c r="I3186" t="s">
        <v>22</v>
      </c>
      <c r="J3186" t="s">
        <v>95</v>
      </c>
      <c r="K3186" t="s">
        <v>36</v>
      </c>
      <c r="L3186">
        <v>4.2</v>
      </c>
      <c r="M3186" t="s">
        <v>151</v>
      </c>
      <c r="N3186">
        <f t="shared" si="196"/>
        <v>0</v>
      </c>
      <c r="O3186" t="s">
        <v>69</v>
      </c>
      <c r="P3186" t="s">
        <v>151</v>
      </c>
      <c r="Q3186">
        <f t="shared" si="197"/>
        <v>0</v>
      </c>
      <c r="R3186" t="s">
        <v>151</v>
      </c>
      <c r="S3186">
        <f t="shared" si="198"/>
        <v>0</v>
      </c>
      <c r="T3186">
        <v>30</v>
      </c>
      <c r="U3186" s="1">
        <f t="shared" si="199"/>
        <v>1590</v>
      </c>
      <c r="V3186" t="s">
        <v>27</v>
      </c>
      <c r="W3186" t="s">
        <v>57</v>
      </c>
      <c r="X3186">
        <f t="array" ref="X3186">IF(W3186="fortnightly",26, IF(W3186="monthly", 12, IF(W3186="weekly", 52, IF(W3186="quarterly", 4, IF(W3186="annually", 1, IF(W3186="bi-weekly", 104, IF(W3186="every 3 months", 4,)))))))</f>
        <v>4</v>
      </c>
    </row>
    <row r="3187" spans="1:24" x14ac:dyDescent="0.25">
      <c r="A3187">
        <v>3186</v>
      </c>
      <c r="B3187">
        <v>52</v>
      </c>
      <c r="C3187" t="str" cm="1">
        <f t="array" ref="C3187">_xlfn.IFS(B3187&lt;=19, "Teenagers", B3187&lt;=29, "Young Youth",B3187&lt;=64, "Adults", B3187&gt;=65, "Seniors")</f>
        <v>Adults</v>
      </c>
      <c r="D3187" t="s">
        <v>152</v>
      </c>
      <c r="E3187" t="s">
        <v>86</v>
      </c>
      <c r="F3187" t="s">
        <v>20</v>
      </c>
      <c r="G3187" s="1">
        <v>71</v>
      </c>
      <c r="H3187" t="s">
        <v>122</v>
      </c>
      <c r="I3187" t="s">
        <v>22</v>
      </c>
      <c r="J3187" t="s">
        <v>79</v>
      </c>
      <c r="K3187" t="s">
        <v>56</v>
      </c>
      <c r="L3187">
        <v>4.7</v>
      </c>
      <c r="M3187" t="s">
        <v>151</v>
      </c>
      <c r="N3187">
        <f t="shared" si="196"/>
        <v>0</v>
      </c>
      <c r="O3187" t="s">
        <v>26</v>
      </c>
      <c r="P3187" t="s">
        <v>151</v>
      </c>
      <c r="Q3187">
        <f t="shared" si="197"/>
        <v>0</v>
      </c>
      <c r="R3187" t="s">
        <v>151</v>
      </c>
      <c r="S3187">
        <f t="shared" si="198"/>
        <v>0</v>
      </c>
      <c r="T3187">
        <v>6</v>
      </c>
      <c r="U3187" s="1">
        <f t="shared" si="199"/>
        <v>426</v>
      </c>
      <c r="V3187" t="s">
        <v>45</v>
      </c>
      <c r="W3187" t="s">
        <v>48</v>
      </c>
      <c r="X3187">
        <f t="array" ref="X3187">IF(W3187="fortnightly",26, IF(W3187="monthly", 12, IF(W3187="weekly", 52, IF(W3187="quarterly", 4, IF(W3187="annually", 1, IF(W3187="bi-weekly", 104, IF(W3187="every 3 months", 4,)))))))</f>
        <v>1</v>
      </c>
    </row>
    <row r="3188" spans="1:24" x14ac:dyDescent="0.25">
      <c r="A3188">
        <v>3187</v>
      </c>
      <c r="B3188">
        <v>38</v>
      </c>
      <c r="C3188" t="str" cm="1">
        <f t="array" ref="C3188">_xlfn.IFS(B3188&lt;=19, "Teenagers", B3188&lt;=29, "Young Youth",B3188&lt;=64, "Adults", B3188&gt;=65, "Seniors")</f>
        <v>Adults</v>
      </c>
      <c r="D3188" t="s">
        <v>152</v>
      </c>
      <c r="E3188" t="s">
        <v>105</v>
      </c>
      <c r="F3188" t="s">
        <v>66</v>
      </c>
      <c r="G3188" s="1">
        <v>93</v>
      </c>
      <c r="H3188" t="s">
        <v>140</v>
      </c>
      <c r="I3188" t="s">
        <v>35</v>
      </c>
      <c r="J3188" t="s">
        <v>108</v>
      </c>
      <c r="K3188" t="s">
        <v>24</v>
      </c>
      <c r="L3188">
        <v>4.8</v>
      </c>
      <c r="M3188" t="s">
        <v>151</v>
      </c>
      <c r="N3188">
        <f t="shared" si="196"/>
        <v>0</v>
      </c>
      <c r="O3188" t="s">
        <v>73</v>
      </c>
      <c r="P3188" t="s">
        <v>151</v>
      </c>
      <c r="Q3188">
        <f t="shared" si="197"/>
        <v>0</v>
      </c>
      <c r="R3188" t="s">
        <v>151</v>
      </c>
      <c r="S3188">
        <f t="shared" si="198"/>
        <v>0</v>
      </c>
      <c r="T3188">
        <v>43</v>
      </c>
      <c r="U3188" s="1">
        <f t="shared" si="199"/>
        <v>3999</v>
      </c>
      <c r="V3188" t="s">
        <v>27</v>
      </c>
      <c r="W3188" t="s">
        <v>48</v>
      </c>
      <c r="X3188">
        <f t="array" ref="X3188">IF(W3188="fortnightly",26, IF(W3188="monthly", 12, IF(W3188="weekly", 52, IF(W3188="quarterly", 4, IF(W3188="annually", 1, IF(W3188="bi-weekly", 104, IF(W3188="every 3 months", 4,)))))))</f>
        <v>1</v>
      </c>
    </row>
    <row r="3189" spans="1:24" x14ac:dyDescent="0.25">
      <c r="A3189">
        <v>3188</v>
      </c>
      <c r="B3189">
        <v>67</v>
      </c>
      <c r="C3189" t="str" cm="1">
        <f t="array" ref="C3189">_xlfn.IFS(B3189&lt;=19, "Teenagers", B3189&lt;=29, "Young Youth",B3189&lt;=64, "Adults", B3189&gt;=65, "Seniors")</f>
        <v>Seniors</v>
      </c>
      <c r="D3189" t="s">
        <v>152</v>
      </c>
      <c r="E3189" t="s">
        <v>19</v>
      </c>
      <c r="F3189" t="s">
        <v>20</v>
      </c>
      <c r="G3189" s="1">
        <v>72</v>
      </c>
      <c r="H3189" t="s">
        <v>104</v>
      </c>
      <c r="I3189" t="s">
        <v>22</v>
      </c>
      <c r="J3189" t="s">
        <v>125</v>
      </c>
      <c r="K3189" t="s">
        <v>24</v>
      </c>
      <c r="L3189">
        <v>3.2</v>
      </c>
      <c r="M3189" t="s">
        <v>151</v>
      </c>
      <c r="N3189">
        <f t="shared" si="196"/>
        <v>0</v>
      </c>
      <c r="O3189" t="s">
        <v>37</v>
      </c>
      <c r="P3189" t="s">
        <v>151</v>
      </c>
      <c r="Q3189">
        <f t="shared" si="197"/>
        <v>0</v>
      </c>
      <c r="R3189" t="s">
        <v>151</v>
      </c>
      <c r="S3189">
        <f t="shared" si="198"/>
        <v>0</v>
      </c>
      <c r="T3189">
        <v>28</v>
      </c>
      <c r="U3189" s="1">
        <f t="shared" si="199"/>
        <v>2016</v>
      </c>
      <c r="V3189" t="s">
        <v>85</v>
      </c>
      <c r="W3189" t="s">
        <v>39</v>
      </c>
      <c r="X3189">
        <f t="array" ref="X3189">IF(W3189="fortnightly",26, IF(W3189="monthly", 12, IF(W3189="weekly", 52, IF(W3189="quarterly", 4, IF(W3189="annually", 1, IF(W3189="bi-weekly", 104, IF(W3189="every 3 months", 4,)))))))</f>
        <v>52</v>
      </c>
    </row>
    <row r="3190" spans="1:24" x14ac:dyDescent="0.25">
      <c r="A3190">
        <v>3189</v>
      </c>
      <c r="B3190">
        <v>42</v>
      </c>
      <c r="C3190" t="str" cm="1">
        <f t="array" ref="C3190">_xlfn.IFS(B3190&lt;=19, "Teenagers", B3190&lt;=29, "Young Youth",B3190&lt;=64, "Adults", B3190&gt;=65, "Seniors")</f>
        <v>Adults</v>
      </c>
      <c r="D3190" t="s">
        <v>152</v>
      </c>
      <c r="E3190" t="s">
        <v>19</v>
      </c>
      <c r="F3190" t="s">
        <v>20</v>
      </c>
      <c r="G3190" s="1">
        <v>59</v>
      </c>
      <c r="H3190" t="s">
        <v>128</v>
      </c>
      <c r="I3190" t="s">
        <v>43</v>
      </c>
      <c r="J3190" t="s">
        <v>92</v>
      </c>
      <c r="K3190" t="s">
        <v>24</v>
      </c>
      <c r="L3190">
        <v>3.5</v>
      </c>
      <c r="M3190" t="s">
        <v>151</v>
      </c>
      <c r="N3190">
        <f t="shared" si="196"/>
        <v>0</v>
      </c>
      <c r="O3190" t="s">
        <v>53</v>
      </c>
      <c r="P3190" t="s">
        <v>151</v>
      </c>
      <c r="Q3190">
        <f t="shared" si="197"/>
        <v>0</v>
      </c>
      <c r="R3190" t="s">
        <v>151</v>
      </c>
      <c r="S3190">
        <f t="shared" si="198"/>
        <v>0</v>
      </c>
      <c r="T3190">
        <v>39</v>
      </c>
      <c r="U3190" s="1">
        <f t="shared" si="199"/>
        <v>2301</v>
      </c>
      <c r="V3190" t="s">
        <v>74</v>
      </c>
      <c r="W3190" t="s">
        <v>87</v>
      </c>
      <c r="X3190">
        <f t="array" ref="X3190">IF(W3190="fortnightly",26, IF(W3190="monthly", 12, IF(W3190="weekly", 52, IF(W3190="quarterly", 4, IF(W3190="annually", 1, IF(W3190="bi-weekly", 104, IF(W3190="every 3 months", 4,)))))))</f>
        <v>12</v>
      </c>
    </row>
    <row r="3191" spans="1:24" x14ac:dyDescent="0.25">
      <c r="A3191">
        <v>3190</v>
      </c>
      <c r="B3191">
        <v>25</v>
      </c>
      <c r="C3191" t="str" cm="1">
        <f t="array" ref="C3191">_xlfn.IFS(B3191&lt;=19, "Teenagers", B3191&lt;=29, "Young Youth",B3191&lt;=64, "Adults", B3191&gt;=65, "Seniors")</f>
        <v>Young Youth</v>
      </c>
      <c r="D3191" t="s">
        <v>152</v>
      </c>
      <c r="E3191" t="s">
        <v>136</v>
      </c>
      <c r="F3191" t="s">
        <v>41</v>
      </c>
      <c r="G3191" s="1">
        <v>87</v>
      </c>
      <c r="H3191" t="s">
        <v>110</v>
      </c>
      <c r="I3191" t="s">
        <v>43</v>
      </c>
      <c r="J3191" t="s">
        <v>117</v>
      </c>
      <c r="K3191" t="s">
        <v>52</v>
      </c>
      <c r="L3191">
        <v>4.2</v>
      </c>
      <c r="M3191" t="s">
        <v>151</v>
      </c>
      <c r="N3191">
        <f t="shared" si="196"/>
        <v>0</v>
      </c>
      <c r="O3191" t="s">
        <v>73</v>
      </c>
      <c r="P3191" t="s">
        <v>151</v>
      </c>
      <c r="Q3191">
        <f t="shared" si="197"/>
        <v>0</v>
      </c>
      <c r="R3191" t="s">
        <v>151</v>
      </c>
      <c r="S3191">
        <f t="shared" si="198"/>
        <v>0</v>
      </c>
      <c r="T3191">
        <v>30</v>
      </c>
      <c r="U3191" s="1">
        <f t="shared" si="199"/>
        <v>2610</v>
      </c>
      <c r="V3191" t="s">
        <v>45</v>
      </c>
      <c r="W3191" t="s">
        <v>75</v>
      </c>
      <c r="X3191">
        <f t="array" ref="X3191">IF(W3191="fortnightly",26, IF(W3191="monthly", 12, IF(W3191="weekly", 52, IF(W3191="quarterly", 4, IF(W3191="annually", 1, IF(W3191="bi-weekly", 104, IF(W3191="every 3 months", 4,)))))))</f>
        <v>104</v>
      </c>
    </row>
    <row r="3192" spans="1:24" x14ac:dyDescent="0.25">
      <c r="A3192">
        <v>3191</v>
      </c>
      <c r="B3192">
        <v>41</v>
      </c>
      <c r="C3192" t="str" cm="1">
        <f t="array" ref="C3192">_xlfn.IFS(B3192&lt;=19, "Teenagers", B3192&lt;=29, "Young Youth",B3192&lt;=64, "Adults", B3192&gt;=65, "Seniors")</f>
        <v>Adults</v>
      </c>
      <c r="D3192" t="s">
        <v>152</v>
      </c>
      <c r="E3192" t="s">
        <v>33</v>
      </c>
      <c r="F3192" t="s">
        <v>20</v>
      </c>
      <c r="G3192" s="1">
        <v>78</v>
      </c>
      <c r="H3192" t="s">
        <v>98</v>
      </c>
      <c r="I3192" t="s">
        <v>35</v>
      </c>
      <c r="J3192" t="s">
        <v>72</v>
      </c>
      <c r="K3192" t="s">
        <v>56</v>
      </c>
      <c r="L3192">
        <v>3.4</v>
      </c>
      <c r="M3192" t="s">
        <v>151</v>
      </c>
      <c r="N3192">
        <f t="shared" si="196"/>
        <v>0</v>
      </c>
      <c r="O3192" t="s">
        <v>37</v>
      </c>
      <c r="P3192" t="s">
        <v>151</v>
      </c>
      <c r="Q3192">
        <f t="shared" si="197"/>
        <v>0</v>
      </c>
      <c r="R3192" t="s">
        <v>151</v>
      </c>
      <c r="S3192">
        <f t="shared" si="198"/>
        <v>0</v>
      </c>
      <c r="T3192">
        <v>5</v>
      </c>
      <c r="U3192" s="1">
        <f t="shared" si="199"/>
        <v>390</v>
      </c>
      <c r="V3192" t="s">
        <v>38</v>
      </c>
      <c r="W3192" t="s">
        <v>28</v>
      </c>
      <c r="X3192">
        <f t="array" ref="X3192">IF(W3192="fortnightly",26, IF(W3192="monthly", 12, IF(W3192="weekly", 52, IF(W3192="quarterly", 4, IF(W3192="annually", 1, IF(W3192="bi-weekly", 104, IF(W3192="every 3 months", 4,)))))))</f>
        <v>26</v>
      </c>
    </row>
    <row r="3193" spans="1:24" x14ac:dyDescent="0.25">
      <c r="A3193">
        <v>3192</v>
      </c>
      <c r="B3193">
        <v>62</v>
      </c>
      <c r="C3193" t="str" cm="1">
        <f t="array" ref="C3193">_xlfn.IFS(B3193&lt;=19, "Teenagers", B3193&lt;=29, "Young Youth",B3193&lt;=64, "Adults", B3193&gt;=65, "Seniors")</f>
        <v>Adults</v>
      </c>
      <c r="D3193" t="s">
        <v>152</v>
      </c>
      <c r="E3193" t="s">
        <v>103</v>
      </c>
      <c r="F3193" t="s">
        <v>20</v>
      </c>
      <c r="G3193" s="1">
        <v>68</v>
      </c>
      <c r="H3193" t="s">
        <v>90</v>
      </c>
      <c r="I3193" t="s">
        <v>91</v>
      </c>
      <c r="J3193" t="s">
        <v>31</v>
      </c>
      <c r="K3193" t="s">
        <v>24</v>
      </c>
      <c r="L3193">
        <v>4.7</v>
      </c>
      <c r="M3193" t="s">
        <v>151</v>
      </c>
      <c r="N3193">
        <f t="shared" si="196"/>
        <v>0</v>
      </c>
      <c r="O3193" t="s">
        <v>73</v>
      </c>
      <c r="P3193" t="s">
        <v>151</v>
      </c>
      <c r="Q3193">
        <f t="shared" si="197"/>
        <v>0</v>
      </c>
      <c r="R3193" t="s">
        <v>151</v>
      </c>
      <c r="S3193">
        <f t="shared" si="198"/>
        <v>0</v>
      </c>
      <c r="T3193">
        <v>42</v>
      </c>
      <c r="U3193" s="1">
        <f t="shared" si="199"/>
        <v>2856</v>
      </c>
      <c r="V3193" t="s">
        <v>38</v>
      </c>
      <c r="W3193" t="s">
        <v>96</v>
      </c>
      <c r="X3193">
        <f t="array" ref="X3193">IF(W3193="fortnightly",26, IF(W3193="monthly", 12, IF(W3193="weekly", 52, IF(W3193="quarterly", 4, IF(W3193="annually", 1, IF(W3193="bi-weekly", 104, IF(W3193="every 3 months", 4,)))))))</f>
        <v>4</v>
      </c>
    </row>
    <row r="3194" spans="1:24" x14ac:dyDescent="0.25">
      <c r="A3194">
        <v>3193</v>
      </c>
      <c r="B3194">
        <v>19</v>
      </c>
      <c r="C3194" t="str" cm="1">
        <f t="array" ref="C3194">_xlfn.IFS(B3194&lt;=19, "Teenagers", B3194&lt;=29, "Young Youth",B3194&lt;=64, "Adults", B3194&gt;=65, "Seniors")</f>
        <v>Teenagers</v>
      </c>
      <c r="D3194" t="s">
        <v>152</v>
      </c>
      <c r="E3194" t="s">
        <v>29</v>
      </c>
      <c r="F3194" t="s">
        <v>20</v>
      </c>
      <c r="G3194" s="1">
        <v>76</v>
      </c>
      <c r="H3194" t="s">
        <v>145</v>
      </c>
      <c r="I3194" t="s">
        <v>35</v>
      </c>
      <c r="J3194" t="s">
        <v>31</v>
      </c>
      <c r="K3194" t="s">
        <v>56</v>
      </c>
      <c r="L3194">
        <v>3</v>
      </c>
      <c r="M3194" t="s">
        <v>151</v>
      </c>
      <c r="N3194">
        <f t="shared" si="196"/>
        <v>0</v>
      </c>
      <c r="O3194" t="s">
        <v>37</v>
      </c>
      <c r="P3194" t="s">
        <v>151</v>
      </c>
      <c r="Q3194">
        <f t="shared" si="197"/>
        <v>0</v>
      </c>
      <c r="R3194" t="s">
        <v>151</v>
      </c>
      <c r="S3194">
        <f t="shared" si="198"/>
        <v>0</v>
      </c>
      <c r="T3194">
        <v>20</v>
      </c>
      <c r="U3194" s="1">
        <f t="shared" si="199"/>
        <v>1520</v>
      </c>
      <c r="V3194" t="s">
        <v>32</v>
      </c>
      <c r="W3194" t="s">
        <v>28</v>
      </c>
      <c r="X3194">
        <f t="array" ref="X3194">IF(W3194="fortnightly",26, IF(W3194="monthly", 12, IF(W3194="weekly", 52, IF(W3194="quarterly", 4, IF(W3194="annually", 1, IF(W3194="bi-weekly", 104, IF(W3194="every 3 months", 4,)))))))</f>
        <v>26</v>
      </c>
    </row>
    <row r="3195" spans="1:24" x14ac:dyDescent="0.25">
      <c r="A3195">
        <v>3194</v>
      </c>
      <c r="B3195">
        <v>63</v>
      </c>
      <c r="C3195" t="str" cm="1">
        <f t="array" ref="C3195">_xlfn.IFS(B3195&lt;=19, "Teenagers", B3195&lt;=29, "Young Youth",B3195&lt;=64, "Adults", B3195&gt;=65, "Seniors")</f>
        <v>Adults</v>
      </c>
      <c r="D3195" t="s">
        <v>152</v>
      </c>
      <c r="E3195" t="s">
        <v>142</v>
      </c>
      <c r="F3195" t="s">
        <v>66</v>
      </c>
      <c r="G3195" s="1">
        <v>99</v>
      </c>
      <c r="H3195" t="s">
        <v>140</v>
      </c>
      <c r="I3195" t="s">
        <v>22</v>
      </c>
      <c r="J3195" t="s">
        <v>84</v>
      </c>
      <c r="K3195" t="s">
        <v>24</v>
      </c>
      <c r="L3195">
        <v>4</v>
      </c>
      <c r="M3195" t="s">
        <v>151</v>
      </c>
      <c r="N3195">
        <f t="shared" si="196"/>
        <v>0</v>
      </c>
      <c r="O3195" t="s">
        <v>26</v>
      </c>
      <c r="P3195" t="s">
        <v>151</v>
      </c>
      <c r="Q3195">
        <f t="shared" si="197"/>
        <v>0</v>
      </c>
      <c r="R3195" t="s">
        <v>151</v>
      </c>
      <c r="S3195">
        <f t="shared" si="198"/>
        <v>0</v>
      </c>
      <c r="T3195">
        <v>35</v>
      </c>
      <c r="U3195" s="1">
        <f t="shared" si="199"/>
        <v>3465</v>
      </c>
      <c r="V3195" t="s">
        <v>38</v>
      </c>
      <c r="W3195" t="s">
        <v>28</v>
      </c>
      <c r="X3195">
        <f t="array" ref="X3195">IF(W3195="fortnightly",26, IF(W3195="monthly", 12, IF(W3195="weekly", 52, IF(W3195="quarterly", 4, IF(W3195="annually", 1, IF(W3195="bi-weekly", 104, IF(W3195="every 3 months", 4,)))))))</f>
        <v>26</v>
      </c>
    </row>
    <row r="3196" spans="1:24" x14ac:dyDescent="0.25">
      <c r="A3196">
        <v>3195</v>
      </c>
      <c r="B3196">
        <v>43</v>
      </c>
      <c r="C3196" t="str" cm="1">
        <f t="array" ref="C3196">_xlfn.IFS(B3196&lt;=19, "Teenagers", B3196&lt;=29, "Young Youth",B3196&lt;=64, "Adults", B3196&gt;=65, "Seniors")</f>
        <v>Adults</v>
      </c>
      <c r="D3196" t="s">
        <v>152</v>
      </c>
      <c r="E3196" t="s">
        <v>49</v>
      </c>
      <c r="F3196" t="s">
        <v>41</v>
      </c>
      <c r="G3196" s="1">
        <v>52</v>
      </c>
      <c r="H3196" t="s">
        <v>127</v>
      </c>
      <c r="I3196" t="s">
        <v>22</v>
      </c>
      <c r="J3196" t="s">
        <v>79</v>
      </c>
      <c r="K3196" t="s">
        <v>52</v>
      </c>
      <c r="L3196">
        <v>4.5999999999999996</v>
      </c>
      <c r="M3196" t="s">
        <v>151</v>
      </c>
      <c r="N3196">
        <f t="shared" si="196"/>
        <v>0</v>
      </c>
      <c r="O3196" t="s">
        <v>53</v>
      </c>
      <c r="P3196" t="s">
        <v>151</v>
      </c>
      <c r="Q3196">
        <f t="shared" si="197"/>
        <v>0</v>
      </c>
      <c r="R3196" t="s">
        <v>151</v>
      </c>
      <c r="S3196">
        <f t="shared" si="198"/>
        <v>0</v>
      </c>
      <c r="T3196">
        <v>10</v>
      </c>
      <c r="U3196" s="1">
        <f t="shared" si="199"/>
        <v>520</v>
      </c>
      <c r="V3196" t="s">
        <v>38</v>
      </c>
      <c r="W3196" t="s">
        <v>75</v>
      </c>
      <c r="X3196">
        <f t="array" ref="X3196">IF(W3196="fortnightly",26, IF(W3196="monthly", 12, IF(W3196="weekly", 52, IF(W3196="quarterly", 4, IF(W3196="annually", 1, IF(W3196="bi-weekly", 104, IF(W3196="every 3 months", 4,)))))))</f>
        <v>104</v>
      </c>
    </row>
    <row r="3197" spans="1:24" x14ac:dyDescent="0.25">
      <c r="A3197">
        <v>3196</v>
      </c>
      <c r="B3197">
        <v>68</v>
      </c>
      <c r="C3197" t="str" cm="1">
        <f t="array" ref="C3197">_xlfn.IFS(B3197&lt;=19, "Teenagers", B3197&lt;=29, "Young Youth",B3197&lt;=64, "Adults", B3197&gt;=65, "Seniors")</f>
        <v>Seniors</v>
      </c>
      <c r="D3197" t="s">
        <v>152</v>
      </c>
      <c r="E3197" t="s">
        <v>88</v>
      </c>
      <c r="F3197" t="s">
        <v>66</v>
      </c>
      <c r="G3197" s="1">
        <v>58</v>
      </c>
      <c r="H3197" t="s">
        <v>67</v>
      </c>
      <c r="I3197" t="s">
        <v>35</v>
      </c>
      <c r="J3197" t="s">
        <v>107</v>
      </c>
      <c r="K3197" t="s">
        <v>36</v>
      </c>
      <c r="L3197">
        <v>4.9000000000000004</v>
      </c>
      <c r="M3197" t="s">
        <v>151</v>
      </c>
      <c r="N3197">
        <f t="shared" si="196"/>
        <v>0</v>
      </c>
      <c r="O3197" t="s">
        <v>44</v>
      </c>
      <c r="P3197" t="s">
        <v>151</v>
      </c>
      <c r="Q3197">
        <f t="shared" si="197"/>
        <v>0</v>
      </c>
      <c r="R3197" t="s">
        <v>151</v>
      </c>
      <c r="S3197">
        <f t="shared" si="198"/>
        <v>0</v>
      </c>
      <c r="T3197">
        <v>36</v>
      </c>
      <c r="U3197" s="1">
        <f t="shared" si="199"/>
        <v>2088</v>
      </c>
      <c r="V3197" t="s">
        <v>38</v>
      </c>
      <c r="W3197" t="s">
        <v>57</v>
      </c>
      <c r="X3197">
        <f t="array" ref="X3197">IF(W3197="fortnightly",26, IF(W3197="monthly", 12, IF(W3197="weekly", 52, IF(W3197="quarterly", 4, IF(W3197="annually", 1, IF(W3197="bi-weekly", 104, IF(W3197="every 3 months", 4,)))))))</f>
        <v>4</v>
      </c>
    </row>
    <row r="3198" spans="1:24" x14ac:dyDescent="0.25">
      <c r="A3198">
        <v>3197</v>
      </c>
      <c r="B3198">
        <v>24</v>
      </c>
      <c r="C3198" t="str" cm="1">
        <f t="array" ref="C3198">_xlfn.IFS(B3198&lt;=19, "Teenagers", B3198&lt;=29, "Young Youth",B3198&lt;=64, "Adults", B3198&gt;=65, "Seniors")</f>
        <v>Young Youth</v>
      </c>
      <c r="D3198" t="s">
        <v>152</v>
      </c>
      <c r="E3198" t="s">
        <v>132</v>
      </c>
      <c r="F3198" t="s">
        <v>66</v>
      </c>
      <c r="G3198" s="1">
        <v>59</v>
      </c>
      <c r="H3198" t="s">
        <v>149</v>
      </c>
      <c r="I3198" t="s">
        <v>22</v>
      </c>
      <c r="J3198" t="s">
        <v>31</v>
      </c>
      <c r="K3198" t="s">
        <v>24</v>
      </c>
      <c r="L3198">
        <v>2.8</v>
      </c>
      <c r="M3198" t="s">
        <v>151</v>
      </c>
      <c r="N3198">
        <f t="shared" si="196"/>
        <v>0</v>
      </c>
      <c r="O3198" t="s">
        <v>26</v>
      </c>
      <c r="P3198" t="s">
        <v>151</v>
      </c>
      <c r="Q3198">
        <f t="shared" si="197"/>
        <v>0</v>
      </c>
      <c r="R3198" t="s">
        <v>151</v>
      </c>
      <c r="S3198">
        <f t="shared" si="198"/>
        <v>0</v>
      </c>
      <c r="T3198">
        <v>21</v>
      </c>
      <c r="U3198" s="1">
        <f t="shared" si="199"/>
        <v>1239</v>
      </c>
      <c r="V3198" t="s">
        <v>85</v>
      </c>
      <c r="W3198" t="s">
        <v>28</v>
      </c>
      <c r="X3198">
        <f t="array" ref="X3198">IF(W3198="fortnightly",26, IF(W3198="monthly", 12, IF(W3198="weekly", 52, IF(W3198="quarterly", 4, IF(W3198="annually", 1, IF(W3198="bi-weekly", 104, IF(W3198="every 3 months", 4,)))))))</f>
        <v>26</v>
      </c>
    </row>
    <row r="3199" spans="1:24" x14ac:dyDescent="0.25">
      <c r="A3199">
        <v>3198</v>
      </c>
      <c r="B3199">
        <v>27</v>
      </c>
      <c r="C3199" t="str" cm="1">
        <f t="array" ref="C3199">_xlfn.IFS(B3199&lt;=19, "Teenagers", B3199&lt;=29, "Young Youth",B3199&lt;=64, "Adults", B3199&gt;=65, "Seniors")</f>
        <v>Young Youth</v>
      </c>
      <c r="D3199" t="s">
        <v>152</v>
      </c>
      <c r="E3199" t="s">
        <v>29</v>
      </c>
      <c r="F3199" t="s">
        <v>20</v>
      </c>
      <c r="G3199" s="1">
        <v>71</v>
      </c>
      <c r="H3199" t="s">
        <v>30</v>
      </c>
      <c r="I3199" t="s">
        <v>43</v>
      </c>
      <c r="J3199" t="s">
        <v>84</v>
      </c>
      <c r="K3199" t="s">
        <v>36</v>
      </c>
      <c r="L3199">
        <v>3.2</v>
      </c>
      <c r="M3199" t="s">
        <v>151</v>
      </c>
      <c r="N3199">
        <f t="shared" si="196"/>
        <v>0</v>
      </c>
      <c r="O3199" t="s">
        <v>37</v>
      </c>
      <c r="P3199" t="s">
        <v>151</v>
      </c>
      <c r="Q3199">
        <f t="shared" si="197"/>
        <v>0</v>
      </c>
      <c r="R3199" t="s">
        <v>151</v>
      </c>
      <c r="S3199">
        <f t="shared" si="198"/>
        <v>0</v>
      </c>
      <c r="T3199">
        <v>29</v>
      </c>
      <c r="U3199" s="1">
        <f t="shared" si="199"/>
        <v>2059</v>
      </c>
      <c r="V3199" t="s">
        <v>38</v>
      </c>
      <c r="W3199" t="s">
        <v>96</v>
      </c>
      <c r="X3199">
        <f t="array" ref="X3199">IF(W3199="fortnightly",26, IF(W3199="monthly", 12, IF(W3199="weekly", 52, IF(W3199="quarterly", 4, IF(W3199="annually", 1, IF(W3199="bi-weekly", 104, IF(W3199="every 3 months", 4,)))))))</f>
        <v>4</v>
      </c>
    </row>
    <row r="3200" spans="1:24" x14ac:dyDescent="0.25">
      <c r="A3200">
        <v>3199</v>
      </c>
      <c r="B3200">
        <v>61</v>
      </c>
      <c r="C3200" t="str" cm="1">
        <f t="array" ref="C3200">_xlfn.IFS(B3200&lt;=19, "Teenagers", B3200&lt;=29, "Young Youth",B3200&lt;=64, "Adults", B3200&gt;=65, "Seniors")</f>
        <v>Adults</v>
      </c>
      <c r="D3200" t="s">
        <v>152</v>
      </c>
      <c r="E3200" t="s">
        <v>142</v>
      </c>
      <c r="F3200" t="s">
        <v>66</v>
      </c>
      <c r="G3200" s="1">
        <v>94</v>
      </c>
      <c r="H3200" t="s">
        <v>137</v>
      </c>
      <c r="I3200" t="s">
        <v>22</v>
      </c>
      <c r="J3200" t="s">
        <v>99</v>
      </c>
      <c r="K3200" t="s">
        <v>24</v>
      </c>
      <c r="L3200">
        <v>2.8</v>
      </c>
      <c r="M3200" t="s">
        <v>151</v>
      </c>
      <c r="N3200">
        <f t="shared" si="196"/>
        <v>0</v>
      </c>
      <c r="O3200" t="s">
        <v>37</v>
      </c>
      <c r="P3200" t="s">
        <v>151</v>
      </c>
      <c r="Q3200">
        <f t="shared" si="197"/>
        <v>0</v>
      </c>
      <c r="R3200" t="s">
        <v>151</v>
      </c>
      <c r="S3200">
        <f t="shared" si="198"/>
        <v>0</v>
      </c>
      <c r="T3200">
        <v>39</v>
      </c>
      <c r="U3200" s="1">
        <f t="shared" si="199"/>
        <v>3666</v>
      </c>
      <c r="V3200" t="s">
        <v>85</v>
      </c>
      <c r="W3200" t="s">
        <v>39</v>
      </c>
      <c r="X3200">
        <f t="array" ref="X3200">IF(W3200="fortnightly",26, IF(W3200="monthly", 12, IF(W3200="weekly", 52, IF(W3200="quarterly", 4, IF(W3200="annually", 1, IF(W3200="bi-weekly", 104, IF(W3200="every 3 months", 4,)))))))</f>
        <v>52</v>
      </c>
    </row>
    <row r="3201" spans="1:24" x14ac:dyDescent="0.25">
      <c r="A3201">
        <v>3200</v>
      </c>
      <c r="B3201">
        <v>59</v>
      </c>
      <c r="C3201" t="str" cm="1">
        <f t="array" ref="C3201">_xlfn.IFS(B3201&lt;=19, "Teenagers", B3201&lt;=29, "Young Youth",B3201&lt;=64, "Adults", B3201&gt;=65, "Seniors")</f>
        <v>Adults</v>
      </c>
      <c r="D3201" t="s">
        <v>152</v>
      </c>
      <c r="E3201" t="s">
        <v>65</v>
      </c>
      <c r="F3201" t="s">
        <v>66</v>
      </c>
      <c r="G3201" s="1">
        <v>40</v>
      </c>
      <c r="H3201" t="s">
        <v>30</v>
      </c>
      <c r="I3201" t="s">
        <v>91</v>
      </c>
      <c r="J3201" t="s">
        <v>68</v>
      </c>
      <c r="K3201" t="s">
        <v>24</v>
      </c>
      <c r="L3201">
        <v>4.2</v>
      </c>
      <c r="M3201" t="s">
        <v>151</v>
      </c>
      <c r="N3201">
        <f t="shared" si="196"/>
        <v>0</v>
      </c>
      <c r="O3201" t="s">
        <v>26</v>
      </c>
      <c r="P3201" t="s">
        <v>151</v>
      </c>
      <c r="Q3201">
        <f t="shared" si="197"/>
        <v>0</v>
      </c>
      <c r="R3201" t="s">
        <v>151</v>
      </c>
      <c r="S3201">
        <f t="shared" si="198"/>
        <v>0</v>
      </c>
      <c r="T3201">
        <v>16</v>
      </c>
      <c r="U3201" s="1">
        <f t="shared" si="199"/>
        <v>640</v>
      </c>
      <c r="V3201" t="s">
        <v>45</v>
      </c>
      <c r="W3201" t="s">
        <v>87</v>
      </c>
      <c r="X3201">
        <f t="array" ref="X3201">IF(W3201="fortnightly",26, IF(W3201="monthly", 12, IF(W3201="weekly", 52, IF(W3201="quarterly", 4, IF(W3201="annually", 1, IF(W3201="bi-weekly", 104, IF(W3201="every 3 months", 4,)))))))</f>
        <v>12</v>
      </c>
    </row>
    <row r="3202" spans="1:24" x14ac:dyDescent="0.25">
      <c r="A3202">
        <v>3201</v>
      </c>
      <c r="B3202">
        <v>67</v>
      </c>
      <c r="C3202" t="str" cm="1">
        <f t="array" ref="C3202">_xlfn.IFS(B3202&lt;=19, "Teenagers", B3202&lt;=29, "Young Youth",B3202&lt;=64, "Adults", B3202&gt;=65, "Seniors")</f>
        <v>Seniors</v>
      </c>
      <c r="D3202" t="s">
        <v>152</v>
      </c>
      <c r="E3202" t="s">
        <v>124</v>
      </c>
      <c r="F3202" t="s">
        <v>20</v>
      </c>
      <c r="G3202" s="1">
        <v>24</v>
      </c>
      <c r="H3202" t="s">
        <v>67</v>
      </c>
      <c r="I3202" t="s">
        <v>22</v>
      </c>
      <c r="J3202" t="s">
        <v>93</v>
      </c>
      <c r="K3202" t="s">
        <v>36</v>
      </c>
      <c r="L3202">
        <v>4.8</v>
      </c>
      <c r="M3202" t="s">
        <v>151</v>
      </c>
      <c r="N3202">
        <f t="shared" si="196"/>
        <v>0</v>
      </c>
      <c r="O3202" t="s">
        <v>37</v>
      </c>
      <c r="P3202" t="s">
        <v>151</v>
      </c>
      <c r="Q3202">
        <f t="shared" si="197"/>
        <v>0</v>
      </c>
      <c r="R3202" t="s">
        <v>151</v>
      </c>
      <c r="S3202">
        <f t="shared" si="198"/>
        <v>0</v>
      </c>
      <c r="T3202">
        <v>32</v>
      </c>
      <c r="U3202" s="1">
        <f t="shared" si="199"/>
        <v>768</v>
      </c>
      <c r="V3202" t="s">
        <v>38</v>
      </c>
      <c r="W3202" t="s">
        <v>87</v>
      </c>
      <c r="X3202">
        <f t="array" ref="X3202">IF(W3202="fortnightly",26, IF(W3202="monthly", 12, IF(W3202="weekly", 52, IF(W3202="quarterly", 4, IF(W3202="annually", 1, IF(W3202="bi-weekly", 104, IF(W3202="every 3 months", 4,)))))))</f>
        <v>12</v>
      </c>
    </row>
    <row r="3203" spans="1:24" x14ac:dyDescent="0.25">
      <c r="A3203">
        <v>3202</v>
      </c>
      <c r="B3203">
        <v>46</v>
      </c>
      <c r="C3203" t="str" cm="1">
        <f t="array" ref="C3203">_xlfn.IFS(B3203&lt;=19, "Teenagers", B3203&lt;=29, "Young Youth",B3203&lt;=64, "Adults", B3203&gt;=65, "Seniors")</f>
        <v>Adults</v>
      </c>
      <c r="D3203" t="s">
        <v>152</v>
      </c>
      <c r="E3203" t="s">
        <v>94</v>
      </c>
      <c r="F3203" t="s">
        <v>20</v>
      </c>
      <c r="G3203" s="1">
        <v>38</v>
      </c>
      <c r="H3203" t="s">
        <v>128</v>
      </c>
      <c r="I3203" t="s">
        <v>35</v>
      </c>
      <c r="J3203" t="s">
        <v>125</v>
      </c>
      <c r="K3203" t="s">
        <v>56</v>
      </c>
      <c r="L3203">
        <v>2.8</v>
      </c>
      <c r="M3203" t="s">
        <v>151</v>
      </c>
      <c r="N3203">
        <f t="shared" ref="N3203:N3266" si="200">IF(M3203= "yes",1,IF( M3203="no",0,))</f>
        <v>0</v>
      </c>
      <c r="O3203" t="s">
        <v>69</v>
      </c>
      <c r="P3203" t="s">
        <v>151</v>
      </c>
      <c r="Q3203">
        <f t="shared" ref="Q3203:Q3266" si="201">IF(P3203= "yes",1,IF( P3203="no",0,))</f>
        <v>0</v>
      </c>
      <c r="R3203" t="s">
        <v>151</v>
      </c>
      <c r="S3203">
        <f t="shared" ref="S3203:S3266" si="202">IF(R3203= "yes",1,IF( R3203="no",0,))</f>
        <v>0</v>
      </c>
      <c r="T3203">
        <v>34</v>
      </c>
      <c r="U3203" s="1">
        <f t="shared" ref="U3203:U3266" si="203">G3203*T3203</f>
        <v>1292</v>
      </c>
      <c r="V3203" t="s">
        <v>32</v>
      </c>
      <c r="W3203" t="s">
        <v>87</v>
      </c>
      <c r="X3203">
        <f t="array" ref="X3203">IF(W3203="fortnightly",26, IF(W3203="monthly", 12, IF(W3203="weekly", 52, IF(W3203="quarterly", 4, IF(W3203="annually", 1, IF(W3203="bi-weekly", 104, IF(W3203="every 3 months", 4,)))))))</f>
        <v>12</v>
      </c>
    </row>
    <row r="3204" spans="1:24" x14ac:dyDescent="0.25">
      <c r="A3204">
        <v>3203</v>
      </c>
      <c r="B3204">
        <v>65</v>
      </c>
      <c r="C3204" t="str" cm="1">
        <f t="array" ref="C3204">_xlfn.IFS(B3204&lt;=19, "Teenagers", B3204&lt;=29, "Young Youth",B3204&lt;=64, "Adults", B3204&gt;=65, "Seniors")</f>
        <v>Seniors</v>
      </c>
      <c r="D3204" t="s">
        <v>152</v>
      </c>
      <c r="E3204" t="s">
        <v>118</v>
      </c>
      <c r="F3204" t="s">
        <v>66</v>
      </c>
      <c r="G3204" s="1">
        <v>37</v>
      </c>
      <c r="H3204" t="s">
        <v>149</v>
      </c>
      <c r="I3204" t="s">
        <v>22</v>
      </c>
      <c r="J3204" t="s">
        <v>95</v>
      </c>
      <c r="K3204" t="s">
        <v>56</v>
      </c>
      <c r="L3204">
        <v>4.5</v>
      </c>
      <c r="M3204" t="s">
        <v>151</v>
      </c>
      <c r="N3204">
        <f t="shared" si="200"/>
        <v>0</v>
      </c>
      <c r="O3204" t="s">
        <v>53</v>
      </c>
      <c r="P3204" t="s">
        <v>151</v>
      </c>
      <c r="Q3204">
        <f t="shared" si="201"/>
        <v>0</v>
      </c>
      <c r="R3204" t="s">
        <v>151</v>
      </c>
      <c r="S3204">
        <f t="shared" si="202"/>
        <v>0</v>
      </c>
      <c r="T3204">
        <v>38</v>
      </c>
      <c r="U3204" s="1">
        <f t="shared" si="203"/>
        <v>1406</v>
      </c>
      <c r="V3204" t="s">
        <v>27</v>
      </c>
      <c r="W3204" t="s">
        <v>48</v>
      </c>
      <c r="X3204">
        <f t="array" ref="X3204">IF(W3204="fortnightly",26, IF(W3204="monthly", 12, IF(W3204="weekly", 52, IF(W3204="quarterly", 4, IF(W3204="annually", 1, IF(W3204="bi-weekly", 104, IF(W3204="every 3 months", 4,)))))))</f>
        <v>1</v>
      </c>
    </row>
    <row r="3205" spans="1:24" x14ac:dyDescent="0.25">
      <c r="A3205">
        <v>3204</v>
      </c>
      <c r="B3205">
        <v>63</v>
      </c>
      <c r="C3205" t="str" cm="1">
        <f t="array" ref="C3205">_xlfn.IFS(B3205&lt;=19, "Teenagers", B3205&lt;=29, "Young Youth",B3205&lt;=64, "Adults", B3205&gt;=65, "Seniors")</f>
        <v>Adults</v>
      </c>
      <c r="D3205" t="s">
        <v>152</v>
      </c>
      <c r="E3205" t="s">
        <v>61</v>
      </c>
      <c r="F3205" t="s">
        <v>62</v>
      </c>
      <c r="G3205" s="1">
        <v>29</v>
      </c>
      <c r="H3205" t="s">
        <v>126</v>
      </c>
      <c r="I3205" t="s">
        <v>22</v>
      </c>
      <c r="J3205" t="s">
        <v>84</v>
      </c>
      <c r="K3205" t="s">
        <v>36</v>
      </c>
      <c r="L3205">
        <v>4.0999999999999996</v>
      </c>
      <c r="M3205" t="s">
        <v>151</v>
      </c>
      <c r="N3205">
        <f t="shared" si="200"/>
        <v>0</v>
      </c>
      <c r="O3205" t="s">
        <v>26</v>
      </c>
      <c r="P3205" t="s">
        <v>151</v>
      </c>
      <c r="Q3205">
        <f t="shared" si="201"/>
        <v>0</v>
      </c>
      <c r="R3205" t="s">
        <v>151</v>
      </c>
      <c r="S3205">
        <f t="shared" si="202"/>
        <v>0</v>
      </c>
      <c r="T3205">
        <v>14</v>
      </c>
      <c r="U3205" s="1">
        <f t="shared" si="203"/>
        <v>406</v>
      </c>
      <c r="V3205" t="s">
        <v>27</v>
      </c>
      <c r="W3205" t="s">
        <v>48</v>
      </c>
      <c r="X3205">
        <f t="array" ref="X3205">IF(W3205="fortnightly",26, IF(W3205="monthly", 12, IF(W3205="weekly", 52, IF(W3205="quarterly", 4, IF(W3205="annually", 1, IF(W3205="bi-weekly", 104, IF(W3205="every 3 months", 4,)))))))</f>
        <v>1</v>
      </c>
    </row>
    <row r="3206" spans="1:24" x14ac:dyDescent="0.25">
      <c r="A3206">
        <v>3205</v>
      </c>
      <c r="B3206">
        <v>57</v>
      </c>
      <c r="C3206" t="str" cm="1">
        <f t="array" ref="C3206">_xlfn.IFS(B3206&lt;=19, "Teenagers", B3206&lt;=29, "Young Youth",B3206&lt;=64, "Adults", B3206&gt;=65, "Seniors")</f>
        <v>Adults</v>
      </c>
      <c r="D3206" t="s">
        <v>152</v>
      </c>
      <c r="E3206" t="s">
        <v>101</v>
      </c>
      <c r="F3206" t="s">
        <v>62</v>
      </c>
      <c r="G3206" s="1">
        <v>92</v>
      </c>
      <c r="H3206" t="s">
        <v>129</v>
      </c>
      <c r="I3206" t="s">
        <v>91</v>
      </c>
      <c r="J3206" t="s">
        <v>92</v>
      </c>
      <c r="K3206" t="s">
        <v>56</v>
      </c>
      <c r="L3206">
        <v>4.3</v>
      </c>
      <c r="M3206" t="s">
        <v>151</v>
      </c>
      <c r="N3206">
        <f t="shared" si="200"/>
        <v>0</v>
      </c>
      <c r="O3206" t="s">
        <v>37</v>
      </c>
      <c r="P3206" t="s">
        <v>151</v>
      </c>
      <c r="Q3206">
        <f t="shared" si="201"/>
        <v>0</v>
      </c>
      <c r="R3206" t="s">
        <v>151</v>
      </c>
      <c r="S3206">
        <f t="shared" si="202"/>
        <v>0</v>
      </c>
      <c r="T3206">
        <v>23</v>
      </c>
      <c r="U3206" s="1">
        <f t="shared" si="203"/>
        <v>2116</v>
      </c>
      <c r="V3206" t="s">
        <v>85</v>
      </c>
      <c r="W3206" t="s">
        <v>75</v>
      </c>
      <c r="X3206">
        <f t="array" ref="X3206">IF(W3206="fortnightly",26, IF(W3206="monthly", 12, IF(W3206="weekly", 52, IF(W3206="quarterly", 4, IF(W3206="annually", 1, IF(W3206="bi-weekly", 104, IF(W3206="every 3 months", 4,)))))))</f>
        <v>104</v>
      </c>
    </row>
    <row r="3207" spans="1:24" x14ac:dyDescent="0.25">
      <c r="A3207">
        <v>3206</v>
      </c>
      <c r="B3207">
        <v>40</v>
      </c>
      <c r="C3207" t="str" cm="1">
        <f t="array" ref="C3207">_xlfn.IFS(B3207&lt;=19, "Teenagers", B3207&lt;=29, "Young Youth",B3207&lt;=64, "Adults", B3207&gt;=65, "Seniors")</f>
        <v>Adults</v>
      </c>
      <c r="D3207" t="s">
        <v>152</v>
      </c>
      <c r="E3207" t="s">
        <v>103</v>
      </c>
      <c r="F3207" t="s">
        <v>20</v>
      </c>
      <c r="G3207" s="1">
        <v>24</v>
      </c>
      <c r="H3207" t="s">
        <v>111</v>
      </c>
      <c r="I3207" t="s">
        <v>91</v>
      </c>
      <c r="J3207" t="s">
        <v>135</v>
      </c>
      <c r="K3207" t="s">
        <v>56</v>
      </c>
      <c r="L3207">
        <v>4.4000000000000004</v>
      </c>
      <c r="M3207" t="s">
        <v>151</v>
      </c>
      <c r="N3207">
        <f t="shared" si="200"/>
        <v>0</v>
      </c>
      <c r="O3207" t="s">
        <v>69</v>
      </c>
      <c r="P3207" t="s">
        <v>151</v>
      </c>
      <c r="Q3207">
        <f t="shared" si="201"/>
        <v>0</v>
      </c>
      <c r="R3207" t="s">
        <v>151</v>
      </c>
      <c r="S3207">
        <f t="shared" si="202"/>
        <v>0</v>
      </c>
      <c r="T3207">
        <v>50</v>
      </c>
      <c r="U3207" s="1">
        <f t="shared" si="203"/>
        <v>1200</v>
      </c>
      <c r="V3207" t="s">
        <v>74</v>
      </c>
      <c r="W3207" t="s">
        <v>96</v>
      </c>
      <c r="X3207">
        <f t="array" ref="X3207">IF(W3207="fortnightly",26, IF(W3207="monthly", 12, IF(W3207="weekly", 52, IF(W3207="quarterly", 4, IF(W3207="annually", 1, IF(W3207="bi-weekly", 104, IF(W3207="every 3 months", 4,)))))))</f>
        <v>4</v>
      </c>
    </row>
    <row r="3208" spans="1:24" x14ac:dyDescent="0.25">
      <c r="A3208">
        <v>3207</v>
      </c>
      <c r="B3208">
        <v>36</v>
      </c>
      <c r="C3208" t="str" cm="1">
        <f t="array" ref="C3208">_xlfn.IFS(B3208&lt;=19, "Teenagers", B3208&lt;=29, "Young Youth",B3208&lt;=64, "Adults", B3208&gt;=65, "Seniors")</f>
        <v>Adults</v>
      </c>
      <c r="D3208" t="s">
        <v>152</v>
      </c>
      <c r="E3208" t="s">
        <v>136</v>
      </c>
      <c r="F3208" t="s">
        <v>41</v>
      </c>
      <c r="G3208" s="1">
        <v>52</v>
      </c>
      <c r="H3208" t="s">
        <v>98</v>
      </c>
      <c r="I3208" t="s">
        <v>43</v>
      </c>
      <c r="J3208" t="s">
        <v>109</v>
      </c>
      <c r="K3208" t="s">
        <v>24</v>
      </c>
      <c r="L3208">
        <v>3</v>
      </c>
      <c r="M3208" t="s">
        <v>151</v>
      </c>
      <c r="N3208">
        <f t="shared" si="200"/>
        <v>0</v>
      </c>
      <c r="O3208" t="s">
        <v>37</v>
      </c>
      <c r="P3208" t="s">
        <v>151</v>
      </c>
      <c r="Q3208">
        <f t="shared" si="201"/>
        <v>0</v>
      </c>
      <c r="R3208" t="s">
        <v>151</v>
      </c>
      <c r="S3208">
        <f t="shared" si="202"/>
        <v>0</v>
      </c>
      <c r="T3208">
        <v>49</v>
      </c>
      <c r="U3208" s="1">
        <f t="shared" si="203"/>
        <v>2548</v>
      </c>
      <c r="V3208" t="s">
        <v>45</v>
      </c>
      <c r="W3208" t="s">
        <v>87</v>
      </c>
      <c r="X3208">
        <f t="array" ref="X3208">IF(W3208="fortnightly",26, IF(W3208="monthly", 12, IF(W3208="weekly", 52, IF(W3208="quarterly", 4, IF(W3208="annually", 1, IF(W3208="bi-weekly", 104, IF(W3208="every 3 months", 4,)))))))</f>
        <v>12</v>
      </c>
    </row>
    <row r="3209" spans="1:24" x14ac:dyDescent="0.25">
      <c r="A3209">
        <v>3208</v>
      </c>
      <c r="B3209">
        <v>67</v>
      </c>
      <c r="C3209" t="str" cm="1">
        <f t="array" ref="C3209">_xlfn.IFS(B3209&lt;=19, "Teenagers", B3209&lt;=29, "Young Youth",B3209&lt;=64, "Adults", B3209&gt;=65, "Seniors")</f>
        <v>Seniors</v>
      </c>
      <c r="D3209" t="s">
        <v>152</v>
      </c>
      <c r="E3209" t="s">
        <v>124</v>
      </c>
      <c r="F3209" t="s">
        <v>20</v>
      </c>
      <c r="G3209" s="1">
        <v>29</v>
      </c>
      <c r="H3209" t="s">
        <v>116</v>
      </c>
      <c r="I3209" t="s">
        <v>91</v>
      </c>
      <c r="J3209" t="s">
        <v>117</v>
      </c>
      <c r="K3209" t="s">
        <v>52</v>
      </c>
      <c r="L3209">
        <v>2.7</v>
      </c>
      <c r="M3209" t="s">
        <v>151</v>
      </c>
      <c r="N3209">
        <f t="shared" si="200"/>
        <v>0</v>
      </c>
      <c r="O3209" t="s">
        <v>44</v>
      </c>
      <c r="P3209" t="s">
        <v>151</v>
      </c>
      <c r="Q3209">
        <f t="shared" si="201"/>
        <v>0</v>
      </c>
      <c r="R3209" t="s">
        <v>151</v>
      </c>
      <c r="S3209">
        <f t="shared" si="202"/>
        <v>0</v>
      </c>
      <c r="T3209">
        <v>14</v>
      </c>
      <c r="U3209" s="1">
        <f t="shared" si="203"/>
        <v>406</v>
      </c>
      <c r="V3209" t="s">
        <v>45</v>
      </c>
      <c r="W3209" t="s">
        <v>48</v>
      </c>
      <c r="X3209">
        <f t="array" ref="X3209">IF(W3209="fortnightly",26, IF(W3209="monthly", 12, IF(W3209="weekly", 52, IF(W3209="quarterly", 4, IF(W3209="annually", 1, IF(W3209="bi-weekly", 104, IF(W3209="every 3 months", 4,)))))))</f>
        <v>1</v>
      </c>
    </row>
    <row r="3210" spans="1:24" x14ac:dyDescent="0.25">
      <c r="A3210">
        <v>3209</v>
      </c>
      <c r="B3210">
        <v>61</v>
      </c>
      <c r="C3210" t="str" cm="1">
        <f t="array" ref="C3210">_xlfn.IFS(B3210&lt;=19, "Teenagers", B3210&lt;=29, "Young Youth",B3210&lt;=64, "Adults", B3210&gt;=65, "Seniors")</f>
        <v>Adults</v>
      </c>
      <c r="D3210" t="s">
        <v>152</v>
      </c>
      <c r="E3210" t="s">
        <v>105</v>
      </c>
      <c r="F3210" t="s">
        <v>66</v>
      </c>
      <c r="G3210" s="1">
        <v>30</v>
      </c>
      <c r="H3210" t="s">
        <v>115</v>
      </c>
      <c r="I3210" t="s">
        <v>22</v>
      </c>
      <c r="J3210" t="s">
        <v>125</v>
      </c>
      <c r="K3210" t="s">
        <v>24</v>
      </c>
      <c r="L3210">
        <v>3.3</v>
      </c>
      <c r="M3210" t="s">
        <v>151</v>
      </c>
      <c r="N3210">
        <f t="shared" si="200"/>
        <v>0</v>
      </c>
      <c r="O3210" t="s">
        <v>69</v>
      </c>
      <c r="P3210" t="s">
        <v>151</v>
      </c>
      <c r="Q3210">
        <f t="shared" si="201"/>
        <v>0</v>
      </c>
      <c r="R3210" t="s">
        <v>151</v>
      </c>
      <c r="S3210">
        <f t="shared" si="202"/>
        <v>0</v>
      </c>
      <c r="T3210">
        <v>42</v>
      </c>
      <c r="U3210" s="1">
        <f t="shared" si="203"/>
        <v>1260</v>
      </c>
      <c r="V3210" t="s">
        <v>45</v>
      </c>
      <c r="W3210" t="s">
        <v>39</v>
      </c>
      <c r="X3210">
        <f t="array" ref="X3210">IF(W3210="fortnightly",26, IF(W3210="monthly", 12, IF(W3210="weekly", 52, IF(W3210="quarterly", 4, IF(W3210="annually", 1, IF(W3210="bi-weekly", 104, IF(W3210="every 3 months", 4,)))))))</f>
        <v>52</v>
      </c>
    </row>
    <row r="3211" spans="1:24" x14ac:dyDescent="0.25">
      <c r="A3211">
        <v>3210</v>
      </c>
      <c r="B3211">
        <v>64</v>
      </c>
      <c r="C3211" t="str" cm="1">
        <f t="array" ref="C3211">_xlfn.IFS(B3211&lt;=19, "Teenagers", B3211&lt;=29, "Young Youth",B3211&lt;=64, "Adults", B3211&gt;=65, "Seniors")</f>
        <v>Adults</v>
      </c>
      <c r="D3211" t="s">
        <v>152</v>
      </c>
      <c r="E3211" t="s">
        <v>70</v>
      </c>
      <c r="F3211" t="s">
        <v>41</v>
      </c>
      <c r="G3211" s="1">
        <v>31</v>
      </c>
      <c r="H3211" t="s">
        <v>71</v>
      </c>
      <c r="I3211" t="s">
        <v>22</v>
      </c>
      <c r="J3211" t="s">
        <v>99</v>
      </c>
      <c r="K3211" t="s">
        <v>56</v>
      </c>
      <c r="L3211">
        <v>4.3</v>
      </c>
      <c r="M3211" t="s">
        <v>151</v>
      </c>
      <c r="N3211">
        <f t="shared" si="200"/>
        <v>0</v>
      </c>
      <c r="O3211" t="s">
        <v>53</v>
      </c>
      <c r="P3211" t="s">
        <v>151</v>
      </c>
      <c r="Q3211">
        <f t="shared" si="201"/>
        <v>0</v>
      </c>
      <c r="R3211" t="s">
        <v>151</v>
      </c>
      <c r="S3211">
        <f t="shared" si="202"/>
        <v>0</v>
      </c>
      <c r="T3211">
        <v>39</v>
      </c>
      <c r="U3211" s="1">
        <f t="shared" si="203"/>
        <v>1209</v>
      </c>
      <c r="V3211" t="s">
        <v>85</v>
      </c>
      <c r="W3211" t="s">
        <v>48</v>
      </c>
      <c r="X3211">
        <f t="array" ref="X3211">IF(W3211="fortnightly",26, IF(W3211="monthly", 12, IF(W3211="weekly", 52, IF(W3211="quarterly", 4, IF(W3211="annually", 1, IF(W3211="bi-weekly", 104, IF(W3211="every 3 months", 4,)))))))</f>
        <v>1</v>
      </c>
    </row>
    <row r="3212" spans="1:24" x14ac:dyDescent="0.25">
      <c r="A3212">
        <v>3211</v>
      </c>
      <c r="B3212">
        <v>30</v>
      </c>
      <c r="C3212" t="str" cm="1">
        <f t="array" ref="C3212">_xlfn.IFS(B3212&lt;=19, "Teenagers", B3212&lt;=29, "Young Youth",B3212&lt;=64, "Adults", B3212&gt;=65, "Seniors")</f>
        <v>Adults</v>
      </c>
      <c r="D3212" t="s">
        <v>152</v>
      </c>
      <c r="E3212" t="s">
        <v>124</v>
      </c>
      <c r="F3212" t="s">
        <v>20</v>
      </c>
      <c r="G3212" s="1">
        <v>67</v>
      </c>
      <c r="H3212" t="s">
        <v>106</v>
      </c>
      <c r="I3212" t="s">
        <v>43</v>
      </c>
      <c r="J3212" t="s">
        <v>135</v>
      </c>
      <c r="K3212" t="s">
        <v>52</v>
      </c>
      <c r="L3212">
        <v>2.9</v>
      </c>
      <c r="M3212" t="s">
        <v>151</v>
      </c>
      <c r="N3212">
        <f t="shared" si="200"/>
        <v>0</v>
      </c>
      <c r="O3212" t="s">
        <v>26</v>
      </c>
      <c r="P3212" t="s">
        <v>151</v>
      </c>
      <c r="Q3212">
        <f t="shared" si="201"/>
        <v>0</v>
      </c>
      <c r="R3212" t="s">
        <v>151</v>
      </c>
      <c r="S3212">
        <f t="shared" si="202"/>
        <v>0</v>
      </c>
      <c r="T3212">
        <v>43</v>
      </c>
      <c r="U3212" s="1">
        <f t="shared" si="203"/>
        <v>2881</v>
      </c>
      <c r="V3212" t="s">
        <v>27</v>
      </c>
      <c r="W3212" t="s">
        <v>75</v>
      </c>
      <c r="X3212">
        <f t="array" ref="X3212">IF(W3212="fortnightly",26, IF(W3212="monthly", 12, IF(W3212="weekly", 52, IF(W3212="quarterly", 4, IF(W3212="annually", 1, IF(W3212="bi-weekly", 104, IF(W3212="every 3 months", 4,)))))))</f>
        <v>104</v>
      </c>
    </row>
    <row r="3213" spans="1:24" x14ac:dyDescent="0.25">
      <c r="A3213">
        <v>3212</v>
      </c>
      <c r="B3213">
        <v>53</v>
      </c>
      <c r="C3213" t="str" cm="1">
        <f t="array" ref="C3213">_xlfn.IFS(B3213&lt;=19, "Teenagers", B3213&lt;=29, "Young Youth",B3213&lt;=64, "Adults", B3213&gt;=65, "Seniors")</f>
        <v>Adults</v>
      </c>
      <c r="D3213" t="s">
        <v>152</v>
      </c>
      <c r="E3213" t="s">
        <v>94</v>
      </c>
      <c r="F3213" t="s">
        <v>20</v>
      </c>
      <c r="G3213" s="1">
        <v>65</v>
      </c>
      <c r="H3213" t="s">
        <v>42</v>
      </c>
      <c r="I3213" t="s">
        <v>22</v>
      </c>
      <c r="J3213" t="s">
        <v>47</v>
      </c>
      <c r="K3213" t="s">
        <v>24</v>
      </c>
      <c r="L3213">
        <v>4.9000000000000004</v>
      </c>
      <c r="M3213" t="s">
        <v>151</v>
      </c>
      <c r="N3213">
        <f t="shared" si="200"/>
        <v>0</v>
      </c>
      <c r="O3213" t="s">
        <v>53</v>
      </c>
      <c r="P3213" t="s">
        <v>151</v>
      </c>
      <c r="Q3213">
        <f t="shared" si="201"/>
        <v>0</v>
      </c>
      <c r="R3213" t="s">
        <v>151</v>
      </c>
      <c r="S3213">
        <f t="shared" si="202"/>
        <v>0</v>
      </c>
      <c r="T3213">
        <v>12</v>
      </c>
      <c r="U3213" s="1">
        <f t="shared" si="203"/>
        <v>780</v>
      </c>
      <c r="V3213" t="s">
        <v>32</v>
      </c>
      <c r="W3213" t="s">
        <v>87</v>
      </c>
      <c r="X3213">
        <f t="array" ref="X3213">IF(W3213="fortnightly",26, IF(W3213="monthly", 12, IF(W3213="weekly", 52, IF(W3213="quarterly", 4, IF(W3213="annually", 1, IF(W3213="bi-weekly", 104, IF(W3213="every 3 months", 4,)))))))</f>
        <v>12</v>
      </c>
    </row>
    <row r="3214" spans="1:24" x14ac:dyDescent="0.25">
      <c r="A3214">
        <v>3213</v>
      </c>
      <c r="B3214">
        <v>27</v>
      </c>
      <c r="C3214" t="str" cm="1">
        <f t="array" ref="C3214">_xlfn.IFS(B3214&lt;=19, "Teenagers", B3214&lt;=29, "Young Youth",B3214&lt;=64, "Adults", B3214&gt;=65, "Seniors")</f>
        <v>Young Youth</v>
      </c>
      <c r="D3214" t="s">
        <v>152</v>
      </c>
      <c r="E3214" t="s">
        <v>49</v>
      </c>
      <c r="F3214" t="s">
        <v>41</v>
      </c>
      <c r="G3214" s="1">
        <v>22</v>
      </c>
      <c r="H3214" t="s">
        <v>50</v>
      </c>
      <c r="I3214" t="s">
        <v>43</v>
      </c>
      <c r="J3214" t="s">
        <v>125</v>
      </c>
      <c r="K3214" t="s">
        <v>24</v>
      </c>
      <c r="L3214">
        <v>3.6</v>
      </c>
      <c r="M3214" t="s">
        <v>151</v>
      </c>
      <c r="N3214">
        <f t="shared" si="200"/>
        <v>0</v>
      </c>
      <c r="O3214" t="s">
        <v>69</v>
      </c>
      <c r="P3214" t="s">
        <v>151</v>
      </c>
      <c r="Q3214">
        <f t="shared" si="201"/>
        <v>0</v>
      </c>
      <c r="R3214" t="s">
        <v>151</v>
      </c>
      <c r="S3214">
        <f t="shared" si="202"/>
        <v>0</v>
      </c>
      <c r="T3214">
        <v>21</v>
      </c>
      <c r="U3214" s="1">
        <f t="shared" si="203"/>
        <v>462</v>
      </c>
      <c r="V3214" t="s">
        <v>85</v>
      </c>
      <c r="W3214" t="s">
        <v>39</v>
      </c>
      <c r="X3214">
        <f t="array" ref="X3214">IF(W3214="fortnightly",26, IF(W3214="monthly", 12, IF(W3214="weekly", 52, IF(W3214="quarterly", 4, IF(W3214="annually", 1, IF(W3214="bi-weekly", 104, IF(W3214="every 3 months", 4,)))))))</f>
        <v>52</v>
      </c>
    </row>
    <row r="3215" spans="1:24" x14ac:dyDescent="0.25">
      <c r="A3215">
        <v>3214</v>
      </c>
      <c r="B3215">
        <v>27</v>
      </c>
      <c r="C3215" t="str" cm="1">
        <f t="array" ref="C3215">_xlfn.IFS(B3215&lt;=19, "Teenagers", B3215&lt;=29, "Young Youth",B3215&lt;=64, "Adults", B3215&gt;=65, "Seniors")</f>
        <v>Young Youth</v>
      </c>
      <c r="D3215" t="s">
        <v>152</v>
      </c>
      <c r="E3215" t="s">
        <v>88</v>
      </c>
      <c r="F3215" t="s">
        <v>66</v>
      </c>
      <c r="G3215" s="1">
        <v>56</v>
      </c>
      <c r="H3215" t="s">
        <v>104</v>
      </c>
      <c r="I3215" t="s">
        <v>43</v>
      </c>
      <c r="J3215" t="s">
        <v>109</v>
      </c>
      <c r="K3215" t="s">
        <v>24</v>
      </c>
      <c r="L3215">
        <v>3.3</v>
      </c>
      <c r="M3215" t="s">
        <v>151</v>
      </c>
      <c r="N3215">
        <f t="shared" si="200"/>
        <v>0</v>
      </c>
      <c r="O3215" t="s">
        <v>53</v>
      </c>
      <c r="P3215" t="s">
        <v>151</v>
      </c>
      <c r="Q3215">
        <f t="shared" si="201"/>
        <v>0</v>
      </c>
      <c r="R3215" t="s">
        <v>151</v>
      </c>
      <c r="S3215">
        <f t="shared" si="202"/>
        <v>0</v>
      </c>
      <c r="T3215">
        <v>33</v>
      </c>
      <c r="U3215" s="1">
        <f t="shared" si="203"/>
        <v>1848</v>
      </c>
      <c r="V3215" t="s">
        <v>38</v>
      </c>
      <c r="W3215" t="s">
        <v>87</v>
      </c>
      <c r="X3215">
        <f t="array" ref="X3215">IF(W3215="fortnightly",26, IF(W3215="monthly", 12, IF(W3215="weekly", 52, IF(W3215="quarterly", 4, IF(W3215="annually", 1, IF(W3215="bi-weekly", 104, IF(W3215="every 3 months", 4,)))))))</f>
        <v>12</v>
      </c>
    </row>
    <row r="3216" spans="1:24" x14ac:dyDescent="0.25">
      <c r="A3216">
        <v>3215</v>
      </c>
      <c r="B3216">
        <v>53</v>
      </c>
      <c r="C3216" t="str" cm="1">
        <f t="array" ref="C3216">_xlfn.IFS(B3216&lt;=19, "Teenagers", B3216&lt;=29, "Young Youth",B3216&lt;=64, "Adults", B3216&gt;=65, "Seniors")</f>
        <v>Adults</v>
      </c>
      <c r="D3216" t="s">
        <v>152</v>
      </c>
      <c r="E3216" t="s">
        <v>86</v>
      </c>
      <c r="F3216" t="s">
        <v>20</v>
      </c>
      <c r="G3216" s="1">
        <v>78</v>
      </c>
      <c r="H3216" t="s">
        <v>148</v>
      </c>
      <c r="I3216" t="s">
        <v>43</v>
      </c>
      <c r="J3216" t="s">
        <v>133</v>
      </c>
      <c r="K3216" t="s">
        <v>36</v>
      </c>
      <c r="L3216">
        <v>3.1</v>
      </c>
      <c r="M3216" t="s">
        <v>151</v>
      </c>
      <c r="N3216">
        <f t="shared" si="200"/>
        <v>0</v>
      </c>
      <c r="O3216" t="s">
        <v>37</v>
      </c>
      <c r="P3216" t="s">
        <v>151</v>
      </c>
      <c r="Q3216">
        <f t="shared" si="201"/>
        <v>0</v>
      </c>
      <c r="R3216" t="s">
        <v>151</v>
      </c>
      <c r="S3216">
        <f t="shared" si="202"/>
        <v>0</v>
      </c>
      <c r="T3216">
        <v>6</v>
      </c>
      <c r="U3216" s="1">
        <f t="shared" si="203"/>
        <v>468</v>
      </c>
      <c r="V3216" t="s">
        <v>85</v>
      </c>
      <c r="W3216" t="s">
        <v>48</v>
      </c>
      <c r="X3216">
        <f t="array" ref="X3216">IF(W3216="fortnightly",26, IF(W3216="monthly", 12, IF(W3216="weekly", 52, IF(W3216="quarterly", 4, IF(W3216="annually", 1, IF(W3216="bi-weekly", 104, IF(W3216="every 3 months", 4,)))))))</f>
        <v>1</v>
      </c>
    </row>
    <row r="3217" spans="1:24" x14ac:dyDescent="0.25">
      <c r="A3217">
        <v>3216</v>
      </c>
      <c r="B3217">
        <v>34</v>
      </c>
      <c r="C3217" t="str" cm="1">
        <f t="array" ref="C3217">_xlfn.IFS(B3217&lt;=19, "Teenagers", B3217&lt;=29, "Young Youth",B3217&lt;=64, "Adults", B3217&gt;=65, "Seniors")</f>
        <v>Adults</v>
      </c>
      <c r="D3217" t="s">
        <v>152</v>
      </c>
      <c r="E3217" t="s">
        <v>61</v>
      </c>
      <c r="F3217" t="s">
        <v>62</v>
      </c>
      <c r="G3217" s="1">
        <v>90</v>
      </c>
      <c r="H3217" t="s">
        <v>42</v>
      </c>
      <c r="I3217" t="s">
        <v>43</v>
      </c>
      <c r="J3217" t="s">
        <v>135</v>
      </c>
      <c r="K3217" t="s">
        <v>52</v>
      </c>
      <c r="L3217">
        <v>2.7</v>
      </c>
      <c r="M3217" t="s">
        <v>151</v>
      </c>
      <c r="N3217">
        <f t="shared" si="200"/>
        <v>0</v>
      </c>
      <c r="O3217" t="s">
        <v>37</v>
      </c>
      <c r="P3217" t="s">
        <v>151</v>
      </c>
      <c r="Q3217">
        <f t="shared" si="201"/>
        <v>0</v>
      </c>
      <c r="R3217" t="s">
        <v>151</v>
      </c>
      <c r="S3217">
        <f t="shared" si="202"/>
        <v>0</v>
      </c>
      <c r="T3217">
        <v>10</v>
      </c>
      <c r="U3217" s="1">
        <f t="shared" si="203"/>
        <v>900</v>
      </c>
      <c r="V3217" t="s">
        <v>45</v>
      </c>
      <c r="W3217" t="s">
        <v>96</v>
      </c>
      <c r="X3217">
        <f t="array" ref="X3217">IF(W3217="fortnightly",26, IF(W3217="monthly", 12, IF(W3217="weekly", 52, IF(W3217="quarterly", 4, IF(W3217="annually", 1, IF(W3217="bi-weekly", 104, IF(W3217="every 3 months", 4,)))))))</f>
        <v>4</v>
      </c>
    </row>
    <row r="3218" spans="1:24" x14ac:dyDescent="0.25">
      <c r="A3218">
        <v>3217</v>
      </c>
      <c r="B3218">
        <v>39</v>
      </c>
      <c r="C3218" t="str" cm="1">
        <f t="array" ref="C3218">_xlfn.IFS(B3218&lt;=19, "Teenagers", B3218&lt;=29, "Young Youth",B3218&lt;=64, "Adults", B3218&gt;=65, "Seniors")</f>
        <v>Adults</v>
      </c>
      <c r="D3218" t="s">
        <v>152</v>
      </c>
      <c r="E3218" t="s">
        <v>103</v>
      </c>
      <c r="F3218" t="s">
        <v>20</v>
      </c>
      <c r="G3218" s="1">
        <v>85</v>
      </c>
      <c r="H3218" t="s">
        <v>114</v>
      </c>
      <c r="I3218" t="s">
        <v>35</v>
      </c>
      <c r="J3218" t="s">
        <v>77</v>
      </c>
      <c r="K3218" t="s">
        <v>24</v>
      </c>
      <c r="L3218">
        <v>3.4</v>
      </c>
      <c r="M3218" t="s">
        <v>151</v>
      </c>
      <c r="N3218">
        <f t="shared" si="200"/>
        <v>0</v>
      </c>
      <c r="O3218" t="s">
        <v>44</v>
      </c>
      <c r="P3218" t="s">
        <v>151</v>
      </c>
      <c r="Q3218">
        <f t="shared" si="201"/>
        <v>0</v>
      </c>
      <c r="R3218" t="s">
        <v>151</v>
      </c>
      <c r="S3218">
        <f t="shared" si="202"/>
        <v>0</v>
      </c>
      <c r="T3218">
        <v>18</v>
      </c>
      <c r="U3218" s="1">
        <f t="shared" si="203"/>
        <v>1530</v>
      </c>
      <c r="V3218" t="s">
        <v>32</v>
      </c>
      <c r="W3218" t="s">
        <v>39</v>
      </c>
      <c r="X3218">
        <f t="array" ref="X3218">IF(W3218="fortnightly",26, IF(W3218="monthly", 12, IF(W3218="weekly", 52, IF(W3218="quarterly", 4, IF(W3218="annually", 1, IF(W3218="bi-weekly", 104, IF(W3218="every 3 months", 4,)))))))</f>
        <v>52</v>
      </c>
    </row>
    <row r="3219" spans="1:24" x14ac:dyDescent="0.25">
      <c r="A3219">
        <v>3218</v>
      </c>
      <c r="B3219">
        <v>44</v>
      </c>
      <c r="C3219" t="str" cm="1">
        <f t="array" ref="C3219">_xlfn.IFS(B3219&lt;=19, "Teenagers", B3219&lt;=29, "Young Youth",B3219&lt;=64, "Adults", B3219&gt;=65, "Seniors")</f>
        <v>Adults</v>
      </c>
      <c r="D3219" t="s">
        <v>152</v>
      </c>
      <c r="E3219" t="s">
        <v>88</v>
      </c>
      <c r="F3219" t="s">
        <v>66</v>
      </c>
      <c r="G3219" s="1">
        <v>58</v>
      </c>
      <c r="H3219" t="s">
        <v>46</v>
      </c>
      <c r="I3219" t="s">
        <v>43</v>
      </c>
      <c r="J3219" t="s">
        <v>64</v>
      </c>
      <c r="K3219" t="s">
        <v>56</v>
      </c>
      <c r="L3219">
        <v>3.4</v>
      </c>
      <c r="M3219" t="s">
        <v>151</v>
      </c>
      <c r="N3219">
        <f t="shared" si="200"/>
        <v>0</v>
      </c>
      <c r="O3219" t="s">
        <v>26</v>
      </c>
      <c r="P3219" t="s">
        <v>151</v>
      </c>
      <c r="Q3219">
        <f t="shared" si="201"/>
        <v>0</v>
      </c>
      <c r="R3219" t="s">
        <v>151</v>
      </c>
      <c r="S3219">
        <f t="shared" si="202"/>
        <v>0</v>
      </c>
      <c r="T3219">
        <v>46</v>
      </c>
      <c r="U3219" s="1">
        <f t="shared" si="203"/>
        <v>2668</v>
      </c>
      <c r="V3219" t="s">
        <v>27</v>
      </c>
      <c r="W3219" t="s">
        <v>39</v>
      </c>
      <c r="X3219">
        <f t="array" ref="X3219">IF(W3219="fortnightly",26, IF(W3219="monthly", 12, IF(W3219="weekly", 52, IF(W3219="quarterly", 4, IF(W3219="annually", 1, IF(W3219="bi-weekly", 104, IF(W3219="every 3 months", 4,)))))))</f>
        <v>52</v>
      </c>
    </row>
    <row r="3220" spans="1:24" x14ac:dyDescent="0.25">
      <c r="A3220">
        <v>3219</v>
      </c>
      <c r="B3220">
        <v>37</v>
      </c>
      <c r="C3220" t="str" cm="1">
        <f t="array" ref="C3220">_xlfn.IFS(B3220&lt;=19, "Teenagers", B3220&lt;=29, "Young Youth",B3220&lt;=64, "Adults", B3220&gt;=65, "Seniors")</f>
        <v>Adults</v>
      </c>
      <c r="D3220" t="s">
        <v>152</v>
      </c>
      <c r="E3220" t="s">
        <v>86</v>
      </c>
      <c r="F3220" t="s">
        <v>20</v>
      </c>
      <c r="G3220" s="1">
        <v>34</v>
      </c>
      <c r="H3220" t="s">
        <v>102</v>
      </c>
      <c r="I3220" t="s">
        <v>43</v>
      </c>
      <c r="J3220" t="s">
        <v>84</v>
      </c>
      <c r="K3220" t="s">
        <v>56</v>
      </c>
      <c r="L3220">
        <v>3.9</v>
      </c>
      <c r="M3220" t="s">
        <v>151</v>
      </c>
      <c r="N3220">
        <f t="shared" si="200"/>
        <v>0</v>
      </c>
      <c r="O3220" t="s">
        <v>26</v>
      </c>
      <c r="P3220" t="s">
        <v>151</v>
      </c>
      <c r="Q3220">
        <f t="shared" si="201"/>
        <v>0</v>
      </c>
      <c r="R3220" t="s">
        <v>151</v>
      </c>
      <c r="S3220">
        <f t="shared" si="202"/>
        <v>0</v>
      </c>
      <c r="T3220">
        <v>49</v>
      </c>
      <c r="U3220" s="1">
        <f t="shared" si="203"/>
        <v>1666</v>
      </c>
      <c r="V3220" t="s">
        <v>45</v>
      </c>
      <c r="W3220" t="s">
        <v>87</v>
      </c>
      <c r="X3220">
        <f t="array" ref="X3220">IF(W3220="fortnightly",26, IF(W3220="monthly", 12, IF(W3220="weekly", 52, IF(W3220="quarterly", 4, IF(W3220="annually", 1, IF(W3220="bi-weekly", 104, IF(W3220="every 3 months", 4,)))))))</f>
        <v>12</v>
      </c>
    </row>
    <row r="3221" spans="1:24" x14ac:dyDescent="0.25">
      <c r="A3221">
        <v>3220</v>
      </c>
      <c r="B3221">
        <v>57</v>
      </c>
      <c r="C3221" t="str" cm="1">
        <f t="array" ref="C3221">_xlfn.IFS(B3221&lt;=19, "Teenagers", B3221&lt;=29, "Young Youth",B3221&lt;=64, "Adults", B3221&gt;=65, "Seniors")</f>
        <v>Adults</v>
      </c>
      <c r="D3221" t="s">
        <v>152</v>
      </c>
      <c r="E3221" t="s">
        <v>61</v>
      </c>
      <c r="F3221" t="s">
        <v>62</v>
      </c>
      <c r="G3221" s="1">
        <v>40</v>
      </c>
      <c r="H3221" t="s">
        <v>110</v>
      </c>
      <c r="I3221" t="s">
        <v>22</v>
      </c>
      <c r="J3221" t="s">
        <v>51</v>
      </c>
      <c r="K3221" t="s">
        <v>52</v>
      </c>
      <c r="L3221">
        <v>3.5</v>
      </c>
      <c r="M3221" t="s">
        <v>151</v>
      </c>
      <c r="N3221">
        <f t="shared" si="200"/>
        <v>0</v>
      </c>
      <c r="O3221" t="s">
        <v>69</v>
      </c>
      <c r="P3221" t="s">
        <v>151</v>
      </c>
      <c r="Q3221">
        <f t="shared" si="201"/>
        <v>0</v>
      </c>
      <c r="R3221" t="s">
        <v>151</v>
      </c>
      <c r="S3221">
        <f t="shared" si="202"/>
        <v>0</v>
      </c>
      <c r="T3221">
        <v>39</v>
      </c>
      <c r="U3221" s="1">
        <f t="shared" si="203"/>
        <v>1560</v>
      </c>
      <c r="V3221" t="s">
        <v>38</v>
      </c>
      <c r="W3221" t="s">
        <v>39</v>
      </c>
      <c r="X3221">
        <f t="array" ref="X3221">IF(W3221="fortnightly",26, IF(W3221="monthly", 12, IF(W3221="weekly", 52, IF(W3221="quarterly", 4, IF(W3221="annually", 1, IF(W3221="bi-weekly", 104, IF(W3221="every 3 months", 4,)))))))</f>
        <v>52</v>
      </c>
    </row>
    <row r="3222" spans="1:24" x14ac:dyDescent="0.25">
      <c r="A3222">
        <v>3221</v>
      </c>
      <c r="B3222">
        <v>38</v>
      </c>
      <c r="C3222" t="str" cm="1">
        <f t="array" ref="C3222">_xlfn.IFS(B3222&lt;=19, "Teenagers", B3222&lt;=29, "Young Youth",B3222&lt;=64, "Adults", B3222&gt;=65, "Seniors")</f>
        <v>Adults</v>
      </c>
      <c r="D3222" t="s">
        <v>152</v>
      </c>
      <c r="E3222" t="s">
        <v>65</v>
      </c>
      <c r="F3222" t="s">
        <v>66</v>
      </c>
      <c r="G3222" s="1">
        <v>29</v>
      </c>
      <c r="H3222" t="s">
        <v>113</v>
      </c>
      <c r="I3222" t="s">
        <v>43</v>
      </c>
      <c r="J3222" t="s">
        <v>143</v>
      </c>
      <c r="K3222" t="s">
        <v>56</v>
      </c>
      <c r="L3222">
        <v>4.0999999999999996</v>
      </c>
      <c r="M3222" t="s">
        <v>151</v>
      </c>
      <c r="N3222">
        <f t="shared" si="200"/>
        <v>0</v>
      </c>
      <c r="O3222" t="s">
        <v>37</v>
      </c>
      <c r="P3222" t="s">
        <v>151</v>
      </c>
      <c r="Q3222">
        <f t="shared" si="201"/>
        <v>0</v>
      </c>
      <c r="R3222" t="s">
        <v>151</v>
      </c>
      <c r="S3222">
        <f t="shared" si="202"/>
        <v>0</v>
      </c>
      <c r="T3222">
        <v>16</v>
      </c>
      <c r="U3222" s="1">
        <f t="shared" si="203"/>
        <v>464</v>
      </c>
      <c r="V3222" t="s">
        <v>32</v>
      </c>
      <c r="W3222" t="s">
        <v>87</v>
      </c>
      <c r="X3222">
        <f t="array" ref="X3222">IF(W3222="fortnightly",26, IF(W3222="monthly", 12, IF(W3222="weekly", 52, IF(W3222="quarterly", 4, IF(W3222="annually", 1, IF(W3222="bi-weekly", 104, IF(W3222="every 3 months", 4,)))))))</f>
        <v>12</v>
      </c>
    </row>
    <row r="3223" spans="1:24" x14ac:dyDescent="0.25">
      <c r="A3223">
        <v>3222</v>
      </c>
      <c r="B3223">
        <v>21</v>
      </c>
      <c r="C3223" t="str" cm="1">
        <f t="array" ref="C3223">_xlfn.IFS(B3223&lt;=19, "Teenagers", B3223&lt;=29, "Young Youth",B3223&lt;=64, "Adults", B3223&gt;=65, "Seniors")</f>
        <v>Young Youth</v>
      </c>
      <c r="D3223" t="s">
        <v>152</v>
      </c>
      <c r="E3223" t="s">
        <v>112</v>
      </c>
      <c r="F3223" t="s">
        <v>20</v>
      </c>
      <c r="G3223" s="1">
        <v>76</v>
      </c>
      <c r="H3223" t="s">
        <v>81</v>
      </c>
      <c r="I3223" t="s">
        <v>43</v>
      </c>
      <c r="J3223" t="s">
        <v>133</v>
      </c>
      <c r="K3223" t="s">
        <v>24</v>
      </c>
      <c r="L3223">
        <v>3.2</v>
      </c>
      <c r="M3223" t="s">
        <v>151</v>
      </c>
      <c r="N3223">
        <f t="shared" si="200"/>
        <v>0</v>
      </c>
      <c r="O3223" t="s">
        <v>53</v>
      </c>
      <c r="P3223" t="s">
        <v>151</v>
      </c>
      <c r="Q3223">
        <f t="shared" si="201"/>
        <v>0</v>
      </c>
      <c r="R3223" t="s">
        <v>151</v>
      </c>
      <c r="S3223">
        <f t="shared" si="202"/>
        <v>0</v>
      </c>
      <c r="T3223">
        <v>28</v>
      </c>
      <c r="U3223" s="1">
        <f t="shared" si="203"/>
        <v>2128</v>
      </c>
      <c r="V3223" t="s">
        <v>32</v>
      </c>
      <c r="W3223" t="s">
        <v>48</v>
      </c>
      <c r="X3223">
        <f t="array" ref="X3223">IF(W3223="fortnightly",26, IF(W3223="monthly", 12, IF(W3223="weekly", 52, IF(W3223="quarterly", 4, IF(W3223="annually", 1, IF(W3223="bi-weekly", 104, IF(W3223="every 3 months", 4,)))))))</f>
        <v>1</v>
      </c>
    </row>
    <row r="3224" spans="1:24" x14ac:dyDescent="0.25">
      <c r="A3224">
        <v>3223</v>
      </c>
      <c r="B3224">
        <v>45</v>
      </c>
      <c r="C3224" t="str" cm="1">
        <f t="array" ref="C3224">_xlfn.IFS(B3224&lt;=19, "Teenagers", B3224&lt;=29, "Young Youth",B3224&lt;=64, "Adults", B3224&gt;=65, "Seniors")</f>
        <v>Adults</v>
      </c>
      <c r="D3224" t="s">
        <v>152</v>
      </c>
      <c r="E3224" t="s">
        <v>88</v>
      </c>
      <c r="F3224" t="s">
        <v>66</v>
      </c>
      <c r="G3224" s="1">
        <v>84</v>
      </c>
      <c r="H3224" t="s">
        <v>104</v>
      </c>
      <c r="I3224" t="s">
        <v>35</v>
      </c>
      <c r="J3224" t="s">
        <v>31</v>
      </c>
      <c r="K3224" t="s">
        <v>56</v>
      </c>
      <c r="L3224">
        <v>4.5999999999999996</v>
      </c>
      <c r="M3224" t="s">
        <v>151</v>
      </c>
      <c r="N3224">
        <f t="shared" si="200"/>
        <v>0</v>
      </c>
      <c r="O3224" t="s">
        <v>73</v>
      </c>
      <c r="P3224" t="s">
        <v>151</v>
      </c>
      <c r="Q3224">
        <f t="shared" si="201"/>
        <v>0</v>
      </c>
      <c r="R3224" t="s">
        <v>151</v>
      </c>
      <c r="S3224">
        <f t="shared" si="202"/>
        <v>0</v>
      </c>
      <c r="T3224">
        <v>22</v>
      </c>
      <c r="U3224" s="1">
        <f t="shared" si="203"/>
        <v>1848</v>
      </c>
      <c r="V3224" t="s">
        <v>45</v>
      </c>
      <c r="W3224" t="s">
        <v>57</v>
      </c>
      <c r="X3224">
        <f t="array" ref="X3224">IF(W3224="fortnightly",26, IF(W3224="monthly", 12, IF(W3224="weekly", 52, IF(W3224="quarterly", 4, IF(W3224="annually", 1, IF(W3224="bi-weekly", 104, IF(W3224="every 3 months", 4,)))))))</f>
        <v>4</v>
      </c>
    </row>
    <row r="3225" spans="1:24" x14ac:dyDescent="0.25">
      <c r="A3225">
        <v>3224</v>
      </c>
      <c r="B3225">
        <v>68</v>
      </c>
      <c r="C3225" t="str" cm="1">
        <f t="array" ref="C3225">_xlfn.IFS(B3225&lt;=19, "Teenagers", B3225&lt;=29, "Young Youth",B3225&lt;=64, "Adults", B3225&gt;=65, "Seniors")</f>
        <v>Seniors</v>
      </c>
      <c r="D3225" t="s">
        <v>152</v>
      </c>
      <c r="E3225" t="s">
        <v>54</v>
      </c>
      <c r="F3225" t="s">
        <v>20</v>
      </c>
      <c r="G3225" s="1">
        <v>65</v>
      </c>
      <c r="H3225" t="s">
        <v>55</v>
      </c>
      <c r="I3225" t="s">
        <v>35</v>
      </c>
      <c r="J3225" t="s">
        <v>23</v>
      </c>
      <c r="K3225" t="s">
        <v>36</v>
      </c>
      <c r="L3225">
        <v>3.9</v>
      </c>
      <c r="M3225" t="s">
        <v>151</v>
      </c>
      <c r="N3225">
        <f t="shared" si="200"/>
        <v>0</v>
      </c>
      <c r="O3225" t="s">
        <v>53</v>
      </c>
      <c r="P3225" t="s">
        <v>151</v>
      </c>
      <c r="Q3225">
        <f t="shared" si="201"/>
        <v>0</v>
      </c>
      <c r="R3225" t="s">
        <v>151</v>
      </c>
      <c r="S3225">
        <f t="shared" si="202"/>
        <v>0</v>
      </c>
      <c r="T3225">
        <v>36</v>
      </c>
      <c r="U3225" s="1">
        <f t="shared" si="203"/>
        <v>2340</v>
      </c>
      <c r="V3225" t="s">
        <v>27</v>
      </c>
      <c r="W3225" t="s">
        <v>75</v>
      </c>
      <c r="X3225">
        <f t="array" ref="X3225">IF(W3225="fortnightly",26, IF(W3225="monthly", 12, IF(W3225="weekly", 52, IF(W3225="quarterly", 4, IF(W3225="annually", 1, IF(W3225="bi-weekly", 104, IF(W3225="every 3 months", 4,)))))))</f>
        <v>104</v>
      </c>
    </row>
    <row r="3226" spans="1:24" x14ac:dyDescent="0.25">
      <c r="A3226">
        <v>3225</v>
      </c>
      <c r="B3226">
        <v>37</v>
      </c>
      <c r="C3226" t="str" cm="1">
        <f t="array" ref="C3226">_xlfn.IFS(B3226&lt;=19, "Teenagers", B3226&lt;=29, "Young Youth",B3226&lt;=64, "Adults", B3226&gt;=65, "Seniors")</f>
        <v>Adults</v>
      </c>
      <c r="D3226" t="s">
        <v>152</v>
      </c>
      <c r="E3226" t="s">
        <v>103</v>
      </c>
      <c r="F3226" t="s">
        <v>20</v>
      </c>
      <c r="G3226" s="1">
        <v>80</v>
      </c>
      <c r="H3226" t="s">
        <v>78</v>
      </c>
      <c r="I3226" t="s">
        <v>22</v>
      </c>
      <c r="J3226" t="s">
        <v>125</v>
      </c>
      <c r="K3226" t="s">
        <v>24</v>
      </c>
      <c r="L3226">
        <v>2.7</v>
      </c>
      <c r="M3226" t="s">
        <v>151</v>
      </c>
      <c r="N3226">
        <f t="shared" si="200"/>
        <v>0</v>
      </c>
      <c r="O3226" t="s">
        <v>37</v>
      </c>
      <c r="P3226" t="s">
        <v>151</v>
      </c>
      <c r="Q3226">
        <f t="shared" si="201"/>
        <v>0</v>
      </c>
      <c r="R3226" t="s">
        <v>151</v>
      </c>
      <c r="S3226">
        <f t="shared" si="202"/>
        <v>0</v>
      </c>
      <c r="T3226">
        <v>18</v>
      </c>
      <c r="U3226" s="1">
        <f t="shared" si="203"/>
        <v>1440</v>
      </c>
      <c r="V3226" t="s">
        <v>45</v>
      </c>
      <c r="W3226" t="s">
        <v>87</v>
      </c>
      <c r="X3226">
        <f t="array" ref="X3226">IF(W3226="fortnightly",26, IF(W3226="monthly", 12, IF(W3226="weekly", 52, IF(W3226="quarterly", 4, IF(W3226="annually", 1, IF(W3226="bi-weekly", 104, IF(W3226="every 3 months", 4,)))))))</f>
        <v>12</v>
      </c>
    </row>
    <row r="3227" spans="1:24" x14ac:dyDescent="0.25">
      <c r="A3227">
        <v>3226</v>
      </c>
      <c r="B3227">
        <v>53</v>
      </c>
      <c r="C3227" t="str" cm="1">
        <f t="array" ref="C3227">_xlfn.IFS(B3227&lt;=19, "Teenagers", B3227&lt;=29, "Young Youth",B3227&lt;=64, "Adults", B3227&gt;=65, "Seniors")</f>
        <v>Adults</v>
      </c>
      <c r="D3227" t="s">
        <v>152</v>
      </c>
      <c r="E3227" t="s">
        <v>19</v>
      </c>
      <c r="F3227" t="s">
        <v>20</v>
      </c>
      <c r="G3227" s="1">
        <v>98</v>
      </c>
      <c r="H3227" t="s">
        <v>81</v>
      </c>
      <c r="I3227" t="s">
        <v>43</v>
      </c>
      <c r="J3227" t="s">
        <v>68</v>
      </c>
      <c r="K3227" t="s">
        <v>56</v>
      </c>
      <c r="L3227">
        <v>3</v>
      </c>
      <c r="M3227" t="s">
        <v>151</v>
      </c>
      <c r="N3227">
        <f t="shared" si="200"/>
        <v>0</v>
      </c>
      <c r="O3227" t="s">
        <v>73</v>
      </c>
      <c r="P3227" t="s">
        <v>151</v>
      </c>
      <c r="Q3227">
        <f t="shared" si="201"/>
        <v>0</v>
      </c>
      <c r="R3227" t="s">
        <v>151</v>
      </c>
      <c r="S3227">
        <f t="shared" si="202"/>
        <v>0</v>
      </c>
      <c r="T3227">
        <v>31</v>
      </c>
      <c r="U3227" s="1">
        <f t="shared" si="203"/>
        <v>3038</v>
      </c>
      <c r="V3227" t="s">
        <v>38</v>
      </c>
      <c r="W3227" t="s">
        <v>39</v>
      </c>
      <c r="X3227">
        <f t="array" ref="X3227">IF(W3227="fortnightly",26, IF(W3227="monthly", 12, IF(W3227="weekly", 52, IF(W3227="quarterly", 4, IF(W3227="annually", 1, IF(W3227="bi-weekly", 104, IF(W3227="every 3 months", 4,)))))))</f>
        <v>52</v>
      </c>
    </row>
    <row r="3228" spans="1:24" x14ac:dyDescent="0.25">
      <c r="A3228">
        <v>3227</v>
      </c>
      <c r="B3228">
        <v>57</v>
      </c>
      <c r="C3228" t="str" cm="1">
        <f t="array" ref="C3228">_xlfn.IFS(B3228&lt;=19, "Teenagers", B3228&lt;=29, "Young Youth",B3228&lt;=64, "Adults", B3228&gt;=65, "Seniors")</f>
        <v>Adults</v>
      </c>
      <c r="D3228" t="s">
        <v>152</v>
      </c>
      <c r="E3228" t="s">
        <v>49</v>
      </c>
      <c r="F3228" t="s">
        <v>41</v>
      </c>
      <c r="G3228" s="1">
        <v>71</v>
      </c>
      <c r="H3228" t="s">
        <v>147</v>
      </c>
      <c r="I3228" t="s">
        <v>91</v>
      </c>
      <c r="J3228" t="s">
        <v>117</v>
      </c>
      <c r="K3228" t="s">
        <v>36</v>
      </c>
      <c r="L3228">
        <v>3.3</v>
      </c>
      <c r="M3228" t="s">
        <v>151</v>
      </c>
      <c r="N3228">
        <f t="shared" si="200"/>
        <v>0</v>
      </c>
      <c r="O3228" t="s">
        <v>44</v>
      </c>
      <c r="P3228" t="s">
        <v>151</v>
      </c>
      <c r="Q3228">
        <f t="shared" si="201"/>
        <v>0</v>
      </c>
      <c r="R3228" t="s">
        <v>151</v>
      </c>
      <c r="S3228">
        <f t="shared" si="202"/>
        <v>0</v>
      </c>
      <c r="T3228">
        <v>38</v>
      </c>
      <c r="U3228" s="1">
        <f t="shared" si="203"/>
        <v>2698</v>
      </c>
      <c r="V3228" t="s">
        <v>74</v>
      </c>
      <c r="W3228" t="s">
        <v>28</v>
      </c>
      <c r="X3228">
        <f t="array" ref="X3228">IF(W3228="fortnightly",26, IF(W3228="monthly", 12, IF(W3228="weekly", 52, IF(W3228="quarterly", 4, IF(W3228="annually", 1, IF(W3228="bi-weekly", 104, IF(W3228="every 3 months", 4,)))))))</f>
        <v>26</v>
      </c>
    </row>
    <row r="3229" spans="1:24" x14ac:dyDescent="0.25">
      <c r="A3229">
        <v>3228</v>
      </c>
      <c r="B3229">
        <v>28</v>
      </c>
      <c r="C3229" t="str" cm="1">
        <f t="array" ref="C3229">_xlfn.IFS(B3229&lt;=19, "Teenagers", B3229&lt;=29, "Young Youth",B3229&lt;=64, "Adults", B3229&gt;=65, "Seniors")</f>
        <v>Young Youth</v>
      </c>
      <c r="D3229" t="s">
        <v>152</v>
      </c>
      <c r="E3229" t="s">
        <v>118</v>
      </c>
      <c r="F3229" t="s">
        <v>66</v>
      </c>
      <c r="G3229" s="1">
        <v>69</v>
      </c>
      <c r="H3229" t="s">
        <v>119</v>
      </c>
      <c r="I3229" t="s">
        <v>91</v>
      </c>
      <c r="J3229" t="s">
        <v>51</v>
      </c>
      <c r="K3229" t="s">
        <v>56</v>
      </c>
      <c r="L3229">
        <v>2.7</v>
      </c>
      <c r="M3229" t="s">
        <v>151</v>
      </c>
      <c r="N3229">
        <f t="shared" si="200"/>
        <v>0</v>
      </c>
      <c r="O3229" t="s">
        <v>37</v>
      </c>
      <c r="P3229" t="s">
        <v>151</v>
      </c>
      <c r="Q3229">
        <f t="shared" si="201"/>
        <v>0</v>
      </c>
      <c r="R3229" t="s">
        <v>151</v>
      </c>
      <c r="S3229">
        <f t="shared" si="202"/>
        <v>0</v>
      </c>
      <c r="T3229">
        <v>42</v>
      </c>
      <c r="U3229" s="1">
        <f t="shared" si="203"/>
        <v>2898</v>
      </c>
      <c r="V3229" t="s">
        <v>85</v>
      </c>
      <c r="W3229" t="s">
        <v>57</v>
      </c>
      <c r="X3229">
        <f t="array" ref="X3229">IF(W3229="fortnightly",26, IF(W3229="monthly", 12, IF(W3229="weekly", 52, IF(W3229="quarterly", 4, IF(W3229="annually", 1, IF(W3229="bi-weekly", 104, IF(W3229="every 3 months", 4,)))))))</f>
        <v>4</v>
      </c>
    </row>
    <row r="3230" spans="1:24" x14ac:dyDescent="0.25">
      <c r="A3230">
        <v>3229</v>
      </c>
      <c r="B3230">
        <v>37</v>
      </c>
      <c r="C3230" t="str" cm="1">
        <f t="array" ref="C3230">_xlfn.IFS(B3230&lt;=19, "Teenagers", B3230&lt;=29, "Young Youth",B3230&lt;=64, "Adults", B3230&gt;=65, "Seniors")</f>
        <v>Adults</v>
      </c>
      <c r="D3230" t="s">
        <v>152</v>
      </c>
      <c r="E3230" t="s">
        <v>105</v>
      </c>
      <c r="F3230" t="s">
        <v>66</v>
      </c>
      <c r="G3230" s="1">
        <v>95</v>
      </c>
      <c r="H3230" t="s">
        <v>138</v>
      </c>
      <c r="I3230" t="s">
        <v>43</v>
      </c>
      <c r="J3230" t="s">
        <v>133</v>
      </c>
      <c r="K3230" t="s">
        <v>36</v>
      </c>
      <c r="L3230">
        <v>4.5999999999999996</v>
      </c>
      <c r="M3230" t="s">
        <v>151</v>
      </c>
      <c r="N3230">
        <f t="shared" si="200"/>
        <v>0</v>
      </c>
      <c r="O3230" t="s">
        <v>69</v>
      </c>
      <c r="P3230" t="s">
        <v>151</v>
      </c>
      <c r="Q3230">
        <f t="shared" si="201"/>
        <v>0</v>
      </c>
      <c r="R3230" t="s">
        <v>151</v>
      </c>
      <c r="S3230">
        <f t="shared" si="202"/>
        <v>0</v>
      </c>
      <c r="T3230">
        <v>27</v>
      </c>
      <c r="U3230" s="1">
        <f t="shared" si="203"/>
        <v>2565</v>
      </c>
      <c r="V3230" t="s">
        <v>45</v>
      </c>
      <c r="W3230" t="s">
        <v>48</v>
      </c>
      <c r="X3230">
        <f t="array" ref="X3230">IF(W3230="fortnightly",26, IF(W3230="monthly", 12, IF(W3230="weekly", 52, IF(W3230="quarterly", 4, IF(W3230="annually", 1, IF(W3230="bi-weekly", 104, IF(W3230="every 3 months", 4,)))))))</f>
        <v>1</v>
      </c>
    </row>
    <row r="3231" spans="1:24" x14ac:dyDescent="0.25">
      <c r="A3231">
        <v>3230</v>
      </c>
      <c r="B3231">
        <v>54</v>
      </c>
      <c r="C3231" t="str" cm="1">
        <f t="array" ref="C3231">_xlfn.IFS(B3231&lt;=19, "Teenagers", B3231&lt;=29, "Young Youth",B3231&lt;=64, "Adults", B3231&gt;=65, "Seniors")</f>
        <v>Adults</v>
      </c>
      <c r="D3231" t="s">
        <v>152</v>
      </c>
      <c r="E3231" t="s">
        <v>94</v>
      </c>
      <c r="F3231" t="s">
        <v>20</v>
      </c>
      <c r="G3231" s="1">
        <v>67</v>
      </c>
      <c r="H3231" t="s">
        <v>138</v>
      </c>
      <c r="I3231" t="s">
        <v>43</v>
      </c>
      <c r="J3231" t="s">
        <v>84</v>
      </c>
      <c r="K3231" t="s">
        <v>56</v>
      </c>
      <c r="L3231">
        <v>2.7</v>
      </c>
      <c r="M3231" t="s">
        <v>151</v>
      </c>
      <c r="N3231">
        <f t="shared" si="200"/>
        <v>0</v>
      </c>
      <c r="O3231" t="s">
        <v>26</v>
      </c>
      <c r="P3231" t="s">
        <v>151</v>
      </c>
      <c r="Q3231">
        <f t="shared" si="201"/>
        <v>0</v>
      </c>
      <c r="R3231" t="s">
        <v>151</v>
      </c>
      <c r="S3231">
        <f t="shared" si="202"/>
        <v>0</v>
      </c>
      <c r="T3231">
        <v>24</v>
      </c>
      <c r="U3231" s="1">
        <f t="shared" si="203"/>
        <v>1608</v>
      </c>
      <c r="V3231" t="s">
        <v>32</v>
      </c>
      <c r="W3231" t="s">
        <v>87</v>
      </c>
      <c r="X3231">
        <f t="array" ref="X3231">IF(W3231="fortnightly",26, IF(W3231="monthly", 12, IF(W3231="weekly", 52, IF(W3231="quarterly", 4, IF(W3231="annually", 1, IF(W3231="bi-weekly", 104, IF(W3231="every 3 months", 4,)))))))</f>
        <v>12</v>
      </c>
    </row>
    <row r="3232" spans="1:24" x14ac:dyDescent="0.25">
      <c r="A3232">
        <v>3231</v>
      </c>
      <c r="B3232">
        <v>49</v>
      </c>
      <c r="C3232" t="str" cm="1">
        <f t="array" ref="C3232">_xlfn.IFS(B3232&lt;=19, "Teenagers", B3232&lt;=29, "Young Youth",B3232&lt;=64, "Adults", B3232&gt;=65, "Seniors")</f>
        <v>Adults</v>
      </c>
      <c r="D3232" t="s">
        <v>152</v>
      </c>
      <c r="E3232" t="s">
        <v>49</v>
      </c>
      <c r="F3232" t="s">
        <v>41</v>
      </c>
      <c r="G3232" s="1">
        <v>49</v>
      </c>
      <c r="H3232" t="s">
        <v>110</v>
      </c>
      <c r="I3232" t="s">
        <v>43</v>
      </c>
      <c r="J3232" t="s">
        <v>77</v>
      </c>
      <c r="K3232" t="s">
        <v>52</v>
      </c>
      <c r="L3232">
        <v>2.5</v>
      </c>
      <c r="M3232" t="s">
        <v>151</v>
      </c>
      <c r="N3232">
        <f t="shared" si="200"/>
        <v>0</v>
      </c>
      <c r="O3232" t="s">
        <v>44</v>
      </c>
      <c r="P3232" t="s">
        <v>151</v>
      </c>
      <c r="Q3232">
        <f t="shared" si="201"/>
        <v>0</v>
      </c>
      <c r="R3232" t="s">
        <v>151</v>
      </c>
      <c r="S3232">
        <f t="shared" si="202"/>
        <v>0</v>
      </c>
      <c r="T3232">
        <v>38</v>
      </c>
      <c r="U3232" s="1">
        <f t="shared" si="203"/>
        <v>1862</v>
      </c>
      <c r="V3232" t="s">
        <v>85</v>
      </c>
      <c r="W3232" t="s">
        <v>48</v>
      </c>
      <c r="X3232">
        <f t="array" ref="X3232">IF(W3232="fortnightly",26, IF(W3232="monthly", 12, IF(W3232="weekly", 52, IF(W3232="quarterly", 4, IF(W3232="annually", 1, IF(W3232="bi-weekly", 104, IF(W3232="every 3 months", 4,)))))))</f>
        <v>1</v>
      </c>
    </row>
    <row r="3233" spans="1:24" x14ac:dyDescent="0.25">
      <c r="A3233">
        <v>3232</v>
      </c>
      <c r="B3233">
        <v>62</v>
      </c>
      <c r="C3233" t="str" cm="1">
        <f t="array" ref="C3233">_xlfn.IFS(B3233&lt;=19, "Teenagers", B3233&lt;=29, "Young Youth",B3233&lt;=64, "Adults", B3233&gt;=65, "Seniors")</f>
        <v>Adults</v>
      </c>
      <c r="D3233" t="s">
        <v>152</v>
      </c>
      <c r="E3233" t="s">
        <v>70</v>
      </c>
      <c r="F3233" t="s">
        <v>41</v>
      </c>
      <c r="G3233" s="1">
        <v>97</v>
      </c>
      <c r="H3233" t="s">
        <v>106</v>
      </c>
      <c r="I3233" t="s">
        <v>43</v>
      </c>
      <c r="J3233" t="s">
        <v>31</v>
      </c>
      <c r="K3233" t="s">
        <v>24</v>
      </c>
      <c r="L3233">
        <v>4.4000000000000004</v>
      </c>
      <c r="M3233" t="s">
        <v>151</v>
      </c>
      <c r="N3233">
        <f t="shared" si="200"/>
        <v>0</v>
      </c>
      <c r="O3233" t="s">
        <v>37</v>
      </c>
      <c r="P3233" t="s">
        <v>151</v>
      </c>
      <c r="Q3233">
        <f t="shared" si="201"/>
        <v>0</v>
      </c>
      <c r="R3233" t="s">
        <v>151</v>
      </c>
      <c r="S3233">
        <f t="shared" si="202"/>
        <v>0</v>
      </c>
      <c r="T3233">
        <v>9</v>
      </c>
      <c r="U3233" s="1">
        <f t="shared" si="203"/>
        <v>873</v>
      </c>
      <c r="V3233" t="s">
        <v>38</v>
      </c>
      <c r="W3233" t="s">
        <v>48</v>
      </c>
      <c r="X3233">
        <f t="array" ref="X3233">IF(W3233="fortnightly",26, IF(W3233="monthly", 12, IF(W3233="weekly", 52, IF(W3233="quarterly", 4, IF(W3233="annually", 1, IF(W3233="bi-weekly", 104, IF(W3233="every 3 months", 4,)))))))</f>
        <v>1</v>
      </c>
    </row>
    <row r="3234" spans="1:24" x14ac:dyDescent="0.25">
      <c r="A3234">
        <v>3233</v>
      </c>
      <c r="B3234">
        <v>45</v>
      </c>
      <c r="C3234" t="str" cm="1">
        <f t="array" ref="C3234">_xlfn.IFS(B3234&lt;=19, "Teenagers", B3234&lt;=29, "Young Youth",B3234&lt;=64, "Adults", B3234&gt;=65, "Seniors")</f>
        <v>Adults</v>
      </c>
      <c r="D3234" t="s">
        <v>152</v>
      </c>
      <c r="E3234" t="s">
        <v>112</v>
      </c>
      <c r="F3234" t="s">
        <v>20</v>
      </c>
      <c r="G3234" s="1">
        <v>34</v>
      </c>
      <c r="H3234" t="s">
        <v>34</v>
      </c>
      <c r="I3234" t="s">
        <v>43</v>
      </c>
      <c r="J3234" t="s">
        <v>51</v>
      </c>
      <c r="K3234" t="s">
        <v>36</v>
      </c>
      <c r="L3234">
        <v>4</v>
      </c>
      <c r="M3234" t="s">
        <v>151</v>
      </c>
      <c r="N3234">
        <f t="shared" si="200"/>
        <v>0</v>
      </c>
      <c r="O3234" t="s">
        <v>44</v>
      </c>
      <c r="P3234" t="s">
        <v>151</v>
      </c>
      <c r="Q3234">
        <f t="shared" si="201"/>
        <v>0</v>
      </c>
      <c r="R3234" t="s">
        <v>151</v>
      </c>
      <c r="S3234">
        <f t="shared" si="202"/>
        <v>0</v>
      </c>
      <c r="T3234">
        <v>19</v>
      </c>
      <c r="U3234" s="1">
        <f t="shared" si="203"/>
        <v>646</v>
      </c>
      <c r="V3234" t="s">
        <v>74</v>
      </c>
      <c r="W3234" t="s">
        <v>87</v>
      </c>
      <c r="X3234">
        <f t="array" ref="X3234">IF(W3234="fortnightly",26, IF(W3234="monthly", 12, IF(W3234="weekly", 52, IF(W3234="quarterly", 4, IF(W3234="annually", 1, IF(W3234="bi-weekly", 104, IF(W3234="every 3 months", 4,)))))))</f>
        <v>12</v>
      </c>
    </row>
    <row r="3235" spans="1:24" x14ac:dyDescent="0.25">
      <c r="A3235">
        <v>3234</v>
      </c>
      <c r="B3235">
        <v>45</v>
      </c>
      <c r="C3235" t="str" cm="1">
        <f t="array" ref="C3235">_xlfn.IFS(B3235&lt;=19, "Teenagers", B3235&lt;=29, "Young Youth",B3235&lt;=64, "Adults", B3235&gt;=65, "Seniors")</f>
        <v>Adults</v>
      </c>
      <c r="D3235" t="s">
        <v>152</v>
      </c>
      <c r="E3235" t="s">
        <v>132</v>
      </c>
      <c r="F3235" t="s">
        <v>66</v>
      </c>
      <c r="G3235" s="1">
        <v>74</v>
      </c>
      <c r="H3235" t="s">
        <v>115</v>
      </c>
      <c r="I3235" t="s">
        <v>43</v>
      </c>
      <c r="J3235" t="s">
        <v>92</v>
      </c>
      <c r="K3235" t="s">
        <v>56</v>
      </c>
      <c r="L3235">
        <v>3.8</v>
      </c>
      <c r="M3235" t="s">
        <v>151</v>
      </c>
      <c r="N3235">
        <f t="shared" si="200"/>
        <v>0</v>
      </c>
      <c r="O3235" t="s">
        <v>26</v>
      </c>
      <c r="P3235" t="s">
        <v>151</v>
      </c>
      <c r="Q3235">
        <f t="shared" si="201"/>
        <v>0</v>
      </c>
      <c r="R3235" t="s">
        <v>151</v>
      </c>
      <c r="S3235">
        <f t="shared" si="202"/>
        <v>0</v>
      </c>
      <c r="T3235">
        <v>11</v>
      </c>
      <c r="U3235" s="1">
        <f t="shared" si="203"/>
        <v>814</v>
      </c>
      <c r="V3235" t="s">
        <v>85</v>
      </c>
      <c r="W3235" t="s">
        <v>75</v>
      </c>
      <c r="X3235">
        <f t="array" ref="X3235">IF(W3235="fortnightly",26, IF(W3235="monthly", 12, IF(W3235="weekly", 52, IF(W3235="quarterly", 4, IF(W3235="annually", 1, IF(W3235="bi-weekly", 104, IF(W3235="every 3 months", 4,)))))))</f>
        <v>104</v>
      </c>
    </row>
    <row r="3236" spans="1:24" x14ac:dyDescent="0.25">
      <c r="A3236">
        <v>3235</v>
      </c>
      <c r="B3236">
        <v>49</v>
      </c>
      <c r="C3236" t="str" cm="1">
        <f t="array" ref="C3236">_xlfn.IFS(B3236&lt;=19, "Teenagers", B3236&lt;=29, "Young Youth",B3236&lt;=64, "Adults", B3236&gt;=65, "Seniors")</f>
        <v>Adults</v>
      </c>
      <c r="D3236" t="s">
        <v>152</v>
      </c>
      <c r="E3236" t="s">
        <v>105</v>
      </c>
      <c r="F3236" t="s">
        <v>66</v>
      </c>
      <c r="G3236" s="1">
        <v>96</v>
      </c>
      <c r="H3236" t="s">
        <v>148</v>
      </c>
      <c r="I3236" t="s">
        <v>43</v>
      </c>
      <c r="J3236" t="s">
        <v>93</v>
      </c>
      <c r="K3236" t="s">
        <v>24</v>
      </c>
      <c r="L3236">
        <v>2.5</v>
      </c>
      <c r="M3236" t="s">
        <v>151</v>
      </c>
      <c r="N3236">
        <f t="shared" si="200"/>
        <v>0</v>
      </c>
      <c r="O3236" t="s">
        <v>69</v>
      </c>
      <c r="P3236" t="s">
        <v>151</v>
      </c>
      <c r="Q3236">
        <f t="shared" si="201"/>
        <v>0</v>
      </c>
      <c r="R3236" t="s">
        <v>151</v>
      </c>
      <c r="S3236">
        <f t="shared" si="202"/>
        <v>0</v>
      </c>
      <c r="T3236">
        <v>16</v>
      </c>
      <c r="U3236" s="1">
        <f t="shared" si="203"/>
        <v>1536</v>
      </c>
      <c r="V3236" t="s">
        <v>85</v>
      </c>
      <c r="W3236" t="s">
        <v>57</v>
      </c>
      <c r="X3236">
        <f t="array" ref="X3236">IF(W3236="fortnightly",26, IF(W3236="monthly", 12, IF(W3236="weekly", 52, IF(W3236="quarterly", 4, IF(W3236="annually", 1, IF(W3236="bi-weekly", 104, IF(W3236="every 3 months", 4,)))))))</f>
        <v>4</v>
      </c>
    </row>
    <row r="3237" spans="1:24" x14ac:dyDescent="0.25">
      <c r="A3237">
        <v>3236</v>
      </c>
      <c r="B3237">
        <v>27</v>
      </c>
      <c r="C3237" t="str" cm="1">
        <f t="array" ref="C3237">_xlfn.IFS(B3237&lt;=19, "Teenagers", B3237&lt;=29, "Young Youth",B3237&lt;=64, "Adults", B3237&gt;=65, "Seniors")</f>
        <v>Young Youth</v>
      </c>
      <c r="D3237" t="s">
        <v>152</v>
      </c>
      <c r="E3237" t="s">
        <v>132</v>
      </c>
      <c r="F3237" t="s">
        <v>66</v>
      </c>
      <c r="G3237" s="1">
        <v>68</v>
      </c>
      <c r="H3237" t="s">
        <v>110</v>
      </c>
      <c r="I3237" t="s">
        <v>43</v>
      </c>
      <c r="J3237" t="s">
        <v>95</v>
      </c>
      <c r="K3237" t="s">
        <v>52</v>
      </c>
      <c r="L3237">
        <v>4</v>
      </c>
      <c r="M3237" t="s">
        <v>151</v>
      </c>
      <c r="N3237">
        <f t="shared" si="200"/>
        <v>0</v>
      </c>
      <c r="O3237" t="s">
        <v>37</v>
      </c>
      <c r="P3237" t="s">
        <v>151</v>
      </c>
      <c r="Q3237">
        <f t="shared" si="201"/>
        <v>0</v>
      </c>
      <c r="R3237" t="s">
        <v>151</v>
      </c>
      <c r="S3237">
        <f t="shared" si="202"/>
        <v>0</v>
      </c>
      <c r="T3237">
        <v>18</v>
      </c>
      <c r="U3237" s="1">
        <f t="shared" si="203"/>
        <v>1224</v>
      </c>
      <c r="V3237" t="s">
        <v>27</v>
      </c>
      <c r="W3237" t="s">
        <v>87</v>
      </c>
      <c r="X3237">
        <f t="array" ref="X3237">IF(W3237="fortnightly",26, IF(W3237="monthly", 12, IF(W3237="weekly", 52, IF(W3237="quarterly", 4, IF(W3237="annually", 1, IF(W3237="bi-weekly", 104, IF(W3237="every 3 months", 4,)))))))</f>
        <v>12</v>
      </c>
    </row>
    <row r="3238" spans="1:24" x14ac:dyDescent="0.25">
      <c r="A3238">
        <v>3237</v>
      </c>
      <c r="B3238">
        <v>63</v>
      </c>
      <c r="C3238" t="str" cm="1">
        <f t="array" ref="C3238">_xlfn.IFS(B3238&lt;=19, "Teenagers", B3238&lt;=29, "Young Youth",B3238&lt;=64, "Adults", B3238&gt;=65, "Seniors")</f>
        <v>Adults</v>
      </c>
      <c r="D3238" t="s">
        <v>152</v>
      </c>
      <c r="E3238" t="s">
        <v>132</v>
      </c>
      <c r="F3238" t="s">
        <v>66</v>
      </c>
      <c r="G3238" s="1">
        <v>84</v>
      </c>
      <c r="H3238" t="s">
        <v>130</v>
      </c>
      <c r="I3238" t="s">
        <v>22</v>
      </c>
      <c r="J3238" t="s">
        <v>77</v>
      </c>
      <c r="K3238" t="s">
        <v>56</v>
      </c>
      <c r="L3238">
        <v>4.0999999999999996</v>
      </c>
      <c r="M3238" t="s">
        <v>151</v>
      </c>
      <c r="N3238">
        <f t="shared" si="200"/>
        <v>0</v>
      </c>
      <c r="O3238" t="s">
        <v>44</v>
      </c>
      <c r="P3238" t="s">
        <v>151</v>
      </c>
      <c r="Q3238">
        <f t="shared" si="201"/>
        <v>0</v>
      </c>
      <c r="R3238" t="s">
        <v>151</v>
      </c>
      <c r="S3238">
        <f t="shared" si="202"/>
        <v>0</v>
      </c>
      <c r="T3238">
        <v>8</v>
      </c>
      <c r="U3238" s="1">
        <f t="shared" si="203"/>
        <v>672</v>
      </c>
      <c r="V3238" t="s">
        <v>32</v>
      </c>
      <c r="W3238" t="s">
        <v>87</v>
      </c>
      <c r="X3238">
        <f t="array" ref="X3238">IF(W3238="fortnightly",26, IF(W3238="monthly", 12, IF(W3238="weekly", 52, IF(W3238="quarterly", 4, IF(W3238="annually", 1, IF(W3238="bi-weekly", 104, IF(W3238="every 3 months", 4,)))))))</f>
        <v>12</v>
      </c>
    </row>
    <row r="3239" spans="1:24" x14ac:dyDescent="0.25">
      <c r="A3239">
        <v>3238</v>
      </c>
      <c r="B3239">
        <v>61</v>
      </c>
      <c r="C3239" t="str" cm="1">
        <f t="array" ref="C3239">_xlfn.IFS(B3239&lt;=19, "Teenagers", B3239&lt;=29, "Young Youth",B3239&lt;=64, "Adults", B3239&gt;=65, "Seniors")</f>
        <v>Adults</v>
      </c>
      <c r="D3239" t="s">
        <v>152</v>
      </c>
      <c r="E3239" t="s">
        <v>112</v>
      </c>
      <c r="F3239" t="s">
        <v>20</v>
      </c>
      <c r="G3239" s="1">
        <v>57</v>
      </c>
      <c r="H3239" t="s">
        <v>128</v>
      </c>
      <c r="I3239" t="s">
        <v>43</v>
      </c>
      <c r="J3239" t="s">
        <v>23</v>
      </c>
      <c r="K3239" t="s">
        <v>52</v>
      </c>
      <c r="L3239">
        <v>2.8</v>
      </c>
      <c r="M3239" t="s">
        <v>151</v>
      </c>
      <c r="N3239">
        <f t="shared" si="200"/>
        <v>0</v>
      </c>
      <c r="O3239" t="s">
        <v>26</v>
      </c>
      <c r="P3239" t="s">
        <v>151</v>
      </c>
      <c r="Q3239">
        <f t="shared" si="201"/>
        <v>0</v>
      </c>
      <c r="R3239" t="s">
        <v>151</v>
      </c>
      <c r="S3239">
        <f t="shared" si="202"/>
        <v>0</v>
      </c>
      <c r="T3239">
        <v>4</v>
      </c>
      <c r="U3239" s="1">
        <f t="shared" si="203"/>
        <v>228</v>
      </c>
      <c r="V3239" t="s">
        <v>32</v>
      </c>
      <c r="W3239" t="s">
        <v>39</v>
      </c>
      <c r="X3239">
        <f t="array" ref="X3239">IF(W3239="fortnightly",26, IF(W3239="monthly", 12, IF(W3239="weekly", 52, IF(W3239="quarterly", 4, IF(W3239="annually", 1, IF(W3239="bi-weekly", 104, IF(W3239="every 3 months", 4,)))))))</f>
        <v>52</v>
      </c>
    </row>
    <row r="3240" spans="1:24" x14ac:dyDescent="0.25">
      <c r="A3240">
        <v>3239</v>
      </c>
      <c r="B3240">
        <v>25</v>
      </c>
      <c r="C3240" t="str" cm="1">
        <f t="array" ref="C3240">_xlfn.IFS(B3240&lt;=19, "Teenagers", B3240&lt;=29, "Young Youth",B3240&lt;=64, "Adults", B3240&gt;=65, "Seniors")</f>
        <v>Young Youth</v>
      </c>
      <c r="D3240" t="s">
        <v>152</v>
      </c>
      <c r="E3240" t="s">
        <v>49</v>
      </c>
      <c r="F3240" t="s">
        <v>41</v>
      </c>
      <c r="G3240" s="1">
        <v>84</v>
      </c>
      <c r="H3240" t="s">
        <v>50</v>
      </c>
      <c r="I3240" t="s">
        <v>91</v>
      </c>
      <c r="J3240" t="s">
        <v>84</v>
      </c>
      <c r="K3240" t="s">
        <v>56</v>
      </c>
      <c r="L3240">
        <v>3.4</v>
      </c>
      <c r="M3240" t="s">
        <v>151</v>
      </c>
      <c r="N3240">
        <f t="shared" si="200"/>
        <v>0</v>
      </c>
      <c r="O3240" t="s">
        <v>69</v>
      </c>
      <c r="P3240" t="s">
        <v>151</v>
      </c>
      <c r="Q3240">
        <f t="shared" si="201"/>
        <v>0</v>
      </c>
      <c r="R3240" t="s">
        <v>151</v>
      </c>
      <c r="S3240">
        <f t="shared" si="202"/>
        <v>0</v>
      </c>
      <c r="T3240">
        <v>37</v>
      </c>
      <c r="U3240" s="1">
        <f t="shared" si="203"/>
        <v>3108</v>
      </c>
      <c r="V3240" t="s">
        <v>32</v>
      </c>
      <c r="W3240" t="s">
        <v>57</v>
      </c>
      <c r="X3240">
        <f t="array" ref="X3240">IF(W3240="fortnightly",26, IF(W3240="monthly", 12, IF(W3240="weekly", 52, IF(W3240="quarterly", 4, IF(W3240="annually", 1, IF(W3240="bi-weekly", 104, IF(W3240="every 3 months", 4,)))))))</f>
        <v>4</v>
      </c>
    </row>
    <row r="3241" spans="1:24" x14ac:dyDescent="0.25">
      <c r="A3241">
        <v>3240</v>
      </c>
      <c r="B3241">
        <v>33</v>
      </c>
      <c r="C3241" t="str" cm="1">
        <f t="array" ref="C3241">_xlfn.IFS(B3241&lt;=19, "Teenagers", B3241&lt;=29, "Young Youth",B3241&lt;=64, "Adults", B3241&gt;=65, "Seniors")</f>
        <v>Adults</v>
      </c>
      <c r="D3241" t="s">
        <v>152</v>
      </c>
      <c r="E3241" t="s">
        <v>88</v>
      </c>
      <c r="F3241" t="s">
        <v>66</v>
      </c>
      <c r="G3241" s="1">
        <v>32</v>
      </c>
      <c r="H3241" t="s">
        <v>111</v>
      </c>
      <c r="I3241" t="s">
        <v>43</v>
      </c>
      <c r="J3241" t="s">
        <v>60</v>
      </c>
      <c r="K3241" t="s">
        <v>56</v>
      </c>
      <c r="L3241">
        <v>2.7</v>
      </c>
      <c r="M3241" t="s">
        <v>151</v>
      </c>
      <c r="N3241">
        <f t="shared" si="200"/>
        <v>0</v>
      </c>
      <c r="O3241" t="s">
        <v>69</v>
      </c>
      <c r="P3241" t="s">
        <v>151</v>
      </c>
      <c r="Q3241">
        <f t="shared" si="201"/>
        <v>0</v>
      </c>
      <c r="R3241" t="s">
        <v>151</v>
      </c>
      <c r="S3241">
        <f t="shared" si="202"/>
        <v>0</v>
      </c>
      <c r="T3241">
        <v>30</v>
      </c>
      <c r="U3241" s="1">
        <f t="shared" si="203"/>
        <v>960</v>
      </c>
      <c r="V3241" t="s">
        <v>32</v>
      </c>
      <c r="W3241" t="s">
        <v>87</v>
      </c>
      <c r="X3241">
        <f t="array" ref="X3241">IF(W3241="fortnightly",26, IF(W3241="monthly", 12, IF(W3241="weekly", 52, IF(W3241="quarterly", 4, IF(W3241="annually", 1, IF(W3241="bi-weekly", 104, IF(W3241="every 3 months", 4,)))))))</f>
        <v>12</v>
      </c>
    </row>
    <row r="3242" spans="1:24" x14ac:dyDescent="0.25">
      <c r="A3242">
        <v>3241</v>
      </c>
      <c r="B3242">
        <v>56</v>
      </c>
      <c r="C3242" t="str" cm="1">
        <f t="array" ref="C3242">_xlfn.IFS(B3242&lt;=19, "Teenagers", B3242&lt;=29, "Young Youth",B3242&lt;=64, "Adults", B3242&gt;=65, "Seniors")</f>
        <v>Adults</v>
      </c>
      <c r="D3242" t="s">
        <v>152</v>
      </c>
      <c r="E3242" t="s">
        <v>40</v>
      </c>
      <c r="F3242" t="s">
        <v>41</v>
      </c>
      <c r="G3242" s="1">
        <v>37</v>
      </c>
      <c r="H3242" t="s">
        <v>63</v>
      </c>
      <c r="I3242" t="s">
        <v>43</v>
      </c>
      <c r="J3242" t="s">
        <v>82</v>
      </c>
      <c r="K3242" t="s">
        <v>56</v>
      </c>
      <c r="L3242">
        <v>3.8</v>
      </c>
      <c r="M3242" t="s">
        <v>151</v>
      </c>
      <c r="N3242">
        <f t="shared" si="200"/>
        <v>0</v>
      </c>
      <c r="O3242" t="s">
        <v>69</v>
      </c>
      <c r="P3242" t="s">
        <v>151</v>
      </c>
      <c r="Q3242">
        <f t="shared" si="201"/>
        <v>0</v>
      </c>
      <c r="R3242" t="s">
        <v>151</v>
      </c>
      <c r="S3242">
        <f t="shared" si="202"/>
        <v>0</v>
      </c>
      <c r="T3242">
        <v>37</v>
      </c>
      <c r="U3242" s="1">
        <f t="shared" si="203"/>
        <v>1369</v>
      </c>
      <c r="V3242" t="s">
        <v>74</v>
      </c>
      <c r="W3242" t="s">
        <v>87</v>
      </c>
      <c r="X3242">
        <f t="array" ref="X3242">IF(W3242="fortnightly",26, IF(W3242="monthly", 12, IF(W3242="weekly", 52, IF(W3242="quarterly", 4, IF(W3242="annually", 1, IF(W3242="bi-weekly", 104, IF(W3242="every 3 months", 4,)))))))</f>
        <v>12</v>
      </c>
    </row>
    <row r="3243" spans="1:24" x14ac:dyDescent="0.25">
      <c r="A3243">
        <v>3242</v>
      </c>
      <c r="B3243">
        <v>50</v>
      </c>
      <c r="C3243" t="str" cm="1">
        <f t="array" ref="C3243">_xlfn.IFS(B3243&lt;=19, "Teenagers", B3243&lt;=29, "Young Youth",B3243&lt;=64, "Adults", B3243&gt;=65, "Seniors")</f>
        <v>Adults</v>
      </c>
      <c r="D3243" t="s">
        <v>152</v>
      </c>
      <c r="E3243" t="s">
        <v>65</v>
      </c>
      <c r="F3243" t="s">
        <v>66</v>
      </c>
      <c r="G3243" s="1">
        <v>58</v>
      </c>
      <c r="H3243" t="s">
        <v>138</v>
      </c>
      <c r="I3243" t="s">
        <v>43</v>
      </c>
      <c r="J3243" t="s">
        <v>92</v>
      </c>
      <c r="K3243" t="s">
        <v>52</v>
      </c>
      <c r="L3243">
        <v>4.4000000000000004</v>
      </c>
      <c r="M3243" t="s">
        <v>151</v>
      </c>
      <c r="N3243">
        <f t="shared" si="200"/>
        <v>0</v>
      </c>
      <c r="O3243" t="s">
        <v>73</v>
      </c>
      <c r="P3243" t="s">
        <v>151</v>
      </c>
      <c r="Q3243">
        <f t="shared" si="201"/>
        <v>0</v>
      </c>
      <c r="R3243" t="s">
        <v>151</v>
      </c>
      <c r="S3243">
        <f t="shared" si="202"/>
        <v>0</v>
      </c>
      <c r="T3243">
        <v>30</v>
      </c>
      <c r="U3243" s="1">
        <f t="shared" si="203"/>
        <v>1740</v>
      </c>
      <c r="V3243" t="s">
        <v>45</v>
      </c>
      <c r="W3243" t="s">
        <v>57</v>
      </c>
      <c r="X3243">
        <f t="array" ref="X3243">IF(W3243="fortnightly",26, IF(W3243="monthly", 12, IF(W3243="weekly", 52, IF(W3243="quarterly", 4, IF(W3243="annually", 1, IF(W3243="bi-weekly", 104, IF(W3243="every 3 months", 4,)))))))</f>
        <v>4</v>
      </c>
    </row>
    <row r="3244" spans="1:24" x14ac:dyDescent="0.25">
      <c r="A3244">
        <v>3243</v>
      </c>
      <c r="B3244">
        <v>45</v>
      </c>
      <c r="C3244" t="str" cm="1">
        <f t="array" ref="C3244">_xlfn.IFS(B3244&lt;=19, "Teenagers", B3244&lt;=29, "Young Youth",B3244&lt;=64, "Adults", B3244&gt;=65, "Seniors")</f>
        <v>Adults</v>
      </c>
      <c r="D3244" t="s">
        <v>152</v>
      </c>
      <c r="E3244" t="s">
        <v>124</v>
      </c>
      <c r="F3244" t="s">
        <v>20</v>
      </c>
      <c r="G3244" s="1">
        <v>74</v>
      </c>
      <c r="H3244" t="s">
        <v>46</v>
      </c>
      <c r="I3244" t="s">
        <v>35</v>
      </c>
      <c r="J3244" t="s">
        <v>117</v>
      </c>
      <c r="K3244" t="s">
        <v>56</v>
      </c>
      <c r="L3244">
        <v>2.8</v>
      </c>
      <c r="M3244" t="s">
        <v>151</v>
      </c>
      <c r="N3244">
        <f t="shared" si="200"/>
        <v>0</v>
      </c>
      <c r="O3244" t="s">
        <v>26</v>
      </c>
      <c r="P3244" t="s">
        <v>151</v>
      </c>
      <c r="Q3244">
        <f t="shared" si="201"/>
        <v>0</v>
      </c>
      <c r="R3244" t="s">
        <v>151</v>
      </c>
      <c r="S3244">
        <f t="shared" si="202"/>
        <v>0</v>
      </c>
      <c r="T3244">
        <v>17</v>
      </c>
      <c r="U3244" s="1">
        <f t="shared" si="203"/>
        <v>1258</v>
      </c>
      <c r="V3244" t="s">
        <v>27</v>
      </c>
      <c r="W3244" t="s">
        <v>39</v>
      </c>
      <c r="X3244">
        <f t="array" ref="X3244">IF(W3244="fortnightly",26, IF(W3244="monthly", 12, IF(W3244="weekly", 52, IF(W3244="quarterly", 4, IF(W3244="annually", 1, IF(W3244="bi-weekly", 104, IF(W3244="every 3 months", 4,)))))))</f>
        <v>52</v>
      </c>
    </row>
    <row r="3245" spans="1:24" x14ac:dyDescent="0.25">
      <c r="A3245">
        <v>3244</v>
      </c>
      <c r="B3245">
        <v>45</v>
      </c>
      <c r="C3245" t="str" cm="1">
        <f t="array" ref="C3245">_xlfn.IFS(B3245&lt;=19, "Teenagers", B3245&lt;=29, "Young Youth",B3245&lt;=64, "Adults", B3245&gt;=65, "Seniors")</f>
        <v>Adults</v>
      </c>
      <c r="D3245" t="s">
        <v>152</v>
      </c>
      <c r="E3245" t="s">
        <v>103</v>
      </c>
      <c r="F3245" t="s">
        <v>20</v>
      </c>
      <c r="G3245" s="1">
        <v>99</v>
      </c>
      <c r="H3245" t="s">
        <v>134</v>
      </c>
      <c r="I3245" t="s">
        <v>22</v>
      </c>
      <c r="J3245" t="s">
        <v>93</v>
      </c>
      <c r="K3245" t="s">
        <v>52</v>
      </c>
      <c r="L3245">
        <v>5</v>
      </c>
      <c r="M3245" t="s">
        <v>151</v>
      </c>
      <c r="N3245">
        <f t="shared" si="200"/>
        <v>0</v>
      </c>
      <c r="O3245" t="s">
        <v>73</v>
      </c>
      <c r="P3245" t="s">
        <v>151</v>
      </c>
      <c r="Q3245">
        <f t="shared" si="201"/>
        <v>0</v>
      </c>
      <c r="R3245" t="s">
        <v>151</v>
      </c>
      <c r="S3245">
        <f t="shared" si="202"/>
        <v>0</v>
      </c>
      <c r="T3245">
        <v>11</v>
      </c>
      <c r="U3245" s="1">
        <f t="shared" si="203"/>
        <v>1089</v>
      </c>
      <c r="V3245" t="s">
        <v>74</v>
      </c>
      <c r="W3245" t="s">
        <v>96</v>
      </c>
      <c r="X3245">
        <f t="array" ref="X3245">IF(W3245="fortnightly",26, IF(W3245="monthly", 12, IF(W3245="weekly", 52, IF(W3245="quarterly", 4, IF(W3245="annually", 1, IF(W3245="bi-weekly", 104, IF(W3245="every 3 months", 4,)))))))</f>
        <v>4</v>
      </c>
    </row>
    <row r="3246" spans="1:24" x14ac:dyDescent="0.25">
      <c r="A3246">
        <v>3245</v>
      </c>
      <c r="B3246">
        <v>65</v>
      </c>
      <c r="C3246" t="str" cm="1">
        <f t="array" ref="C3246">_xlfn.IFS(B3246&lt;=19, "Teenagers", B3246&lt;=29, "Young Youth",B3246&lt;=64, "Adults", B3246&gt;=65, "Seniors")</f>
        <v>Seniors</v>
      </c>
      <c r="D3246" t="s">
        <v>152</v>
      </c>
      <c r="E3246" t="s">
        <v>29</v>
      </c>
      <c r="F3246" t="s">
        <v>20</v>
      </c>
      <c r="G3246" s="1">
        <v>81</v>
      </c>
      <c r="H3246" t="s">
        <v>71</v>
      </c>
      <c r="I3246" t="s">
        <v>43</v>
      </c>
      <c r="J3246" t="s">
        <v>93</v>
      </c>
      <c r="K3246" t="s">
        <v>56</v>
      </c>
      <c r="L3246">
        <v>4.7</v>
      </c>
      <c r="M3246" t="s">
        <v>151</v>
      </c>
      <c r="N3246">
        <f t="shared" si="200"/>
        <v>0</v>
      </c>
      <c r="O3246" t="s">
        <v>26</v>
      </c>
      <c r="P3246" t="s">
        <v>151</v>
      </c>
      <c r="Q3246">
        <f t="shared" si="201"/>
        <v>0</v>
      </c>
      <c r="R3246" t="s">
        <v>151</v>
      </c>
      <c r="S3246">
        <f t="shared" si="202"/>
        <v>0</v>
      </c>
      <c r="T3246">
        <v>42</v>
      </c>
      <c r="U3246" s="1">
        <f t="shared" si="203"/>
        <v>3402</v>
      </c>
      <c r="V3246" t="s">
        <v>38</v>
      </c>
      <c r="W3246" t="s">
        <v>48</v>
      </c>
      <c r="X3246">
        <f t="array" ref="X3246">IF(W3246="fortnightly",26, IF(W3246="monthly", 12, IF(W3246="weekly", 52, IF(W3246="quarterly", 4, IF(W3246="annually", 1, IF(W3246="bi-weekly", 104, IF(W3246="every 3 months", 4,)))))))</f>
        <v>1</v>
      </c>
    </row>
    <row r="3247" spans="1:24" x14ac:dyDescent="0.25">
      <c r="A3247">
        <v>3246</v>
      </c>
      <c r="B3247">
        <v>63</v>
      </c>
      <c r="C3247" t="str" cm="1">
        <f t="array" ref="C3247">_xlfn.IFS(B3247&lt;=19, "Teenagers", B3247&lt;=29, "Young Youth",B3247&lt;=64, "Adults", B3247&gt;=65, "Seniors")</f>
        <v>Adults</v>
      </c>
      <c r="D3247" t="s">
        <v>152</v>
      </c>
      <c r="E3247" t="s">
        <v>94</v>
      </c>
      <c r="F3247" t="s">
        <v>20</v>
      </c>
      <c r="G3247" s="1">
        <v>76</v>
      </c>
      <c r="H3247" t="s">
        <v>110</v>
      </c>
      <c r="I3247" t="s">
        <v>43</v>
      </c>
      <c r="J3247" t="s">
        <v>72</v>
      </c>
      <c r="K3247" t="s">
        <v>56</v>
      </c>
      <c r="L3247">
        <v>3.2</v>
      </c>
      <c r="M3247" t="s">
        <v>151</v>
      </c>
      <c r="N3247">
        <f t="shared" si="200"/>
        <v>0</v>
      </c>
      <c r="O3247" t="s">
        <v>44</v>
      </c>
      <c r="P3247" t="s">
        <v>151</v>
      </c>
      <c r="Q3247">
        <f t="shared" si="201"/>
        <v>0</v>
      </c>
      <c r="R3247" t="s">
        <v>151</v>
      </c>
      <c r="S3247">
        <f t="shared" si="202"/>
        <v>0</v>
      </c>
      <c r="T3247">
        <v>20</v>
      </c>
      <c r="U3247" s="1">
        <f t="shared" si="203"/>
        <v>1520</v>
      </c>
      <c r="V3247" t="s">
        <v>32</v>
      </c>
      <c r="W3247" t="s">
        <v>39</v>
      </c>
      <c r="X3247">
        <f t="array" ref="X3247">IF(W3247="fortnightly",26, IF(W3247="monthly", 12, IF(W3247="weekly", 52, IF(W3247="quarterly", 4, IF(W3247="annually", 1, IF(W3247="bi-weekly", 104, IF(W3247="every 3 months", 4,)))))))</f>
        <v>52</v>
      </c>
    </row>
    <row r="3248" spans="1:24" x14ac:dyDescent="0.25">
      <c r="A3248">
        <v>3247</v>
      </c>
      <c r="B3248">
        <v>70</v>
      </c>
      <c r="C3248" t="str" cm="1">
        <f t="array" ref="C3248">_xlfn.IFS(B3248&lt;=19, "Teenagers", B3248&lt;=29, "Young Youth",B3248&lt;=64, "Adults", B3248&gt;=65, "Seniors")</f>
        <v>Seniors</v>
      </c>
      <c r="D3248" t="s">
        <v>152</v>
      </c>
      <c r="E3248" t="s">
        <v>49</v>
      </c>
      <c r="F3248" t="s">
        <v>41</v>
      </c>
      <c r="G3248" s="1">
        <v>98</v>
      </c>
      <c r="H3248" t="s">
        <v>150</v>
      </c>
      <c r="I3248" t="s">
        <v>43</v>
      </c>
      <c r="J3248" t="s">
        <v>135</v>
      </c>
      <c r="K3248" t="s">
        <v>52</v>
      </c>
      <c r="L3248">
        <v>2.9</v>
      </c>
      <c r="M3248" t="s">
        <v>151</v>
      </c>
      <c r="N3248">
        <f t="shared" si="200"/>
        <v>0</v>
      </c>
      <c r="O3248" t="s">
        <v>73</v>
      </c>
      <c r="P3248" t="s">
        <v>151</v>
      </c>
      <c r="Q3248">
        <f t="shared" si="201"/>
        <v>0</v>
      </c>
      <c r="R3248" t="s">
        <v>151</v>
      </c>
      <c r="S3248">
        <f t="shared" si="202"/>
        <v>0</v>
      </c>
      <c r="T3248">
        <v>37</v>
      </c>
      <c r="U3248" s="1">
        <f t="shared" si="203"/>
        <v>3626</v>
      </c>
      <c r="V3248" t="s">
        <v>32</v>
      </c>
      <c r="W3248" t="s">
        <v>87</v>
      </c>
      <c r="X3248">
        <f t="array" ref="X3248">IF(W3248="fortnightly",26, IF(W3248="monthly", 12, IF(W3248="weekly", 52, IF(W3248="quarterly", 4, IF(W3248="annually", 1, IF(W3248="bi-weekly", 104, IF(W3248="every 3 months", 4,)))))))</f>
        <v>12</v>
      </c>
    </row>
    <row r="3249" spans="1:24" x14ac:dyDescent="0.25">
      <c r="A3249">
        <v>3248</v>
      </c>
      <c r="B3249">
        <v>53</v>
      </c>
      <c r="C3249" t="str" cm="1">
        <f t="array" ref="C3249">_xlfn.IFS(B3249&lt;=19, "Teenagers", B3249&lt;=29, "Young Youth",B3249&lt;=64, "Adults", B3249&gt;=65, "Seniors")</f>
        <v>Adults</v>
      </c>
      <c r="D3249" t="s">
        <v>152</v>
      </c>
      <c r="E3249" t="s">
        <v>142</v>
      </c>
      <c r="F3249" t="s">
        <v>66</v>
      </c>
      <c r="G3249" s="1">
        <v>91</v>
      </c>
      <c r="H3249" t="s">
        <v>71</v>
      </c>
      <c r="I3249" t="s">
        <v>43</v>
      </c>
      <c r="J3249" t="s">
        <v>84</v>
      </c>
      <c r="K3249" t="s">
        <v>52</v>
      </c>
      <c r="L3249">
        <v>3.7</v>
      </c>
      <c r="M3249" t="s">
        <v>151</v>
      </c>
      <c r="N3249">
        <f t="shared" si="200"/>
        <v>0</v>
      </c>
      <c r="O3249" t="s">
        <v>26</v>
      </c>
      <c r="P3249" t="s">
        <v>151</v>
      </c>
      <c r="Q3249">
        <f t="shared" si="201"/>
        <v>0</v>
      </c>
      <c r="R3249" t="s">
        <v>151</v>
      </c>
      <c r="S3249">
        <f t="shared" si="202"/>
        <v>0</v>
      </c>
      <c r="T3249">
        <v>12</v>
      </c>
      <c r="U3249" s="1">
        <f t="shared" si="203"/>
        <v>1092</v>
      </c>
      <c r="V3249" t="s">
        <v>45</v>
      </c>
      <c r="W3249" t="s">
        <v>28</v>
      </c>
      <c r="X3249">
        <f t="array" ref="X3249">IF(W3249="fortnightly",26, IF(W3249="monthly", 12, IF(W3249="weekly", 52, IF(W3249="quarterly", 4, IF(W3249="annually", 1, IF(W3249="bi-weekly", 104, IF(W3249="every 3 months", 4,)))))))</f>
        <v>26</v>
      </c>
    </row>
    <row r="3250" spans="1:24" x14ac:dyDescent="0.25">
      <c r="A3250">
        <v>3249</v>
      </c>
      <c r="B3250">
        <v>22</v>
      </c>
      <c r="C3250" t="str" cm="1">
        <f t="array" ref="C3250">_xlfn.IFS(B3250&lt;=19, "Teenagers", B3250&lt;=29, "Young Youth",B3250&lt;=64, "Adults", B3250&gt;=65, "Seniors")</f>
        <v>Young Youth</v>
      </c>
      <c r="D3250" t="s">
        <v>152</v>
      </c>
      <c r="E3250" t="s">
        <v>112</v>
      </c>
      <c r="F3250" t="s">
        <v>20</v>
      </c>
      <c r="G3250" s="1">
        <v>79</v>
      </c>
      <c r="H3250" t="s">
        <v>137</v>
      </c>
      <c r="I3250" t="s">
        <v>35</v>
      </c>
      <c r="J3250" t="s">
        <v>84</v>
      </c>
      <c r="K3250" t="s">
        <v>52</v>
      </c>
      <c r="L3250">
        <v>4.2</v>
      </c>
      <c r="M3250" t="s">
        <v>151</v>
      </c>
      <c r="N3250">
        <f t="shared" si="200"/>
        <v>0</v>
      </c>
      <c r="O3250" t="s">
        <v>37</v>
      </c>
      <c r="P3250" t="s">
        <v>151</v>
      </c>
      <c r="Q3250">
        <f t="shared" si="201"/>
        <v>0</v>
      </c>
      <c r="R3250" t="s">
        <v>151</v>
      </c>
      <c r="S3250">
        <f t="shared" si="202"/>
        <v>0</v>
      </c>
      <c r="T3250">
        <v>41</v>
      </c>
      <c r="U3250" s="1">
        <f t="shared" si="203"/>
        <v>3239</v>
      </c>
      <c r="V3250" t="s">
        <v>74</v>
      </c>
      <c r="W3250" t="s">
        <v>57</v>
      </c>
      <c r="X3250">
        <f t="array" ref="X3250">IF(W3250="fortnightly",26, IF(W3250="monthly", 12, IF(W3250="weekly", 52, IF(W3250="quarterly", 4, IF(W3250="annually", 1, IF(W3250="bi-weekly", 104, IF(W3250="every 3 months", 4,)))))))</f>
        <v>4</v>
      </c>
    </row>
    <row r="3251" spans="1:24" x14ac:dyDescent="0.25">
      <c r="A3251">
        <v>3250</v>
      </c>
      <c r="B3251">
        <v>26</v>
      </c>
      <c r="C3251" t="str" cm="1">
        <f t="array" ref="C3251">_xlfn.IFS(B3251&lt;=19, "Teenagers", B3251&lt;=29, "Young Youth",B3251&lt;=64, "Adults", B3251&gt;=65, "Seniors")</f>
        <v>Young Youth</v>
      </c>
      <c r="D3251" t="s">
        <v>152</v>
      </c>
      <c r="E3251" t="s">
        <v>131</v>
      </c>
      <c r="F3251" t="s">
        <v>66</v>
      </c>
      <c r="G3251" s="1">
        <v>83</v>
      </c>
      <c r="H3251" t="s">
        <v>140</v>
      </c>
      <c r="I3251" t="s">
        <v>43</v>
      </c>
      <c r="J3251" t="s">
        <v>68</v>
      </c>
      <c r="K3251" t="s">
        <v>52</v>
      </c>
      <c r="L3251">
        <v>3.4</v>
      </c>
      <c r="M3251" t="s">
        <v>151</v>
      </c>
      <c r="N3251">
        <f t="shared" si="200"/>
        <v>0</v>
      </c>
      <c r="O3251" t="s">
        <v>26</v>
      </c>
      <c r="P3251" t="s">
        <v>151</v>
      </c>
      <c r="Q3251">
        <f t="shared" si="201"/>
        <v>0</v>
      </c>
      <c r="R3251" t="s">
        <v>151</v>
      </c>
      <c r="S3251">
        <f t="shared" si="202"/>
        <v>0</v>
      </c>
      <c r="T3251">
        <v>32</v>
      </c>
      <c r="U3251" s="1">
        <f t="shared" si="203"/>
        <v>2656</v>
      </c>
      <c r="V3251" t="s">
        <v>38</v>
      </c>
      <c r="W3251" t="s">
        <v>57</v>
      </c>
      <c r="X3251">
        <f t="array" ref="X3251">IF(W3251="fortnightly",26, IF(W3251="monthly", 12, IF(W3251="weekly", 52, IF(W3251="quarterly", 4, IF(W3251="annually", 1, IF(W3251="bi-weekly", 104, IF(W3251="every 3 months", 4,)))))))</f>
        <v>4</v>
      </c>
    </row>
    <row r="3252" spans="1:24" x14ac:dyDescent="0.25">
      <c r="A3252">
        <v>3251</v>
      </c>
      <c r="B3252">
        <v>23</v>
      </c>
      <c r="C3252" t="str" cm="1">
        <f t="array" ref="C3252">_xlfn.IFS(B3252&lt;=19, "Teenagers", B3252&lt;=29, "Young Youth",B3252&lt;=64, "Adults", B3252&gt;=65, "Seniors")</f>
        <v>Young Youth</v>
      </c>
      <c r="D3252" t="s">
        <v>152</v>
      </c>
      <c r="E3252" t="s">
        <v>61</v>
      </c>
      <c r="F3252" t="s">
        <v>62</v>
      </c>
      <c r="G3252" s="1">
        <v>90</v>
      </c>
      <c r="H3252" t="s">
        <v>147</v>
      </c>
      <c r="I3252" t="s">
        <v>43</v>
      </c>
      <c r="J3252" t="s">
        <v>84</v>
      </c>
      <c r="K3252" t="s">
        <v>36</v>
      </c>
      <c r="L3252">
        <v>2.9</v>
      </c>
      <c r="M3252" t="s">
        <v>151</v>
      </c>
      <c r="N3252">
        <f t="shared" si="200"/>
        <v>0</v>
      </c>
      <c r="O3252" t="s">
        <v>69</v>
      </c>
      <c r="P3252" t="s">
        <v>151</v>
      </c>
      <c r="Q3252">
        <f t="shared" si="201"/>
        <v>0</v>
      </c>
      <c r="R3252" t="s">
        <v>151</v>
      </c>
      <c r="S3252">
        <f t="shared" si="202"/>
        <v>0</v>
      </c>
      <c r="T3252">
        <v>15</v>
      </c>
      <c r="U3252" s="1">
        <f t="shared" si="203"/>
        <v>1350</v>
      </c>
      <c r="V3252" t="s">
        <v>27</v>
      </c>
      <c r="W3252" t="s">
        <v>39</v>
      </c>
      <c r="X3252">
        <f t="array" ref="X3252">IF(W3252="fortnightly",26, IF(W3252="monthly", 12, IF(W3252="weekly", 52, IF(W3252="quarterly", 4, IF(W3252="annually", 1, IF(W3252="bi-weekly", 104, IF(W3252="every 3 months", 4,)))))))</f>
        <v>52</v>
      </c>
    </row>
    <row r="3253" spans="1:24" x14ac:dyDescent="0.25">
      <c r="A3253">
        <v>3252</v>
      </c>
      <c r="B3253">
        <v>25</v>
      </c>
      <c r="C3253" t="str" cm="1">
        <f t="array" ref="C3253">_xlfn.IFS(B3253&lt;=19, "Teenagers", B3253&lt;=29, "Young Youth",B3253&lt;=64, "Adults", B3253&gt;=65, "Seniors")</f>
        <v>Young Youth</v>
      </c>
      <c r="D3253" t="s">
        <v>152</v>
      </c>
      <c r="E3253" t="s">
        <v>61</v>
      </c>
      <c r="F3253" t="s">
        <v>62</v>
      </c>
      <c r="G3253" s="1">
        <v>20</v>
      </c>
      <c r="H3253" t="s">
        <v>106</v>
      </c>
      <c r="I3253" t="s">
        <v>43</v>
      </c>
      <c r="J3253" t="s">
        <v>79</v>
      </c>
      <c r="K3253" t="s">
        <v>24</v>
      </c>
      <c r="L3253">
        <v>3.7</v>
      </c>
      <c r="M3253" t="s">
        <v>151</v>
      </c>
      <c r="N3253">
        <f t="shared" si="200"/>
        <v>0</v>
      </c>
      <c r="O3253" t="s">
        <v>53</v>
      </c>
      <c r="P3253" t="s">
        <v>151</v>
      </c>
      <c r="Q3253">
        <f t="shared" si="201"/>
        <v>0</v>
      </c>
      <c r="R3253" t="s">
        <v>151</v>
      </c>
      <c r="S3253">
        <f t="shared" si="202"/>
        <v>0</v>
      </c>
      <c r="T3253">
        <v>39</v>
      </c>
      <c r="U3253" s="1">
        <f t="shared" si="203"/>
        <v>780</v>
      </c>
      <c r="V3253" t="s">
        <v>27</v>
      </c>
      <c r="W3253" t="s">
        <v>57</v>
      </c>
      <c r="X3253">
        <f t="array" ref="X3253">IF(W3253="fortnightly",26, IF(W3253="monthly", 12, IF(W3253="weekly", 52, IF(W3253="quarterly", 4, IF(W3253="annually", 1, IF(W3253="bi-weekly", 104, IF(W3253="every 3 months", 4,)))))))</f>
        <v>4</v>
      </c>
    </row>
    <row r="3254" spans="1:24" x14ac:dyDescent="0.25">
      <c r="A3254">
        <v>3253</v>
      </c>
      <c r="B3254">
        <v>69</v>
      </c>
      <c r="C3254" t="str" cm="1">
        <f t="array" ref="C3254">_xlfn.IFS(B3254&lt;=19, "Teenagers", B3254&lt;=29, "Young Youth",B3254&lt;=64, "Adults", B3254&gt;=65, "Seniors")</f>
        <v>Seniors</v>
      </c>
      <c r="D3254" t="s">
        <v>152</v>
      </c>
      <c r="E3254" t="s">
        <v>40</v>
      </c>
      <c r="F3254" t="s">
        <v>41</v>
      </c>
      <c r="G3254" s="1">
        <v>21</v>
      </c>
      <c r="H3254" t="s">
        <v>55</v>
      </c>
      <c r="I3254" t="s">
        <v>22</v>
      </c>
      <c r="J3254" t="s">
        <v>109</v>
      </c>
      <c r="K3254" t="s">
        <v>36</v>
      </c>
      <c r="L3254">
        <v>2.7</v>
      </c>
      <c r="M3254" t="s">
        <v>151</v>
      </c>
      <c r="N3254">
        <f t="shared" si="200"/>
        <v>0</v>
      </c>
      <c r="O3254" t="s">
        <v>73</v>
      </c>
      <c r="P3254" t="s">
        <v>151</v>
      </c>
      <c r="Q3254">
        <f t="shared" si="201"/>
        <v>0</v>
      </c>
      <c r="R3254" t="s">
        <v>151</v>
      </c>
      <c r="S3254">
        <f t="shared" si="202"/>
        <v>0</v>
      </c>
      <c r="T3254">
        <v>48</v>
      </c>
      <c r="U3254" s="1">
        <f t="shared" si="203"/>
        <v>1008</v>
      </c>
      <c r="V3254" t="s">
        <v>38</v>
      </c>
      <c r="W3254" t="s">
        <v>28</v>
      </c>
      <c r="X3254">
        <f t="array" ref="X3254">IF(W3254="fortnightly",26, IF(W3254="monthly", 12, IF(W3254="weekly", 52, IF(W3254="quarterly", 4, IF(W3254="annually", 1, IF(W3254="bi-weekly", 104, IF(W3254="every 3 months", 4,)))))))</f>
        <v>26</v>
      </c>
    </row>
    <row r="3255" spans="1:24" x14ac:dyDescent="0.25">
      <c r="A3255">
        <v>3254</v>
      </c>
      <c r="B3255">
        <v>36</v>
      </c>
      <c r="C3255" t="str" cm="1">
        <f t="array" ref="C3255">_xlfn.IFS(B3255&lt;=19, "Teenagers", B3255&lt;=29, "Young Youth",B3255&lt;=64, "Adults", B3255&gt;=65, "Seniors")</f>
        <v>Adults</v>
      </c>
      <c r="D3255" t="s">
        <v>152</v>
      </c>
      <c r="E3255" t="s">
        <v>131</v>
      </c>
      <c r="F3255" t="s">
        <v>66</v>
      </c>
      <c r="G3255" s="1">
        <v>60</v>
      </c>
      <c r="H3255" t="s">
        <v>144</v>
      </c>
      <c r="I3255" t="s">
        <v>43</v>
      </c>
      <c r="J3255" t="s">
        <v>109</v>
      </c>
      <c r="K3255" t="s">
        <v>56</v>
      </c>
      <c r="L3255">
        <v>3.2</v>
      </c>
      <c r="M3255" t="s">
        <v>151</v>
      </c>
      <c r="N3255">
        <f t="shared" si="200"/>
        <v>0</v>
      </c>
      <c r="O3255" t="s">
        <v>69</v>
      </c>
      <c r="P3255" t="s">
        <v>151</v>
      </c>
      <c r="Q3255">
        <f t="shared" si="201"/>
        <v>0</v>
      </c>
      <c r="R3255" t="s">
        <v>151</v>
      </c>
      <c r="S3255">
        <f t="shared" si="202"/>
        <v>0</v>
      </c>
      <c r="T3255">
        <v>8</v>
      </c>
      <c r="U3255" s="1">
        <f t="shared" si="203"/>
        <v>480</v>
      </c>
      <c r="V3255" t="s">
        <v>27</v>
      </c>
      <c r="W3255" t="s">
        <v>28</v>
      </c>
      <c r="X3255">
        <f t="array" ref="X3255">IF(W3255="fortnightly",26, IF(W3255="monthly", 12, IF(W3255="weekly", 52, IF(W3255="quarterly", 4, IF(W3255="annually", 1, IF(W3255="bi-weekly", 104, IF(W3255="every 3 months", 4,)))))))</f>
        <v>26</v>
      </c>
    </row>
    <row r="3256" spans="1:24" x14ac:dyDescent="0.25">
      <c r="A3256">
        <v>3255</v>
      </c>
      <c r="B3256">
        <v>21</v>
      </c>
      <c r="C3256" t="str" cm="1">
        <f t="array" ref="C3256">_xlfn.IFS(B3256&lt;=19, "Teenagers", B3256&lt;=29, "Young Youth",B3256&lt;=64, "Adults", B3256&gt;=65, "Seniors")</f>
        <v>Young Youth</v>
      </c>
      <c r="D3256" t="s">
        <v>152</v>
      </c>
      <c r="E3256" t="s">
        <v>29</v>
      </c>
      <c r="F3256" t="s">
        <v>20</v>
      </c>
      <c r="G3256" s="1">
        <v>31</v>
      </c>
      <c r="H3256" t="s">
        <v>115</v>
      </c>
      <c r="I3256" t="s">
        <v>35</v>
      </c>
      <c r="J3256" t="s">
        <v>135</v>
      </c>
      <c r="K3256" t="s">
        <v>24</v>
      </c>
      <c r="L3256">
        <v>4.9000000000000004</v>
      </c>
      <c r="M3256" t="s">
        <v>151</v>
      </c>
      <c r="N3256">
        <f t="shared" si="200"/>
        <v>0</v>
      </c>
      <c r="O3256" t="s">
        <v>73</v>
      </c>
      <c r="P3256" t="s">
        <v>151</v>
      </c>
      <c r="Q3256">
        <f t="shared" si="201"/>
        <v>0</v>
      </c>
      <c r="R3256" t="s">
        <v>151</v>
      </c>
      <c r="S3256">
        <f t="shared" si="202"/>
        <v>0</v>
      </c>
      <c r="T3256">
        <v>11</v>
      </c>
      <c r="U3256" s="1">
        <f t="shared" si="203"/>
        <v>341</v>
      </c>
      <c r="V3256" t="s">
        <v>74</v>
      </c>
      <c r="W3256" t="s">
        <v>96</v>
      </c>
      <c r="X3256">
        <f t="array" ref="X3256">IF(W3256="fortnightly",26, IF(W3256="monthly", 12, IF(W3256="weekly", 52, IF(W3256="quarterly", 4, IF(W3256="annually", 1, IF(W3256="bi-weekly", 104, IF(W3256="every 3 months", 4,)))))))</f>
        <v>4</v>
      </c>
    </row>
    <row r="3257" spans="1:24" x14ac:dyDescent="0.25">
      <c r="A3257">
        <v>3256</v>
      </c>
      <c r="B3257">
        <v>57</v>
      </c>
      <c r="C3257" t="str" cm="1">
        <f t="array" ref="C3257">_xlfn.IFS(B3257&lt;=19, "Teenagers", B3257&lt;=29, "Young Youth",B3257&lt;=64, "Adults", B3257&gt;=65, "Seniors")</f>
        <v>Adults</v>
      </c>
      <c r="D3257" t="s">
        <v>152</v>
      </c>
      <c r="E3257" t="s">
        <v>58</v>
      </c>
      <c r="F3257" t="s">
        <v>20</v>
      </c>
      <c r="G3257" s="1">
        <v>40</v>
      </c>
      <c r="H3257" t="s">
        <v>126</v>
      </c>
      <c r="I3257" t="s">
        <v>43</v>
      </c>
      <c r="J3257" t="s">
        <v>93</v>
      </c>
      <c r="K3257" t="s">
        <v>56</v>
      </c>
      <c r="L3257">
        <v>2.8</v>
      </c>
      <c r="M3257" t="s">
        <v>151</v>
      </c>
      <c r="N3257">
        <f t="shared" si="200"/>
        <v>0</v>
      </c>
      <c r="O3257" t="s">
        <v>44</v>
      </c>
      <c r="P3257" t="s">
        <v>151</v>
      </c>
      <c r="Q3257">
        <f t="shared" si="201"/>
        <v>0</v>
      </c>
      <c r="R3257" t="s">
        <v>151</v>
      </c>
      <c r="S3257">
        <f t="shared" si="202"/>
        <v>0</v>
      </c>
      <c r="T3257">
        <v>36</v>
      </c>
      <c r="U3257" s="1">
        <f t="shared" si="203"/>
        <v>1440</v>
      </c>
      <c r="V3257" t="s">
        <v>74</v>
      </c>
      <c r="W3257" t="s">
        <v>87</v>
      </c>
      <c r="X3257">
        <f t="array" ref="X3257">IF(W3257="fortnightly",26, IF(W3257="monthly", 12, IF(W3257="weekly", 52, IF(W3257="quarterly", 4, IF(W3257="annually", 1, IF(W3257="bi-weekly", 104, IF(W3257="every 3 months", 4,)))))))</f>
        <v>12</v>
      </c>
    </row>
    <row r="3258" spans="1:24" x14ac:dyDescent="0.25">
      <c r="A3258">
        <v>3257</v>
      </c>
      <c r="B3258">
        <v>60</v>
      </c>
      <c r="C3258" t="str" cm="1">
        <f t="array" ref="C3258">_xlfn.IFS(B3258&lt;=19, "Teenagers", B3258&lt;=29, "Young Youth",B3258&lt;=64, "Adults", B3258&gt;=65, "Seniors")</f>
        <v>Adults</v>
      </c>
      <c r="D3258" t="s">
        <v>152</v>
      </c>
      <c r="E3258" t="s">
        <v>88</v>
      </c>
      <c r="F3258" t="s">
        <v>66</v>
      </c>
      <c r="G3258" s="1">
        <v>26</v>
      </c>
      <c r="H3258" t="s">
        <v>149</v>
      </c>
      <c r="I3258" t="s">
        <v>22</v>
      </c>
      <c r="J3258" t="s">
        <v>84</v>
      </c>
      <c r="K3258" t="s">
        <v>24</v>
      </c>
      <c r="L3258">
        <v>4.7</v>
      </c>
      <c r="M3258" t="s">
        <v>151</v>
      </c>
      <c r="N3258">
        <f t="shared" si="200"/>
        <v>0</v>
      </c>
      <c r="O3258" t="s">
        <v>37</v>
      </c>
      <c r="P3258" t="s">
        <v>151</v>
      </c>
      <c r="Q3258">
        <f t="shared" si="201"/>
        <v>0</v>
      </c>
      <c r="R3258" t="s">
        <v>151</v>
      </c>
      <c r="S3258">
        <f t="shared" si="202"/>
        <v>0</v>
      </c>
      <c r="T3258">
        <v>50</v>
      </c>
      <c r="U3258" s="1">
        <f t="shared" si="203"/>
        <v>1300</v>
      </c>
      <c r="V3258" t="s">
        <v>27</v>
      </c>
      <c r="W3258" t="s">
        <v>96</v>
      </c>
      <c r="X3258">
        <f t="array" ref="X3258">IF(W3258="fortnightly",26, IF(W3258="monthly", 12, IF(W3258="weekly", 52, IF(W3258="quarterly", 4, IF(W3258="annually", 1, IF(W3258="bi-weekly", 104, IF(W3258="every 3 months", 4,)))))))</f>
        <v>4</v>
      </c>
    </row>
    <row r="3259" spans="1:24" x14ac:dyDescent="0.25">
      <c r="A3259">
        <v>3258</v>
      </c>
      <c r="B3259">
        <v>44</v>
      </c>
      <c r="C3259" t="str" cm="1">
        <f t="array" ref="C3259">_xlfn.IFS(B3259&lt;=19, "Teenagers", B3259&lt;=29, "Young Youth",B3259&lt;=64, "Adults", B3259&gt;=65, "Seniors")</f>
        <v>Adults</v>
      </c>
      <c r="D3259" t="s">
        <v>152</v>
      </c>
      <c r="E3259" t="s">
        <v>54</v>
      </c>
      <c r="F3259" t="s">
        <v>20</v>
      </c>
      <c r="G3259" s="1">
        <v>98</v>
      </c>
      <c r="H3259" t="s">
        <v>147</v>
      </c>
      <c r="I3259" t="s">
        <v>43</v>
      </c>
      <c r="J3259" t="s">
        <v>109</v>
      </c>
      <c r="K3259" t="s">
        <v>56</v>
      </c>
      <c r="L3259">
        <v>3.3</v>
      </c>
      <c r="M3259" t="s">
        <v>151</v>
      </c>
      <c r="N3259">
        <f t="shared" si="200"/>
        <v>0</v>
      </c>
      <c r="O3259" t="s">
        <v>26</v>
      </c>
      <c r="P3259" t="s">
        <v>151</v>
      </c>
      <c r="Q3259">
        <f t="shared" si="201"/>
        <v>0</v>
      </c>
      <c r="R3259" t="s">
        <v>151</v>
      </c>
      <c r="S3259">
        <f t="shared" si="202"/>
        <v>0</v>
      </c>
      <c r="T3259">
        <v>39</v>
      </c>
      <c r="U3259" s="1">
        <f t="shared" si="203"/>
        <v>3822</v>
      </c>
      <c r="V3259" t="s">
        <v>27</v>
      </c>
      <c r="W3259" t="s">
        <v>96</v>
      </c>
      <c r="X3259">
        <f t="array" ref="X3259">IF(W3259="fortnightly",26, IF(W3259="monthly", 12, IF(W3259="weekly", 52, IF(W3259="quarterly", 4, IF(W3259="annually", 1, IF(W3259="bi-weekly", 104, IF(W3259="every 3 months", 4,)))))))</f>
        <v>4</v>
      </c>
    </row>
    <row r="3260" spans="1:24" x14ac:dyDescent="0.25">
      <c r="A3260">
        <v>3259</v>
      </c>
      <c r="B3260">
        <v>31</v>
      </c>
      <c r="C3260" t="str" cm="1">
        <f t="array" ref="C3260">_xlfn.IFS(B3260&lt;=19, "Teenagers", B3260&lt;=29, "Young Youth",B3260&lt;=64, "Adults", B3260&gt;=65, "Seniors")</f>
        <v>Adults</v>
      </c>
      <c r="D3260" t="s">
        <v>152</v>
      </c>
      <c r="E3260" t="s">
        <v>70</v>
      </c>
      <c r="F3260" t="s">
        <v>41</v>
      </c>
      <c r="G3260" s="1">
        <v>51</v>
      </c>
      <c r="H3260" t="s">
        <v>126</v>
      </c>
      <c r="I3260" t="s">
        <v>43</v>
      </c>
      <c r="J3260" t="s">
        <v>135</v>
      </c>
      <c r="K3260" t="s">
        <v>36</v>
      </c>
      <c r="L3260">
        <v>4.3</v>
      </c>
      <c r="M3260" t="s">
        <v>151</v>
      </c>
      <c r="N3260">
        <f t="shared" si="200"/>
        <v>0</v>
      </c>
      <c r="O3260" t="s">
        <v>26</v>
      </c>
      <c r="P3260" t="s">
        <v>151</v>
      </c>
      <c r="Q3260">
        <f t="shared" si="201"/>
        <v>0</v>
      </c>
      <c r="R3260" t="s">
        <v>151</v>
      </c>
      <c r="S3260">
        <f t="shared" si="202"/>
        <v>0</v>
      </c>
      <c r="T3260">
        <v>11</v>
      </c>
      <c r="U3260" s="1">
        <f t="shared" si="203"/>
        <v>561</v>
      </c>
      <c r="V3260" t="s">
        <v>38</v>
      </c>
      <c r="W3260" t="s">
        <v>75</v>
      </c>
      <c r="X3260">
        <f t="array" ref="X3260">IF(W3260="fortnightly",26, IF(W3260="monthly", 12, IF(W3260="weekly", 52, IF(W3260="quarterly", 4, IF(W3260="annually", 1, IF(W3260="bi-weekly", 104, IF(W3260="every 3 months", 4,)))))))</f>
        <v>104</v>
      </c>
    </row>
    <row r="3261" spans="1:24" x14ac:dyDescent="0.25">
      <c r="A3261">
        <v>3260</v>
      </c>
      <c r="B3261">
        <v>57</v>
      </c>
      <c r="C3261" t="str" cm="1">
        <f t="array" ref="C3261">_xlfn.IFS(B3261&lt;=19, "Teenagers", B3261&lt;=29, "Young Youth",B3261&lt;=64, "Adults", B3261&gt;=65, "Seniors")</f>
        <v>Adults</v>
      </c>
      <c r="D3261" t="s">
        <v>152</v>
      </c>
      <c r="E3261" t="s">
        <v>123</v>
      </c>
      <c r="F3261" t="s">
        <v>66</v>
      </c>
      <c r="G3261" s="1">
        <v>95</v>
      </c>
      <c r="H3261" t="s">
        <v>100</v>
      </c>
      <c r="I3261" t="s">
        <v>91</v>
      </c>
      <c r="J3261" t="s">
        <v>125</v>
      </c>
      <c r="K3261" t="s">
        <v>56</v>
      </c>
      <c r="L3261">
        <v>3.7</v>
      </c>
      <c r="M3261" t="s">
        <v>151</v>
      </c>
      <c r="N3261">
        <f t="shared" si="200"/>
        <v>0</v>
      </c>
      <c r="O3261" t="s">
        <v>69</v>
      </c>
      <c r="P3261" t="s">
        <v>151</v>
      </c>
      <c r="Q3261">
        <f t="shared" si="201"/>
        <v>0</v>
      </c>
      <c r="R3261" t="s">
        <v>151</v>
      </c>
      <c r="S3261">
        <f t="shared" si="202"/>
        <v>0</v>
      </c>
      <c r="T3261">
        <v>5</v>
      </c>
      <c r="U3261" s="1">
        <f t="shared" si="203"/>
        <v>475</v>
      </c>
      <c r="V3261" t="s">
        <v>85</v>
      </c>
      <c r="W3261" t="s">
        <v>96</v>
      </c>
      <c r="X3261">
        <f t="array" ref="X3261">IF(W3261="fortnightly",26, IF(W3261="monthly", 12, IF(W3261="weekly", 52, IF(W3261="quarterly", 4, IF(W3261="annually", 1, IF(W3261="bi-weekly", 104, IF(W3261="every 3 months", 4,)))))))</f>
        <v>4</v>
      </c>
    </row>
    <row r="3262" spans="1:24" x14ac:dyDescent="0.25">
      <c r="A3262">
        <v>3261</v>
      </c>
      <c r="B3262">
        <v>39</v>
      </c>
      <c r="C3262" t="str" cm="1">
        <f t="array" ref="C3262">_xlfn.IFS(B3262&lt;=19, "Teenagers", B3262&lt;=29, "Young Youth",B3262&lt;=64, "Adults", B3262&gt;=65, "Seniors")</f>
        <v>Adults</v>
      </c>
      <c r="D3262" t="s">
        <v>152</v>
      </c>
      <c r="E3262" t="s">
        <v>118</v>
      </c>
      <c r="F3262" t="s">
        <v>66</v>
      </c>
      <c r="G3262" s="1">
        <v>36</v>
      </c>
      <c r="H3262" t="s">
        <v>149</v>
      </c>
      <c r="I3262" t="s">
        <v>43</v>
      </c>
      <c r="J3262" t="s">
        <v>82</v>
      </c>
      <c r="K3262" t="s">
        <v>52</v>
      </c>
      <c r="L3262">
        <v>4.5</v>
      </c>
      <c r="M3262" t="s">
        <v>151</v>
      </c>
      <c r="N3262">
        <f t="shared" si="200"/>
        <v>0</v>
      </c>
      <c r="O3262" t="s">
        <v>69</v>
      </c>
      <c r="P3262" t="s">
        <v>151</v>
      </c>
      <c r="Q3262">
        <f t="shared" si="201"/>
        <v>0</v>
      </c>
      <c r="R3262" t="s">
        <v>151</v>
      </c>
      <c r="S3262">
        <f t="shared" si="202"/>
        <v>0</v>
      </c>
      <c r="T3262">
        <v>7</v>
      </c>
      <c r="U3262" s="1">
        <f t="shared" si="203"/>
        <v>252</v>
      </c>
      <c r="V3262" t="s">
        <v>38</v>
      </c>
      <c r="W3262" t="s">
        <v>48</v>
      </c>
      <c r="X3262">
        <f t="array" ref="X3262">IF(W3262="fortnightly",26, IF(W3262="monthly", 12, IF(W3262="weekly", 52, IF(W3262="quarterly", 4, IF(W3262="annually", 1, IF(W3262="bi-weekly", 104, IF(W3262="every 3 months", 4,)))))))</f>
        <v>1</v>
      </c>
    </row>
    <row r="3263" spans="1:24" x14ac:dyDescent="0.25">
      <c r="A3263">
        <v>3262</v>
      </c>
      <c r="B3263">
        <v>48</v>
      </c>
      <c r="C3263" t="str" cm="1">
        <f t="array" ref="C3263">_xlfn.IFS(B3263&lt;=19, "Teenagers", B3263&lt;=29, "Young Youth",B3263&lt;=64, "Adults", B3263&gt;=65, "Seniors")</f>
        <v>Adults</v>
      </c>
      <c r="D3263" t="s">
        <v>152</v>
      </c>
      <c r="E3263" t="s">
        <v>132</v>
      </c>
      <c r="F3263" t="s">
        <v>66</v>
      </c>
      <c r="G3263" s="1">
        <v>52</v>
      </c>
      <c r="H3263" t="s">
        <v>42</v>
      </c>
      <c r="I3263" t="s">
        <v>22</v>
      </c>
      <c r="J3263" t="s">
        <v>108</v>
      </c>
      <c r="K3263" t="s">
        <v>24</v>
      </c>
      <c r="L3263">
        <v>3.4</v>
      </c>
      <c r="M3263" t="s">
        <v>151</v>
      </c>
      <c r="N3263">
        <f t="shared" si="200"/>
        <v>0</v>
      </c>
      <c r="O3263" t="s">
        <v>73</v>
      </c>
      <c r="P3263" t="s">
        <v>151</v>
      </c>
      <c r="Q3263">
        <f t="shared" si="201"/>
        <v>0</v>
      </c>
      <c r="R3263" t="s">
        <v>151</v>
      </c>
      <c r="S3263">
        <f t="shared" si="202"/>
        <v>0</v>
      </c>
      <c r="T3263">
        <v>50</v>
      </c>
      <c r="U3263" s="1">
        <f t="shared" si="203"/>
        <v>2600</v>
      </c>
      <c r="V3263" t="s">
        <v>85</v>
      </c>
      <c r="W3263" t="s">
        <v>39</v>
      </c>
      <c r="X3263">
        <f t="array" ref="X3263">IF(W3263="fortnightly",26, IF(W3263="monthly", 12, IF(W3263="weekly", 52, IF(W3263="quarterly", 4, IF(W3263="annually", 1, IF(W3263="bi-weekly", 104, IF(W3263="every 3 months", 4,)))))))</f>
        <v>52</v>
      </c>
    </row>
    <row r="3264" spans="1:24" x14ac:dyDescent="0.25">
      <c r="A3264">
        <v>3263</v>
      </c>
      <c r="B3264">
        <v>42</v>
      </c>
      <c r="C3264" t="str" cm="1">
        <f t="array" ref="C3264">_xlfn.IFS(B3264&lt;=19, "Teenagers", B3264&lt;=29, "Young Youth",B3264&lt;=64, "Adults", B3264&gt;=65, "Seniors")</f>
        <v>Adults</v>
      </c>
      <c r="D3264" t="s">
        <v>152</v>
      </c>
      <c r="E3264" t="s">
        <v>112</v>
      </c>
      <c r="F3264" t="s">
        <v>20</v>
      </c>
      <c r="G3264" s="1">
        <v>35</v>
      </c>
      <c r="H3264" t="s">
        <v>115</v>
      </c>
      <c r="I3264" t="s">
        <v>43</v>
      </c>
      <c r="J3264" t="s">
        <v>82</v>
      </c>
      <c r="K3264" t="s">
        <v>36</v>
      </c>
      <c r="L3264">
        <v>2.7</v>
      </c>
      <c r="M3264" t="s">
        <v>151</v>
      </c>
      <c r="N3264">
        <f t="shared" si="200"/>
        <v>0</v>
      </c>
      <c r="O3264" t="s">
        <v>53</v>
      </c>
      <c r="P3264" t="s">
        <v>151</v>
      </c>
      <c r="Q3264">
        <f t="shared" si="201"/>
        <v>0</v>
      </c>
      <c r="R3264" t="s">
        <v>151</v>
      </c>
      <c r="S3264">
        <f t="shared" si="202"/>
        <v>0</v>
      </c>
      <c r="T3264">
        <v>21</v>
      </c>
      <c r="U3264" s="1">
        <f t="shared" si="203"/>
        <v>735</v>
      </c>
      <c r="V3264" t="s">
        <v>32</v>
      </c>
      <c r="W3264" t="s">
        <v>96</v>
      </c>
      <c r="X3264">
        <f t="array" ref="X3264">IF(W3264="fortnightly",26, IF(W3264="monthly", 12, IF(W3264="weekly", 52, IF(W3264="quarterly", 4, IF(W3264="annually", 1, IF(W3264="bi-weekly", 104, IF(W3264="every 3 months", 4,)))))))</f>
        <v>4</v>
      </c>
    </row>
    <row r="3265" spans="1:24" x14ac:dyDescent="0.25">
      <c r="A3265">
        <v>3264</v>
      </c>
      <c r="B3265">
        <v>56</v>
      </c>
      <c r="C3265" t="str" cm="1">
        <f t="array" ref="C3265">_xlfn.IFS(B3265&lt;=19, "Teenagers", B3265&lt;=29, "Young Youth",B3265&lt;=64, "Adults", B3265&gt;=65, "Seniors")</f>
        <v>Adults</v>
      </c>
      <c r="D3265" t="s">
        <v>152</v>
      </c>
      <c r="E3265" t="s">
        <v>58</v>
      </c>
      <c r="F3265" t="s">
        <v>20</v>
      </c>
      <c r="G3265" s="1">
        <v>68</v>
      </c>
      <c r="H3265" t="s">
        <v>128</v>
      </c>
      <c r="I3265" t="s">
        <v>35</v>
      </c>
      <c r="J3265" t="s">
        <v>93</v>
      </c>
      <c r="K3265" t="s">
        <v>56</v>
      </c>
      <c r="L3265">
        <v>4.4000000000000004</v>
      </c>
      <c r="M3265" t="s">
        <v>151</v>
      </c>
      <c r="N3265">
        <f t="shared" si="200"/>
        <v>0</v>
      </c>
      <c r="O3265" t="s">
        <v>26</v>
      </c>
      <c r="P3265" t="s">
        <v>151</v>
      </c>
      <c r="Q3265">
        <f t="shared" si="201"/>
        <v>0</v>
      </c>
      <c r="R3265" t="s">
        <v>151</v>
      </c>
      <c r="S3265">
        <f t="shared" si="202"/>
        <v>0</v>
      </c>
      <c r="T3265">
        <v>31</v>
      </c>
      <c r="U3265" s="1">
        <f t="shared" si="203"/>
        <v>2108</v>
      </c>
      <c r="V3265" t="s">
        <v>85</v>
      </c>
      <c r="W3265" t="s">
        <v>28</v>
      </c>
      <c r="X3265">
        <f t="array" ref="X3265">IF(W3265="fortnightly",26, IF(W3265="monthly", 12, IF(W3265="weekly", 52, IF(W3265="quarterly", 4, IF(W3265="annually", 1, IF(W3265="bi-weekly", 104, IF(W3265="every 3 months", 4,)))))))</f>
        <v>26</v>
      </c>
    </row>
    <row r="3266" spans="1:24" x14ac:dyDescent="0.25">
      <c r="A3266">
        <v>3265</v>
      </c>
      <c r="B3266">
        <v>28</v>
      </c>
      <c r="C3266" t="str" cm="1">
        <f t="array" ref="C3266">_xlfn.IFS(B3266&lt;=19, "Teenagers", B3266&lt;=29, "Young Youth",B3266&lt;=64, "Adults", B3266&gt;=65, "Seniors")</f>
        <v>Young Youth</v>
      </c>
      <c r="D3266" t="s">
        <v>152</v>
      </c>
      <c r="E3266" t="s">
        <v>94</v>
      </c>
      <c r="F3266" t="s">
        <v>20</v>
      </c>
      <c r="G3266" s="1">
        <v>50</v>
      </c>
      <c r="H3266" t="s">
        <v>30</v>
      </c>
      <c r="I3266" t="s">
        <v>35</v>
      </c>
      <c r="J3266" t="s">
        <v>60</v>
      </c>
      <c r="K3266" t="s">
        <v>24</v>
      </c>
      <c r="L3266">
        <v>4</v>
      </c>
      <c r="M3266" t="s">
        <v>151</v>
      </c>
      <c r="N3266">
        <f t="shared" si="200"/>
        <v>0</v>
      </c>
      <c r="O3266" t="s">
        <v>26</v>
      </c>
      <c r="P3266" t="s">
        <v>151</v>
      </c>
      <c r="Q3266">
        <f t="shared" si="201"/>
        <v>0</v>
      </c>
      <c r="R3266" t="s">
        <v>151</v>
      </c>
      <c r="S3266">
        <f t="shared" si="202"/>
        <v>0</v>
      </c>
      <c r="T3266">
        <v>39</v>
      </c>
      <c r="U3266" s="1">
        <f t="shared" si="203"/>
        <v>1950</v>
      </c>
      <c r="V3266" t="s">
        <v>32</v>
      </c>
      <c r="W3266" t="s">
        <v>75</v>
      </c>
      <c r="X3266">
        <f t="array" ref="X3266">IF(W3266="fortnightly",26, IF(W3266="monthly", 12, IF(W3266="weekly", 52, IF(W3266="quarterly", 4, IF(W3266="annually", 1, IF(W3266="bi-weekly", 104, IF(W3266="every 3 months", 4,)))))))</f>
        <v>104</v>
      </c>
    </row>
    <row r="3267" spans="1:24" x14ac:dyDescent="0.25">
      <c r="A3267">
        <v>3266</v>
      </c>
      <c r="B3267">
        <v>40</v>
      </c>
      <c r="C3267" t="str" cm="1">
        <f t="array" ref="C3267">_xlfn.IFS(B3267&lt;=19, "Teenagers", B3267&lt;=29, "Young Youth",B3267&lt;=64, "Adults", B3267&gt;=65, "Seniors")</f>
        <v>Adults</v>
      </c>
      <c r="D3267" t="s">
        <v>152</v>
      </c>
      <c r="E3267" t="s">
        <v>88</v>
      </c>
      <c r="F3267" t="s">
        <v>66</v>
      </c>
      <c r="G3267" s="1">
        <v>100</v>
      </c>
      <c r="H3267" t="s">
        <v>89</v>
      </c>
      <c r="I3267" t="s">
        <v>43</v>
      </c>
      <c r="J3267" t="s">
        <v>51</v>
      </c>
      <c r="K3267" t="s">
        <v>24</v>
      </c>
      <c r="L3267">
        <v>3.2</v>
      </c>
      <c r="M3267" t="s">
        <v>151</v>
      </c>
      <c r="N3267">
        <f t="shared" ref="N3267:N3330" si="204">IF(M3267= "yes",1,IF( M3267="no",0,))</f>
        <v>0</v>
      </c>
      <c r="O3267" t="s">
        <v>26</v>
      </c>
      <c r="P3267" t="s">
        <v>151</v>
      </c>
      <c r="Q3267">
        <f t="shared" ref="Q3267:Q3330" si="205">IF(P3267= "yes",1,IF( P3267="no",0,))</f>
        <v>0</v>
      </c>
      <c r="R3267" t="s">
        <v>151</v>
      </c>
      <c r="S3267">
        <f t="shared" ref="S3267:S3330" si="206">IF(R3267= "yes",1,IF( R3267="no",0,))</f>
        <v>0</v>
      </c>
      <c r="T3267">
        <v>28</v>
      </c>
      <c r="U3267" s="1">
        <f t="shared" ref="U3267:U3330" si="207">G3267*T3267</f>
        <v>2800</v>
      </c>
      <c r="V3267" t="s">
        <v>38</v>
      </c>
      <c r="W3267" t="s">
        <v>28</v>
      </c>
      <c r="X3267">
        <f t="array" ref="X3267">IF(W3267="fortnightly",26, IF(W3267="monthly", 12, IF(W3267="weekly", 52, IF(W3267="quarterly", 4, IF(W3267="annually", 1, IF(W3267="bi-weekly", 104, IF(W3267="every 3 months", 4,)))))))</f>
        <v>26</v>
      </c>
    </row>
    <row r="3268" spans="1:24" x14ac:dyDescent="0.25">
      <c r="A3268">
        <v>3267</v>
      </c>
      <c r="B3268">
        <v>49</v>
      </c>
      <c r="C3268" t="str" cm="1">
        <f t="array" ref="C3268">_xlfn.IFS(B3268&lt;=19, "Teenagers", B3268&lt;=29, "Young Youth",B3268&lt;=64, "Adults", B3268&gt;=65, "Seniors")</f>
        <v>Adults</v>
      </c>
      <c r="D3268" t="s">
        <v>152</v>
      </c>
      <c r="E3268" t="s">
        <v>61</v>
      </c>
      <c r="F3268" t="s">
        <v>62</v>
      </c>
      <c r="G3268" s="1">
        <v>74</v>
      </c>
      <c r="H3268" t="s">
        <v>89</v>
      </c>
      <c r="I3268" t="s">
        <v>35</v>
      </c>
      <c r="J3268" t="s">
        <v>23</v>
      </c>
      <c r="K3268" t="s">
        <v>24</v>
      </c>
      <c r="L3268">
        <v>4.2</v>
      </c>
      <c r="M3268" t="s">
        <v>151</v>
      </c>
      <c r="N3268">
        <f t="shared" si="204"/>
        <v>0</v>
      </c>
      <c r="O3268" t="s">
        <v>44</v>
      </c>
      <c r="P3268" t="s">
        <v>151</v>
      </c>
      <c r="Q3268">
        <f t="shared" si="205"/>
        <v>0</v>
      </c>
      <c r="R3268" t="s">
        <v>151</v>
      </c>
      <c r="S3268">
        <f t="shared" si="206"/>
        <v>0</v>
      </c>
      <c r="T3268">
        <v>33</v>
      </c>
      <c r="U3268" s="1">
        <f t="shared" si="207"/>
        <v>2442</v>
      </c>
      <c r="V3268" t="s">
        <v>74</v>
      </c>
      <c r="W3268" t="s">
        <v>39</v>
      </c>
      <c r="X3268">
        <f t="array" ref="X3268">IF(W3268="fortnightly",26, IF(W3268="monthly", 12, IF(W3268="weekly", 52, IF(W3268="quarterly", 4, IF(W3268="annually", 1, IF(W3268="bi-weekly", 104, IF(W3268="every 3 months", 4,)))))))</f>
        <v>52</v>
      </c>
    </row>
    <row r="3269" spans="1:24" x14ac:dyDescent="0.25">
      <c r="A3269">
        <v>3268</v>
      </c>
      <c r="B3269">
        <v>37</v>
      </c>
      <c r="C3269" t="str" cm="1">
        <f t="array" ref="C3269">_xlfn.IFS(B3269&lt;=19, "Teenagers", B3269&lt;=29, "Young Youth",B3269&lt;=64, "Adults", B3269&gt;=65, "Seniors")</f>
        <v>Adults</v>
      </c>
      <c r="D3269" t="s">
        <v>152</v>
      </c>
      <c r="E3269" t="s">
        <v>103</v>
      </c>
      <c r="F3269" t="s">
        <v>20</v>
      </c>
      <c r="G3269" s="1">
        <v>45</v>
      </c>
      <c r="H3269" t="s">
        <v>134</v>
      </c>
      <c r="I3269" t="s">
        <v>22</v>
      </c>
      <c r="J3269" t="s">
        <v>68</v>
      </c>
      <c r="K3269" t="s">
        <v>24</v>
      </c>
      <c r="L3269">
        <v>3</v>
      </c>
      <c r="M3269" t="s">
        <v>151</v>
      </c>
      <c r="N3269">
        <f t="shared" si="204"/>
        <v>0</v>
      </c>
      <c r="O3269" t="s">
        <v>73</v>
      </c>
      <c r="P3269" t="s">
        <v>151</v>
      </c>
      <c r="Q3269">
        <f t="shared" si="205"/>
        <v>0</v>
      </c>
      <c r="R3269" t="s">
        <v>151</v>
      </c>
      <c r="S3269">
        <f t="shared" si="206"/>
        <v>0</v>
      </c>
      <c r="T3269">
        <v>42</v>
      </c>
      <c r="U3269" s="1">
        <f t="shared" si="207"/>
        <v>1890</v>
      </c>
      <c r="V3269" t="s">
        <v>38</v>
      </c>
      <c r="W3269" t="s">
        <v>57</v>
      </c>
      <c r="X3269">
        <f t="array" ref="X3269">IF(W3269="fortnightly",26, IF(W3269="monthly", 12, IF(W3269="weekly", 52, IF(W3269="quarterly", 4, IF(W3269="annually", 1, IF(W3269="bi-weekly", 104, IF(W3269="every 3 months", 4,)))))))</f>
        <v>4</v>
      </c>
    </row>
    <row r="3270" spans="1:24" x14ac:dyDescent="0.25">
      <c r="A3270">
        <v>3269</v>
      </c>
      <c r="B3270">
        <v>22</v>
      </c>
      <c r="C3270" t="str" cm="1">
        <f t="array" ref="C3270">_xlfn.IFS(B3270&lt;=19, "Teenagers", B3270&lt;=29, "Young Youth",B3270&lt;=64, "Adults", B3270&gt;=65, "Seniors")</f>
        <v>Young Youth</v>
      </c>
      <c r="D3270" t="s">
        <v>152</v>
      </c>
      <c r="E3270" t="s">
        <v>80</v>
      </c>
      <c r="F3270" t="s">
        <v>20</v>
      </c>
      <c r="G3270" s="1">
        <v>97</v>
      </c>
      <c r="H3270" t="s">
        <v>71</v>
      </c>
      <c r="I3270" t="s">
        <v>43</v>
      </c>
      <c r="J3270" t="s">
        <v>108</v>
      </c>
      <c r="K3270" t="s">
        <v>56</v>
      </c>
      <c r="L3270">
        <v>2.8</v>
      </c>
      <c r="M3270" t="s">
        <v>151</v>
      </c>
      <c r="N3270">
        <f t="shared" si="204"/>
        <v>0</v>
      </c>
      <c r="O3270" t="s">
        <v>37</v>
      </c>
      <c r="P3270" t="s">
        <v>151</v>
      </c>
      <c r="Q3270">
        <f t="shared" si="205"/>
        <v>0</v>
      </c>
      <c r="R3270" t="s">
        <v>151</v>
      </c>
      <c r="S3270">
        <f t="shared" si="206"/>
        <v>0</v>
      </c>
      <c r="T3270">
        <v>5</v>
      </c>
      <c r="U3270" s="1">
        <f t="shared" si="207"/>
        <v>485</v>
      </c>
      <c r="V3270" t="s">
        <v>74</v>
      </c>
      <c r="W3270" t="s">
        <v>96</v>
      </c>
      <c r="X3270">
        <f t="array" ref="X3270">IF(W3270="fortnightly",26, IF(W3270="monthly", 12, IF(W3270="weekly", 52, IF(W3270="quarterly", 4, IF(W3270="annually", 1, IF(W3270="bi-weekly", 104, IF(W3270="every 3 months", 4,)))))))</f>
        <v>4</v>
      </c>
    </row>
    <row r="3271" spans="1:24" x14ac:dyDescent="0.25">
      <c r="A3271">
        <v>3270</v>
      </c>
      <c r="B3271">
        <v>27</v>
      </c>
      <c r="C3271" t="str" cm="1">
        <f t="array" ref="C3271">_xlfn.IFS(B3271&lt;=19, "Teenagers", B3271&lt;=29, "Young Youth",B3271&lt;=64, "Adults", B3271&gt;=65, "Seniors")</f>
        <v>Young Youth</v>
      </c>
      <c r="D3271" t="s">
        <v>152</v>
      </c>
      <c r="E3271" t="s">
        <v>19</v>
      </c>
      <c r="F3271" t="s">
        <v>20</v>
      </c>
      <c r="G3271" s="1">
        <v>60</v>
      </c>
      <c r="H3271" t="s">
        <v>122</v>
      </c>
      <c r="I3271" t="s">
        <v>43</v>
      </c>
      <c r="J3271" t="s">
        <v>143</v>
      </c>
      <c r="K3271" t="s">
        <v>24</v>
      </c>
      <c r="L3271">
        <v>4.9000000000000004</v>
      </c>
      <c r="M3271" t="s">
        <v>151</v>
      </c>
      <c r="N3271">
        <f t="shared" si="204"/>
        <v>0</v>
      </c>
      <c r="O3271" t="s">
        <v>26</v>
      </c>
      <c r="P3271" t="s">
        <v>151</v>
      </c>
      <c r="Q3271">
        <f t="shared" si="205"/>
        <v>0</v>
      </c>
      <c r="R3271" t="s">
        <v>151</v>
      </c>
      <c r="S3271">
        <f t="shared" si="206"/>
        <v>0</v>
      </c>
      <c r="T3271">
        <v>25</v>
      </c>
      <c r="U3271" s="1">
        <f t="shared" si="207"/>
        <v>1500</v>
      </c>
      <c r="V3271" t="s">
        <v>32</v>
      </c>
      <c r="W3271" t="s">
        <v>87</v>
      </c>
      <c r="X3271">
        <f t="array" ref="X3271">IF(W3271="fortnightly",26, IF(W3271="monthly", 12, IF(W3271="weekly", 52, IF(W3271="quarterly", 4, IF(W3271="annually", 1, IF(W3271="bi-weekly", 104, IF(W3271="every 3 months", 4,)))))))</f>
        <v>12</v>
      </c>
    </row>
    <row r="3272" spans="1:24" x14ac:dyDescent="0.25">
      <c r="A3272">
        <v>3271</v>
      </c>
      <c r="B3272">
        <v>59</v>
      </c>
      <c r="C3272" t="str" cm="1">
        <f t="array" ref="C3272">_xlfn.IFS(B3272&lt;=19, "Teenagers", B3272&lt;=29, "Young Youth",B3272&lt;=64, "Adults", B3272&gt;=65, "Seniors")</f>
        <v>Adults</v>
      </c>
      <c r="D3272" t="s">
        <v>152</v>
      </c>
      <c r="E3272" t="s">
        <v>124</v>
      </c>
      <c r="F3272" t="s">
        <v>20</v>
      </c>
      <c r="G3272" s="1">
        <v>25</v>
      </c>
      <c r="H3272" t="s">
        <v>114</v>
      </c>
      <c r="I3272" t="s">
        <v>43</v>
      </c>
      <c r="J3272" t="s">
        <v>125</v>
      </c>
      <c r="K3272" t="s">
        <v>24</v>
      </c>
      <c r="L3272">
        <v>4.7</v>
      </c>
      <c r="M3272" t="s">
        <v>151</v>
      </c>
      <c r="N3272">
        <f t="shared" si="204"/>
        <v>0</v>
      </c>
      <c r="O3272" t="s">
        <v>26</v>
      </c>
      <c r="P3272" t="s">
        <v>151</v>
      </c>
      <c r="Q3272">
        <f t="shared" si="205"/>
        <v>0</v>
      </c>
      <c r="R3272" t="s">
        <v>151</v>
      </c>
      <c r="S3272">
        <f t="shared" si="206"/>
        <v>0</v>
      </c>
      <c r="T3272">
        <v>48</v>
      </c>
      <c r="U3272" s="1">
        <f t="shared" si="207"/>
        <v>1200</v>
      </c>
      <c r="V3272" t="s">
        <v>45</v>
      </c>
      <c r="W3272" t="s">
        <v>48</v>
      </c>
      <c r="X3272">
        <f t="array" ref="X3272">IF(W3272="fortnightly",26, IF(W3272="monthly", 12, IF(W3272="weekly", 52, IF(W3272="quarterly", 4, IF(W3272="annually", 1, IF(W3272="bi-weekly", 104, IF(W3272="every 3 months", 4,)))))))</f>
        <v>1</v>
      </c>
    </row>
    <row r="3273" spans="1:24" x14ac:dyDescent="0.25">
      <c r="A3273">
        <v>3272</v>
      </c>
      <c r="B3273">
        <v>35</v>
      </c>
      <c r="C3273" t="str" cm="1">
        <f t="array" ref="C3273">_xlfn.IFS(B3273&lt;=19, "Teenagers", B3273&lt;=29, "Young Youth",B3273&lt;=64, "Adults", B3273&gt;=65, "Seniors")</f>
        <v>Adults</v>
      </c>
      <c r="D3273" t="s">
        <v>152</v>
      </c>
      <c r="E3273" t="s">
        <v>124</v>
      </c>
      <c r="F3273" t="s">
        <v>20</v>
      </c>
      <c r="G3273" s="1">
        <v>55</v>
      </c>
      <c r="H3273" t="s">
        <v>106</v>
      </c>
      <c r="I3273" t="s">
        <v>91</v>
      </c>
      <c r="J3273" t="s">
        <v>135</v>
      </c>
      <c r="K3273" t="s">
        <v>36</v>
      </c>
      <c r="L3273">
        <v>4.4000000000000004</v>
      </c>
      <c r="M3273" t="s">
        <v>151</v>
      </c>
      <c r="N3273">
        <f t="shared" si="204"/>
        <v>0</v>
      </c>
      <c r="O3273" t="s">
        <v>53</v>
      </c>
      <c r="P3273" t="s">
        <v>151</v>
      </c>
      <c r="Q3273">
        <f t="shared" si="205"/>
        <v>0</v>
      </c>
      <c r="R3273" t="s">
        <v>151</v>
      </c>
      <c r="S3273">
        <f t="shared" si="206"/>
        <v>0</v>
      </c>
      <c r="T3273">
        <v>30</v>
      </c>
      <c r="U3273" s="1">
        <f t="shared" si="207"/>
        <v>1650</v>
      </c>
      <c r="V3273" t="s">
        <v>38</v>
      </c>
      <c r="W3273" t="s">
        <v>39</v>
      </c>
      <c r="X3273">
        <f t="array" ref="X3273">IF(W3273="fortnightly",26, IF(W3273="monthly", 12, IF(W3273="weekly", 52, IF(W3273="quarterly", 4, IF(W3273="annually", 1, IF(W3273="bi-weekly", 104, IF(W3273="every 3 months", 4,)))))))</f>
        <v>52</v>
      </c>
    </row>
    <row r="3274" spans="1:24" x14ac:dyDescent="0.25">
      <c r="A3274">
        <v>3273</v>
      </c>
      <c r="B3274">
        <v>58</v>
      </c>
      <c r="C3274" t="str" cm="1">
        <f t="array" ref="C3274">_xlfn.IFS(B3274&lt;=19, "Teenagers", B3274&lt;=29, "Young Youth",B3274&lt;=64, "Adults", B3274&gt;=65, "Seniors")</f>
        <v>Adults</v>
      </c>
      <c r="D3274" t="s">
        <v>152</v>
      </c>
      <c r="E3274" t="s">
        <v>70</v>
      </c>
      <c r="F3274" t="s">
        <v>41</v>
      </c>
      <c r="G3274" s="1">
        <v>99</v>
      </c>
      <c r="H3274" t="s">
        <v>104</v>
      </c>
      <c r="I3274" t="s">
        <v>43</v>
      </c>
      <c r="J3274" t="s">
        <v>92</v>
      </c>
      <c r="K3274" t="s">
        <v>24</v>
      </c>
      <c r="L3274">
        <v>3.1</v>
      </c>
      <c r="M3274" t="s">
        <v>151</v>
      </c>
      <c r="N3274">
        <f t="shared" si="204"/>
        <v>0</v>
      </c>
      <c r="O3274" t="s">
        <v>44</v>
      </c>
      <c r="P3274" t="s">
        <v>151</v>
      </c>
      <c r="Q3274">
        <f t="shared" si="205"/>
        <v>0</v>
      </c>
      <c r="R3274" t="s">
        <v>151</v>
      </c>
      <c r="S3274">
        <f t="shared" si="206"/>
        <v>0</v>
      </c>
      <c r="T3274">
        <v>34</v>
      </c>
      <c r="U3274" s="1">
        <f t="shared" si="207"/>
        <v>3366</v>
      </c>
      <c r="V3274" t="s">
        <v>45</v>
      </c>
      <c r="W3274" t="s">
        <v>57</v>
      </c>
      <c r="X3274">
        <f t="array" ref="X3274">IF(W3274="fortnightly",26, IF(W3274="monthly", 12, IF(W3274="weekly", 52, IF(W3274="quarterly", 4, IF(W3274="annually", 1, IF(W3274="bi-weekly", 104, IF(W3274="every 3 months", 4,)))))))</f>
        <v>4</v>
      </c>
    </row>
    <row r="3275" spans="1:24" x14ac:dyDescent="0.25">
      <c r="A3275">
        <v>3274</v>
      </c>
      <c r="B3275">
        <v>58</v>
      </c>
      <c r="C3275" t="str" cm="1">
        <f t="array" ref="C3275">_xlfn.IFS(B3275&lt;=19, "Teenagers", B3275&lt;=29, "Young Youth",B3275&lt;=64, "Adults", B3275&gt;=65, "Seniors")</f>
        <v>Adults</v>
      </c>
      <c r="D3275" t="s">
        <v>152</v>
      </c>
      <c r="E3275" t="s">
        <v>132</v>
      </c>
      <c r="F3275" t="s">
        <v>66</v>
      </c>
      <c r="G3275" s="1">
        <v>45</v>
      </c>
      <c r="H3275" t="s">
        <v>106</v>
      </c>
      <c r="I3275" t="s">
        <v>35</v>
      </c>
      <c r="J3275" t="s">
        <v>120</v>
      </c>
      <c r="K3275" t="s">
        <v>52</v>
      </c>
      <c r="L3275">
        <v>2.6</v>
      </c>
      <c r="M3275" t="s">
        <v>151</v>
      </c>
      <c r="N3275">
        <f t="shared" si="204"/>
        <v>0</v>
      </c>
      <c r="O3275" t="s">
        <v>37</v>
      </c>
      <c r="P3275" t="s">
        <v>151</v>
      </c>
      <c r="Q3275">
        <f t="shared" si="205"/>
        <v>0</v>
      </c>
      <c r="R3275" t="s">
        <v>151</v>
      </c>
      <c r="S3275">
        <f t="shared" si="206"/>
        <v>0</v>
      </c>
      <c r="T3275">
        <v>34</v>
      </c>
      <c r="U3275" s="1">
        <f t="shared" si="207"/>
        <v>1530</v>
      </c>
      <c r="V3275" t="s">
        <v>45</v>
      </c>
      <c r="W3275" t="s">
        <v>96</v>
      </c>
      <c r="X3275">
        <f t="array" ref="X3275">IF(W3275="fortnightly",26, IF(W3275="monthly", 12, IF(W3275="weekly", 52, IF(W3275="quarterly", 4, IF(W3275="annually", 1, IF(W3275="bi-weekly", 104, IF(W3275="every 3 months", 4,)))))))</f>
        <v>4</v>
      </c>
    </row>
    <row r="3276" spans="1:24" x14ac:dyDescent="0.25">
      <c r="A3276">
        <v>3275</v>
      </c>
      <c r="B3276">
        <v>46</v>
      </c>
      <c r="C3276" t="str" cm="1">
        <f t="array" ref="C3276">_xlfn.IFS(B3276&lt;=19, "Teenagers", B3276&lt;=29, "Young Youth",B3276&lt;=64, "Adults", B3276&gt;=65, "Seniors")</f>
        <v>Adults</v>
      </c>
      <c r="D3276" t="s">
        <v>152</v>
      </c>
      <c r="E3276" t="s">
        <v>29</v>
      </c>
      <c r="F3276" t="s">
        <v>20</v>
      </c>
      <c r="G3276" s="1">
        <v>20</v>
      </c>
      <c r="H3276" t="s">
        <v>100</v>
      </c>
      <c r="I3276" t="s">
        <v>43</v>
      </c>
      <c r="J3276" t="s">
        <v>108</v>
      </c>
      <c r="K3276" t="s">
        <v>36</v>
      </c>
      <c r="L3276">
        <v>3.9</v>
      </c>
      <c r="M3276" t="s">
        <v>151</v>
      </c>
      <c r="N3276">
        <f t="shared" si="204"/>
        <v>0</v>
      </c>
      <c r="O3276" t="s">
        <v>73</v>
      </c>
      <c r="P3276" t="s">
        <v>151</v>
      </c>
      <c r="Q3276">
        <f t="shared" si="205"/>
        <v>0</v>
      </c>
      <c r="R3276" t="s">
        <v>151</v>
      </c>
      <c r="S3276">
        <f t="shared" si="206"/>
        <v>0</v>
      </c>
      <c r="T3276">
        <v>14</v>
      </c>
      <c r="U3276" s="1">
        <f t="shared" si="207"/>
        <v>280</v>
      </c>
      <c r="V3276" t="s">
        <v>32</v>
      </c>
      <c r="W3276" t="s">
        <v>28</v>
      </c>
      <c r="X3276">
        <f t="array" ref="X3276">IF(W3276="fortnightly",26, IF(W3276="monthly", 12, IF(W3276="weekly", 52, IF(W3276="quarterly", 4, IF(W3276="annually", 1, IF(W3276="bi-weekly", 104, IF(W3276="every 3 months", 4,)))))))</f>
        <v>26</v>
      </c>
    </row>
    <row r="3277" spans="1:24" x14ac:dyDescent="0.25">
      <c r="A3277">
        <v>3276</v>
      </c>
      <c r="B3277">
        <v>43</v>
      </c>
      <c r="C3277" t="str" cm="1">
        <f t="array" ref="C3277">_xlfn.IFS(B3277&lt;=19, "Teenagers", B3277&lt;=29, "Young Youth",B3277&lt;=64, "Adults", B3277&gt;=65, "Seniors")</f>
        <v>Adults</v>
      </c>
      <c r="D3277" t="s">
        <v>152</v>
      </c>
      <c r="E3277" t="s">
        <v>94</v>
      </c>
      <c r="F3277" t="s">
        <v>20</v>
      </c>
      <c r="G3277" s="1">
        <v>88</v>
      </c>
      <c r="H3277" t="s">
        <v>89</v>
      </c>
      <c r="I3277" t="s">
        <v>91</v>
      </c>
      <c r="J3277" t="s">
        <v>95</v>
      </c>
      <c r="K3277" t="s">
        <v>52</v>
      </c>
      <c r="L3277">
        <v>2.6</v>
      </c>
      <c r="M3277" t="s">
        <v>151</v>
      </c>
      <c r="N3277">
        <f t="shared" si="204"/>
        <v>0</v>
      </c>
      <c r="O3277" t="s">
        <v>69</v>
      </c>
      <c r="P3277" t="s">
        <v>151</v>
      </c>
      <c r="Q3277">
        <f t="shared" si="205"/>
        <v>0</v>
      </c>
      <c r="R3277" t="s">
        <v>151</v>
      </c>
      <c r="S3277">
        <f t="shared" si="206"/>
        <v>0</v>
      </c>
      <c r="T3277">
        <v>2</v>
      </c>
      <c r="U3277" s="1">
        <f t="shared" si="207"/>
        <v>176</v>
      </c>
      <c r="V3277" t="s">
        <v>85</v>
      </c>
      <c r="W3277" t="s">
        <v>39</v>
      </c>
      <c r="X3277">
        <f t="array" ref="X3277">IF(W3277="fortnightly",26, IF(W3277="monthly", 12, IF(W3277="weekly", 52, IF(W3277="quarterly", 4, IF(W3277="annually", 1, IF(W3277="bi-weekly", 104, IF(W3277="every 3 months", 4,)))))))</f>
        <v>52</v>
      </c>
    </row>
    <row r="3278" spans="1:24" x14ac:dyDescent="0.25">
      <c r="A3278">
        <v>3277</v>
      </c>
      <c r="B3278">
        <v>39</v>
      </c>
      <c r="C3278" t="str" cm="1">
        <f t="array" ref="C3278">_xlfn.IFS(B3278&lt;=19, "Teenagers", B3278&lt;=29, "Young Youth",B3278&lt;=64, "Adults", B3278&gt;=65, "Seniors")</f>
        <v>Adults</v>
      </c>
      <c r="D3278" t="s">
        <v>152</v>
      </c>
      <c r="E3278" t="s">
        <v>118</v>
      </c>
      <c r="F3278" t="s">
        <v>66</v>
      </c>
      <c r="G3278" s="1">
        <v>99</v>
      </c>
      <c r="H3278" t="s">
        <v>146</v>
      </c>
      <c r="I3278" t="s">
        <v>43</v>
      </c>
      <c r="J3278" t="s">
        <v>51</v>
      </c>
      <c r="K3278" t="s">
        <v>52</v>
      </c>
      <c r="L3278">
        <v>4</v>
      </c>
      <c r="M3278" t="s">
        <v>151</v>
      </c>
      <c r="N3278">
        <f t="shared" si="204"/>
        <v>0</v>
      </c>
      <c r="O3278" t="s">
        <v>73</v>
      </c>
      <c r="P3278" t="s">
        <v>151</v>
      </c>
      <c r="Q3278">
        <f t="shared" si="205"/>
        <v>0</v>
      </c>
      <c r="R3278" t="s">
        <v>151</v>
      </c>
      <c r="S3278">
        <f t="shared" si="206"/>
        <v>0</v>
      </c>
      <c r="T3278">
        <v>41</v>
      </c>
      <c r="U3278" s="1">
        <f t="shared" si="207"/>
        <v>4059</v>
      </c>
      <c r="V3278" t="s">
        <v>45</v>
      </c>
      <c r="W3278" t="s">
        <v>96</v>
      </c>
      <c r="X3278">
        <f t="array" ref="X3278">IF(W3278="fortnightly",26, IF(W3278="monthly", 12, IF(W3278="weekly", 52, IF(W3278="quarterly", 4, IF(W3278="annually", 1, IF(W3278="bi-weekly", 104, IF(W3278="every 3 months", 4,)))))))</f>
        <v>4</v>
      </c>
    </row>
    <row r="3279" spans="1:24" x14ac:dyDescent="0.25">
      <c r="A3279">
        <v>3278</v>
      </c>
      <c r="B3279">
        <v>59</v>
      </c>
      <c r="C3279" t="str" cm="1">
        <f t="array" ref="C3279">_xlfn.IFS(B3279&lt;=19, "Teenagers", B3279&lt;=29, "Young Youth",B3279&lt;=64, "Adults", B3279&gt;=65, "Seniors")</f>
        <v>Adults</v>
      </c>
      <c r="D3279" t="s">
        <v>152</v>
      </c>
      <c r="E3279" t="s">
        <v>86</v>
      </c>
      <c r="F3279" t="s">
        <v>20</v>
      </c>
      <c r="G3279" s="1">
        <v>86</v>
      </c>
      <c r="H3279" t="s">
        <v>104</v>
      </c>
      <c r="I3279" t="s">
        <v>43</v>
      </c>
      <c r="J3279" t="s">
        <v>143</v>
      </c>
      <c r="K3279" t="s">
        <v>36</v>
      </c>
      <c r="L3279">
        <v>4.9000000000000004</v>
      </c>
      <c r="M3279" t="s">
        <v>151</v>
      </c>
      <c r="N3279">
        <f t="shared" si="204"/>
        <v>0</v>
      </c>
      <c r="O3279" t="s">
        <v>73</v>
      </c>
      <c r="P3279" t="s">
        <v>151</v>
      </c>
      <c r="Q3279">
        <f t="shared" si="205"/>
        <v>0</v>
      </c>
      <c r="R3279" t="s">
        <v>151</v>
      </c>
      <c r="S3279">
        <f t="shared" si="206"/>
        <v>0</v>
      </c>
      <c r="T3279">
        <v>3</v>
      </c>
      <c r="U3279" s="1">
        <f t="shared" si="207"/>
        <v>258</v>
      </c>
      <c r="V3279" t="s">
        <v>38</v>
      </c>
      <c r="W3279" t="s">
        <v>87</v>
      </c>
      <c r="X3279">
        <f t="array" ref="X3279">IF(W3279="fortnightly",26, IF(W3279="monthly", 12, IF(W3279="weekly", 52, IF(W3279="quarterly", 4, IF(W3279="annually", 1, IF(W3279="bi-weekly", 104, IF(W3279="every 3 months", 4,)))))))</f>
        <v>12</v>
      </c>
    </row>
    <row r="3280" spans="1:24" x14ac:dyDescent="0.25">
      <c r="A3280">
        <v>3279</v>
      </c>
      <c r="B3280">
        <v>59</v>
      </c>
      <c r="C3280" t="str" cm="1">
        <f t="array" ref="C3280">_xlfn.IFS(B3280&lt;=19, "Teenagers", B3280&lt;=29, "Young Youth",B3280&lt;=64, "Adults", B3280&gt;=65, "Seniors")</f>
        <v>Adults</v>
      </c>
      <c r="D3280" t="s">
        <v>152</v>
      </c>
      <c r="E3280" t="s">
        <v>80</v>
      </c>
      <c r="F3280" t="s">
        <v>20</v>
      </c>
      <c r="G3280" s="1">
        <v>70</v>
      </c>
      <c r="H3280" t="s">
        <v>55</v>
      </c>
      <c r="I3280" t="s">
        <v>43</v>
      </c>
      <c r="J3280" t="s">
        <v>93</v>
      </c>
      <c r="K3280" t="s">
        <v>52</v>
      </c>
      <c r="L3280">
        <v>3.3</v>
      </c>
      <c r="M3280" t="s">
        <v>151</v>
      </c>
      <c r="N3280">
        <f t="shared" si="204"/>
        <v>0</v>
      </c>
      <c r="O3280" t="s">
        <v>69</v>
      </c>
      <c r="P3280" t="s">
        <v>151</v>
      </c>
      <c r="Q3280">
        <f t="shared" si="205"/>
        <v>0</v>
      </c>
      <c r="R3280" t="s">
        <v>151</v>
      </c>
      <c r="S3280">
        <f t="shared" si="206"/>
        <v>0</v>
      </c>
      <c r="T3280">
        <v>18</v>
      </c>
      <c r="U3280" s="1">
        <f t="shared" si="207"/>
        <v>1260</v>
      </c>
      <c r="V3280" t="s">
        <v>74</v>
      </c>
      <c r="W3280" t="s">
        <v>39</v>
      </c>
      <c r="X3280">
        <f t="array" ref="X3280">IF(W3280="fortnightly",26, IF(W3280="monthly", 12, IF(W3280="weekly", 52, IF(W3280="quarterly", 4, IF(W3280="annually", 1, IF(W3280="bi-weekly", 104, IF(W3280="every 3 months", 4,)))))))</f>
        <v>52</v>
      </c>
    </row>
    <row r="3281" spans="1:24" x14ac:dyDescent="0.25">
      <c r="A3281">
        <v>3280</v>
      </c>
      <c r="B3281">
        <v>59</v>
      </c>
      <c r="C3281" t="str" cm="1">
        <f t="array" ref="C3281">_xlfn.IFS(B3281&lt;=19, "Teenagers", B3281&lt;=29, "Young Youth",B3281&lt;=64, "Adults", B3281&gt;=65, "Seniors")</f>
        <v>Adults</v>
      </c>
      <c r="D3281" t="s">
        <v>152</v>
      </c>
      <c r="E3281" t="s">
        <v>123</v>
      </c>
      <c r="F3281" t="s">
        <v>66</v>
      </c>
      <c r="G3281" s="1">
        <v>50</v>
      </c>
      <c r="H3281" t="s">
        <v>50</v>
      </c>
      <c r="I3281" t="s">
        <v>35</v>
      </c>
      <c r="J3281" t="s">
        <v>107</v>
      </c>
      <c r="K3281" t="s">
        <v>56</v>
      </c>
      <c r="L3281">
        <v>3</v>
      </c>
      <c r="M3281" t="s">
        <v>151</v>
      </c>
      <c r="N3281">
        <f t="shared" si="204"/>
        <v>0</v>
      </c>
      <c r="O3281" t="s">
        <v>26</v>
      </c>
      <c r="P3281" t="s">
        <v>151</v>
      </c>
      <c r="Q3281">
        <f t="shared" si="205"/>
        <v>0</v>
      </c>
      <c r="R3281" t="s">
        <v>151</v>
      </c>
      <c r="S3281">
        <f t="shared" si="206"/>
        <v>0</v>
      </c>
      <c r="T3281">
        <v>1</v>
      </c>
      <c r="U3281" s="1">
        <f t="shared" si="207"/>
        <v>50</v>
      </c>
      <c r="V3281" t="s">
        <v>85</v>
      </c>
      <c r="W3281" t="s">
        <v>28</v>
      </c>
      <c r="X3281">
        <f t="array" ref="X3281">IF(W3281="fortnightly",26, IF(W3281="monthly", 12, IF(W3281="weekly", 52, IF(W3281="quarterly", 4, IF(W3281="annually", 1, IF(W3281="bi-weekly", 104, IF(W3281="every 3 months", 4,)))))))</f>
        <v>26</v>
      </c>
    </row>
    <row r="3282" spans="1:24" x14ac:dyDescent="0.25">
      <c r="A3282">
        <v>3281</v>
      </c>
      <c r="B3282">
        <v>45</v>
      </c>
      <c r="C3282" t="str" cm="1">
        <f t="array" ref="C3282">_xlfn.IFS(B3282&lt;=19, "Teenagers", B3282&lt;=29, "Young Youth",B3282&lt;=64, "Adults", B3282&gt;=65, "Seniors")</f>
        <v>Adults</v>
      </c>
      <c r="D3282" t="s">
        <v>152</v>
      </c>
      <c r="E3282" t="s">
        <v>65</v>
      </c>
      <c r="F3282" t="s">
        <v>66</v>
      </c>
      <c r="G3282" s="1">
        <v>57</v>
      </c>
      <c r="H3282" t="s">
        <v>83</v>
      </c>
      <c r="I3282" t="s">
        <v>22</v>
      </c>
      <c r="J3282" t="s">
        <v>107</v>
      </c>
      <c r="K3282" t="s">
        <v>24</v>
      </c>
      <c r="L3282">
        <v>2.7</v>
      </c>
      <c r="M3282" t="s">
        <v>151</v>
      </c>
      <c r="N3282">
        <f t="shared" si="204"/>
        <v>0</v>
      </c>
      <c r="O3282" t="s">
        <v>44</v>
      </c>
      <c r="P3282" t="s">
        <v>151</v>
      </c>
      <c r="Q3282">
        <f t="shared" si="205"/>
        <v>0</v>
      </c>
      <c r="R3282" t="s">
        <v>151</v>
      </c>
      <c r="S3282">
        <f t="shared" si="206"/>
        <v>0</v>
      </c>
      <c r="T3282">
        <v>5</v>
      </c>
      <c r="U3282" s="1">
        <f t="shared" si="207"/>
        <v>285</v>
      </c>
      <c r="V3282" t="s">
        <v>45</v>
      </c>
      <c r="W3282" t="s">
        <v>87</v>
      </c>
      <c r="X3282">
        <f t="array" ref="X3282">IF(W3282="fortnightly",26, IF(W3282="monthly", 12, IF(W3282="weekly", 52, IF(W3282="quarterly", 4, IF(W3282="annually", 1, IF(W3282="bi-weekly", 104, IF(W3282="every 3 months", 4,)))))))</f>
        <v>12</v>
      </c>
    </row>
    <row r="3283" spans="1:24" x14ac:dyDescent="0.25">
      <c r="A3283">
        <v>3282</v>
      </c>
      <c r="B3283">
        <v>27</v>
      </c>
      <c r="C3283" t="str" cm="1">
        <f t="array" ref="C3283">_xlfn.IFS(B3283&lt;=19, "Teenagers", B3283&lt;=29, "Young Youth",B3283&lt;=64, "Adults", B3283&gt;=65, "Seniors")</f>
        <v>Young Youth</v>
      </c>
      <c r="D3283" t="s">
        <v>152</v>
      </c>
      <c r="E3283" t="s">
        <v>94</v>
      </c>
      <c r="F3283" t="s">
        <v>20</v>
      </c>
      <c r="G3283" s="1">
        <v>69</v>
      </c>
      <c r="H3283" t="s">
        <v>46</v>
      </c>
      <c r="I3283" t="s">
        <v>22</v>
      </c>
      <c r="J3283" t="s">
        <v>79</v>
      </c>
      <c r="K3283" t="s">
        <v>24</v>
      </c>
      <c r="L3283">
        <v>3.1</v>
      </c>
      <c r="M3283" t="s">
        <v>151</v>
      </c>
      <c r="N3283">
        <f t="shared" si="204"/>
        <v>0</v>
      </c>
      <c r="O3283" t="s">
        <v>37</v>
      </c>
      <c r="P3283" t="s">
        <v>151</v>
      </c>
      <c r="Q3283">
        <f t="shared" si="205"/>
        <v>0</v>
      </c>
      <c r="R3283" t="s">
        <v>151</v>
      </c>
      <c r="S3283">
        <f t="shared" si="206"/>
        <v>0</v>
      </c>
      <c r="T3283">
        <v>41</v>
      </c>
      <c r="U3283" s="1">
        <f t="shared" si="207"/>
        <v>2829</v>
      </c>
      <c r="V3283" t="s">
        <v>74</v>
      </c>
      <c r="W3283" t="s">
        <v>48</v>
      </c>
      <c r="X3283">
        <f t="array" ref="X3283">IF(W3283="fortnightly",26, IF(W3283="monthly", 12, IF(W3283="weekly", 52, IF(W3283="quarterly", 4, IF(W3283="annually", 1, IF(W3283="bi-weekly", 104, IF(W3283="every 3 months", 4,)))))))</f>
        <v>1</v>
      </c>
    </row>
    <row r="3284" spans="1:24" x14ac:dyDescent="0.25">
      <c r="A3284">
        <v>3283</v>
      </c>
      <c r="B3284">
        <v>24</v>
      </c>
      <c r="C3284" t="str" cm="1">
        <f t="array" ref="C3284">_xlfn.IFS(B3284&lt;=19, "Teenagers", B3284&lt;=29, "Young Youth",B3284&lt;=64, "Adults", B3284&gt;=65, "Seniors")</f>
        <v>Young Youth</v>
      </c>
      <c r="D3284" t="s">
        <v>152</v>
      </c>
      <c r="E3284" t="s">
        <v>112</v>
      </c>
      <c r="F3284" t="s">
        <v>20</v>
      </c>
      <c r="G3284" s="1">
        <v>94</v>
      </c>
      <c r="H3284" t="s">
        <v>98</v>
      </c>
      <c r="I3284" t="s">
        <v>43</v>
      </c>
      <c r="J3284" t="s">
        <v>107</v>
      </c>
      <c r="K3284" t="s">
        <v>56</v>
      </c>
      <c r="L3284">
        <v>4.8</v>
      </c>
      <c r="M3284" t="s">
        <v>151</v>
      </c>
      <c r="N3284">
        <f t="shared" si="204"/>
        <v>0</v>
      </c>
      <c r="O3284" t="s">
        <v>44</v>
      </c>
      <c r="P3284" t="s">
        <v>151</v>
      </c>
      <c r="Q3284">
        <f t="shared" si="205"/>
        <v>0</v>
      </c>
      <c r="R3284" t="s">
        <v>151</v>
      </c>
      <c r="S3284">
        <f t="shared" si="206"/>
        <v>0</v>
      </c>
      <c r="T3284">
        <v>5</v>
      </c>
      <c r="U3284" s="1">
        <f t="shared" si="207"/>
        <v>470</v>
      </c>
      <c r="V3284" t="s">
        <v>38</v>
      </c>
      <c r="W3284" t="s">
        <v>87</v>
      </c>
      <c r="X3284">
        <f t="array" ref="X3284">IF(W3284="fortnightly",26, IF(W3284="monthly", 12, IF(W3284="weekly", 52, IF(W3284="quarterly", 4, IF(W3284="annually", 1, IF(W3284="bi-weekly", 104, IF(W3284="every 3 months", 4,)))))))</f>
        <v>12</v>
      </c>
    </row>
    <row r="3285" spans="1:24" x14ac:dyDescent="0.25">
      <c r="A3285">
        <v>3284</v>
      </c>
      <c r="B3285">
        <v>47</v>
      </c>
      <c r="C3285" t="str" cm="1">
        <f t="array" ref="C3285">_xlfn.IFS(B3285&lt;=19, "Teenagers", B3285&lt;=29, "Young Youth",B3285&lt;=64, "Adults", B3285&gt;=65, "Seniors")</f>
        <v>Adults</v>
      </c>
      <c r="D3285" t="s">
        <v>152</v>
      </c>
      <c r="E3285" t="s">
        <v>101</v>
      </c>
      <c r="F3285" t="s">
        <v>62</v>
      </c>
      <c r="G3285" s="1">
        <v>24</v>
      </c>
      <c r="H3285" t="s">
        <v>97</v>
      </c>
      <c r="I3285" t="s">
        <v>22</v>
      </c>
      <c r="J3285" t="s">
        <v>72</v>
      </c>
      <c r="K3285" t="s">
        <v>36</v>
      </c>
      <c r="L3285">
        <v>2.9</v>
      </c>
      <c r="M3285" t="s">
        <v>151</v>
      </c>
      <c r="N3285">
        <f t="shared" si="204"/>
        <v>0</v>
      </c>
      <c r="O3285" t="s">
        <v>26</v>
      </c>
      <c r="P3285" t="s">
        <v>151</v>
      </c>
      <c r="Q3285">
        <f t="shared" si="205"/>
        <v>0</v>
      </c>
      <c r="R3285" t="s">
        <v>151</v>
      </c>
      <c r="S3285">
        <f t="shared" si="206"/>
        <v>0</v>
      </c>
      <c r="T3285">
        <v>10</v>
      </c>
      <c r="U3285" s="1">
        <f t="shared" si="207"/>
        <v>240</v>
      </c>
      <c r="V3285" t="s">
        <v>85</v>
      </c>
      <c r="W3285" t="s">
        <v>96</v>
      </c>
      <c r="X3285">
        <f t="array" ref="X3285">IF(W3285="fortnightly",26, IF(W3285="monthly", 12, IF(W3285="weekly", 52, IF(W3285="quarterly", 4, IF(W3285="annually", 1, IF(W3285="bi-weekly", 104, IF(W3285="every 3 months", 4,)))))))</f>
        <v>4</v>
      </c>
    </row>
    <row r="3286" spans="1:24" x14ac:dyDescent="0.25">
      <c r="A3286">
        <v>3285</v>
      </c>
      <c r="B3286">
        <v>70</v>
      </c>
      <c r="C3286" t="str" cm="1">
        <f t="array" ref="C3286">_xlfn.IFS(B3286&lt;=19, "Teenagers", B3286&lt;=29, "Young Youth",B3286&lt;=64, "Adults", B3286&gt;=65, "Seniors")</f>
        <v>Seniors</v>
      </c>
      <c r="D3286" t="s">
        <v>152</v>
      </c>
      <c r="E3286" t="s">
        <v>118</v>
      </c>
      <c r="F3286" t="s">
        <v>66</v>
      </c>
      <c r="G3286" s="1">
        <v>79</v>
      </c>
      <c r="H3286" t="s">
        <v>21</v>
      </c>
      <c r="I3286" t="s">
        <v>22</v>
      </c>
      <c r="J3286" t="s">
        <v>51</v>
      </c>
      <c r="K3286" t="s">
        <v>36</v>
      </c>
      <c r="L3286">
        <v>4.5</v>
      </c>
      <c r="M3286" t="s">
        <v>151</v>
      </c>
      <c r="N3286">
        <f t="shared" si="204"/>
        <v>0</v>
      </c>
      <c r="O3286" t="s">
        <v>69</v>
      </c>
      <c r="P3286" t="s">
        <v>151</v>
      </c>
      <c r="Q3286">
        <f t="shared" si="205"/>
        <v>0</v>
      </c>
      <c r="R3286" t="s">
        <v>151</v>
      </c>
      <c r="S3286">
        <f t="shared" si="206"/>
        <v>0</v>
      </c>
      <c r="T3286">
        <v>20</v>
      </c>
      <c r="U3286" s="1">
        <f t="shared" si="207"/>
        <v>1580</v>
      </c>
      <c r="V3286" t="s">
        <v>27</v>
      </c>
      <c r="W3286" t="s">
        <v>48</v>
      </c>
      <c r="X3286">
        <f t="array" ref="X3286">IF(W3286="fortnightly",26, IF(W3286="monthly", 12, IF(W3286="weekly", 52, IF(W3286="quarterly", 4, IF(W3286="annually", 1, IF(W3286="bi-weekly", 104, IF(W3286="every 3 months", 4,)))))))</f>
        <v>1</v>
      </c>
    </row>
    <row r="3287" spans="1:24" x14ac:dyDescent="0.25">
      <c r="A3287">
        <v>3286</v>
      </c>
      <c r="B3287">
        <v>58</v>
      </c>
      <c r="C3287" t="str" cm="1">
        <f t="array" ref="C3287">_xlfn.IFS(B3287&lt;=19, "Teenagers", B3287&lt;=29, "Young Youth",B3287&lt;=64, "Adults", B3287&gt;=65, "Seniors")</f>
        <v>Adults</v>
      </c>
      <c r="D3287" t="s">
        <v>152</v>
      </c>
      <c r="E3287" t="s">
        <v>123</v>
      </c>
      <c r="F3287" t="s">
        <v>66</v>
      </c>
      <c r="G3287" s="1">
        <v>31</v>
      </c>
      <c r="H3287" t="s">
        <v>76</v>
      </c>
      <c r="I3287" t="s">
        <v>91</v>
      </c>
      <c r="J3287" t="s">
        <v>135</v>
      </c>
      <c r="K3287" t="s">
        <v>56</v>
      </c>
      <c r="L3287">
        <v>4.5999999999999996</v>
      </c>
      <c r="M3287" t="s">
        <v>151</v>
      </c>
      <c r="N3287">
        <f t="shared" si="204"/>
        <v>0</v>
      </c>
      <c r="O3287" t="s">
        <v>37</v>
      </c>
      <c r="P3287" t="s">
        <v>151</v>
      </c>
      <c r="Q3287">
        <f t="shared" si="205"/>
        <v>0</v>
      </c>
      <c r="R3287" t="s">
        <v>151</v>
      </c>
      <c r="S3287">
        <f t="shared" si="206"/>
        <v>0</v>
      </c>
      <c r="T3287">
        <v>11</v>
      </c>
      <c r="U3287" s="1">
        <f t="shared" si="207"/>
        <v>341</v>
      </c>
      <c r="V3287" t="s">
        <v>32</v>
      </c>
      <c r="W3287" t="s">
        <v>39</v>
      </c>
      <c r="X3287">
        <f t="array" ref="X3287">IF(W3287="fortnightly",26, IF(W3287="monthly", 12, IF(W3287="weekly", 52, IF(W3287="quarterly", 4, IF(W3287="annually", 1, IF(W3287="bi-weekly", 104, IF(W3287="every 3 months", 4,)))))))</f>
        <v>52</v>
      </c>
    </row>
    <row r="3288" spans="1:24" x14ac:dyDescent="0.25">
      <c r="A3288">
        <v>3287</v>
      </c>
      <c r="B3288">
        <v>45</v>
      </c>
      <c r="C3288" t="str" cm="1">
        <f t="array" ref="C3288">_xlfn.IFS(B3288&lt;=19, "Teenagers", B3288&lt;=29, "Young Youth",B3288&lt;=64, "Adults", B3288&gt;=65, "Seniors")</f>
        <v>Adults</v>
      </c>
      <c r="D3288" t="s">
        <v>152</v>
      </c>
      <c r="E3288" t="s">
        <v>101</v>
      </c>
      <c r="F3288" t="s">
        <v>62</v>
      </c>
      <c r="G3288" s="1">
        <v>67</v>
      </c>
      <c r="H3288" t="s">
        <v>114</v>
      </c>
      <c r="I3288" t="s">
        <v>22</v>
      </c>
      <c r="J3288" t="s">
        <v>68</v>
      </c>
      <c r="K3288" t="s">
        <v>24</v>
      </c>
      <c r="L3288">
        <v>5</v>
      </c>
      <c r="M3288" t="s">
        <v>151</v>
      </c>
      <c r="N3288">
        <f t="shared" si="204"/>
        <v>0</v>
      </c>
      <c r="O3288" t="s">
        <v>26</v>
      </c>
      <c r="P3288" t="s">
        <v>151</v>
      </c>
      <c r="Q3288">
        <f t="shared" si="205"/>
        <v>0</v>
      </c>
      <c r="R3288" t="s">
        <v>151</v>
      </c>
      <c r="S3288">
        <f t="shared" si="206"/>
        <v>0</v>
      </c>
      <c r="T3288">
        <v>4</v>
      </c>
      <c r="U3288" s="1">
        <f t="shared" si="207"/>
        <v>268</v>
      </c>
      <c r="V3288" t="s">
        <v>27</v>
      </c>
      <c r="W3288" t="s">
        <v>28</v>
      </c>
      <c r="X3288">
        <f t="array" ref="X3288">IF(W3288="fortnightly",26, IF(W3288="monthly", 12, IF(W3288="weekly", 52, IF(W3288="quarterly", 4, IF(W3288="annually", 1, IF(W3288="bi-weekly", 104, IF(W3288="every 3 months", 4,)))))))</f>
        <v>26</v>
      </c>
    </row>
    <row r="3289" spans="1:24" x14ac:dyDescent="0.25">
      <c r="A3289">
        <v>3288</v>
      </c>
      <c r="B3289">
        <v>24</v>
      </c>
      <c r="C3289" t="str" cm="1">
        <f t="array" ref="C3289">_xlfn.IFS(B3289&lt;=19, "Teenagers", B3289&lt;=29, "Young Youth",B3289&lt;=64, "Adults", B3289&gt;=65, "Seniors")</f>
        <v>Young Youth</v>
      </c>
      <c r="D3289" t="s">
        <v>152</v>
      </c>
      <c r="E3289" t="s">
        <v>86</v>
      </c>
      <c r="F3289" t="s">
        <v>20</v>
      </c>
      <c r="G3289" s="1">
        <v>63</v>
      </c>
      <c r="H3289" t="s">
        <v>63</v>
      </c>
      <c r="I3289" t="s">
        <v>22</v>
      </c>
      <c r="J3289" t="s">
        <v>93</v>
      </c>
      <c r="K3289" t="s">
        <v>36</v>
      </c>
      <c r="L3289">
        <v>4.3</v>
      </c>
      <c r="M3289" t="s">
        <v>151</v>
      </c>
      <c r="N3289">
        <f t="shared" si="204"/>
        <v>0</v>
      </c>
      <c r="O3289" t="s">
        <v>69</v>
      </c>
      <c r="P3289" t="s">
        <v>151</v>
      </c>
      <c r="Q3289">
        <f t="shared" si="205"/>
        <v>0</v>
      </c>
      <c r="R3289" t="s">
        <v>151</v>
      </c>
      <c r="S3289">
        <f t="shared" si="206"/>
        <v>0</v>
      </c>
      <c r="T3289">
        <v>38</v>
      </c>
      <c r="U3289" s="1">
        <f t="shared" si="207"/>
        <v>2394</v>
      </c>
      <c r="V3289" t="s">
        <v>38</v>
      </c>
      <c r="W3289" t="s">
        <v>39</v>
      </c>
      <c r="X3289">
        <f t="array" ref="X3289">IF(W3289="fortnightly",26, IF(W3289="monthly", 12, IF(W3289="weekly", 52, IF(W3289="quarterly", 4, IF(W3289="annually", 1, IF(W3289="bi-weekly", 104, IF(W3289="every 3 months", 4,)))))))</f>
        <v>52</v>
      </c>
    </row>
    <row r="3290" spans="1:24" x14ac:dyDescent="0.25">
      <c r="A3290">
        <v>3289</v>
      </c>
      <c r="B3290">
        <v>67</v>
      </c>
      <c r="C3290" t="str" cm="1">
        <f t="array" ref="C3290">_xlfn.IFS(B3290&lt;=19, "Teenagers", B3290&lt;=29, "Young Youth",B3290&lt;=64, "Adults", B3290&gt;=65, "Seniors")</f>
        <v>Seniors</v>
      </c>
      <c r="D3290" t="s">
        <v>152</v>
      </c>
      <c r="E3290" t="s">
        <v>65</v>
      </c>
      <c r="F3290" t="s">
        <v>66</v>
      </c>
      <c r="G3290" s="1">
        <v>61</v>
      </c>
      <c r="H3290" t="s">
        <v>130</v>
      </c>
      <c r="I3290" t="s">
        <v>91</v>
      </c>
      <c r="J3290" t="s">
        <v>51</v>
      </c>
      <c r="K3290" t="s">
        <v>36</v>
      </c>
      <c r="L3290">
        <v>4.9000000000000004</v>
      </c>
      <c r="M3290" t="s">
        <v>151</v>
      </c>
      <c r="N3290">
        <f t="shared" si="204"/>
        <v>0</v>
      </c>
      <c r="O3290" t="s">
        <v>44</v>
      </c>
      <c r="P3290" t="s">
        <v>151</v>
      </c>
      <c r="Q3290">
        <f t="shared" si="205"/>
        <v>0</v>
      </c>
      <c r="R3290" t="s">
        <v>151</v>
      </c>
      <c r="S3290">
        <f t="shared" si="206"/>
        <v>0</v>
      </c>
      <c r="T3290">
        <v>19</v>
      </c>
      <c r="U3290" s="1">
        <f t="shared" si="207"/>
        <v>1159</v>
      </c>
      <c r="V3290" t="s">
        <v>38</v>
      </c>
      <c r="W3290" t="s">
        <v>75</v>
      </c>
      <c r="X3290">
        <f t="array" ref="X3290">IF(W3290="fortnightly",26, IF(W3290="monthly", 12, IF(W3290="weekly", 52, IF(W3290="quarterly", 4, IF(W3290="annually", 1, IF(W3290="bi-weekly", 104, IF(W3290="every 3 months", 4,)))))))</f>
        <v>104</v>
      </c>
    </row>
    <row r="3291" spans="1:24" x14ac:dyDescent="0.25">
      <c r="A3291">
        <v>3290</v>
      </c>
      <c r="B3291">
        <v>31</v>
      </c>
      <c r="C3291" t="str" cm="1">
        <f t="array" ref="C3291">_xlfn.IFS(B3291&lt;=19, "Teenagers", B3291&lt;=29, "Young Youth",B3291&lt;=64, "Adults", B3291&gt;=65, "Seniors")</f>
        <v>Adults</v>
      </c>
      <c r="D3291" t="s">
        <v>152</v>
      </c>
      <c r="E3291" t="s">
        <v>131</v>
      </c>
      <c r="F3291" t="s">
        <v>66</v>
      </c>
      <c r="G3291" s="1">
        <v>50</v>
      </c>
      <c r="H3291" t="s">
        <v>55</v>
      </c>
      <c r="I3291" t="s">
        <v>43</v>
      </c>
      <c r="J3291" t="s">
        <v>31</v>
      </c>
      <c r="K3291" t="s">
        <v>52</v>
      </c>
      <c r="L3291">
        <v>4</v>
      </c>
      <c r="M3291" t="s">
        <v>151</v>
      </c>
      <c r="N3291">
        <f t="shared" si="204"/>
        <v>0</v>
      </c>
      <c r="O3291" t="s">
        <v>69</v>
      </c>
      <c r="P3291" t="s">
        <v>151</v>
      </c>
      <c r="Q3291">
        <f t="shared" si="205"/>
        <v>0</v>
      </c>
      <c r="R3291" t="s">
        <v>151</v>
      </c>
      <c r="S3291">
        <f t="shared" si="206"/>
        <v>0</v>
      </c>
      <c r="T3291">
        <v>16</v>
      </c>
      <c r="U3291" s="1">
        <f t="shared" si="207"/>
        <v>800</v>
      </c>
      <c r="V3291" t="s">
        <v>27</v>
      </c>
      <c r="W3291" t="s">
        <v>96</v>
      </c>
      <c r="X3291">
        <f t="array" ref="X3291">IF(W3291="fortnightly",26, IF(W3291="monthly", 12, IF(W3291="weekly", 52, IF(W3291="quarterly", 4, IF(W3291="annually", 1, IF(W3291="bi-weekly", 104, IF(W3291="every 3 months", 4,)))))))</f>
        <v>4</v>
      </c>
    </row>
    <row r="3292" spans="1:24" x14ac:dyDescent="0.25">
      <c r="A3292">
        <v>3291</v>
      </c>
      <c r="B3292">
        <v>52</v>
      </c>
      <c r="C3292" t="str" cm="1">
        <f t="array" ref="C3292">_xlfn.IFS(B3292&lt;=19, "Teenagers", B3292&lt;=29, "Young Youth",B3292&lt;=64, "Adults", B3292&gt;=65, "Seniors")</f>
        <v>Adults</v>
      </c>
      <c r="D3292" t="s">
        <v>152</v>
      </c>
      <c r="E3292" t="s">
        <v>61</v>
      </c>
      <c r="F3292" t="s">
        <v>62</v>
      </c>
      <c r="G3292" s="1">
        <v>82</v>
      </c>
      <c r="H3292" t="s">
        <v>113</v>
      </c>
      <c r="I3292" t="s">
        <v>22</v>
      </c>
      <c r="J3292" t="s">
        <v>93</v>
      </c>
      <c r="K3292" t="s">
        <v>36</v>
      </c>
      <c r="L3292">
        <v>3.1</v>
      </c>
      <c r="M3292" t="s">
        <v>151</v>
      </c>
      <c r="N3292">
        <f t="shared" si="204"/>
        <v>0</v>
      </c>
      <c r="O3292" t="s">
        <v>37</v>
      </c>
      <c r="P3292" t="s">
        <v>151</v>
      </c>
      <c r="Q3292">
        <f t="shared" si="205"/>
        <v>0</v>
      </c>
      <c r="R3292" t="s">
        <v>151</v>
      </c>
      <c r="S3292">
        <f t="shared" si="206"/>
        <v>0</v>
      </c>
      <c r="T3292">
        <v>2</v>
      </c>
      <c r="U3292" s="1">
        <f t="shared" si="207"/>
        <v>164</v>
      </c>
      <c r="V3292" t="s">
        <v>45</v>
      </c>
      <c r="W3292" t="s">
        <v>87</v>
      </c>
      <c r="X3292">
        <f t="array" ref="X3292">IF(W3292="fortnightly",26, IF(W3292="monthly", 12, IF(W3292="weekly", 52, IF(W3292="quarterly", 4, IF(W3292="annually", 1, IF(W3292="bi-weekly", 104, IF(W3292="every 3 months", 4,)))))))</f>
        <v>12</v>
      </c>
    </row>
    <row r="3293" spans="1:24" x14ac:dyDescent="0.25">
      <c r="A3293">
        <v>3292</v>
      </c>
      <c r="B3293">
        <v>29</v>
      </c>
      <c r="C3293" t="str" cm="1">
        <f t="array" ref="C3293">_xlfn.IFS(B3293&lt;=19, "Teenagers", B3293&lt;=29, "Young Youth",B3293&lt;=64, "Adults", B3293&gt;=65, "Seniors")</f>
        <v>Young Youth</v>
      </c>
      <c r="D3293" t="s">
        <v>152</v>
      </c>
      <c r="E3293" t="s">
        <v>132</v>
      </c>
      <c r="F3293" t="s">
        <v>66</v>
      </c>
      <c r="G3293" s="1">
        <v>51</v>
      </c>
      <c r="H3293" t="s">
        <v>129</v>
      </c>
      <c r="I3293" t="s">
        <v>22</v>
      </c>
      <c r="J3293" t="s">
        <v>77</v>
      </c>
      <c r="K3293" t="s">
        <v>56</v>
      </c>
      <c r="L3293">
        <v>2.6</v>
      </c>
      <c r="M3293" t="s">
        <v>151</v>
      </c>
      <c r="N3293">
        <f t="shared" si="204"/>
        <v>0</v>
      </c>
      <c r="O3293" t="s">
        <v>69</v>
      </c>
      <c r="P3293" t="s">
        <v>151</v>
      </c>
      <c r="Q3293">
        <f t="shared" si="205"/>
        <v>0</v>
      </c>
      <c r="R3293" t="s">
        <v>151</v>
      </c>
      <c r="S3293">
        <f t="shared" si="206"/>
        <v>0</v>
      </c>
      <c r="T3293">
        <v>11</v>
      </c>
      <c r="U3293" s="1">
        <f t="shared" si="207"/>
        <v>561</v>
      </c>
      <c r="V3293" t="s">
        <v>32</v>
      </c>
      <c r="W3293" t="s">
        <v>87</v>
      </c>
      <c r="X3293">
        <f t="array" ref="X3293">IF(W3293="fortnightly",26, IF(W3293="monthly", 12, IF(W3293="weekly", 52, IF(W3293="quarterly", 4, IF(W3293="annually", 1, IF(W3293="bi-weekly", 104, IF(W3293="every 3 months", 4,)))))))</f>
        <v>12</v>
      </c>
    </row>
    <row r="3294" spans="1:24" x14ac:dyDescent="0.25">
      <c r="A3294">
        <v>3293</v>
      </c>
      <c r="B3294">
        <v>62</v>
      </c>
      <c r="C3294" t="str" cm="1">
        <f t="array" ref="C3294">_xlfn.IFS(B3294&lt;=19, "Teenagers", B3294&lt;=29, "Young Youth",B3294&lt;=64, "Adults", B3294&gt;=65, "Seniors")</f>
        <v>Adults</v>
      </c>
      <c r="D3294" t="s">
        <v>152</v>
      </c>
      <c r="E3294" t="s">
        <v>65</v>
      </c>
      <c r="F3294" t="s">
        <v>66</v>
      </c>
      <c r="G3294" s="1">
        <v>23</v>
      </c>
      <c r="H3294" t="s">
        <v>67</v>
      </c>
      <c r="I3294" t="s">
        <v>22</v>
      </c>
      <c r="J3294" t="s">
        <v>23</v>
      </c>
      <c r="K3294" t="s">
        <v>36</v>
      </c>
      <c r="L3294">
        <v>4.9000000000000004</v>
      </c>
      <c r="M3294" t="s">
        <v>151</v>
      </c>
      <c r="N3294">
        <f t="shared" si="204"/>
        <v>0</v>
      </c>
      <c r="O3294" t="s">
        <v>53</v>
      </c>
      <c r="P3294" t="s">
        <v>151</v>
      </c>
      <c r="Q3294">
        <f t="shared" si="205"/>
        <v>0</v>
      </c>
      <c r="R3294" t="s">
        <v>151</v>
      </c>
      <c r="S3294">
        <f t="shared" si="206"/>
        <v>0</v>
      </c>
      <c r="T3294">
        <v>18</v>
      </c>
      <c r="U3294" s="1">
        <f t="shared" si="207"/>
        <v>414</v>
      </c>
      <c r="V3294" t="s">
        <v>74</v>
      </c>
      <c r="W3294" t="s">
        <v>28</v>
      </c>
      <c r="X3294">
        <f t="array" ref="X3294">IF(W3294="fortnightly",26, IF(W3294="monthly", 12, IF(W3294="weekly", 52, IF(W3294="quarterly", 4, IF(W3294="annually", 1, IF(W3294="bi-weekly", 104, IF(W3294="every 3 months", 4,)))))))</f>
        <v>26</v>
      </c>
    </row>
    <row r="3295" spans="1:24" x14ac:dyDescent="0.25">
      <c r="A3295">
        <v>3294</v>
      </c>
      <c r="B3295">
        <v>19</v>
      </c>
      <c r="C3295" t="str" cm="1">
        <f t="array" ref="C3295">_xlfn.IFS(B3295&lt;=19, "Teenagers", B3295&lt;=29, "Young Youth",B3295&lt;=64, "Adults", B3295&gt;=65, "Seniors")</f>
        <v>Teenagers</v>
      </c>
      <c r="D3295" t="s">
        <v>152</v>
      </c>
      <c r="E3295" t="s">
        <v>61</v>
      </c>
      <c r="F3295" t="s">
        <v>62</v>
      </c>
      <c r="G3295" s="1">
        <v>91</v>
      </c>
      <c r="H3295" t="s">
        <v>63</v>
      </c>
      <c r="I3295" t="s">
        <v>43</v>
      </c>
      <c r="J3295" t="s">
        <v>79</v>
      </c>
      <c r="K3295" t="s">
        <v>36</v>
      </c>
      <c r="L3295">
        <v>3.5</v>
      </c>
      <c r="M3295" t="s">
        <v>151</v>
      </c>
      <c r="N3295">
        <f t="shared" si="204"/>
        <v>0</v>
      </c>
      <c r="O3295" t="s">
        <v>69</v>
      </c>
      <c r="P3295" t="s">
        <v>151</v>
      </c>
      <c r="Q3295">
        <f t="shared" si="205"/>
        <v>0</v>
      </c>
      <c r="R3295" t="s">
        <v>151</v>
      </c>
      <c r="S3295">
        <f t="shared" si="206"/>
        <v>0</v>
      </c>
      <c r="T3295">
        <v>47</v>
      </c>
      <c r="U3295" s="1">
        <f t="shared" si="207"/>
        <v>4277</v>
      </c>
      <c r="V3295" t="s">
        <v>38</v>
      </c>
      <c r="W3295" t="s">
        <v>28</v>
      </c>
      <c r="X3295">
        <f t="array" ref="X3295">IF(W3295="fortnightly",26, IF(W3295="monthly", 12, IF(W3295="weekly", 52, IF(W3295="quarterly", 4, IF(W3295="annually", 1, IF(W3295="bi-weekly", 104, IF(W3295="every 3 months", 4,)))))))</f>
        <v>26</v>
      </c>
    </row>
    <row r="3296" spans="1:24" x14ac:dyDescent="0.25">
      <c r="A3296">
        <v>3295</v>
      </c>
      <c r="B3296">
        <v>62</v>
      </c>
      <c r="C3296" t="str" cm="1">
        <f t="array" ref="C3296">_xlfn.IFS(B3296&lt;=19, "Teenagers", B3296&lt;=29, "Young Youth",B3296&lt;=64, "Adults", B3296&gt;=65, "Seniors")</f>
        <v>Adults</v>
      </c>
      <c r="D3296" t="s">
        <v>152</v>
      </c>
      <c r="E3296" t="s">
        <v>29</v>
      </c>
      <c r="F3296" t="s">
        <v>20</v>
      </c>
      <c r="G3296" s="1">
        <v>60</v>
      </c>
      <c r="H3296" t="s">
        <v>130</v>
      </c>
      <c r="I3296" t="s">
        <v>35</v>
      </c>
      <c r="J3296" t="s">
        <v>135</v>
      </c>
      <c r="K3296" t="s">
        <v>36</v>
      </c>
      <c r="L3296">
        <v>4.5</v>
      </c>
      <c r="M3296" t="s">
        <v>151</v>
      </c>
      <c r="N3296">
        <f t="shared" si="204"/>
        <v>0</v>
      </c>
      <c r="O3296" t="s">
        <v>73</v>
      </c>
      <c r="P3296" t="s">
        <v>151</v>
      </c>
      <c r="Q3296">
        <f t="shared" si="205"/>
        <v>0</v>
      </c>
      <c r="R3296" t="s">
        <v>151</v>
      </c>
      <c r="S3296">
        <f t="shared" si="206"/>
        <v>0</v>
      </c>
      <c r="T3296">
        <v>15</v>
      </c>
      <c r="U3296" s="1">
        <f t="shared" si="207"/>
        <v>900</v>
      </c>
      <c r="V3296" t="s">
        <v>74</v>
      </c>
      <c r="W3296" t="s">
        <v>75</v>
      </c>
      <c r="X3296">
        <f t="array" ref="X3296">IF(W3296="fortnightly",26, IF(W3296="monthly", 12, IF(W3296="weekly", 52, IF(W3296="quarterly", 4, IF(W3296="annually", 1, IF(W3296="bi-weekly", 104, IF(W3296="every 3 months", 4,)))))))</f>
        <v>104</v>
      </c>
    </row>
    <row r="3297" spans="1:24" x14ac:dyDescent="0.25">
      <c r="A3297">
        <v>3296</v>
      </c>
      <c r="B3297">
        <v>70</v>
      </c>
      <c r="C3297" t="str" cm="1">
        <f t="array" ref="C3297">_xlfn.IFS(B3297&lt;=19, "Teenagers", B3297&lt;=29, "Young Youth",B3297&lt;=64, "Adults", B3297&gt;=65, "Seniors")</f>
        <v>Seniors</v>
      </c>
      <c r="D3297" t="s">
        <v>152</v>
      </c>
      <c r="E3297" t="s">
        <v>19</v>
      </c>
      <c r="F3297" t="s">
        <v>20</v>
      </c>
      <c r="G3297" s="1">
        <v>34</v>
      </c>
      <c r="H3297" t="s">
        <v>63</v>
      </c>
      <c r="I3297" t="s">
        <v>35</v>
      </c>
      <c r="J3297" t="s">
        <v>92</v>
      </c>
      <c r="K3297" t="s">
        <v>52</v>
      </c>
      <c r="L3297">
        <v>2.8</v>
      </c>
      <c r="M3297" t="s">
        <v>151</v>
      </c>
      <c r="N3297">
        <f t="shared" si="204"/>
        <v>0</v>
      </c>
      <c r="O3297" t="s">
        <v>44</v>
      </c>
      <c r="P3297" t="s">
        <v>151</v>
      </c>
      <c r="Q3297">
        <f t="shared" si="205"/>
        <v>0</v>
      </c>
      <c r="R3297" t="s">
        <v>151</v>
      </c>
      <c r="S3297">
        <f t="shared" si="206"/>
        <v>0</v>
      </c>
      <c r="T3297">
        <v>15</v>
      </c>
      <c r="U3297" s="1">
        <f t="shared" si="207"/>
        <v>510</v>
      </c>
      <c r="V3297" t="s">
        <v>32</v>
      </c>
      <c r="W3297" t="s">
        <v>39</v>
      </c>
      <c r="X3297">
        <f t="array" ref="X3297">IF(W3297="fortnightly",26, IF(W3297="monthly", 12, IF(W3297="weekly", 52, IF(W3297="quarterly", 4, IF(W3297="annually", 1, IF(W3297="bi-weekly", 104, IF(W3297="every 3 months", 4,)))))))</f>
        <v>52</v>
      </c>
    </row>
    <row r="3298" spans="1:24" x14ac:dyDescent="0.25">
      <c r="A3298">
        <v>3297</v>
      </c>
      <c r="B3298">
        <v>20</v>
      </c>
      <c r="C3298" t="str" cm="1">
        <f t="array" ref="C3298">_xlfn.IFS(B3298&lt;=19, "Teenagers", B3298&lt;=29, "Young Youth",B3298&lt;=64, "Adults", B3298&gt;=65, "Seniors")</f>
        <v>Young Youth</v>
      </c>
      <c r="D3298" t="s">
        <v>152</v>
      </c>
      <c r="E3298" t="s">
        <v>19</v>
      </c>
      <c r="F3298" t="s">
        <v>20</v>
      </c>
      <c r="G3298" s="1">
        <v>23</v>
      </c>
      <c r="H3298" t="s">
        <v>119</v>
      </c>
      <c r="I3298" t="s">
        <v>43</v>
      </c>
      <c r="J3298" t="s">
        <v>95</v>
      </c>
      <c r="K3298" t="s">
        <v>36</v>
      </c>
      <c r="L3298">
        <v>4.2</v>
      </c>
      <c r="M3298" t="s">
        <v>151</v>
      </c>
      <c r="N3298">
        <f t="shared" si="204"/>
        <v>0</v>
      </c>
      <c r="O3298" t="s">
        <v>44</v>
      </c>
      <c r="P3298" t="s">
        <v>151</v>
      </c>
      <c r="Q3298">
        <f t="shared" si="205"/>
        <v>0</v>
      </c>
      <c r="R3298" t="s">
        <v>151</v>
      </c>
      <c r="S3298">
        <f t="shared" si="206"/>
        <v>0</v>
      </c>
      <c r="T3298">
        <v>47</v>
      </c>
      <c r="U3298" s="1">
        <f t="shared" si="207"/>
        <v>1081</v>
      </c>
      <c r="V3298" t="s">
        <v>27</v>
      </c>
      <c r="W3298" t="s">
        <v>57</v>
      </c>
      <c r="X3298">
        <f t="array" ref="X3298">IF(W3298="fortnightly",26, IF(W3298="monthly", 12, IF(W3298="weekly", 52, IF(W3298="quarterly", 4, IF(W3298="annually", 1, IF(W3298="bi-weekly", 104, IF(W3298="every 3 months", 4,)))))))</f>
        <v>4</v>
      </c>
    </row>
    <row r="3299" spans="1:24" x14ac:dyDescent="0.25">
      <c r="A3299">
        <v>3298</v>
      </c>
      <c r="B3299">
        <v>67</v>
      </c>
      <c r="C3299" t="str" cm="1">
        <f t="array" ref="C3299">_xlfn.IFS(B3299&lt;=19, "Teenagers", B3299&lt;=29, "Young Youth",B3299&lt;=64, "Adults", B3299&gt;=65, "Seniors")</f>
        <v>Seniors</v>
      </c>
      <c r="D3299" t="s">
        <v>152</v>
      </c>
      <c r="E3299" t="s">
        <v>132</v>
      </c>
      <c r="F3299" t="s">
        <v>66</v>
      </c>
      <c r="G3299" s="1">
        <v>82</v>
      </c>
      <c r="H3299" t="s">
        <v>63</v>
      </c>
      <c r="I3299" t="s">
        <v>43</v>
      </c>
      <c r="J3299" t="s">
        <v>82</v>
      </c>
      <c r="K3299" t="s">
        <v>56</v>
      </c>
      <c r="L3299">
        <v>4.0999999999999996</v>
      </c>
      <c r="M3299" t="s">
        <v>151</v>
      </c>
      <c r="N3299">
        <f t="shared" si="204"/>
        <v>0</v>
      </c>
      <c r="O3299" t="s">
        <v>37</v>
      </c>
      <c r="P3299" t="s">
        <v>151</v>
      </c>
      <c r="Q3299">
        <f t="shared" si="205"/>
        <v>0</v>
      </c>
      <c r="R3299" t="s">
        <v>151</v>
      </c>
      <c r="S3299">
        <f t="shared" si="206"/>
        <v>0</v>
      </c>
      <c r="T3299">
        <v>47</v>
      </c>
      <c r="U3299" s="1">
        <f t="shared" si="207"/>
        <v>3854</v>
      </c>
      <c r="V3299" t="s">
        <v>45</v>
      </c>
      <c r="W3299" t="s">
        <v>87</v>
      </c>
      <c r="X3299">
        <f t="array" ref="X3299">IF(W3299="fortnightly",26, IF(W3299="monthly", 12, IF(W3299="weekly", 52, IF(W3299="quarterly", 4, IF(W3299="annually", 1, IF(W3299="bi-weekly", 104, IF(W3299="every 3 months", 4,)))))))</f>
        <v>12</v>
      </c>
    </row>
    <row r="3300" spans="1:24" x14ac:dyDescent="0.25">
      <c r="A3300">
        <v>3299</v>
      </c>
      <c r="B3300">
        <v>65</v>
      </c>
      <c r="C3300" t="str" cm="1">
        <f t="array" ref="C3300">_xlfn.IFS(B3300&lt;=19, "Teenagers", B3300&lt;=29, "Young Youth",B3300&lt;=64, "Adults", B3300&gt;=65, "Seniors")</f>
        <v>Seniors</v>
      </c>
      <c r="D3300" t="s">
        <v>152</v>
      </c>
      <c r="E3300" t="s">
        <v>101</v>
      </c>
      <c r="F3300" t="s">
        <v>62</v>
      </c>
      <c r="G3300" s="1">
        <v>73</v>
      </c>
      <c r="H3300" t="s">
        <v>129</v>
      </c>
      <c r="I3300" t="s">
        <v>43</v>
      </c>
      <c r="J3300" t="s">
        <v>109</v>
      </c>
      <c r="K3300" t="s">
        <v>56</v>
      </c>
      <c r="L3300">
        <v>3.5</v>
      </c>
      <c r="M3300" t="s">
        <v>151</v>
      </c>
      <c r="N3300">
        <f t="shared" si="204"/>
        <v>0</v>
      </c>
      <c r="O3300" t="s">
        <v>26</v>
      </c>
      <c r="P3300" t="s">
        <v>151</v>
      </c>
      <c r="Q3300">
        <f t="shared" si="205"/>
        <v>0</v>
      </c>
      <c r="R3300" t="s">
        <v>151</v>
      </c>
      <c r="S3300">
        <f t="shared" si="206"/>
        <v>0</v>
      </c>
      <c r="T3300">
        <v>6</v>
      </c>
      <c r="U3300" s="1">
        <f t="shared" si="207"/>
        <v>438</v>
      </c>
      <c r="V3300" t="s">
        <v>74</v>
      </c>
      <c r="W3300" t="s">
        <v>96</v>
      </c>
      <c r="X3300">
        <f t="array" ref="X3300">IF(W3300="fortnightly",26, IF(W3300="monthly", 12, IF(W3300="weekly", 52, IF(W3300="quarterly", 4, IF(W3300="annually", 1, IF(W3300="bi-weekly", 104, IF(W3300="every 3 months", 4,)))))))</f>
        <v>4</v>
      </c>
    </row>
    <row r="3301" spans="1:24" x14ac:dyDescent="0.25">
      <c r="A3301">
        <v>3300</v>
      </c>
      <c r="B3301">
        <v>45</v>
      </c>
      <c r="C3301" t="str" cm="1">
        <f t="array" ref="C3301">_xlfn.IFS(B3301&lt;=19, "Teenagers", B3301&lt;=29, "Young Youth",B3301&lt;=64, "Adults", B3301&gt;=65, "Seniors")</f>
        <v>Adults</v>
      </c>
      <c r="D3301" t="s">
        <v>152</v>
      </c>
      <c r="E3301" t="s">
        <v>58</v>
      </c>
      <c r="F3301" t="s">
        <v>20</v>
      </c>
      <c r="G3301" s="1">
        <v>32</v>
      </c>
      <c r="H3301" t="s">
        <v>146</v>
      </c>
      <c r="I3301" t="s">
        <v>22</v>
      </c>
      <c r="J3301" t="s">
        <v>84</v>
      </c>
      <c r="K3301" t="s">
        <v>36</v>
      </c>
      <c r="L3301">
        <v>4</v>
      </c>
      <c r="M3301" t="s">
        <v>151</v>
      </c>
      <c r="N3301">
        <f t="shared" si="204"/>
        <v>0</v>
      </c>
      <c r="O3301" t="s">
        <v>69</v>
      </c>
      <c r="P3301" t="s">
        <v>151</v>
      </c>
      <c r="Q3301">
        <f t="shared" si="205"/>
        <v>0</v>
      </c>
      <c r="R3301" t="s">
        <v>151</v>
      </c>
      <c r="S3301">
        <f t="shared" si="206"/>
        <v>0</v>
      </c>
      <c r="T3301">
        <v>18</v>
      </c>
      <c r="U3301" s="1">
        <f t="shared" si="207"/>
        <v>576</v>
      </c>
      <c r="V3301" t="s">
        <v>27</v>
      </c>
      <c r="W3301" t="s">
        <v>87</v>
      </c>
      <c r="X3301">
        <f t="array" ref="X3301">IF(W3301="fortnightly",26, IF(W3301="monthly", 12, IF(W3301="weekly", 52, IF(W3301="quarterly", 4, IF(W3301="annually", 1, IF(W3301="bi-weekly", 104, IF(W3301="every 3 months", 4,)))))))</f>
        <v>12</v>
      </c>
    </row>
    <row r="3302" spans="1:24" x14ac:dyDescent="0.25">
      <c r="A3302">
        <v>3301</v>
      </c>
      <c r="B3302">
        <v>26</v>
      </c>
      <c r="C3302" t="str" cm="1">
        <f t="array" ref="C3302">_xlfn.IFS(B3302&lt;=19, "Teenagers", B3302&lt;=29, "Young Youth",B3302&lt;=64, "Adults", B3302&gt;=65, "Seniors")</f>
        <v>Young Youth</v>
      </c>
      <c r="D3302" t="s">
        <v>152</v>
      </c>
      <c r="E3302" t="s">
        <v>123</v>
      </c>
      <c r="F3302" t="s">
        <v>66</v>
      </c>
      <c r="G3302" s="1">
        <v>80</v>
      </c>
      <c r="H3302" t="s">
        <v>100</v>
      </c>
      <c r="I3302" t="s">
        <v>43</v>
      </c>
      <c r="J3302" t="s">
        <v>60</v>
      </c>
      <c r="K3302" t="s">
        <v>36</v>
      </c>
      <c r="L3302">
        <v>4</v>
      </c>
      <c r="M3302" t="s">
        <v>151</v>
      </c>
      <c r="N3302">
        <f t="shared" si="204"/>
        <v>0</v>
      </c>
      <c r="O3302" t="s">
        <v>26</v>
      </c>
      <c r="P3302" t="s">
        <v>151</v>
      </c>
      <c r="Q3302">
        <f t="shared" si="205"/>
        <v>0</v>
      </c>
      <c r="R3302" t="s">
        <v>151</v>
      </c>
      <c r="S3302">
        <f t="shared" si="206"/>
        <v>0</v>
      </c>
      <c r="T3302">
        <v>40</v>
      </c>
      <c r="U3302" s="1">
        <f t="shared" si="207"/>
        <v>3200</v>
      </c>
      <c r="V3302" t="s">
        <v>74</v>
      </c>
      <c r="W3302" t="s">
        <v>75</v>
      </c>
      <c r="X3302">
        <f t="array" ref="X3302">IF(W3302="fortnightly",26, IF(W3302="monthly", 12, IF(W3302="weekly", 52, IF(W3302="quarterly", 4, IF(W3302="annually", 1, IF(W3302="bi-weekly", 104, IF(W3302="every 3 months", 4,)))))))</f>
        <v>104</v>
      </c>
    </row>
    <row r="3303" spans="1:24" x14ac:dyDescent="0.25">
      <c r="A3303">
        <v>3302</v>
      </c>
      <c r="B3303">
        <v>36</v>
      </c>
      <c r="C3303" t="str" cm="1">
        <f t="array" ref="C3303">_xlfn.IFS(B3303&lt;=19, "Teenagers", B3303&lt;=29, "Young Youth",B3303&lt;=64, "Adults", B3303&gt;=65, "Seniors")</f>
        <v>Adults</v>
      </c>
      <c r="D3303" t="s">
        <v>152</v>
      </c>
      <c r="E3303" t="s">
        <v>94</v>
      </c>
      <c r="F3303" t="s">
        <v>20</v>
      </c>
      <c r="G3303" s="1">
        <v>58</v>
      </c>
      <c r="H3303" t="s">
        <v>100</v>
      </c>
      <c r="I3303" t="s">
        <v>91</v>
      </c>
      <c r="J3303" t="s">
        <v>60</v>
      </c>
      <c r="K3303" t="s">
        <v>52</v>
      </c>
      <c r="L3303">
        <v>2.5</v>
      </c>
      <c r="M3303" t="s">
        <v>151</v>
      </c>
      <c r="N3303">
        <f t="shared" si="204"/>
        <v>0</v>
      </c>
      <c r="O3303" t="s">
        <v>37</v>
      </c>
      <c r="P3303" t="s">
        <v>151</v>
      </c>
      <c r="Q3303">
        <f t="shared" si="205"/>
        <v>0</v>
      </c>
      <c r="R3303" t="s">
        <v>151</v>
      </c>
      <c r="S3303">
        <f t="shared" si="206"/>
        <v>0</v>
      </c>
      <c r="T3303">
        <v>31</v>
      </c>
      <c r="U3303" s="1">
        <f t="shared" si="207"/>
        <v>1798</v>
      </c>
      <c r="V3303" t="s">
        <v>38</v>
      </c>
      <c r="W3303" t="s">
        <v>28</v>
      </c>
      <c r="X3303">
        <f t="array" ref="X3303">IF(W3303="fortnightly",26, IF(W3303="monthly", 12, IF(W3303="weekly", 52, IF(W3303="quarterly", 4, IF(W3303="annually", 1, IF(W3303="bi-weekly", 104, IF(W3303="every 3 months", 4,)))))))</f>
        <v>26</v>
      </c>
    </row>
    <row r="3304" spans="1:24" x14ac:dyDescent="0.25">
      <c r="A3304">
        <v>3303</v>
      </c>
      <c r="B3304">
        <v>36</v>
      </c>
      <c r="C3304" t="str" cm="1">
        <f t="array" ref="C3304">_xlfn.IFS(B3304&lt;=19, "Teenagers", B3304&lt;=29, "Young Youth",B3304&lt;=64, "Adults", B3304&gt;=65, "Seniors")</f>
        <v>Adults</v>
      </c>
      <c r="D3304" t="s">
        <v>152</v>
      </c>
      <c r="E3304" t="s">
        <v>19</v>
      </c>
      <c r="F3304" t="s">
        <v>20</v>
      </c>
      <c r="G3304" s="1">
        <v>82</v>
      </c>
      <c r="H3304" t="s">
        <v>89</v>
      </c>
      <c r="I3304" t="s">
        <v>91</v>
      </c>
      <c r="J3304" t="s">
        <v>117</v>
      </c>
      <c r="K3304" t="s">
        <v>24</v>
      </c>
      <c r="L3304">
        <v>4.2</v>
      </c>
      <c r="M3304" t="s">
        <v>151</v>
      </c>
      <c r="N3304">
        <f t="shared" si="204"/>
        <v>0</v>
      </c>
      <c r="O3304" t="s">
        <v>53</v>
      </c>
      <c r="P3304" t="s">
        <v>151</v>
      </c>
      <c r="Q3304">
        <f t="shared" si="205"/>
        <v>0</v>
      </c>
      <c r="R3304" t="s">
        <v>151</v>
      </c>
      <c r="S3304">
        <f t="shared" si="206"/>
        <v>0</v>
      </c>
      <c r="T3304">
        <v>31</v>
      </c>
      <c r="U3304" s="1">
        <f t="shared" si="207"/>
        <v>2542</v>
      </c>
      <c r="V3304" t="s">
        <v>27</v>
      </c>
      <c r="W3304" t="s">
        <v>75</v>
      </c>
      <c r="X3304">
        <f t="array" ref="X3304">IF(W3304="fortnightly",26, IF(W3304="monthly", 12, IF(W3304="weekly", 52, IF(W3304="quarterly", 4, IF(W3304="annually", 1, IF(W3304="bi-weekly", 104, IF(W3304="every 3 months", 4,)))))))</f>
        <v>104</v>
      </c>
    </row>
    <row r="3305" spans="1:24" x14ac:dyDescent="0.25">
      <c r="A3305">
        <v>3304</v>
      </c>
      <c r="B3305">
        <v>20</v>
      </c>
      <c r="C3305" t="str" cm="1">
        <f t="array" ref="C3305">_xlfn.IFS(B3305&lt;=19, "Teenagers", B3305&lt;=29, "Young Youth",B3305&lt;=64, "Adults", B3305&gt;=65, "Seniors")</f>
        <v>Young Youth</v>
      </c>
      <c r="D3305" t="s">
        <v>152</v>
      </c>
      <c r="E3305" t="s">
        <v>132</v>
      </c>
      <c r="F3305" t="s">
        <v>66</v>
      </c>
      <c r="G3305" s="1">
        <v>60</v>
      </c>
      <c r="H3305" t="s">
        <v>90</v>
      </c>
      <c r="I3305" t="s">
        <v>35</v>
      </c>
      <c r="J3305" t="s">
        <v>47</v>
      </c>
      <c r="K3305" t="s">
        <v>52</v>
      </c>
      <c r="L3305">
        <v>3.4</v>
      </c>
      <c r="M3305" t="s">
        <v>151</v>
      </c>
      <c r="N3305">
        <f t="shared" si="204"/>
        <v>0</v>
      </c>
      <c r="O3305" t="s">
        <v>44</v>
      </c>
      <c r="P3305" t="s">
        <v>151</v>
      </c>
      <c r="Q3305">
        <f t="shared" si="205"/>
        <v>0</v>
      </c>
      <c r="R3305" t="s">
        <v>151</v>
      </c>
      <c r="S3305">
        <f t="shared" si="206"/>
        <v>0</v>
      </c>
      <c r="T3305">
        <v>4</v>
      </c>
      <c r="U3305" s="1">
        <f t="shared" si="207"/>
        <v>240</v>
      </c>
      <c r="V3305" t="s">
        <v>38</v>
      </c>
      <c r="W3305" t="s">
        <v>28</v>
      </c>
      <c r="X3305">
        <f t="array" ref="X3305">IF(W3305="fortnightly",26, IF(W3305="monthly", 12, IF(W3305="weekly", 52, IF(W3305="quarterly", 4, IF(W3305="annually", 1, IF(W3305="bi-weekly", 104, IF(W3305="every 3 months", 4,)))))))</f>
        <v>26</v>
      </c>
    </row>
    <row r="3306" spans="1:24" x14ac:dyDescent="0.25">
      <c r="A3306">
        <v>3305</v>
      </c>
      <c r="B3306">
        <v>30</v>
      </c>
      <c r="C3306" t="str" cm="1">
        <f t="array" ref="C3306">_xlfn.IFS(B3306&lt;=19, "Teenagers", B3306&lt;=29, "Young Youth",B3306&lt;=64, "Adults", B3306&gt;=65, "Seniors")</f>
        <v>Adults</v>
      </c>
      <c r="D3306" t="s">
        <v>152</v>
      </c>
      <c r="E3306" t="s">
        <v>65</v>
      </c>
      <c r="F3306" t="s">
        <v>66</v>
      </c>
      <c r="G3306" s="1">
        <v>79</v>
      </c>
      <c r="H3306" t="s">
        <v>90</v>
      </c>
      <c r="I3306" t="s">
        <v>91</v>
      </c>
      <c r="J3306" t="s">
        <v>120</v>
      </c>
      <c r="K3306" t="s">
        <v>56</v>
      </c>
      <c r="L3306">
        <v>4.8</v>
      </c>
      <c r="M3306" t="s">
        <v>151</v>
      </c>
      <c r="N3306">
        <f t="shared" si="204"/>
        <v>0</v>
      </c>
      <c r="O3306" t="s">
        <v>44</v>
      </c>
      <c r="P3306" t="s">
        <v>151</v>
      </c>
      <c r="Q3306">
        <f t="shared" si="205"/>
        <v>0</v>
      </c>
      <c r="R3306" t="s">
        <v>151</v>
      </c>
      <c r="S3306">
        <f t="shared" si="206"/>
        <v>0</v>
      </c>
      <c r="T3306">
        <v>36</v>
      </c>
      <c r="U3306" s="1">
        <f t="shared" si="207"/>
        <v>2844</v>
      </c>
      <c r="V3306" t="s">
        <v>74</v>
      </c>
      <c r="W3306" t="s">
        <v>96</v>
      </c>
      <c r="X3306">
        <f t="array" ref="X3306">IF(W3306="fortnightly",26, IF(W3306="monthly", 12, IF(W3306="weekly", 52, IF(W3306="quarterly", 4, IF(W3306="annually", 1, IF(W3306="bi-weekly", 104, IF(W3306="every 3 months", 4,)))))))</f>
        <v>4</v>
      </c>
    </row>
    <row r="3307" spans="1:24" x14ac:dyDescent="0.25">
      <c r="A3307">
        <v>3306</v>
      </c>
      <c r="B3307">
        <v>34</v>
      </c>
      <c r="C3307" t="str" cm="1">
        <f t="array" ref="C3307">_xlfn.IFS(B3307&lt;=19, "Teenagers", B3307&lt;=29, "Young Youth",B3307&lt;=64, "Adults", B3307&gt;=65, "Seniors")</f>
        <v>Adults</v>
      </c>
      <c r="D3307" t="s">
        <v>152</v>
      </c>
      <c r="E3307" t="s">
        <v>103</v>
      </c>
      <c r="F3307" t="s">
        <v>20</v>
      </c>
      <c r="G3307" s="1">
        <v>41</v>
      </c>
      <c r="H3307" t="s">
        <v>144</v>
      </c>
      <c r="I3307" t="s">
        <v>22</v>
      </c>
      <c r="J3307" t="s">
        <v>108</v>
      </c>
      <c r="K3307" t="s">
        <v>52</v>
      </c>
      <c r="L3307">
        <v>4.9000000000000004</v>
      </c>
      <c r="M3307" t="s">
        <v>151</v>
      </c>
      <c r="N3307">
        <f t="shared" si="204"/>
        <v>0</v>
      </c>
      <c r="O3307" t="s">
        <v>53</v>
      </c>
      <c r="P3307" t="s">
        <v>151</v>
      </c>
      <c r="Q3307">
        <f t="shared" si="205"/>
        <v>0</v>
      </c>
      <c r="R3307" t="s">
        <v>151</v>
      </c>
      <c r="S3307">
        <f t="shared" si="206"/>
        <v>0</v>
      </c>
      <c r="T3307">
        <v>31</v>
      </c>
      <c r="U3307" s="1">
        <f t="shared" si="207"/>
        <v>1271</v>
      </c>
      <c r="V3307" t="s">
        <v>45</v>
      </c>
      <c r="W3307" t="s">
        <v>75</v>
      </c>
      <c r="X3307">
        <f t="array" ref="X3307">IF(W3307="fortnightly",26, IF(W3307="monthly", 12, IF(W3307="weekly", 52, IF(W3307="quarterly", 4, IF(W3307="annually", 1, IF(W3307="bi-weekly", 104, IF(W3307="every 3 months", 4,)))))))</f>
        <v>104</v>
      </c>
    </row>
    <row r="3308" spans="1:24" x14ac:dyDescent="0.25">
      <c r="A3308">
        <v>3307</v>
      </c>
      <c r="B3308">
        <v>63</v>
      </c>
      <c r="C3308" t="str" cm="1">
        <f t="array" ref="C3308">_xlfn.IFS(B3308&lt;=19, "Teenagers", B3308&lt;=29, "Young Youth",B3308&lt;=64, "Adults", B3308&gt;=65, "Seniors")</f>
        <v>Adults</v>
      </c>
      <c r="D3308" t="s">
        <v>152</v>
      </c>
      <c r="E3308" t="s">
        <v>101</v>
      </c>
      <c r="F3308" t="s">
        <v>62</v>
      </c>
      <c r="G3308" s="1">
        <v>39</v>
      </c>
      <c r="H3308" t="s">
        <v>111</v>
      </c>
      <c r="I3308" t="s">
        <v>22</v>
      </c>
      <c r="J3308" t="s">
        <v>120</v>
      </c>
      <c r="K3308" t="s">
        <v>52</v>
      </c>
      <c r="L3308">
        <v>3.6</v>
      </c>
      <c r="M3308" t="s">
        <v>151</v>
      </c>
      <c r="N3308">
        <f t="shared" si="204"/>
        <v>0</v>
      </c>
      <c r="O3308" t="s">
        <v>73</v>
      </c>
      <c r="P3308" t="s">
        <v>151</v>
      </c>
      <c r="Q3308">
        <f t="shared" si="205"/>
        <v>0</v>
      </c>
      <c r="R3308" t="s">
        <v>151</v>
      </c>
      <c r="S3308">
        <f t="shared" si="206"/>
        <v>0</v>
      </c>
      <c r="T3308">
        <v>6</v>
      </c>
      <c r="U3308" s="1">
        <f t="shared" si="207"/>
        <v>234</v>
      </c>
      <c r="V3308" t="s">
        <v>27</v>
      </c>
      <c r="W3308" t="s">
        <v>28</v>
      </c>
      <c r="X3308">
        <f t="array" ref="X3308">IF(W3308="fortnightly",26, IF(W3308="monthly", 12, IF(W3308="weekly", 52, IF(W3308="quarterly", 4, IF(W3308="annually", 1, IF(W3308="bi-weekly", 104, IF(W3308="every 3 months", 4,)))))))</f>
        <v>26</v>
      </c>
    </row>
    <row r="3309" spans="1:24" x14ac:dyDescent="0.25">
      <c r="A3309">
        <v>3308</v>
      </c>
      <c r="B3309">
        <v>18</v>
      </c>
      <c r="C3309" t="str" cm="1">
        <f t="array" ref="C3309">_xlfn.IFS(B3309&lt;=19, "Teenagers", B3309&lt;=29, "Young Youth",B3309&lt;=64, "Adults", B3309&gt;=65, "Seniors")</f>
        <v>Teenagers</v>
      </c>
      <c r="D3309" t="s">
        <v>152</v>
      </c>
      <c r="E3309" t="s">
        <v>118</v>
      </c>
      <c r="F3309" t="s">
        <v>66</v>
      </c>
      <c r="G3309" s="1">
        <v>36</v>
      </c>
      <c r="H3309" t="s">
        <v>137</v>
      </c>
      <c r="I3309" t="s">
        <v>35</v>
      </c>
      <c r="J3309" t="s">
        <v>95</v>
      </c>
      <c r="K3309" t="s">
        <v>24</v>
      </c>
      <c r="L3309">
        <v>4</v>
      </c>
      <c r="M3309" t="s">
        <v>151</v>
      </c>
      <c r="N3309">
        <f t="shared" si="204"/>
        <v>0</v>
      </c>
      <c r="O3309" t="s">
        <v>73</v>
      </c>
      <c r="P3309" t="s">
        <v>151</v>
      </c>
      <c r="Q3309">
        <f t="shared" si="205"/>
        <v>0</v>
      </c>
      <c r="R3309" t="s">
        <v>151</v>
      </c>
      <c r="S3309">
        <f t="shared" si="206"/>
        <v>0</v>
      </c>
      <c r="T3309">
        <v>1</v>
      </c>
      <c r="U3309" s="1">
        <f t="shared" si="207"/>
        <v>36</v>
      </c>
      <c r="V3309" t="s">
        <v>32</v>
      </c>
      <c r="W3309" t="s">
        <v>87</v>
      </c>
      <c r="X3309">
        <f t="array" ref="X3309">IF(W3309="fortnightly",26, IF(W3309="monthly", 12, IF(W3309="weekly", 52, IF(W3309="quarterly", 4, IF(W3309="annually", 1, IF(W3309="bi-weekly", 104, IF(W3309="every 3 months", 4,)))))))</f>
        <v>12</v>
      </c>
    </row>
    <row r="3310" spans="1:24" x14ac:dyDescent="0.25">
      <c r="A3310">
        <v>3309</v>
      </c>
      <c r="B3310">
        <v>55</v>
      </c>
      <c r="C3310" t="str" cm="1">
        <f t="array" ref="C3310">_xlfn.IFS(B3310&lt;=19, "Teenagers", B3310&lt;=29, "Young Youth",B3310&lt;=64, "Adults", B3310&gt;=65, "Seniors")</f>
        <v>Adults</v>
      </c>
      <c r="D3310" t="s">
        <v>152</v>
      </c>
      <c r="E3310" t="s">
        <v>33</v>
      </c>
      <c r="F3310" t="s">
        <v>20</v>
      </c>
      <c r="G3310" s="1">
        <v>70</v>
      </c>
      <c r="H3310" t="s">
        <v>139</v>
      </c>
      <c r="I3310" t="s">
        <v>43</v>
      </c>
      <c r="J3310" t="s">
        <v>68</v>
      </c>
      <c r="K3310" t="s">
        <v>56</v>
      </c>
      <c r="L3310">
        <v>2.6</v>
      </c>
      <c r="M3310" t="s">
        <v>151</v>
      </c>
      <c r="N3310">
        <f t="shared" si="204"/>
        <v>0</v>
      </c>
      <c r="O3310" t="s">
        <v>26</v>
      </c>
      <c r="P3310" t="s">
        <v>151</v>
      </c>
      <c r="Q3310">
        <f t="shared" si="205"/>
        <v>0</v>
      </c>
      <c r="R3310" t="s">
        <v>151</v>
      </c>
      <c r="S3310">
        <f t="shared" si="206"/>
        <v>0</v>
      </c>
      <c r="T3310">
        <v>29</v>
      </c>
      <c r="U3310" s="1">
        <f t="shared" si="207"/>
        <v>2030</v>
      </c>
      <c r="V3310" t="s">
        <v>32</v>
      </c>
      <c r="W3310" t="s">
        <v>87</v>
      </c>
      <c r="X3310">
        <f t="array" ref="X3310">IF(W3310="fortnightly",26, IF(W3310="monthly", 12, IF(W3310="weekly", 52, IF(W3310="quarterly", 4, IF(W3310="annually", 1, IF(W3310="bi-weekly", 104, IF(W3310="every 3 months", 4,)))))))</f>
        <v>12</v>
      </c>
    </row>
    <row r="3311" spans="1:24" x14ac:dyDescent="0.25">
      <c r="A3311">
        <v>3310</v>
      </c>
      <c r="B3311">
        <v>48</v>
      </c>
      <c r="C3311" t="str" cm="1">
        <f t="array" ref="C3311">_xlfn.IFS(B3311&lt;=19, "Teenagers", B3311&lt;=29, "Young Youth",B3311&lt;=64, "Adults", B3311&gt;=65, "Seniors")</f>
        <v>Adults</v>
      </c>
      <c r="D3311" t="s">
        <v>152</v>
      </c>
      <c r="E3311" t="s">
        <v>65</v>
      </c>
      <c r="F3311" t="s">
        <v>66</v>
      </c>
      <c r="G3311" s="1">
        <v>47</v>
      </c>
      <c r="H3311" t="s">
        <v>34</v>
      </c>
      <c r="I3311" t="s">
        <v>43</v>
      </c>
      <c r="J3311" t="s">
        <v>143</v>
      </c>
      <c r="K3311" t="s">
        <v>52</v>
      </c>
      <c r="L3311">
        <v>3.1</v>
      </c>
      <c r="M3311" t="s">
        <v>151</v>
      </c>
      <c r="N3311">
        <f t="shared" si="204"/>
        <v>0</v>
      </c>
      <c r="O3311" t="s">
        <v>73</v>
      </c>
      <c r="P3311" t="s">
        <v>151</v>
      </c>
      <c r="Q3311">
        <f t="shared" si="205"/>
        <v>0</v>
      </c>
      <c r="R3311" t="s">
        <v>151</v>
      </c>
      <c r="S3311">
        <f t="shared" si="206"/>
        <v>0</v>
      </c>
      <c r="T3311">
        <v>19</v>
      </c>
      <c r="U3311" s="1">
        <f t="shared" si="207"/>
        <v>893</v>
      </c>
      <c r="V3311" t="s">
        <v>45</v>
      </c>
      <c r="W3311" t="s">
        <v>87</v>
      </c>
      <c r="X3311">
        <f t="array" ref="X3311">IF(W3311="fortnightly",26, IF(W3311="monthly", 12, IF(W3311="weekly", 52, IF(W3311="quarterly", 4, IF(W3311="annually", 1, IF(W3311="bi-weekly", 104, IF(W3311="every 3 months", 4,)))))))</f>
        <v>12</v>
      </c>
    </row>
    <row r="3312" spans="1:24" x14ac:dyDescent="0.25">
      <c r="A3312">
        <v>3311</v>
      </c>
      <c r="B3312">
        <v>45</v>
      </c>
      <c r="C3312" t="str" cm="1">
        <f t="array" ref="C3312">_xlfn.IFS(B3312&lt;=19, "Teenagers", B3312&lt;=29, "Young Youth",B3312&lt;=64, "Adults", B3312&gt;=65, "Seniors")</f>
        <v>Adults</v>
      </c>
      <c r="D3312" t="s">
        <v>152</v>
      </c>
      <c r="E3312" t="s">
        <v>101</v>
      </c>
      <c r="F3312" t="s">
        <v>62</v>
      </c>
      <c r="G3312" s="1">
        <v>27</v>
      </c>
      <c r="H3312" t="s">
        <v>145</v>
      </c>
      <c r="I3312" t="s">
        <v>43</v>
      </c>
      <c r="J3312" t="s">
        <v>68</v>
      </c>
      <c r="K3312" t="s">
        <v>24</v>
      </c>
      <c r="L3312">
        <v>3.6</v>
      </c>
      <c r="M3312" t="s">
        <v>151</v>
      </c>
      <c r="N3312">
        <f t="shared" si="204"/>
        <v>0</v>
      </c>
      <c r="O3312" t="s">
        <v>37</v>
      </c>
      <c r="P3312" t="s">
        <v>151</v>
      </c>
      <c r="Q3312">
        <f t="shared" si="205"/>
        <v>0</v>
      </c>
      <c r="R3312" t="s">
        <v>151</v>
      </c>
      <c r="S3312">
        <f t="shared" si="206"/>
        <v>0</v>
      </c>
      <c r="T3312">
        <v>12</v>
      </c>
      <c r="U3312" s="1">
        <f t="shared" si="207"/>
        <v>324</v>
      </c>
      <c r="V3312" t="s">
        <v>45</v>
      </c>
      <c r="W3312" t="s">
        <v>28</v>
      </c>
      <c r="X3312">
        <f t="array" ref="X3312">IF(W3312="fortnightly",26, IF(W3312="monthly", 12, IF(W3312="weekly", 52, IF(W3312="quarterly", 4, IF(W3312="annually", 1, IF(W3312="bi-weekly", 104, IF(W3312="every 3 months", 4,)))))))</f>
        <v>26</v>
      </c>
    </row>
    <row r="3313" spans="1:24" x14ac:dyDescent="0.25">
      <c r="A3313">
        <v>3312</v>
      </c>
      <c r="B3313">
        <v>29</v>
      </c>
      <c r="C3313" t="str" cm="1">
        <f t="array" ref="C3313">_xlfn.IFS(B3313&lt;=19, "Teenagers", B3313&lt;=29, "Young Youth",B3313&lt;=64, "Adults", B3313&gt;=65, "Seniors")</f>
        <v>Young Youth</v>
      </c>
      <c r="D3313" t="s">
        <v>152</v>
      </c>
      <c r="E3313" t="s">
        <v>123</v>
      </c>
      <c r="F3313" t="s">
        <v>66</v>
      </c>
      <c r="G3313" s="1">
        <v>52</v>
      </c>
      <c r="H3313" t="s">
        <v>102</v>
      </c>
      <c r="I3313" t="s">
        <v>22</v>
      </c>
      <c r="J3313" t="s">
        <v>143</v>
      </c>
      <c r="K3313" t="s">
        <v>52</v>
      </c>
      <c r="L3313">
        <v>4</v>
      </c>
      <c r="M3313" t="s">
        <v>151</v>
      </c>
      <c r="N3313">
        <f t="shared" si="204"/>
        <v>0</v>
      </c>
      <c r="O3313" t="s">
        <v>26</v>
      </c>
      <c r="P3313" t="s">
        <v>151</v>
      </c>
      <c r="Q3313">
        <f t="shared" si="205"/>
        <v>0</v>
      </c>
      <c r="R3313" t="s">
        <v>151</v>
      </c>
      <c r="S3313">
        <f t="shared" si="206"/>
        <v>0</v>
      </c>
      <c r="T3313">
        <v>18</v>
      </c>
      <c r="U3313" s="1">
        <f t="shared" si="207"/>
        <v>936</v>
      </c>
      <c r="V3313" t="s">
        <v>74</v>
      </c>
      <c r="W3313" t="s">
        <v>48</v>
      </c>
      <c r="X3313">
        <f t="array" ref="X3313">IF(W3313="fortnightly",26, IF(W3313="monthly", 12, IF(W3313="weekly", 52, IF(W3313="quarterly", 4, IF(W3313="annually", 1, IF(W3313="bi-weekly", 104, IF(W3313="every 3 months", 4,)))))))</f>
        <v>1</v>
      </c>
    </row>
    <row r="3314" spans="1:24" x14ac:dyDescent="0.25">
      <c r="A3314">
        <v>3313</v>
      </c>
      <c r="B3314">
        <v>55</v>
      </c>
      <c r="C3314" t="str" cm="1">
        <f t="array" ref="C3314">_xlfn.IFS(B3314&lt;=19, "Teenagers", B3314&lt;=29, "Young Youth",B3314&lt;=64, "Adults", B3314&gt;=65, "Seniors")</f>
        <v>Adults</v>
      </c>
      <c r="D3314" t="s">
        <v>152</v>
      </c>
      <c r="E3314" t="s">
        <v>49</v>
      </c>
      <c r="F3314" t="s">
        <v>41</v>
      </c>
      <c r="G3314" s="1">
        <v>75</v>
      </c>
      <c r="H3314" t="s">
        <v>59</v>
      </c>
      <c r="I3314" t="s">
        <v>22</v>
      </c>
      <c r="J3314" t="s">
        <v>93</v>
      </c>
      <c r="K3314" t="s">
        <v>52</v>
      </c>
      <c r="L3314">
        <v>3.9</v>
      </c>
      <c r="M3314" t="s">
        <v>151</v>
      </c>
      <c r="N3314">
        <f t="shared" si="204"/>
        <v>0</v>
      </c>
      <c r="O3314" t="s">
        <v>44</v>
      </c>
      <c r="P3314" t="s">
        <v>151</v>
      </c>
      <c r="Q3314">
        <f t="shared" si="205"/>
        <v>0</v>
      </c>
      <c r="R3314" t="s">
        <v>151</v>
      </c>
      <c r="S3314">
        <f t="shared" si="206"/>
        <v>0</v>
      </c>
      <c r="T3314">
        <v>45</v>
      </c>
      <c r="U3314" s="1">
        <f t="shared" si="207"/>
        <v>3375</v>
      </c>
      <c r="V3314" t="s">
        <v>32</v>
      </c>
      <c r="W3314" t="s">
        <v>57</v>
      </c>
      <c r="X3314">
        <f t="array" ref="X3314">IF(W3314="fortnightly",26, IF(W3314="monthly", 12, IF(W3314="weekly", 52, IF(W3314="quarterly", 4, IF(W3314="annually", 1, IF(W3314="bi-weekly", 104, IF(W3314="every 3 months", 4,)))))))</f>
        <v>4</v>
      </c>
    </row>
    <row r="3315" spans="1:24" x14ac:dyDescent="0.25">
      <c r="A3315">
        <v>3314</v>
      </c>
      <c r="B3315">
        <v>55</v>
      </c>
      <c r="C3315" t="str" cm="1">
        <f t="array" ref="C3315">_xlfn.IFS(B3315&lt;=19, "Teenagers", B3315&lt;=29, "Young Youth",B3315&lt;=64, "Adults", B3315&gt;=65, "Seniors")</f>
        <v>Adults</v>
      </c>
      <c r="D3315" t="s">
        <v>152</v>
      </c>
      <c r="E3315" t="s">
        <v>123</v>
      </c>
      <c r="F3315" t="s">
        <v>66</v>
      </c>
      <c r="G3315" s="1">
        <v>30</v>
      </c>
      <c r="H3315" t="s">
        <v>110</v>
      </c>
      <c r="I3315" t="s">
        <v>91</v>
      </c>
      <c r="J3315" t="s">
        <v>93</v>
      </c>
      <c r="K3315" t="s">
        <v>56</v>
      </c>
      <c r="L3315">
        <v>3.9</v>
      </c>
      <c r="M3315" t="s">
        <v>151</v>
      </c>
      <c r="N3315">
        <f t="shared" si="204"/>
        <v>0</v>
      </c>
      <c r="O3315" t="s">
        <v>26</v>
      </c>
      <c r="P3315" t="s">
        <v>151</v>
      </c>
      <c r="Q3315">
        <f t="shared" si="205"/>
        <v>0</v>
      </c>
      <c r="R3315" t="s">
        <v>151</v>
      </c>
      <c r="S3315">
        <f t="shared" si="206"/>
        <v>0</v>
      </c>
      <c r="T3315">
        <v>45</v>
      </c>
      <c r="U3315" s="1">
        <f t="shared" si="207"/>
        <v>1350</v>
      </c>
      <c r="V3315" t="s">
        <v>38</v>
      </c>
      <c r="W3315" t="s">
        <v>87</v>
      </c>
      <c r="X3315">
        <f t="array" ref="X3315">IF(W3315="fortnightly",26, IF(W3315="monthly", 12, IF(W3315="weekly", 52, IF(W3315="quarterly", 4, IF(W3315="annually", 1, IF(W3315="bi-weekly", 104, IF(W3315="every 3 months", 4,)))))))</f>
        <v>12</v>
      </c>
    </row>
    <row r="3316" spans="1:24" x14ac:dyDescent="0.25">
      <c r="A3316">
        <v>3315</v>
      </c>
      <c r="B3316">
        <v>55</v>
      </c>
      <c r="C3316" t="str" cm="1">
        <f t="array" ref="C3316">_xlfn.IFS(B3316&lt;=19, "Teenagers", B3316&lt;=29, "Young Youth",B3316&lt;=64, "Adults", B3316&gt;=65, "Seniors")</f>
        <v>Adults</v>
      </c>
      <c r="D3316" t="s">
        <v>152</v>
      </c>
      <c r="E3316" t="s">
        <v>124</v>
      </c>
      <c r="F3316" t="s">
        <v>20</v>
      </c>
      <c r="G3316" s="1">
        <v>94</v>
      </c>
      <c r="H3316" t="s">
        <v>110</v>
      </c>
      <c r="I3316" t="s">
        <v>43</v>
      </c>
      <c r="J3316" t="s">
        <v>82</v>
      </c>
      <c r="K3316" t="s">
        <v>36</v>
      </c>
      <c r="L3316">
        <v>3.3</v>
      </c>
      <c r="M3316" t="s">
        <v>151</v>
      </c>
      <c r="N3316">
        <f t="shared" si="204"/>
        <v>0</v>
      </c>
      <c r="O3316" t="s">
        <v>53</v>
      </c>
      <c r="P3316" t="s">
        <v>151</v>
      </c>
      <c r="Q3316">
        <f t="shared" si="205"/>
        <v>0</v>
      </c>
      <c r="R3316" t="s">
        <v>151</v>
      </c>
      <c r="S3316">
        <f t="shared" si="206"/>
        <v>0</v>
      </c>
      <c r="T3316">
        <v>8</v>
      </c>
      <c r="U3316" s="1">
        <f t="shared" si="207"/>
        <v>752</v>
      </c>
      <c r="V3316" t="s">
        <v>38</v>
      </c>
      <c r="W3316" t="s">
        <v>57</v>
      </c>
      <c r="X3316">
        <f t="array" ref="X3316">IF(W3316="fortnightly",26, IF(W3316="monthly", 12, IF(W3316="weekly", 52, IF(W3316="quarterly", 4, IF(W3316="annually", 1, IF(W3316="bi-weekly", 104, IF(W3316="every 3 months", 4,)))))))</f>
        <v>4</v>
      </c>
    </row>
    <row r="3317" spans="1:24" x14ac:dyDescent="0.25">
      <c r="A3317">
        <v>3316</v>
      </c>
      <c r="B3317">
        <v>48</v>
      </c>
      <c r="C3317" t="str" cm="1">
        <f t="array" ref="C3317">_xlfn.IFS(B3317&lt;=19, "Teenagers", B3317&lt;=29, "Young Youth",B3317&lt;=64, "Adults", B3317&gt;=65, "Seniors")</f>
        <v>Adults</v>
      </c>
      <c r="D3317" t="s">
        <v>152</v>
      </c>
      <c r="E3317" t="s">
        <v>118</v>
      </c>
      <c r="F3317" t="s">
        <v>66</v>
      </c>
      <c r="G3317" s="1">
        <v>68</v>
      </c>
      <c r="H3317" t="s">
        <v>21</v>
      </c>
      <c r="I3317" t="s">
        <v>35</v>
      </c>
      <c r="J3317" t="s">
        <v>79</v>
      </c>
      <c r="K3317" t="s">
        <v>52</v>
      </c>
      <c r="L3317">
        <v>2.9</v>
      </c>
      <c r="M3317" t="s">
        <v>151</v>
      </c>
      <c r="N3317">
        <f t="shared" si="204"/>
        <v>0</v>
      </c>
      <c r="O3317" t="s">
        <v>53</v>
      </c>
      <c r="P3317" t="s">
        <v>151</v>
      </c>
      <c r="Q3317">
        <f t="shared" si="205"/>
        <v>0</v>
      </c>
      <c r="R3317" t="s">
        <v>151</v>
      </c>
      <c r="S3317">
        <f t="shared" si="206"/>
        <v>0</v>
      </c>
      <c r="T3317">
        <v>4</v>
      </c>
      <c r="U3317" s="1">
        <f t="shared" si="207"/>
        <v>272</v>
      </c>
      <c r="V3317" t="s">
        <v>45</v>
      </c>
      <c r="W3317" t="s">
        <v>96</v>
      </c>
      <c r="X3317">
        <f t="array" ref="X3317">IF(W3317="fortnightly",26, IF(W3317="monthly", 12, IF(W3317="weekly", 52, IF(W3317="quarterly", 4, IF(W3317="annually", 1, IF(W3317="bi-weekly", 104, IF(W3317="every 3 months", 4,)))))))</f>
        <v>4</v>
      </c>
    </row>
    <row r="3318" spans="1:24" x14ac:dyDescent="0.25">
      <c r="A3318">
        <v>3317</v>
      </c>
      <c r="B3318">
        <v>42</v>
      </c>
      <c r="C3318" t="str" cm="1">
        <f t="array" ref="C3318">_xlfn.IFS(B3318&lt;=19, "Teenagers", B3318&lt;=29, "Young Youth",B3318&lt;=64, "Adults", B3318&gt;=65, "Seniors")</f>
        <v>Adults</v>
      </c>
      <c r="D3318" t="s">
        <v>152</v>
      </c>
      <c r="E3318" t="s">
        <v>124</v>
      </c>
      <c r="F3318" t="s">
        <v>20</v>
      </c>
      <c r="G3318" s="1">
        <v>45</v>
      </c>
      <c r="H3318" t="s">
        <v>129</v>
      </c>
      <c r="I3318" t="s">
        <v>43</v>
      </c>
      <c r="J3318" t="s">
        <v>77</v>
      </c>
      <c r="K3318" t="s">
        <v>52</v>
      </c>
      <c r="L3318">
        <v>3.1</v>
      </c>
      <c r="M3318" t="s">
        <v>151</v>
      </c>
      <c r="N3318">
        <f t="shared" si="204"/>
        <v>0</v>
      </c>
      <c r="O3318" t="s">
        <v>37</v>
      </c>
      <c r="P3318" t="s">
        <v>151</v>
      </c>
      <c r="Q3318">
        <f t="shared" si="205"/>
        <v>0</v>
      </c>
      <c r="R3318" t="s">
        <v>151</v>
      </c>
      <c r="S3318">
        <f t="shared" si="206"/>
        <v>0</v>
      </c>
      <c r="T3318">
        <v>5</v>
      </c>
      <c r="U3318" s="1">
        <f t="shared" si="207"/>
        <v>225</v>
      </c>
      <c r="V3318" t="s">
        <v>85</v>
      </c>
      <c r="W3318" t="s">
        <v>28</v>
      </c>
      <c r="X3318">
        <f t="array" ref="X3318">IF(W3318="fortnightly",26, IF(W3318="monthly", 12, IF(W3318="weekly", 52, IF(W3318="quarterly", 4, IF(W3318="annually", 1, IF(W3318="bi-weekly", 104, IF(W3318="every 3 months", 4,)))))))</f>
        <v>26</v>
      </c>
    </row>
    <row r="3319" spans="1:24" x14ac:dyDescent="0.25">
      <c r="A3319">
        <v>3318</v>
      </c>
      <c r="B3319">
        <v>21</v>
      </c>
      <c r="C3319" t="str" cm="1">
        <f t="array" ref="C3319">_xlfn.IFS(B3319&lt;=19, "Teenagers", B3319&lt;=29, "Young Youth",B3319&lt;=64, "Adults", B3319&gt;=65, "Seniors")</f>
        <v>Young Youth</v>
      </c>
      <c r="D3319" t="s">
        <v>152</v>
      </c>
      <c r="E3319" t="s">
        <v>123</v>
      </c>
      <c r="F3319" t="s">
        <v>66</v>
      </c>
      <c r="G3319" s="1">
        <v>67</v>
      </c>
      <c r="H3319" t="s">
        <v>97</v>
      </c>
      <c r="I3319" t="s">
        <v>91</v>
      </c>
      <c r="J3319" t="s">
        <v>68</v>
      </c>
      <c r="K3319" t="s">
        <v>52</v>
      </c>
      <c r="L3319">
        <v>4.7</v>
      </c>
      <c r="M3319" t="s">
        <v>151</v>
      </c>
      <c r="N3319">
        <f t="shared" si="204"/>
        <v>0</v>
      </c>
      <c r="O3319" t="s">
        <v>53</v>
      </c>
      <c r="P3319" t="s">
        <v>151</v>
      </c>
      <c r="Q3319">
        <f t="shared" si="205"/>
        <v>0</v>
      </c>
      <c r="R3319" t="s">
        <v>151</v>
      </c>
      <c r="S3319">
        <f t="shared" si="206"/>
        <v>0</v>
      </c>
      <c r="T3319">
        <v>30</v>
      </c>
      <c r="U3319" s="1">
        <f t="shared" si="207"/>
        <v>2010</v>
      </c>
      <c r="V3319" t="s">
        <v>32</v>
      </c>
      <c r="W3319" t="s">
        <v>57</v>
      </c>
      <c r="X3319">
        <f t="array" ref="X3319">IF(W3319="fortnightly",26, IF(W3319="monthly", 12, IF(W3319="weekly", 52, IF(W3319="quarterly", 4, IF(W3319="annually", 1, IF(W3319="bi-weekly", 104, IF(W3319="every 3 months", 4,)))))))</f>
        <v>4</v>
      </c>
    </row>
    <row r="3320" spans="1:24" x14ac:dyDescent="0.25">
      <c r="A3320">
        <v>3319</v>
      </c>
      <c r="B3320">
        <v>45</v>
      </c>
      <c r="C3320" t="str" cm="1">
        <f t="array" ref="C3320">_xlfn.IFS(B3320&lt;=19, "Teenagers", B3320&lt;=29, "Young Youth",B3320&lt;=64, "Adults", B3320&gt;=65, "Seniors")</f>
        <v>Adults</v>
      </c>
      <c r="D3320" t="s">
        <v>152</v>
      </c>
      <c r="E3320" t="s">
        <v>101</v>
      </c>
      <c r="F3320" t="s">
        <v>62</v>
      </c>
      <c r="G3320" s="1">
        <v>46</v>
      </c>
      <c r="H3320" t="s">
        <v>113</v>
      </c>
      <c r="I3320" t="s">
        <v>43</v>
      </c>
      <c r="J3320" t="s">
        <v>77</v>
      </c>
      <c r="K3320" t="s">
        <v>52</v>
      </c>
      <c r="L3320">
        <v>3.9</v>
      </c>
      <c r="M3320" t="s">
        <v>151</v>
      </c>
      <c r="N3320">
        <f t="shared" si="204"/>
        <v>0</v>
      </c>
      <c r="O3320" t="s">
        <v>37</v>
      </c>
      <c r="P3320" t="s">
        <v>151</v>
      </c>
      <c r="Q3320">
        <f t="shared" si="205"/>
        <v>0</v>
      </c>
      <c r="R3320" t="s">
        <v>151</v>
      </c>
      <c r="S3320">
        <f t="shared" si="206"/>
        <v>0</v>
      </c>
      <c r="T3320">
        <v>15</v>
      </c>
      <c r="U3320" s="1">
        <f t="shared" si="207"/>
        <v>690</v>
      </c>
      <c r="V3320" t="s">
        <v>45</v>
      </c>
      <c r="W3320" t="s">
        <v>87</v>
      </c>
      <c r="X3320">
        <f t="array" ref="X3320">IF(W3320="fortnightly",26, IF(W3320="monthly", 12, IF(W3320="weekly", 52, IF(W3320="quarterly", 4, IF(W3320="annually", 1, IF(W3320="bi-weekly", 104, IF(W3320="every 3 months", 4,)))))))</f>
        <v>12</v>
      </c>
    </row>
    <row r="3321" spans="1:24" x14ac:dyDescent="0.25">
      <c r="A3321">
        <v>3320</v>
      </c>
      <c r="B3321">
        <v>23</v>
      </c>
      <c r="C3321" t="str" cm="1">
        <f t="array" ref="C3321">_xlfn.IFS(B3321&lt;=19, "Teenagers", B3321&lt;=29, "Young Youth",B3321&lt;=64, "Adults", B3321&gt;=65, "Seniors")</f>
        <v>Young Youth</v>
      </c>
      <c r="D3321" t="s">
        <v>152</v>
      </c>
      <c r="E3321" t="s">
        <v>58</v>
      </c>
      <c r="F3321" t="s">
        <v>20</v>
      </c>
      <c r="G3321" s="1">
        <v>31</v>
      </c>
      <c r="H3321" t="s">
        <v>113</v>
      </c>
      <c r="I3321" t="s">
        <v>43</v>
      </c>
      <c r="J3321" t="s">
        <v>125</v>
      </c>
      <c r="K3321" t="s">
        <v>52</v>
      </c>
      <c r="L3321">
        <v>4.3</v>
      </c>
      <c r="M3321" t="s">
        <v>151</v>
      </c>
      <c r="N3321">
        <f t="shared" si="204"/>
        <v>0</v>
      </c>
      <c r="O3321" t="s">
        <v>44</v>
      </c>
      <c r="P3321" t="s">
        <v>151</v>
      </c>
      <c r="Q3321">
        <f t="shared" si="205"/>
        <v>0</v>
      </c>
      <c r="R3321" t="s">
        <v>151</v>
      </c>
      <c r="S3321">
        <f t="shared" si="206"/>
        <v>0</v>
      </c>
      <c r="T3321">
        <v>17</v>
      </c>
      <c r="U3321" s="1">
        <f t="shared" si="207"/>
        <v>527</v>
      </c>
      <c r="V3321" t="s">
        <v>38</v>
      </c>
      <c r="W3321" t="s">
        <v>96</v>
      </c>
      <c r="X3321">
        <f t="array" ref="X3321">IF(W3321="fortnightly",26, IF(W3321="monthly", 12, IF(W3321="weekly", 52, IF(W3321="quarterly", 4, IF(W3321="annually", 1, IF(W3321="bi-weekly", 104, IF(W3321="every 3 months", 4,)))))))</f>
        <v>4</v>
      </c>
    </row>
    <row r="3322" spans="1:24" x14ac:dyDescent="0.25">
      <c r="A3322">
        <v>3321</v>
      </c>
      <c r="B3322">
        <v>66</v>
      </c>
      <c r="C3322" t="str" cm="1">
        <f t="array" ref="C3322">_xlfn.IFS(B3322&lt;=19, "Teenagers", B3322&lt;=29, "Young Youth",B3322&lt;=64, "Adults", B3322&gt;=65, "Seniors")</f>
        <v>Seniors</v>
      </c>
      <c r="D3322" t="s">
        <v>152</v>
      </c>
      <c r="E3322" t="s">
        <v>19</v>
      </c>
      <c r="F3322" t="s">
        <v>20</v>
      </c>
      <c r="G3322" s="1">
        <v>44</v>
      </c>
      <c r="H3322" t="s">
        <v>114</v>
      </c>
      <c r="I3322" t="s">
        <v>91</v>
      </c>
      <c r="J3322" t="s">
        <v>64</v>
      </c>
      <c r="K3322" t="s">
        <v>56</v>
      </c>
      <c r="L3322">
        <v>4.2</v>
      </c>
      <c r="M3322" t="s">
        <v>151</v>
      </c>
      <c r="N3322">
        <f t="shared" si="204"/>
        <v>0</v>
      </c>
      <c r="O3322" t="s">
        <v>69</v>
      </c>
      <c r="P3322" t="s">
        <v>151</v>
      </c>
      <c r="Q3322">
        <f t="shared" si="205"/>
        <v>0</v>
      </c>
      <c r="R3322" t="s">
        <v>151</v>
      </c>
      <c r="S3322">
        <f t="shared" si="206"/>
        <v>0</v>
      </c>
      <c r="T3322">
        <v>45</v>
      </c>
      <c r="U3322" s="1">
        <f t="shared" si="207"/>
        <v>1980</v>
      </c>
      <c r="V3322" t="s">
        <v>32</v>
      </c>
      <c r="W3322" t="s">
        <v>96</v>
      </c>
      <c r="X3322">
        <f t="array" ref="X3322">IF(W3322="fortnightly",26, IF(W3322="monthly", 12, IF(W3322="weekly", 52, IF(W3322="quarterly", 4, IF(W3322="annually", 1, IF(W3322="bi-weekly", 104, IF(W3322="every 3 months", 4,)))))))</f>
        <v>4</v>
      </c>
    </row>
    <row r="3323" spans="1:24" x14ac:dyDescent="0.25">
      <c r="A3323">
        <v>3322</v>
      </c>
      <c r="B3323">
        <v>32</v>
      </c>
      <c r="C3323" t="str" cm="1">
        <f t="array" ref="C3323">_xlfn.IFS(B3323&lt;=19, "Teenagers", B3323&lt;=29, "Young Youth",B3323&lt;=64, "Adults", B3323&gt;=65, "Seniors")</f>
        <v>Adults</v>
      </c>
      <c r="D3323" t="s">
        <v>152</v>
      </c>
      <c r="E3323" t="s">
        <v>61</v>
      </c>
      <c r="F3323" t="s">
        <v>62</v>
      </c>
      <c r="G3323" s="1">
        <v>100</v>
      </c>
      <c r="H3323" t="s">
        <v>30</v>
      </c>
      <c r="I3323" t="s">
        <v>35</v>
      </c>
      <c r="J3323" t="s">
        <v>60</v>
      </c>
      <c r="K3323" t="s">
        <v>24</v>
      </c>
      <c r="L3323">
        <v>4.3</v>
      </c>
      <c r="M3323" t="s">
        <v>151</v>
      </c>
      <c r="N3323">
        <f t="shared" si="204"/>
        <v>0</v>
      </c>
      <c r="O3323" t="s">
        <v>44</v>
      </c>
      <c r="P3323" t="s">
        <v>151</v>
      </c>
      <c r="Q3323">
        <f t="shared" si="205"/>
        <v>0</v>
      </c>
      <c r="R3323" t="s">
        <v>151</v>
      </c>
      <c r="S3323">
        <f t="shared" si="206"/>
        <v>0</v>
      </c>
      <c r="T3323">
        <v>3</v>
      </c>
      <c r="U3323" s="1">
        <f t="shared" si="207"/>
        <v>300</v>
      </c>
      <c r="V3323" t="s">
        <v>27</v>
      </c>
      <c r="W3323" t="s">
        <v>48</v>
      </c>
      <c r="X3323">
        <f t="array" ref="X3323">IF(W3323="fortnightly",26, IF(W3323="monthly", 12, IF(W3323="weekly", 52, IF(W3323="quarterly", 4, IF(W3323="annually", 1, IF(W3323="bi-weekly", 104, IF(W3323="every 3 months", 4,)))))))</f>
        <v>1</v>
      </c>
    </row>
    <row r="3324" spans="1:24" x14ac:dyDescent="0.25">
      <c r="A3324">
        <v>3323</v>
      </c>
      <c r="B3324">
        <v>52</v>
      </c>
      <c r="C3324" t="str" cm="1">
        <f t="array" ref="C3324">_xlfn.IFS(B3324&lt;=19, "Teenagers", B3324&lt;=29, "Young Youth",B3324&lt;=64, "Adults", B3324&gt;=65, "Seniors")</f>
        <v>Adults</v>
      </c>
      <c r="D3324" t="s">
        <v>152</v>
      </c>
      <c r="E3324" t="s">
        <v>29</v>
      </c>
      <c r="F3324" t="s">
        <v>20</v>
      </c>
      <c r="G3324" s="1">
        <v>92</v>
      </c>
      <c r="H3324" t="s">
        <v>115</v>
      </c>
      <c r="I3324" t="s">
        <v>91</v>
      </c>
      <c r="J3324" t="s">
        <v>120</v>
      </c>
      <c r="K3324" t="s">
        <v>24</v>
      </c>
      <c r="L3324">
        <v>4.5999999999999996</v>
      </c>
      <c r="M3324" t="s">
        <v>151</v>
      </c>
      <c r="N3324">
        <f t="shared" si="204"/>
        <v>0</v>
      </c>
      <c r="O3324" t="s">
        <v>44</v>
      </c>
      <c r="P3324" t="s">
        <v>151</v>
      </c>
      <c r="Q3324">
        <f t="shared" si="205"/>
        <v>0</v>
      </c>
      <c r="R3324" t="s">
        <v>151</v>
      </c>
      <c r="S3324">
        <f t="shared" si="206"/>
        <v>0</v>
      </c>
      <c r="T3324">
        <v>43</v>
      </c>
      <c r="U3324" s="1">
        <f t="shared" si="207"/>
        <v>3956</v>
      </c>
      <c r="V3324" t="s">
        <v>45</v>
      </c>
      <c r="W3324" t="s">
        <v>39</v>
      </c>
      <c r="X3324">
        <f t="array" ref="X3324">IF(W3324="fortnightly",26, IF(W3324="monthly", 12, IF(W3324="weekly", 52, IF(W3324="quarterly", 4, IF(W3324="annually", 1, IF(W3324="bi-weekly", 104, IF(W3324="every 3 months", 4,)))))))</f>
        <v>52</v>
      </c>
    </row>
    <row r="3325" spans="1:24" x14ac:dyDescent="0.25">
      <c r="A3325">
        <v>3324</v>
      </c>
      <c r="B3325">
        <v>54</v>
      </c>
      <c r="C3325" t="str" cm="1">
        <f t="array" ref="C3325">_xlfn.IFS(B3325&lt;=19, "Teenagers", B3325&lt;=29, "Young Youth",B3325&lt;=64, "Adults", B3325&gt;=65, "Seniors")</f>
        <v>Adults</v>
      </c>
      <c r="D3325" t="s">
        <v>152</v>
      </c>
      <c r="E3325" t="s">
        <v>65</v>
      </c>
      <c r="F3325" t="s">
        <v>66</v>
      </c>
      <c r="G3325" s="1">
        <v>78</v>
      </c>
      <c r="H3325" t="s">
        <v>113</v>
      </c>
      <c r="I3325" t="s">
        <v>43</v>
      </c>
      <c r="J3325" t="s">
        <v>133</v>
      </c>
      <c r="K3325" t="s">
        <v>24</v>
      </c>
      <c r="L3325">
        <v>3.8</v>
      </c>
      <c r="M3325" t="s">
        <v>151</v>
      </c>
      <c r="N3325">
        <f t="shared" si="204"/>
        <v>0</v>
      </c>
      <c r="O3325" t="s">
        <v>37</v>
      </c>
      <c r="P3325" t="s">
        <v>151</v>
      </c>
      <c r="Q3325">
        <f t="shared" si="205"/>
        <v>0</v>
      </c>
      <c r="R3325" t="s">
        <v>151</v>
      </c>
      <c r="S3325">
        <f t="shared" si="206"/>
        <v>0</v>
      </c>
      <c r="T3325">
        <v>4</v>
      </c>
      <c r="U3325" s="1">
        <f t="shared" si="207"/>
        <v>312</v>
      </c>
      <c r="V3325" t="s">
        <v>38</v>
      </c>
      <c r="W3325" t="s">
        <v>87</v>
      </c>
      <c r="X3325">
        <f t="array" ref="X3325">IF(W3325="fortnightly",26, IF(W3325="monthly", 12, IF(W3325="weekly", 52, IF(W3325="quarterly", 4, IF(W3325="annually", 1, IF(W3325="bi-weekly", 104, IF(W3325="every 3 months", 4,)))))))</f>
        <v>12</v>
      </c>
    </row>
    <row r="3326" spans="1:24" x14ac:dyDescent="0.25">
      <c r="A3326">
        <v>3325</v>
      </c>
      <c r="B3326">
        <v>37</v>
      </c>
      <c r="C3326" t="str" cm="1">
        <f t="array" ref="C3326">_xlfn.IFS(B3326&lt;=19, "Teenagers", B3326&lt;=29, "Young Youth",B3326&lt;=64, "Adults", B3326&gt;=65, "Seniors")</f>
        <v>Adults</v>
      </c>
      <c r="D3326" t="s">
        <v>152</v>
      </c>
      <c r="E3326" t="s">
        <v>112</v>
      </c>
      <c r="F3326" t="s">
        <v>20</v>
      </c>
      <c r="G3326" s="1">
        <v>32</v>
      </c>
      <c r="H3326" t="s">
        <v>67</v>
      </c>
      <c r="I3326" t="s">
        <v>35</v>
      </c>
      <c r="J3326" t="s">
        <v>107</v>
      </c>
      <c r="K3326" t="s">
        <v>56</v>
      </c>
      <c r="L3326">
        <v>3.3</v>
      </c>
      <c r="M3326" t="s">
        <v>151</v>
      </c>
      <c r="N3326">
        <f t="shared" si="204"/>
        <v>0</v>
      </c>
      <c r="O3326" t="s">
        <v>53</v>
      </c>
      <c r="P3326" t="s">
        <v>151</v>
      </c>
      <c r="Q3326">
        <f t="shared" si="205"/>
        <v>0</v>
      </c>
      <c r="R3326" t="s">
        <v>151</v>
      </c>
      <c r="S3326">
        <f t="shared" si="206"/>
        <v>0</v>
      </c>
      <c r="T3326">
        <v>41</v>
      </c>
      <c r="U3326" s="1">
        <f t="shared" si="207"/>
        <v>1312</v>
      </c>
      <c r="V3326" t="s">
        <v>27</v>
      </c>
      <c r="W3326" t="s">
        <v>39</v>
      </c>
      <c r="X3326">
        <f t="array" ref="X3326">IF(W3326="fortnightly",26, IF(W3326="monthly", 12, IF(W3326="weekly", 52, IF(W3326="quarterly", 4, IF(W3326="annually", 1, IF(W3326="bi-weekly", 104, IF(W3326="every 3 months", 4,)))))))</f>
        <v>52</v>
      </c>
    </row>
    <row r="3327" spans="1:24" x14ac:dyDescent="0.25">
      <c r="A3327">
        <v>3326</v>
      </c>
      <c r="B3327">
        <v>29</v>
      </c>
      <c r="C3327" t="str" cm="1">
        <f t="array" ref="C3327">_xlfn.IFS(B3327&lt;=19, "Teenagers", B3327&lt;=29, "Young Youth",B3327&lt;=64, "Adults", B3327&gt;=65, "Seniors")</f>
        <v>Young Youth</v>
      </c>
      <c r="D3327" t="s">
        <v>152</v>
      </c>
      <c r="E3327" t="s">
        <v>40</v>
      </c>
      <c r="F3327" t="s">
        <v>41</v>
      </c>
      <c r="G3327" s="1">
        <v>97</v>
      </c>
      <c r="H3327" t="s">
        <v>119</v>
      </c>
      <c r="I3327" t="s">
        <v>43</v>
      </c>
      <c r="J3327" t="s">
        <v>31</v>
      </c>
      <c r="K3327" t="s">
        <v>56</v>
      </c>
      <c r="L3327">
        <v>3.7</v>
      </c>
      <c r="M3327" t="s">
        <v>151</v>
      </c>
      <c r="N3327">
        <f t="shared" si="204"/>
        <v>0</v>
      </c>
      <c r="O3327" t="s">
        <v>69</v>
      </c>
      <c r="P3327" t="s">
        <v>151</v>
      </c>
      <c r="Q3327">
        <f t="shared" si="205"/>
        <v>0</v>
      </c>
      <c r="R3327" t="s">
        <v>151</v>
      </c>
      <c r="S3327">
        <f t="shared" si="206"/>
        <v>0</v>
      </c>
      <c r="T3327">
        <v>16</v>
      </c>
      <c r="U3327" s="1">
        <f t="shared" si="207"/>
        <v>1552</v>
      </c>
      <c r="V3327" t="s">
        <v>27</v>
      </c>
      <c r="W3327" t="s">
        <v>87</v>
      </c>
      <c r="X3327">
        <f t="array" ref="X3327">IF(W3327="fortnightly",26, IF(W3327="monthly", 12, IF(W3327="weekly", 52, IF(W3327="quarterly", 4, IF(W3327="annually", 1, IF(W3327="bi-weekly", 104, IF(W3327="every 3 months", 4,)))))))</f>
        <v>12</v>
      </c>
    </row>
    <row r="3328" spans="1:24" x14ac:dyDescent="0.25">
      <c r="A3328">
        <v>3327</v>
      </c>
      <c r="B3328">
        <v>47</v>
      </c>
      <c r="C3328" t="str" cm="1">
        <f t="array" ref="C3328">_xlfn.IFS(B3328&lt;=19, "Teenagers", B3328&lt;=29, "Young Youth",B3328&lt;=64, "Adults", B3328&gt;=65, "Seniors")</f>
        <v>Adults</v>
      </c>
      <c r="D3328" t="s">
        <v>152</v>
      </c>
      <c r="E3328" t="s">
        <v>142</v>
      </c>
      <c r="F3328" t="s">
        <v>66</v>
      </c>
      <c r="G3328" s="1">
        <v>95</v>
      </c>
      <c r="H3328" t="s">
        <v>113</v>
      </c>
      <c r="I3328" t="s">
        <v>43</v>
      </c>
      <c r="J3328" t="s">
        <v>135</v>
      </c>
      <c r="K3328" t="s">
        <v>52</v>
      </c>
      <c r="L3328">
        <v>4.3</v>
      </c>
      <c r="M3328" t="s">
        <v>151</v>
      </c>
      <c r="N3328">
        <f t="shared" si="204"/>
        <v>0</v>
      </c>
      <c r="O3328" t="s">
        <v>53</v>
      </c>
      <c r="P3328" t="s">
        <v>151</v>
      </c>
      <c r="Q3328">
        <f t="shared" si="205"/>
        <v>0</v>
      </c>
      <c r="R3328" t="s">
        <v>151</v>
      </c>
      <c r="S3328">
        <f t="shared" si="206"/>
        <v>0</v>
      </c>
      <c r="T3328">
        <v>10</v>
      </c>
      <c r="U3328" s="1">
        <f t="shared" si="207"/>
        <v>950</v>
      </c>
      <c r="V3328" t="s">
        <v>85</v>
      </c>
      <c r="W3328" t="s">
        <v>48</v>
      </c>
      <c r="X3328">
        <f t="array" ref="X3328">IF(W3328="fortnightly",26, IF(W3328="monthly", 12, IF(W3328="weekly", 52, IF(W3328="quarterly", 4, IF(W3328="annually", 1, IF(W3328="bi-weekly", 104, IF(W3328="every 3 months", 4,)))))))</f>
        <v>1</v>
      </c>
    </row>
    <row r="3329" spans="1:24" x14ac:dyDescent="0.25">
      <c r="A3329">
        <v>3328</v>
      </c>
      <c r="B3329">
        <v>47</v>
      </c>
      <c r="C3329" t="str" cm="1">
        <f t="array" ref="C3329">_xlfn.IFS(B3329&lt;=19, "Teenagers", B3329&lt;=29, "Young Youth",B3329&lt;=64, "Adults", B3329&gt;=65, "Seniors")</f>
        <v>Adults</v>
      </c>
      <c r="D3329" t="s">
        <v>152</v>
      </c>
      <c r="E3329" t="s">
        <v>58</v>
      </c>
      <c r="F3329" t="s">
        <v>20</v>
      </c>
      <c r="G3329" s="1">
        <v>64</v>
      </c>
      <c r="H3329" t="s">
        <v>138</v>
      </c>
      <c r="I3329" t="s">
        <v>43</v>
      </c>
      <c r="J3329" t="s">
        <v>93</v>
      </c>
      <c r="K3329" t="s">
        <v>36</v>
      </c>
      <c r="L3329">
        <v>4.0999999999999996</v>
      </c>
      <c r="M3329" t="s">
        <v>151</v>
      </c>
      <c r="N3329">
        <f t="shared" si="204"/>
        <v>0</v>
      </c>
      <c r="O3329" t="s">
        <v>26</v>
      </c>
      <c r="P3329" t="s">
        <v>151</v>
      </c>
      <c r="Q3329">
        <f t="shared" si="205"/>
        <v>0</v>
      </c>
      <c r="R3329" t="s">
        <v>151</v>
      </c>
      <c r="S3329">
        <f t="shared" si="206"/>
        <v>0</v>
      </c>
      <c r="T3329">
        <v>2</v>
      </c>
      <c r="U3329" s="1">
        <f t="shared" si="207"/>
        <v>128</v>
      </c>
      <c r="V3329" t="s">
        <v>85</v>
      </c>
      <c r="W3329" t="s">
        <v>57</v>
      </c>
      <c r="X3329">
        <f t="array" ref="X3329">IF(W3329="fortnightly",26, IF(W3329="monthly", 12, IF(W3329="weekly", 52, IF(W3329="quarterly", 4, IF(W3329="annually", 1, IF(W3329="bi-weekly", 104, IF(W3329="every 3 months", 4,)))))))</f>
        <v>4</v>
      </c>
    </row>
    <row r="3330" spans="1:24" x14ac:dyDescent="0.25">
      <c r="A3330">
        <v>3329</v>
      </c>
      <c r="B3330">
        <v>42</v>
      </c>
      <c r="C3330" t="str" cm="1">
        <f t="array" ref="C3330">_xlfn.IFS(B3330&lt;=19, "Teenagers", B3330&lt;=29, "Young Youth",B3330&lt;=64, "Adults", B3330&gt;=65, "Seniors")</f>
        <v>Adults</v>
      </c>
      <c r="D3330" t="s">
        <v>152</v>
      </c>
      <c r="E3330" t="s">
        <v>40</v>
      </c>
      <c r="F3330" t="s">
        <v>41</v>
      </c>
      <c r="G3330" s="1">
        <v>35</v>
      </c>
      <c r="H3330" t="s">
        <v>149</v>
      </c>
      <c r="I3330" t="s">
        <v>43</v>
      </c>
      <c r="J3330" t="s">
        <v>82</v>
      </c>
      <c r="K3330" t="s">
        <v>36</v>
      </c>
      <c r="L3330">
        <v>3.2</v>
      </c>
      <c r="M3330" t="s">
        <v>151</v>
      </c>
      <c r="N3330">
        <f t="shared" si="204"/>
        <v>0</v>
      </c>
      <c r="O3330" t="s">
        <v>37</v>
      </c>
      <c r="P3330" t="s">
        <v>151</v>
      </c>
      <c r="Q3330">
        <f t="shared" si="205"/>
        <v>0</v>
      </c>
      <c r="R3330" t="s">
        <v>151</v>
      </c>
      <c r="S3330">
        <f t="shared" si="206"/>
        <v>0</v>
      </c>
      <c r="T3330">
        <v>11</v>
      </c>
      <c r="U3330" s="1">
        <f t="shared" si="207"/>
        <v>385</v>
      </c>
      <c r="V3330" t="s">
        <v>32</v>
      </c>
      <c r="W3330" t="s">
        <v>75</v>
      </c>
      <c r="X3330">
        <f t="array" ref="X3330">IF(W3330="fortnightly",26, IF(W3330="monthly", 12, IF(W3330="weekly", 52, IF(W3330="quarterly", 4, IF(W3330="annually", 1, IF(W3330="bi-weekly", 104, IF(W3330="every 3 months", 4,)))))))</f>
        <v>104</v>
      </c>
    </row>
    <row r="3331" spans="1:24" x14ac:dyDescent="0.25">
      <c r="A3331">
        <v>3330</v>
      </c>
      <c r="B3331">
        <v>34</v>
      </c>
      <c r="C3331" t="str" cm="1">
        <f t="array" ref="C3331">_xlfn.IFS(B3331&lt;=19, "Teenagers", B3331&lt;=29, "Young Youth",B3331&lt;=64, "Adults", B3331&gt;=65, "Seniors")</f>
        <v>Adults</v>
      </c>
      <c r="D3331" t="s">
        <v>152</v>
      </c>
      <c r="E3331" t="s">
        <v>131</v>
      </c>
      <c r="F3331" t="s">
        <v>66</v>
      </c>
      <c r="G3331" s="1">
        <v>54</v>
      </c>
      <c r="H3331" t="s">
        <v>126</v>
      </c>
      <c r="I3331" t="s">
        <v>43</v>
      </c>
      <c r="J3331" t="s">
        <v>23</v>
      </c>
      <c r="K3331" t="s">
        <v>24</v>
      </c>
      <c r="L3331">
        <v>3.8</v>
      </c>
      <c r="M3331" t="s">
        <v>151</v>
      </c>
      <c r="N3331">
        <f t="shared" ref="N3331:N3394" si="208">IF(M3331= "yes",1,IF( M3331="no",0,))</f>
        <v>0</v>
      </c>
      <c r="O3331" t="s">
        <v>26</v>
      </c>
      <c r="P3331" t="s">
        <v>151</v>
      </c>
      <c r="Q3331">
        <f t="shared" ref="Q3331:Q3394" si="209">IF(P3331= "yes",1,IF( P3331="no",0,))</f>
        <v>0</v>
      </c>
      <c r="R3331" t="s">
        <v>151</v>
      </c>
      <c r="S3331">
        <f t="shared" ref="S3331:S3394" si="210">IF(R3331= "yes",1,IF( R3331="no",0,))</f>
        <v>0</v>
      </c>
      <c r="T3331">
        <v>1</v>
      </c>
      <c r="U3331" s="1">
        <f t="shared" ref="U3331:U3394" si="211">G3331*T3331</f>
        <v>54</v>
      </c>
      <c r="V3331" t="s">
        <v>85</v>
      </c>
      <c r="W3331" t="s">
        <v>75</v>
      </c>
      <c r="X3331">
        <f t="array" ref="X3331">IF(W3331="fortnightly",26, IF(W3331="monthly", 12, IF(W3331="weekly", 52, IF(W3331="quarterly", 4, IF(W3331="annually", 1, IF(W3331="bi-weekly", 104, IF(W3331="every 3 months", 4,)))))))</f>
        <v>104</v>
      </c>
    </row>
    <row r="3332" spans="1:24" x14ac:dyDescent="0.25">
      <c r="A3332">
        <v>3331</v>
      </c>
      <c r="B3332">
        <v>38</v>
      </c>
      <c r="C3332" t="str" cm="1">
        <f t="array" ref="C3332">_xlfn.IFS(B3332&lt;=19, "Teenagers", B3332&lt;=29, "Young Youth",B3332&lt;=64, "Adults", B3332&gt;=65, "Seniors")</f>
        <v>Adults</v>
      </c>
      <c r="D3332" t="s">
        <v>152</v>
      </c>
      <c r="E3332" t="s">
        <v>49</v>
      </c>
      <c r="F3332" t="s">
        <v>41</v>
      </c>
      <c r="G3332" s="1">
        <v>96</v>
      </c>
      <c r="H3332" t="s">
        <v>67</v>
      </c>
      <c r="I3332" t="s">
        <v>43</v>
      </c>
      <c r="J3332" t="s">
        <v>93</v>
      </c>
      <c r="K3332" t="s">
        <v>36</v>
      </c>
      <c r="L3332">
        <v>3.2</v>
      </c>
      <c r="M3332" t="s">
        <v>151</v>
      </c>
      <c r="N3332">
        <f t="shared" si="208"/>
        <v>0</v>
      </c>
      <c r="O3332" t="s">
        <v>69</v>
      </c>
      <c r="P3332" t="s">
        <v>151</v>
      </c>
      <c r="Q3332">
        <f t="shared" si="209"/>
        <v>0</v>
      </c>
      <c r="R3332" t="s">
        <v>151</v>
      </c>
      <c r="S3332">
        <f t="shared" si="210"/>
        <v>0</v>
      </c>
      <c r="T3332">
        <v>41</v>
      </c>
      <c r="U3332" s="1">
        <f t="shared" si="211"/>
        <v>3936</v>
      </c>
      <c r="V3332" t="s">
        <v>74</v>
      </c>
      <c r="W3332" t="s">
        <v>57</v>
      </c>
      <c r="X3332">
        <f t="array" ref="X3332">IF(W3332="fortnightly",26, IF(W3332="monthly", 12, IF(W3332="weekly", 52, IF(W3332="quarterly", 4, IF(W3332="annually", 1, IF(W3332="bi-weekly", 104, IF(W3332="every 3 months", 4,)))))))</f>
        <v>4</v>
      </c>
    </row>
    <row r="3333" spans="1:24" x14ac:dyDescent="0.25">
      <c r="A3333">
        <v>3332</v>
      </c>
      <c r="B3333">
        <v>55</v>
      </c>
      <c r="C3333" t="str" cm="1">
        <f t="array" ref="C3333">_xlfn.IFS(B3333&lt;=19, "Teenagers", B3333&lt;=29, "Young Youth",B3333&lt;=64, "Adults", B3333&gt;=65, "Seniors")</f>
        <v>Adults</v>
      </c>
      <c r="D3333" t="s">
        <v>152</v>
      </c>
      <c r="E3333" t="s">
        <v>88</v>
      </c>
      <c r="F3333" t="s">
        <v>66</v>
      </c>
      <c r="G3333" s="1">
        <v>58</v>
      </c>
      <c r="H3333" t="s">
        <v>98</v>
      </c>
      <c r="I3333" t="s">
        <v>43</v>
      </c>
      <c r="J3333" t="s">
        <v>68</v>
      </c>
      <c r="K3333" t="s">
        <v>52</v>
      </c>
      <c r="L3333">
        <v>3.5</v>
      </c>
      <c r="M3333" t="s">
        <v>151</v>
      </c>
      <c r="N3333">
        <f t="shared" si="208"/>
        <v>0</v>
      </c>
      <c r="O3333" t="s">
        <v>37</v>
      </c>
      <c r="P3333" t="s">
        <v>151</v>
      </c>
      <c r="Q3333">
        <f t="shared" si="209"/>
        <v>0</v>
      </c>
      <c r="R3333" t="s">
        <v>151</v>
      </c>
      <c r="S3333">
        <f t="shared" si="210"/>
        <v>0</v>
      </c>
      <c r="T3333">
        <v>39</v>
      </c>
      <c r="U3333" s="1">
        <f t="shared" si="211"/>
        <v>2262</v>
      </c>
      <c r="V3333" t="s">
        <v>45</v>
      </c>
      <c r="W3333" t="s">
        <v>57</v>
      </c>
      <c r="X3333">
        <f t="array" ref="X3333">IF(W3333="fortnightly",26, IF(W3333="monthly", 12, IF(W3333="weekly", 52, IF(W3333="quarterly", 4, IF(W3333="annually", 1, IF(W3333="bi-weekly", 104, IF(W3333="every 3 months", 4,)))))))</f>
        <v>4</v>
      </c>
    </row>
    <row r="3334" spans="1:24" x14ac:dyDescent="0.25">
      <c r="A3334">
        <v>3333</v>
      </c>
      <c r="B3334">
        <v>27</v>
      </c>
      <c r="C3334" t="str" cm="1">
        <f t="array" ref="C3334">_xlfn.IFS(B3334&lt;=19, "Teenagers", B3334&lt;=29, "Young Youth",B3334&lt;=64, "Adults", B3334&gt;=65, "Seniors")</f>
        <v>Young Youth</v>
      </c>
      <c r="D3334" t="s">
        <v>152</v>
      </c>
      <c r="E3334" t="s">
        <v>112</v>
      </c>
      <c r="F3334" t="s">
        <v>20</v>
      </c>
      <c r="G3334" s="1">
        <v>23</v>
      </c>
      <c r="H3334" t="s">
        <v>148</v>
      </c>
      <c r="I3334" t="s">
        <v>43</v>
      </c>
      <c r="J3334" t="s">
        <v>64</v>
      </c>
      <c r="K3334" t="s">
        <v>52</v>
      </c>
      <c r="L3334">
        <v>3.1</v>
      </c>
      <c r="M3334" t="s">
        <v>151</v>
      </c>
      <c r="N3334">
        <f t="shared" si="208"/>
        <v>0</v>
      </c>
      <c r="O3334" t="s">
        <v>69</v>
      </c>
      <c r="P3334" t="s">
        <v>151</v>
      </c>
      <c r="Q3334">
        <f t="shared" si="209"/>
        <v>0</v>
      </c>
      <c r="R3334" t="s">
        <v>151</v>
      </c>
      <c r="S3334">
        <f t="shared" si="210"/>
        <v>0</v>
      </c>
      <c r="T3334">
        <v>1</v>
      </c>
      <c r="U3334" s="1">
        <f t="shared" si="211"/>
        <v>23</v>
      </c>
      <c r="V3334" t="s">
        <v>45</v>
      </c>
      <c r="W3334" t="s">
        <v>75</v>
      </c>
      <c r="X3334">
        <f t="array" ref="X3334">IF(W3334="fortnightly",26, IF(W3334="monthly", 12, IF(W3334="weekly", 52, IF(W3334="quarterly", 4, IF(W3334="annually", 1, IF(W3334="bi-weekly", 104, IF(W3334="every 3 months", 4,)))))))</f>
        <v>104</v>
      </c>
    </row>
    <row r="3335" spans="1:24" x14ac:dyDescent="0.25">
      <c r="A3335">
        <v>3334</v>
      </c>
      <c r="B3335">
        <v>55</v>
      </c>
      <c r="C3335" t="str" cm="1">
        <f t="array" ref="C3335">_xlfn.IFS(B3335&lt;=19, "Teenagers", B3335&lt;=29, "Young Youth",B3335&lt;=64, "Adults", B3335&gt;=65, "Seniors")</f>
        <v>Adults</v>
      </c>
      <c r="D3335" t="s">
        <v>152</v>
      </c>
      <c r="E3335" t="s">
        <v>33</v>
      </c>
      <c r="F3335" t="s">
        <v>20</v>
      </c>
      <c r="G3335" s="1">
        <v>35</v>
      </c>
      <c r="H3335" t="s">
        <v>147</v>
      </c>
      <c r="I3335" t="s">
        <v>43</v>
      </c>
      <c r="J3335" t="s">
        <v>82</v>
      </c>
      <c r="K3335" t="s">
        <v>36</v>
      </c>
      <c r="L3335">
        <v>4.2</v>
      </c>
      <c r="M3335" t="s">
        <v>151</v>
      </c>
      <c r="N3335">
        <f t="shared" si="208"/>
        <v>0</v>
      </c>
      <c r="O3335" t="s">
        <v>26</v>
      </c>
      <c r="P3335" t="s">
        <v>151</v>
      </c>
      <c r="Q3335">
        <f t="shared" si="209"/>
        <v>0</v>
      </c>
      <c r="R3335" t="s">
        <v>151</v>
      </c>
      <c r="S3335">
        <f t="shared" si="210"/>
        <v>0</v>
      </c>
      <c r="T3335">
        <v>3</v>
      </c>
      <c r="U3335" s="1">
        <f t="shared" si="211"/>
        <v>105</v>
      </c>
      <c r="V3335" t="s">
        <v>45</v>
      </c>
      <c r="W3335" t="s">
        <v>87</v>
      </c>
      <c r="X3335">
        <f t="array" ref="X3335">IF(W3335="fortnightly",26, IF(W3335="monthly", 12, IF(W3335="weekly", 52, IF(W3335="quarterly", 4, IF(W3335="annually", 1, IF(W3335="bi-weekly", 104, IF(W3335="every 3 months", 4,)))))))</f>
        <v>12</v>
      </c>
    </row>
    <row r="3336" spans="1:24" x14ac:dyDescent="0.25">
      <c r="A3336">
        <v>3335</v>
      </c>
      <c r="B3336">
        <v>66</v>
      </c>
      <c r="C3336" t="str" cm="1">
        <f t="array" ref="C3336">_xlfn.IFS(B3336&lt;=19, "Teenagers", B3336&lt;=29, "Young Youth",B3336&lt;=64, "Adults", B3336&gt;=65, "Seniors")</f>
        <v>Seniors</v>
      </c>
      <c r="D3336" t="s">
        <v>152</v>
      </c>
      <c r="E3336" t="s">
        <v>54</v>
      </c>
      <c r="F3336" t="s">
        <v>20</v>
      </c>
      <c r="G3336" s="1">
        <v>23</v>
      </c>
      <c r="H3336" t="s">
        <v>98</v>
      </c>
      <c r="I3336" t="s">
        <v>43</v>
      </c>
      <c r="J3336" t="s">
        <v>117</v>
      </c>
      <c r="K3336" t="s">
        <v>52</v>
      </c>
      <c r="L3336">
        <v>3.4</v>
      </c>
      <c r="M3336" t="s">
        <v>151</v>
      </c>
      <c r="N3336">
        <f t="shared" si="208"/>
        <v>0</v>
      </c>
      <c r="O3336" t="s">
        <v>37</v>
      </c>
      <c r="P3336" t="s">
        <v>151</v>
      </c>
      <c r="Q3336">
        <f t="shared" si="209"/>
        <v>0</v>
      </c>
      <c r="R3336" t="s">
        <v>151</v>
      </c>
      <c r="S3336">
        <f t="shared" si="210"/>
        <v>0</v>
      </c>
      <c r="T3336">
        <v>21</v>
      </c>
      <c r="U3336" s="1">
        <f t="shared" si="211"/>
        <v>483</v>
      </c>
      <c r="V3336" t="s">
        <v>38</v>
      </c>
      <c r="W3336" t="s">
        <v>48</v>
      </c>
      <c r="X3336">
        <f t="array" ref="X3336">IF(W3336="fortnightly",26, IF(W3336="monthly", 12, IF(W3336="weekly", 52, IF(W3336="quarterly", 4, IF(W3336="annually", 1, IF(W3336="bi-weekly", 104, IF(W3336="every 3 months", 4,)))))))</f>
        <v>1</v>
      </c>
    </row>
    <row r="3337" spans="1:24" x14ac:dyDescent="0.25">
      <c r="A3337">
        <v>3336</v>
      </c>
      <c r="B3337">
        <v>44</v>
      </c>
      <c r="C3337" t="str" cm="1">
        <f t="array" ref="C3337">_xlfn.IFS(B3337&lt;=19, "Teenagers", B3337&lt;=29, "Young Youth",B3337&lt;=64, "Adults", B3337&gt;=65, "Seniors")</f>
        <v>Adults</v>
      </c>
      <c r="D3337" t="s">
        <v>152</v>
      </c>
      <c r="E3337" t="s">
        <v>123</v>
      </c>
      <c r="F3337" t="s">
        <v>66</v>
      </c>
      <c r="G3337" s="1">
        <v>94</v>
      </c>
      <c r="H3337" t="s">
        <v>104</v>
      </c>
      <c r="I3337" t="s">
        <v>91</v>
      </c>
      <c r="J3337" t="s">
        <v>108</v>
      </c>
      <c r="K3337" t="s">
        <v>24</v>
      </c>
      <c r="L3337">
        <v>3.5</v>
      </c>
      <c r="M3337" t="s">
        <v>151</v>
      </c>
      <c r="N3337">
        <f t="shared" si="208"/>
        <v>0</v>
      </c>
      <c r="O3337" t="s">
        <v>26</v>
      </c>
      <c r="P3337" t="s">
        <v>151</v>
      </c>
      <c r="Q3337">
        <f t="shared" si="209"/>
        <v>0</v>
      </c>
      <c r="R3337" t="s">
        <v>151</v>
      </c>
      <c r="S3337">
        <f t="shared" si="210"/>
        <v>0</v>
      </c>
      <c r="T3337">
        <v>48</v>
      </c>
      <c r="U3337" s="1">
        <f t="shared" si="211"/>
        <v>4512</v>
      </c>
      <c r="V3337" t="s">
        <v>74</v>
      </c>
      <c r="W3337" t="s">
        <v>57</v>
      </c>
      <c r="X3337">
        <f t="array" ref="X3337">IF(W3337="fortnightly",26, IF(W3337="monthly", 12, IF(W3337="weekly", 52, IF(W3337="quarterly", 4, IF(W3337="annually", 1, IF(W3337="bi-weekly", 104, IF(W3337="every 3 months", 4,)))))))</f>
        <v>4</v>
      </c>
    </row>
    <row r="3338" spans="1:24" x14ac:dyDescent="0.25">
      <c r="A3338">
        <v>3337</v>
      </c>
      <c r="B3338">
        <v>39</v>
      </c>
      <c r="C3338" t="str" cm="1">
        <f t="array" ref="C3338">_xlfn.IFS(B3338&lt;=19, "Teenagers", B3338&lt;=29, "Young Youth",B3338&lt;=64, "Adults", B3338&gt;=65, "Seniors")</f>
        <v>Adults</v>
      </c>
      <c r="D3338" t="s">
        <v>152</v>
      </c>
      <c r="E3338" t="s">
        <v>19</v>
      </c>
      <c r="F3338" t="s">
        <v>20</v>
      </c>
      <c r="G3338" s="1">
        <v>45</v>
      </c>
      <c r="H3338" t="s">
        <v>55</v>
      </c>
      <c r="I3338" t="s">
        <v>43</v>
      </c>
      <c r="J3338" t="s">
        <v>109</v>
      </c>
      <c r="K3338" t="s">
        <v>56</v>
      </c>
      <c r="L3338">
        <v>4</v>
      </c>
      <c r="M3338" t="s">
        <v>151</v>
      </c>
      <c r="N3338">
        <f t="shared" si="208"/>
        <v>0</v>
      </c>
      <c r="O3338" t="s">
        <v>37</v>
      </c>
      <c r="P3338" t="s">
        <v>151</v>
      </c>
      <c r="Q3338">
        <f t="shared" si="209"/>
        <v>0</v>
      </c>
      <c r="R3338" t="s">
        <v>151</v>
      </c>
      <c r="S3338">
        <f t="shared" si="210"/>
        <v>0</v>
      </c>
      <c r="T3338">
        <v>24</v>
      </c>
      <c r="U3338" s="1">
        <f t="shared" si="211"/>
        <v>1080</v>
      </c>
      <c r="V3338" t="s">
        <v>85</v>
      </c>
      <c r="W3338" t="s">
        <v>48</v>
      </c>
      <c r="X3338">
        <f t="array" ref="X3338">IF(W3338="fortnightly",26, IF(W3338="monthly", 12, IF(W3338="weekly", 52, IF(W3338="quarterly", 4, IF(W3338="annually", 1, IF(W3338="bi-weekly", 104, IF(W3338="every 3 months", 4,)))))))</f>
        <v>1</v>
      </c>
    </row>
    <row r="3339" spans="1:24" x14ac:dyDescent="0.25">
      <c r="A3339">
        <v>3338</v>
      </c>
      <c r="B3339">
        <v>23</v>
      </c>
      <c r="C3339" t="str" cm="1">
        <f t="array" ref="C3339">_xlfn.IFS(B3339&lt;=19, "Teenagers", B3339&lt;=29, "Young Youth",B3339&lt;=64, "Adults", B3339&gt;=65, "Seniors")</f>
        <v>Young Youth</v>
      </c>
      <c r="D3339" t="s">
        <v>152</v>
      </c>
      <c r="E3339" t="s">
        <v>101</v>
      </c>
      <c r="F3339" t="s">
        <v>62</v>
      </c>
      <c r="G3339" s="1">
        <v>23</v>
      </c>
      <c r="H3339" t="s">
        <v>116</v>
      </c>
      <c r="I3339" t="s">
        <v>22</v>
      </c>
      <c r="J3339" t="s">
        <v>143</v>
      </c>
      <c r="K3339" t="s">
        <v>24</v>
      </c>
      <c r="L3339">
        <v>4.4000000000000004</v>
      </c>
      <c r="M3339" t="s">
        <v>151</v>
      </c>
      <c r="N3339">
        <f t="shared" si="208"/>
        <v>0</v>
      </c>
      <c r="O3339" t="s">
        <v>69</v>
      </c>
      <c r="P3339" t="s">
        <v>151</v>
      </c>
      <c r="Q3339">
        <f t="shared" si="209"/>
        <v>0</v>
      </c>
      <c r="R3339" t="s">
        <v>151</v>
      </c>
      <c r="S3339">
        <f t="shared" si="210"/>
        <v>0</v>
      </c>
      <c r="T3339">
        <v>45</v>
      </c>
      <c r="U3339" s="1">
        <f t="shared" si="211"/>
        <v>1035</v>
      </c>
      <c r="V3339" t="s">
        <v>74</v>
      </c>
      <c r="W3339" t="s">
        <v>75</v>
      </c>
      <c r="X3339">
        <f t="array" ref="X3339">IF(W3339="fortnightly",26, IF(W3339="monthly", 12, IF(W3339="weekly", 52, IF(W3339="quarterly", 4, IF(W3339="annually", 1, IF(W3339="bi-weekly", 104, IF(W3339="every 3 months", 4,)))))))</f>
        <v>104</v>
      </c>
    </row>
    <row r="3340" spans="1:24" x14ac:dyDescent="0.25">
      <c r="A3340">
        <v>3339</v>
      </c>
      <c r="B3340">
        <v>29</v>
      </c>
      <c r="C3340" t="str" cm="1">
        <f t="array" ref="C3340">_xlfn.IFS(B3340&lt;=19, "Teenagers", B3340&lt;=29, "Young Youth",B3340&lt;=64, "Adults", B3340&gt;=65, "Seniors")</f>
        <v>Young Youth</v>
      </c>
      <c r="D3340" t="s">
        <v>152</v>
      </c>
      <c r="E3340" t="s">
        <v>86</v>
      </c>
      <c r="F3340" t="s">
        <v>20</v>
      </c>
      <c r="G3340" s="1">
        <v>94</v>
      </c>
      <c r="H3340" t="s">
        <v>147</v>
      </c>
      <c r="I3340" t="s">
        <v>22</v>
      </c>
      <c r="J3340" t="s">
        <v>51</v>
      </c>
      <c r="K3340" t="s">
        <v>24</v>
      </c>
      <c r="L3340">
        <v>2.9</v>
      </c>
      <c r="M3340" t="s">
        <v>151</v>
      </c>
      <c r="N3340">
        <f t="shared" si="208"/>
        <v>0</v>
      </c>
      <c r="O3340" t="s">
        <v>69</v>
      </c>
      <c r="P3340" t="s">
        <v>151</v>
      </c>
      <c r="Q3340">
        <f t="shared" si="209"/>
        <v>0</v>
      </c>
      <c r="R3340" t="s">
        <v>151</v>
      </c>
      <c r="S3340">
        <f t="shared" si="210"/>
        <v>0</v>
      </c>
      <c r="T3340">
        <v>46</v>
      </c>
      <c r="U3340" s="1">
        <f t="shared" si="211"/>
        <v>4324</v>
      </c>
      <c r="V3340" t="s">
        <v>38</v>
      </c>
      <c r="W3340" t="s">
        <v>87</v>
      </c>
      <c r="X3340">
        <f t="array" ref="X3340">IF(W3340="fortnightly",26, IF(W3340="monthly", 12, IF(W3340="weekly", 52, IF(W3340="quarterly", 4, IF(W3340="annually", 1, IF(W3340="bi-weekly", 104, IF(W3340="every 3 months", 4,)))))))</f>
        <v>12</v>
      </c>
    </row>
    <row r="3341" spans="1:24" x14ac:dyDescent="0.25">
      <c r="A3341">
        <v>3340</v>
      </c>
      <c r="B3341">
        <v>20</v>
      </c>
      <c r="C3341" t="str" cm="1">
        <f t="array" ref="C3341">_xlfn.IFS(B3341&lt;=19, "Teenagers", B3341&lt;=29, "Young Youth",B3341&lt;=64, "Adults", B3341&gt;=65, "Seniors")</f>
        <v>Young Youth</v>
      </c>
      <c r="D3341" t="s">
        <v>152</v>
      </c>
      <c r="E3341" t="s">
        <v>142</v>
      </c>
      <c r="F3341" t="s">
        <v>66</v>
      </c>
      <c r="G3341" s="1">
        <v>99</v>
      </c>
      <c r="H3341" t="s">
        <v>144</v>
      </c>
      <c r="I3341" t="s">
        <v>43</v>
      </c>
      <c r="J3341" t="s">
        <v>108</v>
      </c>
      <c r="K3341" t="s">
        <v>56</v>
      </c>
      <c r="L3341">
        <v>3.6</v>
      </c>
      <c r="M3341" t="s">
        <v>151</v>
      </c>
      <c r="N3341">
        <f t="shared" si="208"/>
        <v>0</v>
      </c>
      <c r="O3341" t="s">
        <v>73</v>
      </c>
      <c r="P3341" t="s">
        <v>151</v>
      </c>
      <c r="Q3341">
        <f t="shared" si="209"/>
        <v>0</v>
      </c>
      <c r="R3341" t="s">
        <v>151</v>
      </c>
      <c r="S3341">
        <f t="shared" si="210"/>
        <v>0</v>
      </c>
      <c r="T3341">
        <v>35</v>
      </c>
      <c r="U3341" s="1">
        <f t="shared" si="211"/>
        <v>3465</v>
      </c>
      <c r="V3341" t="s">
        <v>32</v>
      </c>
      <c r="W3341" t="s">
        <v>28</v>
      </c>
      <c r="X3341">
        <f t="array" ref="X3341">IF(W3341="fortnightly",26, IF(W3341="monthly", 12, IF(W3341="weekly", 52, IF(W3341="quarterly", 4, IF(W3341="annually", 1, IF(W3341="bi-weekly", 104, IF(W3341="every 3 months", 4,)))))))</f>
        <v>26</v>
      </c>
    </row>
    <row r="3342" spans="1:24" x14ac:dyDescent="0.25">
      <c r="A3342">
        <v>3341</v>
      </c>
      <c r="B3342">
        <v>42</v>
      </c>
      <c r="C3342" t="str" cm="1">
        <f t="array" ref="C3342">_xlfn.IFS(B3342&lt;=19, "Teenagers", B3342&lt;=29, "Young Youth",B3342&lt;=64, "Adults", B3342&gt;=65, "Seniors")</f>
        <v>Adults</v>
      </c>
      <c r="D3342" t="s">
        <v>152</v>
      </c>
      <c r="E3342" t="s">
        <v>112</v>
      </c>
      <c r="F3342" t="s">
        <v>20</v>
      </c>
      <c r="G3342" s="1">
        <v>36</v>
      </c>
      <c r="H3342" t="s">
        <v>140</v>
      </c>
      <c r="I3342" t="s">
        <v>91</v>
      </c>
      <c r="J3342" t="s">
        <v>31</v>
      </c>
      <c r="K3342" t="s">
        <v>56</v>
      </c>
      <c r="L3342">
        <v>4.4000000000000004</v>
      </c>
      <c r="M3342" t="s">
        <v>151</v>
      </c>
      <c r="N3342">
        <f t="shared" si="208"/>
        <v>0</v>
      </c>
      <c r="O3342" t="s">
        <v>37</v>
      </c>
      <c r="P3342" t="s">
        <v>151</v>
      </c>
      <c r="Q3342">
        <f t="shared" si="209"/>
        <v>0</v>
      </c>
      <c r="R3342" t="s">
        <v>151</v>
      </c>
      <c r="S3342">
        <f t="shared" si="210"/>
        <v>0</v>
      </c>
      <c r="T3342">
        <v>47</v>
      </c>
      <c r="U3342" s="1">
        <f t="shared" si="211"/>
        <v>1692</v>
      </c>
      <c r="V3342" t="s">
        <v>38</v>
      </c>
      <c r="W3342" t="s">
        <v>28</v>
      </c>
      <c r="X3342">
        <f t="array" ref="X3342">IF(W3342="fortnightly",26, IF(W3342="monthly", 12, IF(W3342="weekly", 52, IF(W3342="quarterly", 4, IF(W3342="annually", 1, IF(W3342="bi-weekly", 104, IF(W3342="every 3 months", 4,)))))))</f>
        <v>26</v>
      </c>
    </row>
    <row r="3343" spans="1:24" x14ac:dyDescent="0.25">
      <c r="A3343">
        <v>3342</v>
      </c>
      <c r="B3343">
        <v>55</v>
      </c>
      <c r="C3343" t="str" cm="1">
        <f t="array" ref="C3343">_xlfn.IFS(B3343&lt;=19, "Teenagers", B3343&lt;=29, "Young Youth",B3343&lt;=64, "Adults", B3343&gt;=65, "Seniors")</f>
        <v>Adults</v>
      </c>
      <c r="D3343" t="s">
        <v>152</v>
      </c>
      <c r="E3343" t="s">
        <v>101</v>
      </c>
      <c r="F3343" t="s">
        <v>62</v>
      </c>
      <c r="G3343" s="1">
        <v>50</v>
      </c>
      <c r="H3343" t="s">
        <v>138</v>
      </c>
      <c r="I3343" t="s">
        <v>91</v>
      </c>
      <c r="J3343" t="s">
        <v>77</v>
      </c>
      <c r="K3343" t="s">
        <v>52</v>
      </c>
      <c r="L3343">
        <v>4.5</v>
      </c>
      <c r="M3343" t="s">
        <v>151</v>
      </c>
      <c r="N3343">
        <f t="shared" si="208"/>
        <v>0</v>
      </c>
      <c r="O3343" t="s">
        <v>53</v>
      </c>
      <c r="P3343" t="s">
        <v>151</v>
      </c>
      <c r="Q3343">
        <f t="shared" si="209"/>
        <v>0</v>
      </c>
      <c r="R3343" t="s">
        <v>151</v>
      </c>
      <c r="S3343">
        <f t="shared" si="210"/>
        <v>0</v>
      </c>
      <c r="T3343">
        <v>35</v>
      </c>
      <c r="U3343" s="1">
        <f t="shared" si="211"/>
        <v>1750</v>
      </c>
      <c r="V3343" t="s">
        <v>38</v>
      </c>
      <c r="W3343" t="s">
        <v>87</v>
      </c>
      <c r="X3343">
        <f t="array" ref="X3343">IF(W3343="fortnightly",26, IF(W3343="monthly", 12, IF(W3343="weekly", 52, IF(W3343="quarterly", 4, IF(W3343="annually", 1, IF(W3343="bi-weekly", 104, IF(W3343="every 3 months", 4,)))))))</f>
        <v>12</v>
      </c>
    </row>
    <row r="3344" spans="1:24" x14ac:dyDescent="0.25">
      <c r="A3344">
        <v>3343</v>
      </c>
      <c r="B3344">
        <v>66</v>
      </c>
      <c r="C3344" t="str" cm="1">
        <f t="array" ref="C3344">_xlfn.IFS(B3344&lt;=19, "Teenagers", B3344&lt;=29, "Young Youth",B3344&lt;=64, "Adults", B3344&gt;=65, "Seniors")</f>
        <v>Seniors</v>
      </c>
      <c r="D3344" t="s">
        <v>152</v>
      </c>
      <c r="E3344" t="s">
        <v>101</v>
      </c>
      <c r="F3344" t="s">
        <v>62</v>
      </c>
      <c r="G3344" s="1">
        <v>81</v>
      </c>
      <c r="H3344" t="s">
        <v>126</v>
      </c>
      <c r="I3344" t="s">
        <v>43</v>
      </c>
      <c r="J3344" t="s">
        <v>82</v>
      </c>
      <c r="K3344" t="s">
        <v>36</v>
      </c>
      <c r="L3344">
        <v>3.8</v>
      </c>
      <c r="M3344" t="s">
        <v>151</v>
      </c>
      <c r="N3344">
        <f t="shared" si="208"/>
        <v>0</v>
      </c>
      <c r="O3344" t="s">
        <v>37</v>
      </c>
      <c r="P3344" t="s">
        <v>151</v>
      </c>
      <c r="Q3344">
        <f t="shared" si="209"/>
        <v>0</v>
      </c>
      <c r="R3344" t="s">
        <v>151</v>
      </c>
      <c r="S3344">
        <f t="shared" si="210"/>
        <v>0</v>
      </c>
      <c r="T3344">
        <v>45</v>
      </c>
      <c r="U3344" s="1">
        <f t="shared" si="211"/>
        <v>3645</v>
      </c>
      <c r="V3344" t="s">
        <v>38</v>
      </c>
      <c r="W3344" t="s">
        <v>39</v>
      </c>
      <c r="X3344">
        <f t="array" ref="X3344">IF(W3344="fortnightly",26, IF(W3344="monthly", 12, IF(W3344="weekly", 52, IF(W3344="quarterly", 4, IF(W3344="annually", 1, IF(W3344="bi-weekly", 104, IF(W3344="every 3 months", 4,)))))))</f>
        <v>52</v>
      </c>
    </row>
    <row r="3345" spans="1:24" x14ac:dyDescent="0.25">
      <c r="A3345">
        <v>3344</v>
      </c>
      <c r="B3345">
        <v>24</v>
      </c>
      <c r="C3345" t="str" cm="1">
        <f t="array" ref="C3345">_xlfn.IFS(B3345&lt;=19, "Teenagers", B3345&lt;=29, "Young Youth",B3345&lt;=64, "Adults", B3345&gt;=65, "Seniors")</f>
        <v>Young Youth</v>
      </c>
      <c r="D3345" t="s">
        <v>152</v>
      </c>
      <c r="E3345" t="s">
        <v>58</v>
      </c>
      <c r="F3345" t="s">
        <v>20</v>
      </c>
      <c r="G3345" s="1">
        <v>31</v>
      </c>
      <c r="H3345" t="s">
        <v>21</v>
      </c>
      <c r="I3345" t="s">
        <v>91</v>
      </c>
      <c r="J3345" t="s">
        <v>95</v>
      </c>
      <c r="K3345" t="s">
        <v>24</v>
      </c>
      <c r="L3345">
        <v>3.6</v>
      </c>
      <c r="M3345" t="s">
        <v>151</v>
      </c>
      <c r="N3345">
        <f t="shared" si="208"/>
        <v>0</v>
      </c>
      <c r="O3345" t="s">
        <v>69</v>
      </c>
      <c r="P3345" t="s">
        <v>151</v>
      </c>
      <c r="Q3345">
        <f t="shared" si="209"/>
        <v>0</v>
      </c>
      <c r="R3345" t="s">
        <v>151</v>
      </c>
      <c r="S3345">
        <f t="shared" si="210"/>
        <v>0</v>
      </c>
      <c r="T3345">
        <v>6</v>
      </c>
      <c r="U3345" s="1">
        <f t="shared" si="211"/>
        <v>186</v>
      </c>
      <c r="V3345" t="s">
        <v>32</v>
      </c>
      <c r="W3345" t="s">
        <v>75</v>
      </c>
      <c r="X3345">
        <f t="array" ref="X3345">IF(W3345="fortnightly",26, IF(W3345="monthly", 12, IF(W3345="weekly", 52, IF(W3345="quarterly", 4, IF(W3345="annually", 1, IF(W3345="bi-weekly", 104, IF(W3345="every 3 months", 4,)))))))</f>
        <v>104</v>
      </c>
    </row>
    <row r="3346" spans="1:24" x14ac:dyDescent="0.25">
      <c r="A3346">
        <v>3345</v>
      </c>
      <c r="B3346">
        <v>62</v>
      </c>
      <c r="C3346" t="str" cm="1">
        <f t="array" ref="C3346">_xlfn.IFS(B3346&lt;=19, "Teenagers", B3346&lt;=29, "Young Youth",B3346&lt;=64, "Adults", B3346&gt;=65, "Seniors")</f>
        <v>Adults</v>
      </c>
      <c r="D3346" t="s">
        <v>152</v>
      </c>
      <c r="E3346" t="s">
        <v>123</v>
      </c>
      <c r="F3346" t="s">
        <v>66</v>
      </c>
      <c r="G3346" s="1">
        <v>48</v>
      </c>
      <c r="H3346" t="s">
        <v>148</v>
      </c>
      <c r="I3346" t="s">
        <v>91</v>
      </c>
      <c r="J3346" t="s">
        <v>135</v>
      </c>
      <c r="K3346" t="s">
        <v>56</v>
      </c>
      <c r="L3346">
        <v>4.3</v>
      </c>
      <c r="M3346" t="s">
        <v>151</v>
      </c>
      <c r="N3346">
        <f t="shared" si="208"/>
        <v>0</v>
      </c>
      <c r="O3346" t="s">
        <v>37</v>
      </c>
      <c r="P3346" t="s">
        <v>151</v>
      </c>
      <c r="Q3346">
        <f t="shared" si="209"/>
        <v>0</v>
      </c>
      <c r="R3346" t="s">
        <v>151</v>
      </c>
      <c r="S3346">
        <f t="shared" si="210"/>
        <v>0</v>
      </c>
      <c r="T3346">
        <v>20</v>
      </c>
      <c r="U3346" s="1">
        <f t="shared" si="211"/>
        <v>960</v>
      </c>
      <c r="V3346" t="s">
        <v>32</v>
      </c>
      <c r="W3346" t="s">
        <v>48</v>
      </c>
      <c r="X3346">
        <f t="array" ref="X3346">IF(W3346="fortnightly",26, IF(W3346="monthly", 12, IF(W3346="weekly", 52, IF(W3346="quarterly", 4, IF(W3346="annually", 1, IF(W3346="bi-weekly", 104, IF(W3346="every 3 months", 4,)))))))</f>
        <v>1</v>
      </c>
    </row>
    <row r="3347" spans="1:24" x14ac:dyDescent="0.25">
      <c r="A3347">
        <v>3346</v>
      </c>
      <c r="B3347">
        <v>28</v>
      </c>
      <c r="C3347" t="str" cm="1">
        <f t="array" ref="C3347">_xlfn.IFS(B3347&lt;=19, "Teenagers", B3347&lt;=29, "Young Youth",B3347&lt;=64, "Adults", B3347&gt;=65, "Seniors")</f>
        <v>Young Youth</v>
      </c>
      <c r="D3347" t="s">
        <v>152</v>
      </c>
      <c r="E3347" t="s">
        <v>65</v>
      </c>
      <c r="F3347" t="s">
        <v>66</v>
      </c>
      <c r="G3347" s="1">
        <v>91</v>
      </c>
      <c r="H3347" t="s">
        <v>102</v>
      </c>
      <c r="I3347" t="s">
        <v>43</v>
      </c>
      <c r="J3347" t="s">
        <v>47</v>
      </c>
      <c r="K3347" t="s">
        <v>52</v>
      </c>
      <c r="L3347">
        <v>4</v>
      </c>
      <c r="M3347" t="s">
        <v>151</v>
      </c>
      <c r="N3347">
        <f t="shared" si="208"/>
        <v>0</v>
      </c>
      <c r="O3347" t="s">
        <v>69</v>
      </c>
      <c r="P3347" t="s">
        <v>151</v>
      </c>
      <c r="Q3347">
        <f t="shared" si="209"/>
        <v>0</v>
      </c>
      <c r="R3347" t="s">
        <v>151</v>
      </c>
      <c r="S3347">
        <f t="shared" si="210"/>
        <v>0</v>
      </c>
      <c r="T3347">
        <v>3</v>
      </c>
      <c r="U3347" s="1">
        <f t="shared" si="211"/>
        <v>273</v>
      </c>
      <c r="V3347" t="s">
        <v>27</v>
      </c>
      <c r="W3347" t="s">
        <v>75</v>
      </c>
      <c r="X3347">
        <f t="array" ref="X3347">IF(W3347="fortnightly",26, IF(W3347="monthly", 12, IF(W3347="weekly", 52, IF(W3347="quarterly", 4, IF(W3347="annually", 1, IF(W3347="bi-weekly", 104, IF(W3347="every 3 months", 4,)))))))</f>
        <v>104</v>
      </c>
    </row>
    <row r="3348" spans="1:24" x14ac:dyDescent="0.25">
      <c r="A3348">
        <v>3347</v>
      </c>
      <c r="B3348">
        <v>30</v>
      </c>
      <c r="C3348" t="str" cm="1">
        <f t="array" ref="C3348">_xlfn.IFS(B3348&lt;=19, "Teenagers", B3348&lt;=29, "Young Youth",B3348&lt;=64, "Adults", B3348&gt;=65, "Seniors")</f>
        <v>Adults</v>
      </c>
      <c r="D3348" t="s">
        <v>152</v>
      </c>
      <c r="E3348" t="s">
        <v>33</v>
      </c>
      <c r="F3348" t="s">
        <v>20</v>
      </c>
      <c r="G3348" s="1">
        <v>99</v>
      </c>
      <c r="H3348" t="s">
        <v>100</v>
      </c>
      <c r="I3348" t="s">
        <v>43</v>
      </c>
      <c r="J3348" t="s">
        <v>93</v>
      </c>
      <c r="K3348" t="s">
        <v>52</v>
      </c>
      <c r="L3348">
        <v>3.4</v>
      </c>
      <c r="M3348" t="s">
        <v>151</v>
      </c>
      <c r="N3348">
        <f t="shared" si="208"/>
        <v>0</v>
      </c>
      <c r="O3348" t="s">
        <v>26</v>
      </c>
      <c r="P3348" t="s">
        <v>151</v>
      </c>
      <c r="Q3348">
        <f t="shared" si="209"/>
        <v>0</v>
      </c>
      <c r="R3348" t="s">
        <v>151</v>
      </c>
      <c r="S3348">
        <f t="shared" si="210"/>
        <v>0</v>
      </c>
      <c r="T3348">
        <v>30</v>
      </c>
      <c r="U3348" s="1">
        <f t="shared" si="211"/>
        <v>2970</v>
      </c>
      <c r="V3348" t="s">
        <v>27</v>
      </c>
      <c r="W3348" t="s">
        <v>57</v>
      </c>
      <c r="X3348">
        <f t="array" ref="X3348">IF(W3348="fortnightly",26, IF(W3348="monthly", 12, IF(W3348="weekly", 52, IF(W3348="quarterly", 4, IF(W3348="annually", 1, IF(W3348="bi-weekly", 104, IF(W3348="every 3 months", 4,)))))))</f>
        <v>4</v>
      </c>
    </row>
    <row r="3349" spans="1:24" x14ac:dyDescent="0.25">
      <c r="A3349">
        <v>3348</v>
      </c>
      <c r="B3349">
        <v>22</v>
      </c>
      <c r="C3349" t="str" cm="1">
        <f t="array" ref="C3349">_xlfn.IFS(B3349&lt;=19, "Teenagers", B3349&lt;=29, "Young Youth",B3349&lt;=64, "Adults", B3349&gt;=65, "Seniors")</f>
        <v>Young Youth</v>
      </c>
      <c r="D3349" t="s">
        <v>152</v>
      </c>
      <c r="E3349" t="s">
        <v>70</v>
      </c>
      <c r="F3349" t="s">
        <v>41</v>
      </c>
      <c r="G3349" s="1">
        <v>70</v>
      </c>
      <c r="H3349" t="s">
        <v>145</v>
      </c>
      <c r="I3349" t="s">
        <v>91</v>
      </c>
      <c r="J3349" t="s">
        <v>108</v>
      </c>
      <c r="K3349" t="s">
        <v>52</v>
      </c>
      <c r="L3349">
        <v>4.4000000000000004</v>
      </c>
      <c r="M3349" t="s">
        <v>151</v>
      </c>
      <c r="N3349">
        <f t="shared" si="208"/>
        <v>0</v>
      </c>
      <c r="O3349" t="s">
        <v>53</v>
      </c>
      <c r="P3349" t="s">
        <v>151</v>
      </c>
      <c r="Q3349">
        <f t="shared" si="209"/>
        <v>0</v>
      </c>
      <c r="R3349" t="s">
        <v>151</v>
      </c>
      <c r="S3349">
        <f t="shared" si="210"/>
        <v>0</v>
      </c>
      <c r="T3349">
        <v>28</v>
      </c>
      <c r="U3349" s="1">
        <f t="shared" si="211"/>
        <v>1960</v>
      </c>
      <c r="V3349" t="s">
        <v>45</v>
      </c>
      <c r="W3349" t="s">
        <v>75</v>
      </c>
      <c r="X3349">
        <f t="array" ref="X3349">IF(W3349="fortnightly",26, IF(W3349="monthly", 12, IF(W3349="weekly", 52, IF(W3349="quarterly", 4, IF(W3349="annually", 1, IF(W3349="bi-weekly", 104, IF(W3349="every 3 months", 4,)))))))</f>
        <v>104</v>
      </c>
    </row>
    <row r="3350" spans="1:24" x14ac:dyDescent="0.25">
      <c r="A3350">
        <v>3349</v>
      </c>
      <c r="B3350">
        <v>28</v>
      </c>
      <c r="C3350" t="str" cm="1">
        <f t="array" ref="C3350">_xlfn.IFS(B3350&lt;=19, "Teenagers", B3350&lt;=29, "Young Youth",B3350&lt;=64, "Adults", B3350&gt;=65, "Seniors")</f>
        <v>Young Youth</v>
      </c>
      <c r="D3350" t="s">
        <v>152</v>
      </c>
      <c r="E3350" t="s">
        <v>112</v>
      </c>
      <c r="F3350" t="s">
        <v>20</v>
      </c>
      <c r="G3350" s="1">
        <v>74</v>
      </c>
      <c r="H3350" t="s">
        <v>81</v>
      </c>
      <c r="I3350" t="s">
        <v>22</v>
      </c>
      <c r="J3350" t="s">
        <v>23</v>
      </c>
      <c r="K3350" t="s">
        <v>24</v>
      </c>
      <c r="L3350">
        <v>2.8</v>
      </c>
      <c r="M3350" t="s">
        <v>151</v>
      </c>
      <c r="N3350">
        <f t="shared" si="208"/>
        <v>0</v>
      </c>
      <c r="O3350" t="s">
        <v>53</v>
      </c>
      <c r="P3350" t="s">
        <v>151</v>
      </c>
      <c r="Q3350">
        <f t="shared" si="209"/>
        <v>0</v>
      </c>
      <c r="R3350" t="s">
        <v>151</v>
      </c>
      <c r="S3350">
        <f t="shared" si="210"/>
        <v>0</v>
      </c>
      <c r="T3350">
        <v>15</v>
      </c>
      <c r="U3350" s="1">
        <f t="shared" si="211"/>
        <v>1110</v>
      </c>
      <c r="V3350" t="s">
        <v>32</v>
      </c>
      <c r="W3350" t="s">
        <v>96</v>
      </c>
      <c r="X3350">
        <f t="array" ref="X3350">IF(W3350="fortnightly",26, IF(W3350="monthly", 12, IF(W3350="weekly", 52, IF(W3350="quarterly", 4, IF(W3350="annually", 1, IF(W3350="bi-weekly", 104, IF(W3350="every 3 months", 4,)))))))</f>
        <v>4</v>
      </c>
    </row>
    <row r="3351" spans="1:24" x14ac:dyDescent="0.25">
      <c r="A3351">
        <v>3350</v>
      </c>
      <c r="B3351">
        <v>35</v>
      </c>
      <c r="C3351" t="str" cm="1">
        <f t="array" ref="C3351">_xlfn.IFS(B3351&lt;=19, "Teenagers", B3351&lt;=29, "Young Youth",B3351&lt;=64, "Adults", B3351&gt;=65, "Seniors")</f>
        <v>Adults</v>
      </c>
      <c r="D3351" t="s">
        <v>152</v>
      </c>
      <c r="E3351" t="s">
        <v>105</v>
      </c>
      <c r="F3351" t="s">
        <v>66</v>
      </c>
      <c r="G3351" s="1">
        <v>79</v>
      </c>
      <c r="H3351" t="s">
        <v>141</v>
      </c>
      <c r="I3351" t="s">
        <v>43</v>
      </c>
      <c r="J3351" t="s">
        <v>107</v>
      </c>
      <c r="K3351" t="s">
        <v>56</v>
      </c>
      <c r="L3351">
        <v>2.8</v>
      </c>
      <c r="M3351" t="s">
        <v>151</v>
      </c>
      <c r="N3351">
        <f t="shared" si="208"/>
        <v>0</v>
      </c>
      <c r="O3351" t="s">
        <v>73</v>
      </c>
      <c r="P3351" t="s">
        <v>151</v>
      </c>
      <c r="Q3351">
        <f t="shared" si="209"/>
        <v>0</v>
      </c>
      <c r="R3351" t="s">
        <v>151</v>
      </c>
      <c r="S3351">
        <f t="shared" si="210"/>
        <v>0</v>
      </c>
      <c r="T3351">
        <v>29</v>
      </c>
      <c r="U3351" s="1">
        <f t="shared" si="211"/>
        <v>2291</v>
      </c>
      <c r="V3351" t="s">
        <v>45</v>
      </c>
      <c r="W3351" t="s">
        <v>57</v>
      </c>
      <c r="X3351">
        <f t="array" ref="X3351">IF(W3351="fortnightly",26, IF(W3351="monthly", 12, IF(W3351="weekly", 52, IF(W3351="quarterly", 4, IF(W3351="annually", 1, IF(W3351="bi-weekly", 104, IF(W3351="every 3 months", 4,)))))))</f>
        <v>4</v>
      </c>
    </row>
    <row r="3352" spans="1:24" x14ac:dyDescent="0.25">
      <c r="A3352">
        <v>3351</v>
      </c>
      <c r="B3352">
        <v>45</v>
      </c>
      <c r="C3352" t="str" cm="1">
        <f t="array" ref="C3352">_xlfn.IFS(B3352&lt;=19, "Teenagers", B3352&lt;=29, "Young Youth",B3352&lt;=64, "Adults", B3352&gt;=65, "Seniors")</f>
        <v>Adults</v>
      </c>
      <c r="D3352" t="s">
        <v>152</v>
      </c>
      <c r="E3352" t="s">
        <v>65</v>
      </c>
      <c r="F3352" t="s">
        <v>66</v>
      </c>
      <c r="G3352" s="1">
        <v>33</v>
      </c>
      <c r="H3352" t="s">
        <v>90</v>
      </c>
      <c r="I3352" t="s">
        <v>35</v>
      </c>
      <c r="J3352" t="s">
        <v>77</v>
      </c>
      <c r="K3352" t="s">
        <v>56</v>
      </c>
      <c r="L3352">
        <v>4.9000000000000004</v>
      </c>
      <c r="M3352" t="s">
        <v>151</v>
      </c>
      <c r="N3352">
        <f t="shared" si="208"/>
        <v>0</v>
      </c>
      <c r="O3352" t="s">
        <v>69</v>
      </c>
      <c r="P3352" t="s">
        <v>151</v>
      </c>
      <c r="Q3352">
        <f t="shared" si="209"/>
        <v>0</v>
      </c>
      <c r="R3352" t="s">
        <v>151</v>
      </c>
      <c r="S3352">
        <f t="shared" si="210"/>
        <v>0</v>
      </c>
      <c r="T3352">
        <v>15</v>
      </c>
      <c r="U3352" s="1">
        <f t="shared" si="211"/>
        <v>495</v>
      </c>
      <c r="V3352" t="s">
        <v>32</v>
      </c>
      <c r="W3352" t="s">
        <v>75</v>
      </c>
      <c r="X3352">
        <f t="array" ref="X3352">IF(W3352="fortnightly",26, IF(W3352="monthly", 12, IF(W3352="weekly", 52, IF(W3352="quarterly", 4, IF(W3352="annually", 1, IF(W3352="bi-weekly", 104, IF(W3352="every 3 months", 4,)))))))</f>
        <v>104</v>
      </c>
    </row>
    <row r="3353" spans="1:24" x14ac:dyDescent="0.25">
      <c r="A3353">
        <v>3352</v>
      </c>
      <c r="B3353">
        <v>43</v>
      </c>
      <c r="C3353" t="str" cm="1">
        <f t="array" ref="C3353">_xlfn.IFS(B3353&lt;=19, "Teenagers", B3353&lt;=29, "Young Youth",B3353&lt;=64, "Adults", B3353&gt;=65, "Seniors")</f>
        <v>Adults</v>
      </c>
      <c r="D3353" t="s">
        <v>152</v>
      </c>
      <c r="E3353" t="s">
        <v>54</v>
      </c>
      <c r="F3353" t="s">
        <v>20</v>
      </c>
      <c r="G3353" s="1">
        <v>49</v>
      </c>
      <c r="H3353" t="s">
        <v>81</v>
      </c>
      <c r="I3353" t="s">
        <v>22</v>
      </c>
      <c r="J3353" t="s">
        <v>108</v>
      </c>
      <c r="K3353" t="s">
        <v>36</v>
      </c>
      <c r="L3353">
        <v>4.2</v>
      </c>
      <c r="M3353" t="s">
        <v>151</v>
      </c>
      <c r="N3353">
        <f t="shared" si="208"/>
        <v>0</v>
      </c>
      <c r="O3353" t="s">
        <v>69</v>
      </c>
      <c r="P3353" t="s">
        <v>151</v>
      </c>
      <c r="Q3353">
        <f t="shared" si="209"/>
        <v>0</v>
      </c>
      <c r="R3353" t="s">
        <v>151</v>
      </c>
      <c r="S3353">
        <f t="shared" si="210"/>
        <v>0</v>
      </c>
      <c r="T3353">
        <v>18</v>
      </c>
      <c r="U3353" s="1">
        <f t="shared" si="211"/>
        <v>882</v>
      </c>
      <c r="V3353" t="s">
        <v>74</v>
      </c>
      <c r="W3353" t="s">
        <v>28</v>
      </c>
      <c r="X3353">
        <f t="array" ref="X3353">IF(W3353="fortnightly",26, IF(W3353="monthly", 12, IF(W3353="weekly", 52, IF(W3353="quarterly", 4, IF(W3353="annually", 1, IF(W3353="bi-weekly", 104, IF(W3353="every 3 months", 4,)))))))</f>
        <v>26</v>
      </c>
    </row>
    <row r="3354" spans="1:24" x14ac:dyDescent="0.25">
      <c r="A3354">
        <v>3353</v>
      </c>
      <c r="B3354">
        <v>55</v>
      </c>
      <c r="C3354" t="str" cm="1">
        <f t="array" ref="C3354">_xlfn.IFS(B3354&lt;=19, "Teenagers", B3354&lt;=29, "Young Youth",B3354&lt;=64, "Adults", B3354&gt;=65, "Seniors")</f>
        <v>Adults</v>
      </c>
      <c r="D3354" t="s">
        <v>152</v>
      </c>
      <c r="E3354" t="s">
        <v>132</v>
      </c>
      <c r="F3354" t="s">
        <v>66</v>
      </c>
      <c r="G3354" s="1">
        <v>96</v>
      </c>
      <c r="H3354" t="s">
        <v>148</v>
      </c>
      <c r="I3354" t="s">
        <v>43</v>
      </c>
      <c r="J3354" t="s">
        <v>84</v>
      </c>
      <c r="K3354" t="s">
        <v>52</v>
      </c>
      <c r="L3354">
        <v>2.9</v>
      </c>
      <c r="M3354" t="s">
        <v>151</v>
      </c>
      <c r="N3354">
        <f t="shared" si="208"/>
        <v>0</v>
      </c>
      <c r="O3354" t="s">
        <v>44</v>
      </c>
      <c r="P3354" t="s">
        <v>151</v>
      </c>
      <c r="Q3354">
        <f t="shared" si="209"/>
        <v>0</v>
      </c>
      <c r="R3354" t="s">
        <v>151</v>
      </c>
      <c r="S3354">
        <f t="shared" si="210"/>
        <v>0</v>
      </c>
      <c r="T3354">
        <v>7</v>
      </c>
      <c r="U3354" s="1">
        <f t="shared" si="211"/>
        <v>672</v>
      </c>
      <c r="V3354" t="s">
        <v>74</v>
      </c>
      <c r="W3354" t="s">
        <v>75</v>
      </c>
      <c r="X3354">
        <f t="array" ref="X3354">IF(W3354="fortnightly",26, IF(W3354="monthly", 12, IF(W3354="weekly", 52, IF(W3354="quarterly", 4, IF(W3354="annually", 1, IF(W3354="bi-weekly", 104, IF(W3354="every 3 months", 4,)))))))</f>
        <v>104</v>
      </c>
    </row>
    <row r="3355" spans="1:24" x14ac:dyDescent="0.25">
      <c r="A3355">
        <v>3354</v>
      </c>
      <c r="B3355">
        <v>31</v>
      </c>
      <c r="C3355" t="str" cm="1">
        <f t="array" ref="C3355">_xlfn.IFS(B3355&lt;=19, "Teenagers", B3355&lt;=29, "Young Youth",B3355&lt;=64, "Adults", B3355&gt;=65, "Seniors")</f>
        <v>Adults</v>
      </c>
      <c r="D3355" t="s">
        <v>152</v>
      </c>
      <c r="E3355" t="s">
        <v>80</v>
      </c>
      <c r="F3355" t="s">
        <v>20</v>
      </c>
      <c r="G3355" s="1">
        <v>66</v>
      </c>
      <c r="H3355" t="s">
        <v>122</v>
      </c>
      <c r="I3355" t="s">
        <v>22</v>
      </c>
      <c r="J3355" t="s">
        <v>84</v>
      </c>
      <c r="K3355" t="s">
        <v>56</v>
      </c>
      <c r="L3355">
        <v>4.5999999999999996</v>
      </c>
      <c r="M3355" t="s">
        <v>151</v>
      </c>
      <c r="N3355">
        <f t="shared" si="208"/>
        <v>0</v>
      </c>
      <c r="O3355" t="s">
        <v>37</v>
      </c>
      <c r="P3355" t="s">
        <v>151</v>
      </c>
      <c r="Q3355">
        <f t="shared" si="209"/>
        <v>0</v>
      </c>
      <c r="R3355" t="s">
        <v>151</v>
      </c>
      <c r="S3355">
        <f t="shared" si="210"/>
        <v>0</v>
      </c>
      <c r="T3355">
        <v>19</v>
      </c>
      <c r="U3355" s="1">
        <f t="shared" si="211"/>
        <v>1254</v>
      </c>
      <c r="V3355" t="s">
        <v>38</v>
      </c>
      <c r="W3355" t="s">
        <v>96</v>
      </c>
      <c r="X3355">
        <f t="array" ref="X3355">IF(W3355="fortnightly",26, IF(W3355="monthly", 12, IF(W3355="weekly", 52, IF(W3355="quarterly", 4, IF(W3355="annually", 1, IF(W3355="bi-weekly", 104, IF(W3355="every 3 months", 4,)))))))</f>
        <v>4</v>
      </c>
    </row>
    <row r="3356" spans="1:24" x14ac:dyDescent="0.25">
      <c r="A3356">
        <v>3355</v>
      </c>
      <c r="B3356">
        <v>42</v>
      </c>
      <c r="C3356" t="str" cm="1">
        <f t="array" ref="C3356">_xlfn.IFS(B3356&lt;=19, "Teenagers", B3356&lt;=29, "Young Youth",B3356&lt;=64, "Adults", B3356&gt;=65, "Seniors")</f>
        <v>Adults</v>
      </c>
      <c r="D3356" t="s">
        <v>152</v>
      </c>
      <c r="E3356" t="s">
        <v>86</v>
      </c>
      <c r="F3356" t="s">
        <v>20</v>
      </c>
      <c r="G3356" s="1">
        <v>45</v>
      </c>
      <c r="H3356" t="s">
        <v>127</v>
      </c>
      <c r="I3356" t="s">
        <v>43</v>
      </c>
      <c r="J3356" t="s">
        <v>120</v>
      </c>
      <c r="K3356" t="s">
        <v>56</v>
      </c>
      <c r="L3356">
        <v>2.8</v>
      </c>
      <c r="M3356" t="s">
        <v>151</v>
      </c>
      <c r="N3356">
        <f t="shared" si="208"/>
        <v>0</v>
      </c>
      <c r="O3356" t="s">
        <v>44</v>
      </c>
      <c r="P3356" t="s">
        <v>151</v>
      </c>
      <c r="Q3356">
        <f t="shared" si="209"/>
        <v>0</v>
      </c>
      <c r="R3356" t="s">
        <v>151</v>
      </c>
      <c r="S3356">
        <f t="shared" si="210"/>
        <v>0</v>
      </c>
      <c r="T3356">
        <v>15</v>
      </c>
      <c r="U3356" s="1">
        <f t="shared" si="211"/>
        <v>675</v>
      </c>
      <c r="V3356" t="s">
        <v>45</v>
      </c>
      <c r="W3356" t="s">
        <v>39</v>
      </c>
      <c r="X3356">
        <f t="array" ref="X3356">IF(W3356="fortnightly",26, IF(W3356="monthly", 12, IF(W3356="weekly", 52, IF(W3356="quarterly", 4, IF(W3356="annually", 1, IF(W3356="bi-weekly", 104, IF(W3356="every 3 months", 4,)))))))</f>
        <v>52</v>
      </c>
    </row>
    <row r="3357" spans="1:24" x14ac:dyDescent="0.25">
      <c r="A3357">
        <v>3356</v>
      </c>
      <c r="B3357">
        <v>40</v>
      </c>
      <c r="C3357" t="str" cm="1">
        <f t="array" ref="C3357">_xlfn.IFS(B3357&lt;=19, "Teenagers", B3357&lt;=29, "Young Youth",B3357&lt;=64, "Adults", B3357&gt;=65, "Seniors")</f>
        <v>Adults</v>
      </c>
      <c r="D3357" t="s">
        <v>152</v>
      </c>
      <c r="E3357" t="s">
        <v>19</v>
      </c>
      <c r="F3357" t="s">
        <v>20</v>
      </c>
      <c r="G3357" s="1">
        <v>28</v>
      </c>
      <c r="H3357" t="s">
        <v>78</v>
      </c>
      <c r="I3357" t="s">
        <v>43</v>
      </c>
      <c r="J3357" t="s">
        <v>99</v>
      </c>
      <c r="K3357" t="s">
        <v>36</v>
      </c>
      <c r="L3357">
        <v>2.6</v>
      </c>
      <c r="M3357" t="s">
        <v>151</v>
      </c>
      <c r="N3357">
        <f t="shared" si="208"/>
        <v>0</v>
      </c>
      <c r="O3357" t="s">
        <v>73</v>
      </c>
      <c r="P3357" t="s">
        <v>151</v>
      </c>
      <c r="Q3357">
        <f t="shared" si="209"/>
        <v>0</v>
      </c>
      <c r="R3357" t="s">
        <v>151</v>
      </c>
      <c r="S3357">
        <f t="shared" si="210"/>
        <v>0</v>
      </c>
      <c r="T3357">
        <v>3</v>
      </c>
      <c r="U3357" s="1">
        <f t="shared" si="211"/>
        <v>84</v>
      </c>
      <c r="V3357" t="s">
        <v>74</v>
      </c>
      <c r="W3357" t="s">
        <v>75</v>
      </c>
      <c r="X3357">
        <f t="array" ref="X3357">IF(W3357="fortnightly",26, IF(W3357="monthly", 12, IF(W3357="weekly", 52, IF(W3357="quarterly", 4, IF(W3357="annually", 1, IF(W3357="bi-weekly", 104, IF(W3357="every 3 months", 4,)))))))</f>
        <v>104</v>
      </c>
    </row>
    <row r="3358" spans="1:24" x14ac:dyDescent="0.25">
      <c r="A3358">
        <v>3357</v>
      </c>
      <c r="B3358">
        <v>39</v>
      </c>
      <c r="C3358" t="str" cm="1">
        <f t="array" ref="C3358">_xlfn.IFS(B3358&lt;=19, "Teenagers", B3358&lt;=29, "Young Youth",B3358&lt;=64, "Adults", B3358&gt;=65, "Seniors")</f>
        <v>Adults</v>
      </c>
      <c r="D3358" t="s">
        <v>152</v>
      </c>
      <c r="E3358" t="s">
        <v>33</v>
      </c>
      <c r="F3358" t="s">
        <v>20</v>
      </c>
      <c r="G3358" s="1">
        <v>48</v>
      </c>
      <c r="H3358" t="s">
        <v>121</v>
      </c>
      <c r="I3358" t="s">
        <v>43</v>
      </c>
      <c r="J3358" t="s">
        <v>64</v>
      </c>
      <c r="K3358" t="s">
        <v>52</v>
      </c>
      <c r="L3358">
        <v>3.5</v>
      </c>
      <c r="M3358" t="s">
        <v>151</v>
      </c>
      <c r="N3358">
        <f t="shared" si="208"/>
        <v>0</v>
      </c>
      <c r="O3358" t="s">
        <v>73</v>
      </c>
      <c r="P3358" t="s">
        <v>151</v>
      </c>
      <c r="Q3358">
        <f t="shared" si="209"/>
        <v>0</v>
      </c>
      <c r="R3358" t="s">
        <v>151</v>
      </c>
      <c r="S3358">
        <f t="shared" si="210"/>
        <v>0</v>
      </c>
      <c r="T3358">
        <v>13</v>
      </c>
      <c r="U3358" s="1">
        <f t="shared" si="211"/>
        <v>624</v>
      </c>
      <c r="V3358" t="s">
        <v>45</v>
      </c>
      <c r="W3358" t="s">
        <v>75</v>
      </c>
      <c r="X3358">
        <f t="array" ref="X3358">IF(W3358="fortnightly",26, IF(W3358="monthly", 12, IF(W3358="weekly", 52, IF(W3358="quarterly", 4, IF(W3358="annually", 1, IF(W3358="bi-weekly", 104, IF(W3358="every 3 months", 4,)))))))</f>
        <v>104</v>
      </c>
    </row>
    <row r="3359" spans="1:24" x14ac:dyDescent="0.25">
      <c r="A3359">
        <v>3358</v>
      </c>
      <c r="B3359">
        <v>41</v>
      </c>
      <c r="C3359" t="str" cm="1">
        <f t="array" ref="C3359">_xlfn.IFS(B3359&lt;=19, "Teenagers", B3359&lt;=29, "Young Youth",B3359&lt;=64, "Adults", B3359&gt;=65, "Seniors")</f>
        <v>Adults</v>
      </c>
      <c r="D3359" t="s">
        <v>152</v>
      </c>
      <c r="E3359" t="s">
        <v>103</v>
      </c>
      <c r="F3359" t="s">
        <v>20</v>
      </c>
      <c r="G3359" s="1">
        <v>67</v>
      </c>
      <c r="H3359" t="s">
        <v>71</v>
      </c>
      <c r="I3359" t="s">
        <v>43</v>
      </c>
      <c r="J3359" t="s">
        <v>68</v>
      </c>
      <c r="K3359" t="s">
        <v>24</v>
      </c>
      <c r="L3359">
        <v>3.5</v>
      </c>
      <c r="M3359" t="s">
        <v>151</v>
      </c>
      <c r="N3359">
        <f t="shared" si="208"/>
        <v>0</v>
      </c>
      <c r="O3359" t="s">
        <v>37</v>
      </c>
      <c r="P3359" t="s">
        <v>151</v>
      </c>
      <c r="Q3359">
        <f t="shared" si="209"/>
        <v>0</v>
      </c>
      <c r="R3359" t="s">
        <v>151</v>
      </c>
      <c r="S3359">
        <f t="shared" si="210"/>
        <v>0</v>
      </c>
      <c r="T3359">
        <v>37</v>
      </c>
      <c r="U3359" s="1">
        <f t="shared" si="211"/>
        <v>2479</v>
      </c>
      <c r="V3359" t="s">
        <v>38</v>
      </c>
      <c r="W3359" t="s">
        <v>87</v>
      </c>
      <c r="X3359">
        <f t="array" ref="X3359">IF(W3359="fortnightly",26, IF(W3359="monthly", 12, IF(W3359="weekly", 52, IF(W3359="quarterly", 4, IF(W3359="annually", 1, IF(W3359="bi-weekly", 104, IF(W3359="every 3 months", 4,)))))))</f>
        <v>12</v>
      </c>
    </row>
    <row r="3360" spans="1:24" x14ac:dyDescent="0.25">
      <c r="A3360">
        <v>3359</v>
      </c>
      <c r="B3360">
        <v>56</v>
      </c>
      <c r="C3360" t="str" cm="1">
        <f t="array" ref="C3360">_xlfn.IFS(B3360&lt;=19, "Teenagers", B3360&lt;=29, "Young Youth",B3360&lt;=64, "Adults", B3360&gt;=65, "Seniors")</f>
        <v>Adults</v>
      </c>
      <c r="D3360" t="s">
        <v>152</v>
      </c>
      <c r="E3360" t="s">
        <v>112</v>
      </c>
      <c r="F3360" t="s">
        <v>20</v>
      </c>
      <c r="G3360" s="1">
        <v>59</v>
      </c>
      <c r="H3360" t="s">
        <v>121</v>
      </c>
      <c r="I3360" t="s">
        <v>43</v>
      </c>
      <c r="J3360" t="s">
        <v>135</v>
      </c>
      <c r="K3360" t="s">
        <v>56</v>
      </c>
      <c r="L3360">
        <v>3.4</v>
      </c>
      <c r="M3360" t="s">
        <v>151</v>
      </c>
      <c r="N3360">
        <f t="shared" si="208"/>
        <v>0</v>
      </c>
      <c r="O3360" t="s">
        <v>69</v>
      </c>
      <c r="P3360" t="s">
        <v>151</v>
      </c>
      <c r="Q3360">
        <f t="shared" si="209"/>
        <v>0</v>
      </c>
      <c r="R3360" t="s">
        <v>151</v>
      </c>
      <c r="S3360">
        <f t="shared" si="210"/>
        <v>0</v>
      </c>
      <c r="T3360">
        <v>26</v>
      </c>
      <c r="U3360" s="1">
        <f t="shared" si="211"/>
        <v>1534</v>
      </c>
      <c r="V3360" t="s">
        <v>32</v>
      </c>
      <c r="W3360" t="s">
        <v>48</v>
      </c>
      <c r="X3360">
        <f t="array" ref="X3360">IF(W3360="fortnightly",26, IF(W3360="monthly", 12, IF(W3360="weekly", 52, IF(W3360="quarterly", 4, IF(W3360="annually", 1, IF(W3360="bi-weekly", 104, IF(W3360="every 3 months", 4,)))))))</f>
        <v>1</v>
      </c>
    </row>
    <row r="3361" spans="1:24" x14ac:dyDescent="0.25">
      <c r="A3361">
        <v>3360</v>
      </c>
      <c r="B3361">
        <v>43</v>
      </c>
      <c r="C3361" t="str" cm="1">
        <f t="array" ref="C3361">_xlfn.IFS(B3361&lt;=19, "Teenagers", B3361&lt;=29, "Young Youth",B3361&lt;=64, "Adults", B3361&gt;=65, "Seniors")</f>
        <v>Adults</v>
      </c>
      <c r="D3361" t="s">
        <v>152</v>
      </c>
      <c r="E3361" t="s">
        <v>88</v>
      </c>
      <c r="F3361" t="s">
        <v>66</v>
      </c>
      <c r="G3361" s="1">
        <v>74</v>
      </c>
      <c r="H3361" t="s">
        <v>81</v>
      </c>
      <c r="I3361" t="s">
        <v>22</v>
      </c>
      <c r="J3361" t="s">
        <v>107</v>
      </c>
      <c r="K3361" t="s">
        <v>56</v>
      </c>
      <c r="L3361">
        <v>3.9</v>
      </c>
      <c r="M3361" t="s">
        <v>151</v>
      </c>
      <c r="N3361">
        <f t="shared" si="208"/>
        <v>0</v>
      </c>
      <c r="O3361" t="s">
        <v>44</v>
      </c>
      <c r="P3361" t="s">
        <v>151</v>
      </c>
      <c r="Q3361">
        <f t="shared" si="209"/>
        <v>0</v>
      </c>
      <c r="R3361" t="s">
        <v>151</v>
      </c>
      <c r="S3361">
        <f t="shared" si="210"/>
        <v>0</v>
      </c>
      <c r="T3361">
        <v>29</v>
      </c>
      <c r="U3361" s="1">
        <f t="shared" si="211"/>
        <v>2146</v>
      </c>
      <c r="V3361" t="s">
        <v>85</v>
      </c>
      <c r="W3361" t="s">
        <v>87</v>
      </c>
      <c r="X3361">
        <f t="array" ref="X3361">IF(W3361="fortnightly",26, IF(W3361="monthly", 12, IF(W3361="weekly", 52, IF(W3361="quarterly", 4, IF(W3361="annually", 1, IF(W3361="bi-weekly", 104, IF(W3361="every 3 months", 4,)))))))</f>
        <v>12</v>
      </c>
    </row>
    <row r="3362" spans="1:24" x14ac:dyDescent="0.25">
      <c r="A3362">
        <v>3361</v>
      </c>
      <c r="B3362">
        <v>22</v>
      </c>
      <c r="C3362" t="str" cm="1">
        <f t="array" ref="C3362">_xlfn.IFS(B3362&lt;=19, "Teenagers", B3362&lt;=29, "Young Youth",B3362&lt;=64, "Adults", B3362&gt;=65, "Seniors")</f>
        <v>Young Youth</v>
      </c>
      <c r="D3362" t="s">
        <v>152</v>
      </c>
      <c r="E3362" t="s">
        <v>101</v>
      </c>
      <c r="F3362" t="s">
        <v>62</v>
      </c>
      <c r="G3362" s="1">
        <v>81</v>
      </c>
      <c r="H3362" t="s">
        <v>147</v>
      </c>
      <c r="I3362" t="s">
        <v>43</v>
      </c>
      <c r="J3362" t="s">
        <v>31</v>
      </c>
      <c r="K3362" t="s">
        <v>36</v>
      </c>
      <c r="L3362">
        <v>3.3</v>
      </c>
      <c r="M3362" t="s">
        <v>151</v>
      </c>
      <c r="N3362">
        <f t="shared" si="208"/>
        <v>0</v>
      </c>
      <c r="O3362" t="s">
        <v>69</v>
      </c>
      <c r="P3362" t="s">
        <v>151</v>
      </c>
      <c r="Q3362">
        <f t="shared" si="209"/>
        <v>0</v>
      </c>
      <c r="R3362" t="s">
        <v>151</v>
      </c>
      <c r="S3362">
        <f t="shared" si="210"/>
        <v>0</v>
      </c>
      <c r="T3362">
        <v>47</v>
      </c>
      <c r="U3362" s="1">
        <f t="shared" si="211"/>
        <v>3807</v>
      </c>
      <c r="V3362" t="s">
        <v>32</v>
      </c>
      <c r="W3362" t="s">
        <v>96</v>
      </c>
      <c r="X3362">
        <f t="array" ref="X3362">IF(W3362="fortnightly",26, IF(W3362="monthly", 12, IF(W3362="weekly", 52, IF(W3362="quarterly", 4, IF(W3362="annually", 1, IF(W3362="bi-weekly", 104, IF(W3362="every 3 months", 4,)))))))</f>
        <v>4</v>
      </c>
    </row>
    <row r="3363" spans="1:24" x14ac:dyDescent="0.25">
      <c r="A3363">
        <v>3362</v>
      </c>
      <c r="B3363">
        <v>47</v>
      </c>
      <c r="C3363" t="str" cm="1">
        <f t="array" ref="C3363">_xlfn.IFS(B3363&lt;=19, "Teenagers", B3363&lt;=29, "Young Youth",B3363&lt;=64, "Adults", B3363&gt;=65, "Seniors")</f>
        <v>Adults</v>
      </c>
      <c r="D3363" t="s">
        <v>152</v>
      </c>
      <c r="E3363" t="s">
        <v>70</v>
      </c>
      <c r="F3363" t="s">
        <v>41</v>
      </c>
      <c r="G3363" s="1">
        <v>26</v>
      </c>
      <c r="H3363" t="s">
        <v>102</v>
      </c>
      <c r="I3363" t="s">
        <v>43</v>
      </c>
      <c r="J3363" t="s">
        <v>64</v>
      </c>
      <c r="K3363" t="s">
        <v>36</v>
      </c>
      <c r="L3363">
        <v>4.0999999999999996</v>
      </c>
      <c r="M3363" t="s">
        <v>151</v>
      </c>
      <c r="N3363">
        <f t="shared" si="208"/>
        <v>0</v>
      </c>
      <c r="O3363" t="s">
        <v>37</v>
      </c>
      <c r="P3363" t="s">
        <v>151</v>
      </c>
      <c r="Q3363">
        <f t="shared" si="209"/>
        <v>0</v>
      </c>
      <c r="R3363" t="s">
        <v>151</v>
      </c>
      <c r="S3363">
        <f t="shared" si="210"/>
        <v>0</v>
      </c>
      <c r="T3363">
        <v>47</v>
      </c>
      <c r="U3363" s="1">
        <f t="shared" si="211"/>
        <v>1222</v>
      </c>
      <c r="V3363" t="s">
        <v>38</v>
      </c>
      <c r="W3363" t="s">
        <v>75</v>
      </c>
      <c r="X3363">
        <f t="array" ref="X3363">IF(W3363="fortnightly",26, IF(W3363="monthly", 12, IF(W3363="weekly", 52, IF(W3363="quarterly", 4, IF(W3363="annually", 1, IF(W3363="bi-weekly", 104, IF(W3363="every 3 months", 4,)))))))</f>
        <v>104</v>
      </c>
    </row>
    <row r="3364" spans="1:24" x14ac:dyDescent="0.25">
      <c r="A3364">
        <v>3363</v>
      </c>
      <c r="B3364">
        <v>50</v>
      </c>
      <c r="C3364" t="str" cm="1">
        <f t="array" ref="C3364">_xlfn.IFS(B3364&lt;=19, "Teenagers", B3364&lt;=29, "Young Youth",B3364&lt;=64, "Adults", B3364&gt;=65, "Seniors")</f>
        <v>Adults</v>
      </c>
      <c r="D3364" t="s">
        <v>152</v>
      </c>
      <c r="E3364" t="s">
        <v>65</v>
      </c>
      <c r="F3364" t="s">
        <v>66</v>
      </c>
      <c r="G3364" s="1">
        <v>61</v>
      </c>
      <c r="H3364" t="s">
        <v>121</v>
      </c>
      <c r="I3364" t="s">
        <v>43</v>
      </c>
      <c r="J3364" t="s">
        <v>23</v>
      </c>
      <c r="K3364" t="s">
        <v>52</v>
      </c>
      <c r="L3364">
        <v>3</v>
      </c>
      <c r="M3364" t="s">
        <v>151</v>
      </c>
      <c r="N3364">
        <f t="shared" si="208"/>
        <v>0</v>
      </c>
      <c r="O3364" t="s">
        <v>44</v>
      </c>
      <c r="P3364" t="s">
        <v>151</v>
      </c>
      <c r="Q3364">
        <f t="shared" si="209"/>
        <v>0</v>
      </c>
      <c r="R3364" t="s">
        <v>151</v>
      </c>
      <c r="S3364">
        <f t="shared" si="210"/>
        <v>0</v>
      </c>
      <c r="T3364">
        <v>48</v>
      </c>
      <c r="U3364" s="1">
        <f t="shared" si="211"/>
        <v>2928</v>
      </c>
      <c r="V3364" t="s">
        <v>27</v>
      </c>
      <c r="W3364" t="s">
        <v>28</v>
      </c>
      <c r="X3364">
        <f t="array" ref="X3364">IF(W3364="fortnightly",26, IF(W3364="monthly", 12, IF(W3364="weekly", 52, IF(W3364="quarterly", 4, IF(W3364="annually", 1, IF(W3364="bi-weekly", 104, IF(W3364="every 3 months", 4,)))))))</f>
        <v>26</v>
      </c>
    </row>
    <row r="3365" spans="1:24" x14ac:dyDescent="0.25">
      <c r="A3365">
        <v>3364</v>
      </c>
      <c r="B3365">
        <v>58</v>
      </c>
      <c r="C3365" t="str" cm="1">
        <f t="array" ref="C3365">_xlfn.IFS(B3365&lt;=19, "Teenagers", B3365&lt;=29, "Young Youth",B3365&lt;=64, "Adults", B3365&gt;=65, "Seniors")</f>
        <v>Adults</v>
      </c>
      <c r="D3365" t="s">
        <v>152</v>
      </c>
      <c r="E3365" t="s">
        <v>29</v>
      </c>
      <c r="F3365" t="s">
        <v>20</v>
      </c>
      <c r="G3365" s="1">
        <v>23</v>
      </c>
      <c r="H3365" t="s">
        <v>98</v>
      </c>
      <c r="I3365" t="s">
        <v>43</v>
      </c>
      <c r="J3365" t="s">
        <v>47</v>
      </c>
      <c r="K3365" t="s">
        <v>24</v>
      </c>
      <c r="L3365">
        <v>3</v>
      </c>
      <c r="M3365" t="s">
        <v>151</v>
      </c>
      <c r="N3365">
        <f t="shared" si="208"/>
        <v>0</v>
      </c>
      <c r="O3365" t="s">
        <v>44</v>
      </c>
      <c r="P3365" t="s">
        <v>151</v>
      </c>
      <c r="Q3365">
        <f t="shared" si="209"/>
        <v>0</v>
      </c>
      <c r="R3365" t="s">
        <v>151</v>
      </c>
      <c r="S3365">
        <f t="shared" si="210"/>
        <v>0</v>
      </c>
      <c r="T3365">
        <v>46</v>
      </c>
      <c r="U3365" s="1">
        <f t="shared" si="211"/>
        <v>1058</v>
      </c>
      <c r="V3365" t="s">
        <v>74</v>
      </c>
      <c r="W3365" t="s">
        <v>75</v>
      </c>
      <c r="X3365">
        <f t="array" ref="X3365">IF(W3365="fortnightly",26, IF(W3365="monthly", 12, IF(W3365="weekly", 52, IF(W3365="quarterly", 4, IF(W3365="annually", 1, IF(W3365="bi-weekly", 104, IF(W3365="every 3 months", 4,)))))))</f>
        <v>104</v>
      </c>
    </row>
    <row r="3366" spans="1:24" x14ac:dyDescent="0.25">
      <c r="A3366">
        <v>3365</v>
      </c>
      <c r="B3366">
        <v>50</v>
      </c>
      <c r="C3366" t="str" cm="1">
        <f t="array" ref="C3366">_xlfn.IFS(B3366&lt;=19, "Teenagers", B3366&lt;=29, "Young Youth",B3366&lt;=64, "Adults", B3366&gt;=65, "Seniors")</f>
        <v>Adults</v>
      </c>
      <c r="D3366" t="s">
        <v>152</v>
      </c>
      <c r="E3366" t="s">
        <v>118</v>
      </c>
      <c r="F3366" t="s">
        <v>66</v>
      </c>
      <c r="G3366" s="1">
        <v>33</v>
      </c>
      <c r="H3366" t="s">
        <v>46</v>
      </c>
      <c r="I3366" t="s">
        <v>43</v>
      </c>
      <c r="J3366" t="s">
        <v>99</v>
      </c>
      <c r="K3366" t="s">
        <v>56</v>
      </c>
      <c r="L3366">
        <v>3.2</v>
      </c>
      <c r="M3366" t="s">
        <v>151</v>
      </c>
      <c r="N3366">
        <f t="shared" si="208"/>
        <v>0</v>
      </c>
      <c r="O3366" t="s">
        <v>53</v>
      </c>
      <c r="P3366" t="s">
        <v>151</v>
      </c>
      <c r="Q3366">
        <f t="shared" si="209"/>
        <v>0</v>
      </c>
      <c r="R3366" t="s">
        <v>151</v>
      </c>
      <c r="S3366">
        <f t="shared" si="210"/>
        <v>0</v>
      </c>
      <c r="T3366">
        <v>7</v>
      </c>
      <c r="U3366" s="1">
        <f t="shared" si="211"/>
        <v>231</v>
      </c>
      <c r="V3366" t="s">
        <v>38</v>
      </c>
      <c r="W3366" t="s">
        <v>87</v>
      </c>
      <c r="X3366">
        <f t="array" ref="X3366">IF(W3366="fortnightly",26, IF(W3366="monthly", 12, IF(W3366="weekly", 52, IF(W3366="quarterly", 4, IF(W3366="annually", 1, IF(W3366="bi-weekly", 104, IF(W3366="every 3 months", 4,)))))))</f>
        <v>12</v>
      </c>
    </row>
    <row r="3367" spans="1:24" x14ac:dyDescent="0.25">
      <c r="A3367">
        <v>3366</v>
      </c>
      <c r="B3367">
        <v>43</v>
      </c>
      <c r="C3367" t="str" cm="1">
        <f t="array" ref="C3367">_xlfn.IFS(B3367&lt;=19, "Teenagers", B3367&lt;=29, "Young Youth",B3367&lt;=64, "Adults", B3367&gt;=65, "Seniors")</f>
        <v>Adults</v>
      </c>
      <c r="D3367" t="s">
        <v>152</v>
      </c>
      <c r="E3367" t="s">
        <v>86</v>
      </c>
      <c r="F3367" t="s">
        <v>20</v>
      </c>
      <c r="G3367" s="1">
        <v>58</v>
      </c>
      <c r="H3367" t="s">
        <v>121</v>
      </c>
      <c r="I3367" t="s">
        <v>22</v>
      </c>
      <c r="J3367" t="s">
        <v>84</v>
      </c>
      <c r="K3367" t="s">
        <v>56</v>
      </c>
      <c r="L3367">
        <v>3.9</v>
      </c>
      <c r="M3367" t="s">
        <v>151</v>
      </c>
      <c r="N3367">
        <f t="shared" si="208"/>
        <v>0</v>
      </c>
      <c r="O3367" t="s">
        <v>26</v>
      </c>
      <c r="P3367" t="s">
        <v>151</v>
      </c>
      <c r="Q3367">
        <f t="shared" si="209"/>
        <v>0</v>
      </c>
      <c r="R3367" t="s">
        <v>151</v>
      </c>
      <c r="S3367">
        <f t="shared" si="210"/>
        <v>0</v>
      </c>
      <c r="T3367">
        <v>45</v>
      </c>
      <c r="U3367" s="1">
        <f t="shared" si="211"/>
        <v>2610</v>
      </c>
      <c r="V3367" t="s">
        <v>38</v>
      </c>
      <c r="W3367" t="s">
        <v>96</v>
      </c>
      <c r="X3367">
        <f t="array" ref="X3367">IF(W3367="fortnightly",26, IF(W3367="monthly", 12, IF(W3367="weekly", 52, IF(W3367="quarterly", 4, IF(W3367="annually", 1, IF(W3367="bi-weekly", 104, IF(W3367="every 3 months", 4,)))))))</f>
        <v>4</v>
      </c>
    </row>
    <row r="3368" spans="1:24" x14ac:dyDescent="0.25">
      <c r="A3368">
        <v>3367</v>
      </c>
      <c r="B3368">
        <v>38</v>
      </c>
      <c r="C3368" t="str" cm="1">
        <f t="array" ref="C3368">_xlfn.IFS(B3368&lt;=19, "Teenagers", B3368&lt;=29, "Young Youth",B3368&lt;=64, "Adults", B3368&gt;=65, "Seniors")</f>
        <v>Adults</v>
      </c>
      <c r="D3368" t="s">
        <v>152</v>
      </c>
      <c r="E3368" t="s">
        <v>142</v>
      </c>
      <c r="F3368" t="s">
        <v>66</v>
      </c>
      <c r="G3368" s="1">
        <v>65</v>
      </c>
      <c r="H3368" t="s">
        <v>97</v>
      </c>
      <c r="I3368" t="s">
        <v>43</v>
      </c>
      <c r="J3368" t="s">
        <v>107</v>
      </c>
      <c r="K3368" t="s">
        <v>36</v>
      </c>
      <c r="L3368">
        <v>3.6</v>
      </c>
      <c r="M3368" t="s">
        <v>151</v>
      </c>
      <c r="N3368">
        <f t="shared" si="208"/>
        <v>0</v>
      </c>
      <c r="O3368" t="s">
        <v>69</v>
      </c>
      <c r="P3368" t="s">
        <v>151</v>
      </c>
      <c r="Q3368">
        <f t="shared" si="209"/>
        <v>0</v>
      </c>
      <c r="R3368" t="s">
        <v>151</v>
      </c>
      <c r="S3368">
        <f t="shared" si="210"/>
        <v>0</v>
      </c>
      <c r="T3368">
        <v>47</v>
      </c>
      <c r="U3368" s="1">
        <f t="shared" si="211"/>
        <v>3055</v>
      </c>
      <c r="V3368" t="s">
        <v>85</v>
      </c>
      <c r="W3368" t="s">
        <v>57</v>
      </c>
      <c r="X3368">
        <f t="array" ref="X3368">IF(W3368="fortnightly",26, IF(W3368="monthly", 12, IF(W3368="weekly", 52, IF(W3368="quarterly", 4, IF(W3368="annually", 1, IF(W3368="bi-weekly", 104, IF(W3368="every 3 months", 4,)))))))</f>
        <v>4</v>
      </c>
    </row>
    <row r="3369" spans="1:24" x14ac:dyDescent="0.25">
      <c r="A3369">
        <v>3368</v>
      </c>
      <c r="B3369">
        <v>44</v>
      </c>
      <c r="C3369" t="str" cm="1">
        <f t="array" ref="C3369">_xlfn.IFS(B3369&lt;=19, "Teenagers", B3369&lt;=29, "Young Youth",B3369&lt;=64, "Adults", B3369&gt;=65, "Seniors")</f>
        <v>Adults</v>
      </c>
      <c r="D3369" t="s">
        <v>152</v>
      </c>
      <c r="E3369" t="s">
        <v>112</v>
      </c>
      <c r="F3369" t="s">
        <v>20</v>
      </c>
      <c r="G3369" s="1">
        <v>48</v>
      </c>
      <c r="H3369" t="s">
        <v>121</v>
      </c>
      <c r="I3369" t="s">
        <v>43</v>
      </c>
      <c r="J3369" t="s">
        <v>143</v>
      </c>
      <c r="K3369" t="s">
        <v>52</v>
      </c>
      <c r="L3369">
        <v>3.1</v>
      </c>
      <c r="M3369" t="s">
        <v>151</v>
      </c>
      <c r="N3369">
        <f t="shared" si="208"/>
        <v>0</v>
      </c>
      <c r="O3369" t="s">
        <v>73</v>
      </c>
      <c r="P3369" t="s">
        <v>151</v>
      </c>
      <c r="Q3369">
        <f t="shared" si="209"/>
        <v>0</v>
      </c>
      <c r="R3369" t="s">
        <v>151</v>
      </c>
      <c r="S3369">
        <f t="shared" si="210"/>
        <v>0</v>
      </c>
      <c r="T3369">
        <v>6</v>
      </c>
      <c r="U3369" s="1">
        <f t="shared" si="211"/>
        <v>288</v>
      </c>
      <c r="V3369" t="s">
        <v>27</v>
      </c>
      <c r="W3369" t="s">
        <v>28</v>
      </c>
      <c r="X3369">
        <f t="array" ref="X3369">IF(W3369="fortnightly",26, IF(W3369="monthly", 12, IF(W3369="weekly", 52, IF(W3369="quarterly", 4, IF(W3369="annually", 1, IF(W3369="bi-weekly", 104, IF(W3369="every 3 months", 4,)))))))</f>
        <v>26</v>
      </c>
    </row>
    <row r="3370" spans="1:24" x14ac:dyDescent="0.25">
      <c r="A3370">
        <v>3369</v>
      </c>
      <c r="B3370">
        <v>30</v>
      </c>
      <c r="C3370" t="str" cm="1">
        <f t="array" ref="C3370">_xlfn.IFS(B3370&lt;=19, "Teenagers", B3370&lt;=29, "Young Youth",B3370&lt;=64, "Adults", B3370&gt;=65, "Seniors")</f>
        <v>Adults</v>
      </c>
      <c r="D3370" t="s">
        <v>152</v>
      </c>
      <c r="E3370" t="s">
        <v>40</v>
      </c>
      <c r="F3370" t="s">
        <v>41</v>
      </c>
      <c r="G3370" s="1">
        <v>25</v>
      </c>
      <c r="H3370" t="s">
        <v>144</v>
      </c>
      <c r="I3370" t="s">
        <v>43</v>
      </c>
      <c r="J3370" t="s">
        <v>143</v>
      </c>
      <c r="K3370" t="s">
        <v>36</v>
      </c>
      <c r="L3370">
        <v>4.8</v>
      </c>
      <c r="M3370" t="s">
        <v>151</v>
      </c>
      <c r="N3370">
        <f t="shared" si="208"/>
        <v>0</v>
      </c>
      <c r="O3370" t="s">
        <v>26</v>
      </c>
      <c r="P3370" t="s">
        <v>151</v>
      </c>
      <c r="Q3370">
        <f t="shared" si="209"/>
        <v>0</v>
      </c>
      <c r="R3370" t="s">
        <v>151</v>
      </c>
      <c r="S3370">
        <f t="shared" si="210"/>
        <v>0</v>
      </c>
      <c r="T3370">
        <v>29</v>
      </c>
      <c r="U3370" s="1">
        <f t="shared" si="211"/>
        <v>725</v>
      </c>
      <c r="V3370" t="s">
        <v>74</v>
      </c>
      <c r="W3370" t="s">
        <v>96</v>
      </c>
      <c r="X3370">
        <f t="array" ref="X3370">IF(W3370="fortnightly",26, IF(W3370="monthly", 12, IF(W3370="weekly", 52, IF(W3370="quarterly", 4, IF(W3370="annually", 1, IF(W3370="bi-weekly", 104, IF(W3370="every 3 months", 4,)))))))</f>
        <v>4</v>
      </c>
    </row>
    <row r="3371" spans="1:24" x14ac:dyDescent="0.25">
      <c r="A3371">
        <v>3370</v>
      </c>
      <c r="B3371">
        <v>47</v>
      </c>
      <c r="C3371" t="str" cm="1">
        <f t="array" ref="C3371">_xlfn.IFS(B3371&lt;=19, "Teenagers", B3371&lt;=29, "Young Youth",B3371&lt;=64, "Adults", B3371&gt;=65, "Seniors")</f>
        <v>Adults</v>
      </c>
      <c r="D3371" t="s">
        <v>152</v>
      </c>
      <c r="E3371" t="s">
        <v>29</v>
      </c>
      <c r="F3371" t="s">
        <v>20</v>
      </c>
      <c r="G3371" s="1">
        <v>51</v>
      </c>
      <c r="H3371" t="s">
        <v>30</v>
      </c>
      <c r="I3371" t="s">
        <v>43</v>
      </c>
      <c r="J3371" t="s">
        <v>125</v>
      </c>
      <c r="K3371" t="s">
        <v>24</v>
      </c>
      <c r="L3371">
        <v>3.8</v>
      </c>
      <c r="M3371" t="s">
        <v>151</v>
      </c>
      <c r="N3371">
        <f t="shared" si="208"/>
        <v>0</v>
      </c>
      <c r="O3371" t="s">
        <v>69</v>
      </c>
      <c r="P3371" t="s">
        <v>151</v>
      </c>
      <c r="Q3371">
        <f t="shared" si="209"/>
        <v>0</v>
      </c>
      <c r="R3371" t="s">
        <v>151</v>
      </c>
      <c r="S3371">
        <f t="shared" si="210"/>
        <v>0</v>
      </c>
      <c r="T3371">
        <v>42</v>
      </c>
      <c r="U3371" s="1">
        <f t="shared" si="211"/>
        <v>2142</v>
      </c>
      <c r="V3371" t="s">
        <v>32</v>
      </c>
      <c r="W3371" t="s">
        <v>87</v>
      </c>
      <c r="X3371">
        <f t="array" ref="X3371">IF(W3371="fortnightly",26, IF(W3371="monthly", 12, IF(W3371="weekly", 52, IF(W3371="quarterly", 4, IF(W3371="annually", 1, IF(W3371="bi-weekly", 104, IF(W3371="every 3 months", 4,)))))))</f>
        <v>12</v>
      </c>
    </row>
    <row r="3372" spans="1:24" x14ac:dyDescent="0.25">
      <c r="A3372">
        <v>3371</v>
      </c>
      <c r="B3372">
        <v>30</v>
      </c>
      <c r="C3372" t="str" cm="1">
        <f t="array" ref="C3372">_xlfn.IFS(B3372&lt;=19, "Teenagers", B3372&lt;=29, "Young Youth",B3372&lt;=64, "Adults", B3372&gt;=65, "Seniors")</f>
        <v>Adults</v>
      </c>
      <c r="D3372" t="s">
        <v>152</v>
      </c>
      <c r="E3372" t="s">
        <v>132</v>
      </c>
      <c r="F3372" t="s">
        <v>66</v>
      </c>
      <c r="G3372" s="1">
        <v>31</v>
      </c>
      <c r="H3372" t="s">
        <v>114</v>
      </c>
      <c r="I3372" t="s">
        <v>43</v>
      </c>
      <c r="J3372" t="s">
        <v>60</v>
      </c>
      <c r="K3372" t="s">
        <v>52</v>
      </c>
      <c r="L3372">
        <v>2.8</v>
      </c>
      <c r="M3372" t="s">
        <v>151</v>
      </c>
      <c r="N3372">
        <f t="shared" si="208"/>
        <v>0</v>
      </c>
      <c r="O3372" t="s">
        <v>73</v>
      </c>
      <c r="P3372" t="s">
        <v>151</v>
      </c>
      <c r="Q3372">
        <f t="shared" si="209"/>
        <v>0</v>
      </c>
      <c r="R3372" t="s">
        <v>151</v>
      </c>
      <c r="S3372">
        <f t="shared" si="210"/>
        <v>0</v>
      </c>
      <c r="T3372">
        <v>46</v>
      </c>
      <c r="U3372" s="1">
        <f t="shared" si="211"/>
        <v>1426</v>
      </c>
      <c r="V3372" t="s">
        <v>32</v>
      </c>
      <c r="W3372" t="s">
        <v>28</v>
      </c>
      <c r="X3372">
        <f t="array" ref="X3372">IF(W3372="fortnightly",26, IF(W3372="monthly", 12, IF(W3372="weekly", 52, IF(W3372="quarterly", 4, IF(W3372="annually", 1, IF(W3372="bi-weekly", 104, IF(W3372="every 3 months", 4,)))))))</f>
        <v>26</v>
      </c>
    </row>
    <row r="3373" spans="1:24" x14ac:dyDescent="0.25">
      <c r="A3373">
        <v>3372</v>
      </c>
      <c r="B3373">
        <v>49</v>
      </c>
      <c r="C3373" t="str" cm="1">
        <f t="array" ref="C3373">_xlfn.IFS(B3373&lt;=19, "Teenagers", B3373&lt;=29, "Young Youth",B3373&lt;=64, "Adults", B3373&gt;=65, "Seniors")</f>
        <v>Adults</v>
      </c>
      <c r="D3373" t="s">
        <v>152</v>
      </c>
      <c r="E3373" t="s">
        <v>103</v>
      </c>
      <c r="F3373" t="s">
        <v>20</v>
      </c>
      <c r="G3373" s="1">
        <v>99</v>
      </c>
      <c r="H3373" t="s">
        <v>111</v>
      </c>
      <c r="I3373" t="s">
        <v>35</v>
      </c>
      <c r="J3373" t="s">
        <v>47</v>
      </c>
      <c r="K3373" t="s">
        <v>24</v>
      </c>
      <c r="L3373">
        <v>4</v>
      </c>
      <c r="M3373" t="s">
        <v>151</v>
      </c>
      <c r="N3373">
        <f t="shared" si="208"/>
        <v>0</v>
      </c>
      <c r="O3373" t="s">
        <v>44</v>
      </c>
      <c r="P3373" t="s">
        <v>151</v>
      </c>
      <c r="Q3373">
        <f t="shared" si="209"/>
        <v>0</v>
      </c>
      <c r="R3373" t="s">
        <v>151</v>
      </c>
      <c r="S3373">
        <f t="shared" si="210"/>
        <v>0</v>
      </c>
      <c r="T3373">
        <v>28</v>
      </c>
      <c r="U3373" s="1">
        <f t="shared" si="211"/>
        <v>2772</v>
      </c>
      <c r="V3373" t="s">
        <v>45</v>
      </c>
      <c r="W3373" t="s">
        <v>48</v>
      </c>
      <c r="X3373">
        <f t="array" ref="X3373">IF(W3373="fortnightly",26, IF(W3373="monthly", 12, IF(W3373="weekly", 52, IF(W3373="quarterly", 4, IF(W3373="annually", 1, IF(W3373="bi-weekly", 104, IF(W3373="every 3 months", 4,)))))))</f>
        <v>1</v>
      </c>
    </row>
    <row r="3374" spans="1:24" x14ac:dyDescent="0.25">
      <c r="A3374">
        <v>3373</v>
      </c>
      <c r="B3374">
        <v>56</v>
      </c>
      <c r="C3374" t="str" cm="1">
        <f t="array" ref="C3374">_xlfn.IFS(B3374&lt;=19, "Teenagers", B3374&lt;=29, "Young Youth",B3374&lt;=64, "Adults", B3374&gt;=65, "Seniors")</f>
        <v>Adults</v>
      </c>
      <c r="D3374" t="s">
        <v>152</v>
      </c>
      <c r="E3374" t="s">
        <v>124</v>
      </c>
      <c r="F3374" t="s">
        <v>20</v>
      </c>
      <c r="G3374" s="1">
        <v>25</v>
      </c>
      <c r="H3374" t="s">
        <v>137</v>
      </c>
      <c r="I3374" t="s">
        <v>43</v>
      </c>
      <c r="J3374" t="s">
        <v>31</v>
      </c>
      <c r="K3374" t="s">
        <v>24</v>
      </c>
      <c r="L3374">
        <v>4.5999999999999996</v>
      </c>
      <c r="M3374" t="s">
        <v>151</v>
      </c>
      <c r="N3374">
        <f t="shared" si="208"/>
        <v>0</v>
      </c>
      <c r="O3374" t="s">
        <v>37</v>
      </c>
      <c r="P3374" t="s">
        <v>151</v>
      </c>
      <c r="Q3374">
        <f t="shared" si="209"/>
        <v>0</v>
      </c>
      <c r="R3374" t="s">
        <v>151</v>
      </c>
      <c r="S3374">
        <f t="shared" si="210"/>
        <v>0</v>
      </c>
      <c r="T3374">
        <v>14</v>
      </c>
      <c r="U3374" s="1">
        <f t="shared" si="211"/>
        <v>350</v>
      </c>
      <c r="V3374" t="s">
        <v>38</v>
      </c>
      <c r="W3374" t="s">
        <v>96</v>
      </c>
      <c r="X3374">
        <f t="array" ref="X3374">IF(W3374="fortnightly",26, IF(W3374="monthly", 12, IF(W3374="weekly", 52, IF(W3374="quarterly", 4, IF(W3374="annually", 1, IF(W3374="bi-weekly", 104, IF(W3374="every 3 months", 4,)))))))</f>
        <v>4</v>
      </c>
    </row>
    <row r="3375" spans="1:24" x14ac:dyDescent="0.25">
      <c r="A3375">
        <v>3374</v>
      </c>
      <c r="B3375">
        <v>70</v>
      </c>
      <c r="C3375" t="str" cm="1">
        <f t="array" ref="C3375">_xlfn.IFS(B3375&lt;=19, "Teenagers", B3375&lt;=29, "Young Youth",B3375&lt;=64, "Adults", B3375&gt;=65, "Seniors")</f>
        <v>Seniors</v>
      </c>
      <c r="D3375" t="s">
        <v>152</v>
      </c>
      <c r="E3375" t="s">
        <v>40</v>
      </c>
      <c r="F3375" t="s">
        <v>41</v>
      </c>
      <c r="G3375" s="1">
        <v>52</v>
      </c>
      <c r="H3375" t="s">
        <v>147</v>
      </c>
      <c r="I3375" t="s">
        <v>43</v>
      </c>
      <c r="J3375" t="s">
        <v>72</v>
      </c>
      <c r="K3375" t="s">
        <v>36</v>
      </c>
      <c r="L3375">
        <v>3.5</v>
      </c>
      <c r="M3375" t="s">
        <v>151</v>
      </c>
      <c r="N3375">
        <f t="shared" si="208"/>
        <v>0</v>
      </c>
      <c r="O3375" t="s">
        <v>73</v>
      </c>
      <c r="P3375" t="s">
        <v>151</v>
      </c>
      <c r="Q3375">
        <f t="shared" si="209"/>
        <v>0</v>
      </c>
      <c r="R3375" t="s">
        <v>151</v>
      </c>
      <c r="S3375">
        <f t="shared" si="210"/>
        <v>0</v>
      </c>
      <c r="T3375">
        <v>12</v>
      </c>
      <c r="U3375" s="1">
        <f t="shared" si="211"/>
        <v>624</v>
      </c>
      <c r="V3375" t="s">
        <v>85</v>
      </c>
      <c r="W3375" t="s">
        <v>96</v>
      </c>
      <c r="X3375">
        <f t="array" ref="X3375">IF(W3375="fortnightly",26, IF(W3375="monthly", 12, IF(W3375="weekly", 52, IF(W3375="quarterly", 4, IF(W3375="annually", 1, IF(W3375="bi-weekly", 104, IF(W3375="every 3 months", 4,)))))))</f>
        <v>4</v>
      </c>
    </row>
    <row r="3376" spans="1:24" x14ac:dyDescent="0.25">
      <c r="A3376">
        <v>3375</v>
      </c>
      <c r="B3376">
        <v>22</v>
      </c>
      <c r="C3376" t="str" cm="1">
        <f t="array" ref="C3376">_xlfn.IFS(B3376&lt;=19, "Teenagers", B3376&lt;=29, "Young Youth",B3376&lt;=64, "Adults", B3376&gt;=65, "Seniors")</f>
        <v>Young Youth</v>
      </c>
      <c r="D3376" t="s">
        <v>152</v>
      </c>
      <c r="E3376" t="s">
        <v>19</v>
      </c>
      <c r="F3376" t="s">
        <v>20</v>
      </c>
      <c r="G3376" s="1">
        <v>47</v>
      </c>
      <c r="H3376" t="s">
        <v>106</v>
      </c>
      <c r="I3376" t="s">
        <v>35</v>
      </c>
      <c r="J3376" t="s">
        <v>92</v>
      </c>
      <c r="K3376" t="s">
        <v>36</v>
      </c>
      <c r="L3376">
        <v>3.7</v>
      </c>
      <c r="M3376" t="s">
        <v>151</v>
      </c>
      <c r="N3376">
        <f t="shared" si="208"/>
        <v>0</v>
      </c>
      <c r="O3376" t="s">
        <v>69</v>
      </c>
      <c r="P3376" t="s">
        <v>151</v>
      </c>
      <c r="Q3376">
        <f t="shared" si="209"/>
        <v>0</v>
      </c>
      <c r="R3376" t="s">
        <v>151</v>
      </c>
      <c r="S3376">
        <f t="shared" si="210"/>
        <v>0</v>
      </c>
      <c r="T3376">
        <v>41</v>
      </c>
      <c r="U3376" s="1">
        <f t="shared" si="211"/>
        <v>1927</v>
      </c>
      <c r="V3376" t="s">
        <v>85</v>
      </c>
      <c r="W3376" t="s">
        <v>48</v>
      </c>
      <c r="X3376">
        <f t="array" ref="X3376">IF(W3376="fortnightly",26, IF(W3376="monthly", 12, IF(W3376="weekly", 52, IF(W3376="quarterly", 4, IF(W3376="annually", 1, IF(W3376="bi-weekly", 104, IF(W3376="every 3 months", 4,)))))))</f>
        <v>1</v>
      </c>
    </row>
    <row r="3377" spans="1:24" x14ac:dyDescent="0.25">
      <c r="A3377">
        <v>3376</v>
      </c>
      <c r="B3377">
        <v>51</v>
      </c>
      <c r="C3377" t="str" cm="1">
        <f t="array" ref="C3377">_xlfn.IFS(B3377&lt;=19, "Teenagers", B3377&lt;=29, "Young Youth",B3377&lt;=64, "Adults", B3377&gt;=65, "Seniors")</f>
        <v>Adults</v>
      </c>
      <c r="D3377" t="s">
        <v>152</v>
      </c>
      <c r="E3377" t="s">
        <v>136</v>
      </c>
      <c r="F3377" t="s">
        <v>41</v>
      </c>
      <c r="G3377" s="1">
        <v>98</v>
      </c>
      <c r="H3377" t="s">
        <v>138</v>
      </c>
      <c r="I3377" t="s">
        <v>91</v>
      </c>
      <c r="J3377" t="s">
        <v>133</v>
      </c>
      <c r="K3377" t="s">
        <v>56</v>
      </c>
      <c r="L3377">
        <v>4.9000000000000004</v>
      </c>
      <c r="M3377" t="s">
        <v>151</v>
      </c>
      <c r="N3377">
        <f t="shared" si="208"/>
        <v>0</v>
      </c>
      <c r="O3377" t="s">
        <v>26</v>
      </c>
      <c r="P3377" t="s">
        <v>151</v>
      </c>
      <c r="Q3377">
        <f t="shared" si="209"/>
        <v>0</v>
      </c>
      <c r="R3377" t="s">
        <v>151</v>
      </c>
      <c r="S3377">
        <f t="shared" si="210"/>
        <v>0</v>
      </c>
      <c r="T3377">
        <v>8</v>
      </c>
      <c r="U3377" s="1">
        <f t="shared" si="211"/>
        <v>784</v>
      </c>
      <c r="V3377" t="s">
        <v>38</v>
      </c>
      <c r="W3377" t="s">
        <v>48</v>
      </c>
      <c r="X3377">
        <f t="array" ref="X3377">IF(W3377="fortnightly",26, IF(W3377="monthly", 12, IF(W3377="weekly", 52, IF(W3377="quarterly", 4, IF(W3377="annually", 1, IF(W3377="bi-weekly", 104, IF(W3377="every 3 months", 4,)))))))</f>
        <v>1</v>
      </c>
    </row>
    <row r="3378" spans="1:24" x14ac:dyDescent="0.25">
      <c r="A3378">
        <v>3377</v>
      </c>
      <c r="B3378">
        <v>22</v>
      </c>
      <c r="C3378" t="str" cm="1">
        <f t="array" ref="C3378">_xlfn.IFS(B3378&lt;=19, "Teenagers", B3378&lt;=29, "Young Youth",B3378&lt;=64, "Adults", B3378&gt;=65, "Seniors")</f>
        <v>Young Youth</v>
      </c>
      <c r="D3378" t="s">
        <v>152</v>
      </c>
      <c r="E3378" t="s">
        <v>123</v>
      </c>
      <c r="F3378" t="s">
        <v>66</v>
      </c>
      <c r="G3378" s="1">
        <v>46</v>
      </c>
      <c r="H3378" t="s">
        <v>122</v>
      </c>
      <c r="I3378" t="s">
        <v>43</v>
      </c>
      <c r="J3378" t="s">
        <v>95</v>
      </c>
      <c r="K3378" t="s">
        <v>24</v>
      </c>
      <c r="L3378">
        <v>4.0999999999999996</v>
      </c>
      <c r="M3378" t="s">
        <v>151</v>
      </c>
      <c r="N3378">
        <f t="shared" si="208"/>
        <v>0</v>
      </c>
      <c r="O3378" t="s">
        <v>73</v>
      </c>
      <c r="P3378" t="s">
        <v>151</v>
      </c>
      <c r="Q3378">
        <f t="shared" si="209"/>
        <v>0</v>
      </c>
      <c r="R3378" t="s">
        <v>151</v>
      </c>
      <c r="S3378">
        <f t="shared" si="210"/>
        <v>0</v>
      </c>
      <c r="T3378">
        <v>24</v>
      </c>
      <c r="U3378" s="1">
        <f t="shared" si="211"/>
        <v>1104</v>
      </c>
      <c r="V3378" t="s">
        <v>32</v>
      </c>
      <c r="W3378" t="s">
        <v>57</v>
      </c>
      <c r="X3378">
        <f t="array" ref="X3378">IF(W3378="fortnightly",26, IF(W3378="monthly", 12, IF(W3378="weekly", 52, IF(W3378="quarterly", 4, IF(W3378="annually", 1, IF(W3378="bi-weekly", 104, IF(W3378="every 3 months", 4,)))))))</f>
        <v>4</v>
      </c>
    </row>
    <row r="3379" spans="1:24" x14ac:dyDescent="0.25">
      <c r="A3379">
        <v>3378</v>
      </c>
      <c r="B3379">
        <v>37</v>
      </c>
      <c r="C3379" t="str" cm="1">
        <f t="array" ref="C3379">_xlfn.IFS(B3379&lt;=19, "Teenagers", B3379&lt;=29, "Young Youth",B3379&lt;=64, "Adults", B3379&gt;=65, "Seniors")</f>
        <v>Adults</v>
      </c>
      <c r="D3379" t="s">
        <v>152</v>
      </c>
      <c r="E3379" t="s">
        <v>54</v>
      </c>
      <c r="F3379" t="s">
        <v>20</v>
      </c>
      <c r="G3379" s="1">
        <v>32</v>
      </c>
      <c r="H3379" t="s">
        <v>21</v>
      </c>
      <c r="I3379" t="s">
        <v>43</v>
      </c>
      <c r="J3379" t="s">
        <v>133</v>
      </c>
      <c r="K3379" t="s">
        <v>24</v>
      </c>
      <c r="L3379">
        <v>4.5999999999999996</v>
      </c>
      <c r="M3379" t="s">
        <v>151</v>
      </c>
      <c r="N3379">
        <f t="shared" si="208"/>
        <v>0</v>
      </c>
      <c r="O3379" t="s">
        <v>44</v>
      </c>
      <c r="P3379" t="s">
        <v>151</v>
      </c>
      <c r="Q3379">
        <f t="shared" si="209"/>
        <v>0</v>
      </c>
      <c r="R3379" t="s">
        <v>151</v>
      </c>
      <c r="S3379">
        <f t="shared" si="210"/>
        <v>0</v>
      </c>
      <c r="T3379">
        <v>18</v>
      </c>
      <c r="U3379" s="1">
        <f t="shared" si="211"/>
        <v>576</v>
      </c>
      <c r="V3379" t="s">
        <v>45</v>
      </c>
      <c r="W3379" t="s">
        <v>28</v>
      </c>
      <c r="X3379">
        <f t="array" ref="X3379">IF(W3379="fortnightly",26, IF(W3379="monthly", 12, IF(W3379="weekly", 52, IF(W3379="quarterly", 4, IF(W3379="annually", 1, IF(W3379="bi-weekly", 104, IF(W3379="every 3 months", 4,)))))))</f>
        <v>26</v>
      </c>
    </row>
    <row r="3380" spans="1:24" x14ac:dyDescent="0.25">
      <c r="A3380">
        <v>3379</v>
      </c>
      <c r="B3380">
        <v>49</v>
      </c>
      <c r="C3380" t="str" cm="1">
        <f t="array" ref="C3380">_xlfn.IFS(B3380&lt;=19, "Teenagers", B3380&lt;=29, "Young Youth",B3380&lt;=64, "Adults", B3380&gt;=65, "Seniors")</f>
        <v>Adults</v>
      </c>
      <c r="D3380" t="s">
        <v>152</v>
      </c>
      <c r="E3380" t="s">
        <v>58</v>
      </c>
      <c r="F3380" t="s">
        <v>20</v>
      </c>
      <c r="G3380" s="1">
        <v>75</v>
      </c>
      <c r="H3380" t="s">
        <v>147</v>
      </c>
      <c r="I3380" t="s">
        <v>22</v>
      </c>
      <c r="J3380" t="s">
        <v>79</v>
      </c>
      <c r="K3380" t="s">
        <v>56</v>
      </c>
      <c r="L3380">
        <v>4.5</v>
      </c>
      <c r="M3380" t="s">
        <v>151</v>
      </c>
      <c r="N3380">
        <f t="shared" si="208"/>
        <v>0</v>
      </c>
      <c r="O3380" t="s">
        <v>44</v>
      </c>
      <c r="P3380" t="s">
        <v>151</v>
      </c>
      <c r="Q3380">
        <f t="shared" si="209"/>
        <v>0</v>
      </c>
      <c r="R3380" t="s">
        <v>151</v>
      </c>
      <c r="S3380">
        <f t="shared" si="210"/>
        <v>0</v>
      </c>
      <c r="T3380">
        <v>6</v>
      </c>
      <c r="U3380" s="1">
        <f t="shared" si="211"/>
        <v>450</v>
      </c>
      <c r="V3380" t="s">
        <v>32</v>
      </c>
      <c r="W3380" t="s">
        <v>57</v>
      </c>
      <c r="X3380">
        <f t="array" ref="X3380">IF(W3380="fortnightly",26, IF(W3380="monthly", 12, IF(W3380="weekly", 52, IF(W3380="quarterly", 4, IF(W3380="annually", 1, IF(W3380="bi-weekly", 104, IF(W3380="every 3 months", 4,)))))))</f>
        <v>4</v>
      </c>
    </row>
    <row r="3381" spans="1:24" x14ac:dyDescent="0.25">
      <c r="A3381">
        <v>3380</v>
      </c>
      <c r="B3381">
        <v>61</v>
      </c>
      <c r="C3381" t="str" cm="1">
        <f t="array" ref="C3381">_xlfn.IFS(B3381&lt;=19, "Teenagers", B3381&lt;=29, "Young Youth",B3381&lt;=64, "Adults", B3381&gt;=65, "Seniors")</f>
        <v>Adults</v>
      </c>
      <c r="D3381" t="s">
        <v>152</v>
      </c>
      <c r="E3381" t="s">
        <v>65</v>
      </c>
      <c r="F3381" t="s">
        <v>66</v>
      </c>
      <c r="G3381" s="1">
        <v>51</v>
      </c>
      <c r="H3381" t="s">
        <v>121</v>
      </c>
      <c r="I3381" t="s">
        <v>22</v>
      </c>
      <c r="J3381" t="s">
        <v>47</v>
      </c>
      <c r="K3381" t="s">
        <v>52</v>
      </c>
      <c r="L3381">
        <v>5</v>
      </c>
      <c r="M3381" t="s">
        <v>151</v>
      </c>
      <c r="N3381">
        <f t="shared" si="208"/>
        <v>0</v>
      </c>
      <c r="O3381" t="s">
        <v>73</v>
      </c>
      <c r="P3381" t="s">
        <v>151</v>
      </c>
      <c r="Q3381">
        <f t="shared" si="209"/>
        <v>0</v>
      </c>
      <c r="R3381" t="s">
        <v>151</v>
      </c>
      <c r="S3381">
        <f t="shared" si="210"/>
        <v>0</v>
      </c>
      <c r="T3381">
        <v>40</v>
      </c>
      <c r="U3381" s="1">
        <f t="shared" si="211"/>
        <v>2040</v>
      </c>
      <c r="V3381" t="s">
        <v>32</v>
      </c>
      <c r="W3381" t="s">
        <v>39</v>
      </c>
      <c r="X3381">
        <f t="array" ref="X3381">IF(W3381="fortnightly",26, IF(W3381="monthly", 12, IF(W3381="weekly", 52, IF(W3381="quarterly", 4, IF(W3381="annually", 1, IF(W3381="bi-weekly", 104, IF(W3381="every 3 months", 4,)))))))</f>
        <v>52</v>
      </c>
    </row>
    <row r="3382" spans="1:24" x14ac:dyDescent="0.25">
      <c r="A3382">
        <v>3381</v>
      </c>
      <c r="B3382">
        <v>41</v>
      </c>
      <c r="C3382" t="str" cm="1">
        <f t="array" ref="C3382">_xlfn.IFS(B3382&lt;=19, "Teenagers", B3382&lt;=29, "Young Youth",B3382&lt;=64, "Adults", B3382&gt;=65, "Seniors")</f>
        <v>Adults</v>
      </c>
      <c r="D3382" t="s">
        <v>152</v>
      </c>
      <c r="E3382" t="s">
        <v>80</v>
      </c>
      <c r="F3382" t="s">
        <v>20</v>
      </c>
      <c r="G3382" s="1">
        <v>52</v>
      </c>
      <c r="H3382" t="s">
        <v>113</v>
      </c>
      <c r="I3382" t="s">
        <v>22</v>
      </c>
      <c r="J3382" t="s">
        <v>143</v>
      </c>
      <c r="K3382" t="s">
        <v>52</v>
      </c>
      <c r="L3382">
        <v>3.8</v>
      </c>
      <c r="M3382" t="s">
        <v>151</v>
      </c>
      <c r="N3382">
        <f t="shared" si="208"/>
        <v>0</v>
      </c>
      <c r="O3382" t="s">
        <v>53</v>
      </c>
      <c r="P3382" t="s">
        <v>151</v>
      </c>
      <c r="Q3382">
        <f t="shared" si="209"/>
        <v>0</v>
      </c>
      <c r="R3382" t="s">
        <v>151</v>
      </c>
      <c r="S3382">
        <f t="shared" si="210"/>
        <v>0</v>
      </c>
      <c r="T3382">
        <v>6</v>
      </c>
      <c r="U3382" s="1">
        <f t="shared" si="211"/>
        <v>312</v>
      </c>
      <c r="V3382" t="s">
        <v>45</v>
      </c>
      <c r="W3382" t="s">
        <v>96</v>
      </c>
      <c r="X3382">
        <f t="array" ref="X3382">IF(W3382="fortnightly",26, IF(W3382="monthly", 12, IF(W3382="weekly", 52, IF(W3382="quarterly", 4, IF(W3382="annually", 1, IF(W3382="bi-weekly", 104, IF(W3382="every 3 months", 4,)))))))</f>
        <v>4</v>
      </c>
    </row>
    <row r="3383" spans="1:24" x14ac:dyDescent="0.25">
      <c r="A3383">
        <v>3382</v>
      </c>
      <c r="B3383">
        <v>57</v>
      </c>
      <c r="C3383" t="str" cm="1">
        <f t="array" ref="C3383">_xlfn.IFS(B3383&lt;=19, "Teenagers", B3383&lt;=29, "Young Youth",B3383&lt;=64, "Adults", B3383&gt;=65, "Seniors")</f>
        <v>Adults</v>
      </c>
      <c r="D3383" t="s">
        <v>152</v>
      </c>
      <c r="E3383" t="s">
        <v>123</v>
      </c>
      <c r="F3383" t="s">
        <v>66</v>
      </c>
      <c r="G3383" s="1">
        <v>66</v>
      </c>
      <c r="H3383" t="s">
        <v>147</v>
      </c>
      <c r="I3383" t="s">
        <v>22</v>
      </c>
      <c r="J3383" t="s">
        <v>47</v>
      </c>
      <c r="K3383" t="s">
        <v>24</v>
      </c>
      <c r="L3383">
        <v>4.7</v>
      </c>
      <c r="M3383" t="s">
        <v>151</v>
      </c>
      <c r="N3383">
        <f t="shared" si="208"/>
        <v>0</v>
      </c>
      <c r="O3383" t="s">
        <v>53</v>
      </c>
      <c r="P3383" t="s">
        <v>151</v>
      </c>
      <c r="Q3383">
        <f t="shared" si="209"/>
        <v>0</v>
      </c>
      <c r="R3383" t="s">
        <v>151</v>
      </c>
      <c r="S3383">
        <f t="shared" si="210"/>
        <v>0</v>
      </c>
      <c r="T3383">
        <v>27</v>
      </c>
      <c r="U3383" s="1">
        <f t="shared" si="211"/>
        <v>1782</v>
      </c>
      <c r="V3383" t="s">
        <v>38</v>
      </c>
      <c r="W3383" t="s">
        <v>57</v>
      </c>
      <c r="X3383">
        <f t="array" ref="X3383">IF(W3383="fortnightly",26, IF(W3383="monthly", 12, IF(W3383="weekly", 52, IF(W3383="quarterly", 4, IF(W3383="annually", 1, IF(W3383="bi-weekly", 104, IF(W3383="every 3 months", 4,)))))))</f>
        <v>4</v>
      </c>
    </row>
    <row r="3384" spans="1:24" x14ac:dyDescent="0.25">
      <c r="A3384">
        <v>3383</v>
      </c>
      <c r="B3384">
        <v>34</v>
      </c>
      <c r="C3384" t="str" cm="1">
        <f t="array" ref="C3384">_xlfn.IFS(B3384&lt;=19, "Teenagers", B3384&lt;=29, "Young Youth",B3384&lt;=64, "Adults", B3384&gt;=65, "Seniors")</f>
        <v>Adults</v>
      </c>
      <c r="D3384" t="s">
        <v>152</v>
      </c>
      <c r="E3384" t="s">
        <v>29</v>
      </c>
      <c r="F3384" t="s">
        <v>20</v>
      </c>
      <c r="G3384" s="1">
        <v>35</v>
      </c>
      <c r="H3384" t="s">
        <v>144</v>
      </c>
      <c r="I3384" t="s">
        <v>43</v>
      </c>
      <c r="J3384" t="s">
        <v>31</v>
      </c>
      <c r="K3384" t="s">
        <v>36</v>
      </c>
      <c r="L3384">
        <v>2.8</v>
      </c>
      <c r="M3384" t="s">
        <v>151</v>
      </c>
      <c r="N3384">
        <f t="shared" si="208"/>
        <v>0</v>
      </c>
      <c r="O3384" t="s">
        <v>26</v>
      </c>
      <c r="P3384" t="s">
        <v>151</v>
      </c>
      <c r="Q3384">
        <f t="shared" si="209"/>
        <v>0</v>
      </c>
      <c r="R3384" t="s">
        <v>151</v>
      </c>
      <c r="S3384">
        <f t="shared" si="210"/>
        <v>0</v>
      </c>
      <c r="T3384">
        <v>2</v>
      </c>
      <c r="U3384" s="1">
        <f t="shared" si="211"/>
        <v>70</v>
      </c>
      <c r="V3384" t="s">
        <v>74</v>
      </c>
      <c r="W3384" t="s">
        <v>39</v>
      </c>
      <c r="X3384">
        <f t="array" ref="X3384">IF(W3384="fortnightly",26, IF(W3384="monthly", 12, IF(W3384="weekly", 52, IF(W3384="quarterly", 4, IF(W3384="annually", 1, IF(W3384="bi-weekly", 104, IF(W3384="every 3 months", 4,)))))))</f>
        <v>52</v>
      </c>
    </row>
    <row r="3385" spans="1:24" x14ac:dyDescent="0.25">
      <c r="A3385">
        <v>3384</v>
      </c>
      <c r="B3385">
        <v>27</v>
      </c>
      <c r="C3385" t="str" cm="1">
        <f t="array" ref="C3385">_xlfn.IFS(B3385&lt;=19, "Teenagers", B3385&lt;=29, "Young Youth",B3385&lt;=64, "Adults", B3385&gt;=65, "Seniors")</f>
        <v>Young Youth</v>
      </c>
      <c r="D3385" t="s">
        <v>152</v>
      </c>
      <c r="E3385" t="s">
        <v>61</v>
      </c>
      <c r="F3385" t="s">
        <v>62</v>
      </c>
      <c r="G3385" s="1">
        <v>43</v>
      </c>
      <c r="H3385" t="s">
        <v>78</v>
      </c>
      <c r="I3385" t="s">
        <v>43</v>
      </c>
      <c r="J3385" t="s">
        <v>68</v>
      </c>
      <c r="K3385" t="s">
        <v>56</v>
      </c>
      <c r="L3385">
        <v>2.6</v>
      </c>
      <c r="M3385" t="s">
        <v>151</v>
      </c>
      <c r="N3385">
        <f t="shared" si="208"/>
        <v>0</v>
      </c>
      <c r="O3385" t="s">
        <v>44</v>
      </c>
      <c r="P3385" t="s">
        <v>151</v>
      </c>
      <c r="Q3385">
        <f t="shared" si="209"/>
        <v>0</v>
      </c>
      <c r="R3385" t="s">
        <v>151</v>
      </c>
      <c r="S3385">
        <f t="shared" si="210"/>
        <v>0</v>
      </c>
      <c r="T3385">
        <v>39</v>
      </c>
      <c r="U3385" s="1">
        <f t="shared" si="211"/>
        <v>1677</v>
      </c>
      <c r="V3385" t="s">
        <v>27</v>
      </c>
      <c r="W3385" t="s">
        <v>75</v>
      </c>
      <c r="X3385">
        <f t="array" ref="X3385">IF(W3385="fortnightly",26, IF(W3385="monthly", 12, IF(W3385="weekly", 52, IF(W3385="quarterly", 4, IF(W3385="annually", 1, IF(W3385="bi-weekly", 104, IF(W3385="every 3 months", 4,)))))))</f>
        <v>104</v>
      </c>
    </row>
    <row r="3386" spans="1:24" x14ac:dyDescent="0.25">
      <c r="A3386">
        <v>3385</v>
      </c>
      <c r="B3386">
        <v>39</v>
      </c>
      <c r="C3386" t="str" cm="1">
        <f t="array" ref="C3386">_xlfn.IFS(B3386&lt;=19, "Teenagers", B3386&lt;=29, "Young Youth",B3386&lt;=64, "Adults", B3386&gt;=65, "Seniors")</f>
        <v>Adults</v>
      </c>
      <c r="D3386" t="s">
        <v>152</v>
      </c>
      <c r="E3386" t="s">
        <v>103</v>
      </c>
      <c r="F3386" t="s">
        <v>20</v>
      </c>
      <c r="G3386" s="1">
        <v>24</v>
      </c>
      <c r="H3386" t="s">
        <v>147</v>
      </c>
      <c r="I3386" t="s">
        <v>22</v>
      </c>
      <c r="J3386" t="s">
        <v>31</v>
      </c>
      <c r="K3386" t="s">
        <v>52</v>
      </c>
      <c r="L3386">
        <v>3.8</v>
      </c>
      <c r="M3386" t="s">
        <v>151</v>
      </c>
      <c r="N3386">
        <f t="shared" si="208"/>
        <v>0</v>
      </c>
      <c r="O3386" t="s">
        <v>37</v>
      </c>
      <c r="P3386" t="s">
        <v>151</v>
      </c>
      <c r="Q3386">
        <f t="shared" si="209"/>
        <v>0</v>
      </c>
      <c r="R3386" t="s">
        <v>151</v>
      </c>
      <c r="S3386">
        <f t="shared" si="210"/>
        <v>0</v>
      </c>
      <c r="T3386">
        <v>9</v>
      </c>
      <c r="U3386" s="1">
        <f t="shared" si="211"/>
        <v>216</v>
      </c>
      <c r="V3386" t="s">
        <v>27</v>
      </c>
      <c r="W3386" t="s">
        <v>57</v>
      </c>
      <c r="X3386">
        <f t="array" ref="X3386">IF(W3386="fortnightly",26, IF(W3386="monthly", 12, IF(W3386="weekly", 52, IF(W3386="quarterly", 4, IF(W3386="annually", 1, IF(W3386="bi-weekly", 104, IF(W3386="every 3 months", 4,)))))))</f>
        <v>4</v>
      </c>
    </row>
    <row r="3387" spans="1:24" x14ac:dyDescent="0.25">
      <c r="A3387">
        <v>3386</v>
      </c>
      <c r="B3387">
        <v>62</v>
      </c>
      <c r="C3387" t="str" cm="1">
        <f t="array" ref="C3387">_xlfn.IFS(B3387&lt;=19, "Teenagers", B3387&lt;=29, "Young Youth",B3387&lt;=64, "Adults", B3387&gt;=65, "Seniors")</f>
        <v>Adults</v>
      </c>
      <c r="D3387" t="s">
        <v>152</v>
      </c>
      <c r="E3387" t="s">
        <v>105</v>
      </c>
      <c r="F3387" t="s">
        <v>66</v>
      </c>
      <c r="G3387" s="1">
        <v>83</v>
      </c>
      <c r="H3387" t="s">
        <v>42</v>
      </c>
      <c r="I3387" t="s">
        <v>43</v>
      </c>
      <c r="J3387" t="s">
        <v>77</v>
      </c>
      <c r="K3387" t="s">
        <v>24</v>
      </c>
      <c r="L3387">
        <v>2.8</v>
      </c>
      <c r="M3387" t="s">
        <v>151</v>
      </c>
      <c r="N3387">
        <f t="shared" si="208"/>
        <v>0</v>
      </c>
      <c r="O3387" t="s">
        <v>53</v>
      </c>
      <c r="P3387" t="s">
        <v>151</v>
      </c>
      <c r="Q3387">
        <f t="shared" si="209"/>
        <v>0</v>
      </c>
      <c r="R3387" t="s">
        <v>151</v>
      </c>
      <c r="S3387">
        <f t="shared" si="210"/>
        <v>0</v>
      </c>
      <c r="T3387">
        <v>16</v>
      </c>
      <c r="U3387" s="1">
        <f t="shared" si="211"/>
        <v>1328</v>
      </c>
      <c r="V3387" t="s">
        <v>38</v>
      </c>
      <c r="W3387" t="s">
        <v>96</v>
      </c>
      <c r="X3387">
        <f t="array" ref="X3387">IF(W3387="fortnightly",26, IF(W3387="monthly", 12, IF(W3387="weekly", 52, IF(W3387="quarterly", 4, IF(W3387="annually", 1, IF(W3387="bi-weekly", 104, IF(W3387="every 3 months", 4,)))))))</f>
        <v>4</v>
      </c>
    </row>
    <row r="3388" spans="1:24" x14ac:dyDescent="0.25">
      <c r="A3388">
        <v>3387</v>
      </c>
      <c r="B3388">
        <v>34</v>
      </c>
      <c r="C3388" t="str" cm="1">
        <f t="array" ref="C3388">_xlfn.IFS(B3388&lt;=19, "Teenagers", B3388&lt;=29, "Young Youth",B3388&lt;=64, "Adults", B3388&gt;=65, "Seniors")</f>
        <v>Adults</v>
      </c>
      <c r="D3388" t="s">
        <v>152</v>
      </c>
      <c r="E3388" t="s">
        <v>112</v>
      </c>
      <c r="F3388" t="s">
        <v>20</v>
      </c>
      <c r="G3388" s="1">
        <v>62</v>
      </c>
      <c r="H3388" t="s">
        <v>150</v>
      </c>
      <c r="I3388" t="s">
        <v>43</v>
      </c>
      <c r="J3388" t="s">
        <v>92</v>
      </c>
      <c r="K3388" t="s">
        <v>56</v>
      </c>
      <c r="L3388">
        <v>2.6</v>
      </c>
      <c r="M3388" t="s">
        <v>151</v>
      </c>
      <c r="N3388">
        <f t="shared" si="208"/>
        <v>0</v>
      </c>
      <c r="O3388" t="s">
        <v>69</v>
      </c>
      <c r="P3388" t="s">
        <v>151</v>
      </c>
      <c r="Q3388">
        <f t="shared" si="209"/>
        <v>0</v>
      </c>
      <c r="R3388" t="s">
        <v>151</v>
      </c>
      <c r="S3388">
        <f t="shared" si="210"/>
        <v>0</v>
      </c>
      <c r="T3388">
        <v>36</v>
      </c>
      <c r="U3388" s="1">
        <f t="shared" si="211"/>
        <v>2232</v>
      </c>
      <c r="V3388" t="s">
        <v>32</v>
      </c>
      <c r="W3388" t="s">
        <v>57</v>
      </c>
      <c r="X3388">
        <f t="array" ref="X3388">IF(W3388="fortnightly",26, IF(W3388="monthly", 12, IF(W3388="weekly", 52, IF(W3388="quarterly", 4, IF(W3388="annually", 1, IF(W3388="bi-weekly", 104, IF(W3388="every 3 months", 4,)))))))</f>
        <v>4</v>
      </c>
    </row>
    <row r="3389" spans="1:24" x14ac:dyDescent="0.25">
      <c r="A3389">
        <v>3388</v>
      </c>
      <c r="B3389">
        <v>53</v>
      </c>
      <c r="C3389" t="str" cm="1">
        <f t="array" ref="C3389">_xlfn.IFS(B3389&lt;=19, "Teenagers", B3389&lt;=29, "Young Youth",B3389&lt;=64, "Adults", B3389&gt;=65, "Seniors")</f>
        <v>Adults</v>
      </c>
      <c r="D3389" t="s">
        <v>152</v>
      </c>
      <c r="E3389" t="s">
        <v>94</v>
      </c>
      <c r="F3389" t="s">
        <v>20</v>
      </c>
      <c r="G3389" s="1">
        <v>78</v>
      </c>
      <c r="H3389" t="s">
        <v>126</v>
      </c>
      <c r="I3389" t="s">
        <v>35</v>
      </c>
      <c r="J3389" t="s">
        <v>68</v>
      </c>
      <c r="K3389" t="s">
        <v>36</v>
      </c>
      <c r="L3389">
        <v>3.4</v>
      </c>
      <c r="M3389" t="s">
        <v>151</v>
      </c>
      <c r="N3389">
        <f t="shared" si="208"/>
        <v>0</v>
      </c>
      <c r="O3389" t="s">
        <v>69</v>
      </c>
      <c r="P3389" t="s">
        <v>151</v>
      </c>
      <c r="Q3389">
        <f t="shared" si="209"/>
        <v>0</v>
      </c>
      <c r="R3389" t="s">
        <v>151</v>
      </c>
      <c r="S3389">
        <f t="shared" si="210"/>
        <v>0</v>
      </c>
      <c r="T3389">
        <v>2</v>
      </c>
      <c r="U3389" s="1">
        <f t="shared" si="211"/>
        <v>156</v>
      </c>
      <c r="V3389" t="s">
        <v>38</v>
      </c>
      <c r="W3389" t="s">
        <v>75</v>
      </c>
      <c r="X3389">
        <f t="array" ref="X3389">IF(W3389="fortnightly",26, IF(W3389="monthly", 12, IF(W3389="weekly", 52, IF(W3389="quarterly", 4, IF(W3389="annually", 1, IF(W3389="bi-weekly", 104, IF(W3389="every 3 months", 4,)))))))</f>
        <v>104</v>
      </c>
    </row>
    <row r="3390" spans="1:24" x14ac:dyDescent="0.25">
      <c r="A3390">
        <v>3389</v>
      </c>
      <c r="B3390">
        <v>35</v>
      </c>
      <c r="C3390" t="str" cm="1">
        <f t="array" ref="C3390">_xlfn.IFS(B3390&lt;=19, "Teenagers", B3390&lt;=29, "Young Youth",B3390&lt;=64, "Adults", B3390&gt;=65, "Seniors")</f>
        <v>Adults</v>
      </c>
      <c r="D3390" t="s">
        <v>152</v>
      </c>
      <c r="E3390" t="s">
        <v>29</v>
      </c>
      <c r="F3390" t="s">
        <v>20</v>
      </c>
      <c r="G3390" s="1">
        <v>61</v>
      </c>
      <c r="H3390" t="s">
        <v>146</v>
      </c>
      <c r="I3390" t="s">
        <v>43</v>
      </c>
      <c r="J3390" t="s">
        <v>108</v>
      </c>
      <c r="K3390" t="s">
        <v>36</v>
      </c>
      <c r="L3390">
        <v>4.5</v>
      </c>
      <c r="M3390" t="s">
        <v>151</v>
      </c>
      <c r="N3390">
        <f t="shared" si="208"/>
        <v>0</v>
      </c>
      <c r="O3390" t="s">
        <v>73</v>
      </c>
      <c r="P3390" t="s">
        <v>151</v>
      </c>
      <c r="Q3390">
        <f t="shared" si="209"/>
        <v>0</v>
      </c>
      <c r="R3390" t="s">
        <v>151</v>
      </c>
      <c r="S3390">
        <f t="shared" si="210"/>
        <v>0</v>
      </c>
      <c r="T3390">
        <v>21</v>
      </c>
      <c r="U3390" s="1">
        <f t="shared" si="211"/>
        <v>1281</v>
      </c>
      <c r="V3390" t="s">
        <v>38</v>
      </c>
      <c r="W3390" t="s">
        <v>39</v>
      </c>
      <c r="X3390">
        <f t="array" ref="X3390">IF(W3390="fortnightly",26, IF(W3390="monthly", 12, IF(W3390="weekly", 52, IF(W3390="quarterly", 4, IF(W3390="annually", 1, IF(W3390="bi-weekly", 104, IF(W3390="every 3 months", 4,)))))))</f>
        <v>52</v>
      </c>
    </row>
    <row r="3391" spans="1:24" x14ac:dyDescent="0.25">
      <c r="A3391">
        <v>3390</v>
      </c>
      <c r="B3391">
        <v>38</v>
      </c>
      <c r="C3391" t="str" cm="1">
        <f t="array" ref="C3391">_xlfn.IFS(B3391&lt;=19, "Teenagers", B3391&lt;=29, "Young Youth",B3391&lt;=64, "Adults", B3391&gt;=65, "Seniors")</f>
        <v>Adults</v>
      </c>
      <c r="D3391" t="s">
        <v>152</v>
      </c>
      <c r="E3391" t="s">
        <v>94</v>
      </c>
      <c r="F3391" t="s">
        <v>20</v>
      </c>
      <c r="G3391" s="1">
        <v>57</v>
      </c>
      <c r="H3391" t="s">
        <v>97</v>
      </c>
      <c r="I3391" t="s">
        <v>22</v>
      </c>
      <c r="J3391" t="s">
        <v>31</v>
      </c>
      <c r="K3391" t="s">
        <v>56</v>
      </c>
      <c r="L3391">
        <v>3.8</v>
      </c>
      <c r="M3391" t="s">
        <v>151</v>
      </c>
      <c r="N3391">
        <f t="shared" si="208"/>
        <v>0</v>
      </c>
      <c r="O3391" t="s">
        <v>37</v>
      </c>
      <c r="P3391" t="s">
        <v>151</v>
      </c>
      <c r="Q3391">
        <f t="shared" si="209"/>
        <v>0</v>
      </c>
      <c r="R3391" t="s">
        <v>151</v>
      </c>
      <c r="S3391">
        <f t="shared" si="210"/>
        <v>0</v>
      </c>
      <c r="T3391">
        <v>39</v>
      </c>
      <c r="U3391" s="1">
        <f t="shared" si="211"/>
        <v>2223</v>
      </c>
      <c r="V3391" t="s">
        <v>27</v>
      </c>
      <c r="W3391" t="s">
        <v>48</v>
      </c>
      <c r="X3391">
        <f t="array" ref="X3391">IF(W3391="fortnightly",26, IF(W3391="monthly", 12, IF(W3391="weekly", 52, IF(W3391="quarterly", 4, IF(W3391="annually", 1, IF(W3391="bi-weekly", 104, IF(W3391="every 3 months", 4,)))))))</f>
        <v>1</v>
      </c>
    </row>
    <row r="3392" spans="1:24" x14ac:dyDescent="0.25">
      <c r="A3392">
        <v>3391</v>
      </c>
      <c r="B3392">
        <v>32</v>
      </c>
      <c r="C3392" t="str" cm="1">
        <f t="array" ref="C3392">_xlfn.IFS(B3392&lt;=19, "Teenagers", B3392&lt;=29, "Young Youth",B3392&lt;=64, "Adults", B3392&gt;=65, "Seniors")</f>
        <v>Adults</v>
      </c>
      <c r="D3392" t="s">
        <v>152</v>
      </c>
      <c r="E3392" t="s">
        <v>124</v>
      </c>
      <c r="F3392" t="s">
        <v>20</v>
      </c>
      <c r="G3392" s="1">
        <v>70</v>
      </c>
      <c r="H3392" t="s">
        <v>46</v>
      </c>
      <c r="I3392" t="s">
        <v>35</v>
      </c>
      <c r="J3392" t="s">
        <v>107</v>
      </c>
      <c r="K3392" t="s">
        <v>52</v>
      </c>
      <c r="L3392">
        <v>3</v>
      </c>
      <c r="M3392" t="s">
        <v>151</v>
      </c>
      <c r="N3392">
        <f t="shared" si="208"/>
        <v>0</v>
      </c>
      <c r="O3392" t="s">
        <v>44</v>
      </c>
      <c r="P3392" t="s">
        <v>151</v>
      </c>
      <c r="Q3392">
        <f t="shared" si="209"/>
        <v>0</v>
      </c>
      <c r="R3392" t="s">
        <v>151</v>
      </c>
      <c r="S3392">
        <f t="shared" si="210"/>
        <v>0</v>
      </c>
      <c r="T3392">
        <v>38</v>
      </c>
      <c r="U3392" s="1">
        <f t="shared" si="211"/>
        <v>2660</v>
      </c>
      <c r="V3392" t="s">
        <v>45</v>
      </c>
      <c r="W3392" t="s">
        <v>48</v>
      </c>
      <c r="X3392">
        <f t="array" ref="X3392">IF(W3392="fortnightly",26, IF(W3392="monthly", 12, IF(W3392="weekly", 52, IF(W3392="quarterly", 4, IF(W3392="annually", 1, IF(W3392="bi-weekly", 104, IF(W3392="every 3 months", 4,)))))))</f>
        <v>1</v>
      </c>
    </row>
    <row r="3393" spans="1:24" x14ac:dyDescent="0.25">
      <c r="A3393">
        <v>3392</v>
      </c>
      <c r="B3393">
        <v>47</v>
      </c>
      <c r="C3393" t="str" cm="1">
        <f t="array" ref="C3393">_xlfn.IFS(B3393&lt;=19, "Teenagers", B3393&lt;=29, "Young Youth",B3393&lt;=64, "Adults", B3393&gt;=65, "Seniors")</f>
        <v>Adults</v>
      </c>
      <c r="D3393" t="s">
        <v>152</v>
      </c>
      <c r="E3393" t="s">
        <v>103</v>
      </c>
      <c r="F3393" t="s">
        <v>20</v>
      </c>
      <c r="G3393" s="1">
        <v>57</v>
      </c>
      <c r="H3393" t="s">
        <v>55</v>
      </c>
      <c r="I3393" t="s">
        <v>43</v>
      </c>
      <c r="J3393" t="s">
        <v>64</v>
      </c>
      <c r="K3393" t="s">
        <v>56</v>
      </c>
      <c r="L3393">
        <v>3.7</v>
      </c>
      <c r="M3393" t="s">
        <v>151</v>
      </c>
      <c r="N3393">
        <f t="shared" si="208"/>
        <v>0</v>
      </c>
      <c r="O3393" t="s">
        <v>69</v>
      </c>
      <c r="P3393" t="s">
        <v>151</v>
      </c>
      <c r="Q3393">
        <f t="shared" si="209"/>
        <v>0</v>
      </c>
      <c r="R3393" t="s">
        <v>151</v>
      </c>
      <c r="S3393">
        <f t="shared" si="210"/>
        <v>0</v>
      </c>
      <c r="T3393">
        <v>6</v>
      </c>
      <c r="U3393" s="1">
        <f t="shared" si="211"/>
        <v>342</v>
      </c>
      <c r="V3393" t="s">
        <v>85</v>
      </c>
      <c r="W3393" t="s">
        <v>96</v>
      </c>
      <c r="X3393">
        <f t="array" ref="X3393">IF(W3393="fortnightly",26, IF(W3393="monthly", 12, IF(W3393="weekly", 52, IF(W3393="quarterly", 4, IF(W3393="annually", 1, IF(W3393="bi-weekly", 104, IF(W3393="every 3 months", 4,)))))))</f>
        <v>4</v>
      </c>
    </row>
    <row r="3394" spans="1:24" x14ac:dyDescent="0.25">
      <c r="A3394">
        <v>3393</v>
      </c>
      <c r="B3394">
        <v>53</v>
      </c>
      <c r="C3394" t="str" cm="1">
        <f t="array" ref="C3394">_xlfn.IFS(B3394&lt;=19, "Teenagers", B3394&lt;=29, "Young Youth",B3394&lt;=64, "Adults", B3394&gt;=65, "Seniors")</f>
        <v>Adults</v>
      </c>
      <c r="D3394" t="s">
        <v>152</v>
      </c>
      <c r="E3394" t="s">
        <v>118</v>
      </c>
      <c r="F3394" t="s">
        <v>66</v>
      </c>
      <c r="G3394" s="1">
        <v>74</v>
      </c>
      <c r="H3394" t="s">
        <v>126</v>
      </c>
      <c r="I3394" t="s">
        <v>91</v>
      </c>
      <c r="J3394" t="s">
        <v>143</v>
      </c>
      <c r="K3394" t="s">
        <v>24</v>
      </c>
      <c r="L3394">
        <v>4.4000000000000004</v>
      </c>
      <c r="M3394" t="s">
        <v>151</v>
      </c>
      <c r="N3394">
        <f t="shared" si="208"/>
        <v>0</v>
      </c>
      <c r="O3394" t="s">
        <v>37</v>
      </c>
      <c r="P3394" t="s">
        <v>151</v>
      </c>
      <c r="Q3394">
        <f t="shared" si="209"/>
        <v>0</v>
      </c>
      <c r="R3394" t="s">
        <v>151</v>
      </c>
      <c r="S3394">
        <f t="shared" si="210"/>
        <v>0</v>
      </c>
      <c r="T3394">
        <v>6</v>
      </c>
      <c r="U3394" s="1">
        <f t="shared" si="211"/>
        <v>444</v>
      </c>
      <c r="V3394" t="s">
        <v>27</v>
      </c>
      <c r="W3394" t="s">
        <v>75</v>
      </c>
      <c r="X3394">
        <f t="array" ref="X3394">IF(W3394="fortnightly",26, IF(W3394="monthly", 12, IF(W3394="weekly", 52, IF(W3394="quarterly", 4, IF(W3394="annually", 1, IF(W3394="bi-weekly", 104, IF(W3394="every 3 months", 4,)))))))</f>
        <v>104</v>
      </c>
    </row>
    <row r="3395" spans="1:24" x14ac:dyDescent="0.25">
      <c r="A3395">
        <v>3394</v>
      </c>
      <c r="B3395">
        <v>60</v>
      </c>
      <c r="C3395" t="str" cm="1">
        <f t="array" ref="C3395">_xlfn.IFS(B3395&lt;=19, "Teenagers", B3395&lt;=29, "Young Youth",B3395&lt;=64, "Adults", B3395&gt;=65, "Seniors")</f>
        <v>Adults</v>
      </c>
      <c r="D3395" t="s">
        <v>152</v>
      </c>
      <c r="E3395" t="s">
        <v>80</v>
      </c>
      <c r="F3395" t="s">
        <v>20</v>
      </c>
      <c r="G3395" s="1">
        <v>90</v>
      </c>
      <c r="H3395" t="s">
        <v>116</v>
      </c>
      <c r="I3395" t="s">
        <v>43</v>
      </c>
      <c r="J3395" t="s">
        <v>79</v>
      </c>
      <c r="K3395" t="s">
        <v>56</v>
      </c>
      <c r="L3395">
        <v>3.1</v>
      </c>
      <c r="M3395" t="s">
        <v>151</v>
      </c>
      <c r="N3395">
        <f t="shared" ref="N3395:N3458" si="212">IF(M3395= "yes",1,IF( M3395="no",0,))</f>
        <v>0</v>
      </c>
      <c r="O3395" t="s">
        <v>44</v>
      </c>
      <c r="P3395" t="s">
        <v>151</v>
      </c>
      <c r="Q3395">
        <f t="shared" ref="Q3395:Q3458" si="213">IF(P3395= "yes",1,IF( P3395="no",0,))</f>
        <v>0</v>
      </c>
      <c r="R3395" t="s">
        <v>151</v>
      </c>
      <c r="S3395">
        <f t="shared" ref="S3395:S3458" si="214">IF(R3395= "yes",1,IF( R3395="no",0,))</f>
        <v>0</v>
      </c>
      <c r="T3395">
        <v>50</v>
      </c>
      <c r="U3395" s="1">
        <f t="shared" ref="U3395:U3458" si="215">G3395*T3395</f>
        <v>4500</v>
      </c>
      <c r="V3395" t="s">
        <v>85</v>
      </c>
      <c r="W3395" t="s">
        <v>87</v>
      </c>
      <c r="X3395">
        <f t="array" ref="X3395">IF(W3395="fortnightly",26, IF(W3395="monthly", 12, IF(W3395="weekly", 52, IF(W3395="quarterly", 4, IF(W3395="annually", 1, IF(W3395="bi-weekly", 104, IF(W3395="every 3 months", 4,)))))))</f>
        <v>12</v>
      </c>
    </row>
    <row r="3396" spans="1:24" x14ac:dyDescent="0.25">
      <c r="A3396">
        <v>3395</v>
      </c>
      <c r="B3396">
        <v>31</v>
      </c>
      <c r="C3396" t="str" cm="1">
        <f t="array" ref="C3396">_xlfn.IFS(B3396&lt;=19, "Teenagers", B3396&lt;=29, "Young Youth",B3396&lt;=64, "Adults", B3396&gt;=65, "Seniors")</f>
        <v>Adults</v>
      </c>
      <c r="D3396" t="s">
        <v>152</v>
      </c>
      <c r="E3396" t="s">
        <v>40</v>
      </c>
      <c r="F3396" t="s">
        <v>41</v>
      </c>
      <c r="G3396" s="1">
        <v>98</v>
      </c>
      <c r="H3396" t="s">
        <v>128</v>
      </c>
      <c r="I3396" t="s">
        <v>35</v>
      </c>
      <c r="J3396" t="s">
        <v>133</v>
      </c>
      <c r="K3396" t="s">
        <v>36</v>
      </c>
      <c r="L3396">
        <v>4.2</v>
      </c>
      <c r="M3396" t="s">
        <v>151</v>
      </c>
      <c r="N3396">
        <f t="shared" si="212"/>
        <v>0</v>
      </c>
      <c r="O3396" t="s">
        <v>73</v>
      </c>
      <c r="P3396" t="s">
        <v>151</v>
      </c>
      <c r="Q3396">
        <f t="shared" si="213"/>
        <v>0</v>
      </c>
      <c r="R3396" t="s">
        <v>151</v>
      </c>
      <c r="S3396">
        <f t="shared" si="214"/>
        <v>0</v>
      </c>
      <c r="T3396">
        <v>9</v>
      </c>
      <c r="U3396" s="1">
        <f t="shared" si="215"/>
        <v>882</v>
      </c>
      <c r="V3396" t="s">
        <v>45</v>
      </c>
      <c r="W3396" t="s">
        <v>48</v>
      </c>
      <c r="X3396">
        <f t="array" ref="X3396">IF(W3396="fortnightly",26, IF(W3396="monthly", 12, IF(W3396="weekly", 52, IF(W3396="quarterly", 4, IF(W3396="annually", 1, IF(W3396="bi-weekly", 104, IF(W3396="every 3 months", 4,)))))))</f>
        <v>1</v>
      </c>
    </row>
    <row r="3397" spans="1:24" x14ac:dyDescent="0.25">
      <c r="A3397">
        <v>3396</v>
      </c>
      <c r="B3397">
        <v>44</v>
      </c>
      <c r="C3397" t="str" cm="1">
        <f t="array" ref="C3397">_xlfn.IFS(B3397&lt;=19, "Teenagers", B3397&lt;=29, "Young Youth",B3397&lt;=64, "Adults", B3397&gt;=65, "Seniors")</f>
        <v>Adults</v>
      </c>
      <c r="D3397" t="s">
        <v>152</v>
      </c>
      <c r="E3397" t="s">
        <v>80</v>
      </c>
      <c r="F3397" t="s">
        <v>20</v>
      </c>
      <c r="G3397" s="1">
        <v>43</v>
      </c>
      <c r="H3397" t="s">
        <v>111</v>
      </c>
      <c r="I3397" t="s">
        <v>43</v>
      </c>
      <c r="J3397" t="s">
        <v>64</v>
      </c>
      <c r="K3397" t="s">
        <v>24</v>
      </c>
      <c r="L3397">
        <v>3.1</v>
      </c>
      <c r="M3397" t="s">
        <v>151</v>
      </c>
      <c r="N3397">
        <f t="shared" si="212"/>
        <v>0</v>
      </c>
      <c r="O3397" t="s">
        <v>37</v>
      </c>
      <c r="P3397" t="s">
        <v>151</v>
      </c>
      <c r="Q3397">
        <f t="shared" si="213"/>
        <v>0</v>
      </c>
      <c r="R3397" t="s">
        <v>151</v>
      </c>
      <c r="S3397">
        <f t="shared" si="214"/>
        <v>0</v>
      </c>
      <c r="T3397">
        <v>15</v>
      </c>
      <c r="U3397" s="1">
        <f t="shared" si="215"/>
        <v>645</v>
      </c>
      <c r="V3397" t="s">
        <v>85</v>
      </c>
      <c r="W3397" t="s">
        <v>96</v>
      </c>
      <c r="X3397">
        <f t="array" ref="X3397">IF(W3397="fortnightly",26, IF(W3397="monthly", 12, IF(W3397="weekly", 52, IF(W3397="quarterly", 4, IF(W3397="annually", 1, IF(W3397="bi-weekly", 104, IF(W3397="every 3 months", 4,)))))))</f>
        <v>4</v>
      </c>
    </row>
    <row r="3398" spans="1:24" x14ac:dyDescent="0.25">
      <c r="A3398">
        <v>3397</v>
      </c>
      <c r="B3398">
        <v>29</v>
      </c>
      <c r="C3398" t="str" cm="1">
        <f t="array" ref="C3398">_xlfn.IFS(B3398&lt;=19, "Teenagers", B3398&lt;=29, "Young Youth",B3398&lt;=64, "Adults", B3398&gt;=65, "Seniors")</f>
        <v>Young Youth</v>
      </c>
      <c r="D3398" t="s">
        <v>152</v>
      </c>
      <c r="E3398" t="s">
        <v>94</v>
      </c>
      <c r="F3398" t="s">
        <v>20</v>
      </c>
      <c r="G3398" s="1">
        <v>37</v>
      </c>
      <c r="H3398" t="s">
        <v>121</v>
      </c>
      <c r="I3398" t="s">
        <v>91</v>
      </c>
      <c r="J3398" t="s">
        <v>93</v>
      </c>
      <c r="K3398" t="s">
        <v>24</v>
      </c>
      <c r="L3398">
        <v>5</v>
      </c>
      <c r="M3398" t="s">
        <v>151</v>
      </c>
      <c r="N3398">
        <f t="shared" si="212"/>
        <v>0</v>
      </c>
      <c r="O3398" t="s">
        <v>44</v>
      </c>
      <c r="P3398" t="s">
        <v>151</v>
      </c>
      <c r="Q3398">
        <f t="shared" si="213"/>
        <v>0</v>
      </c>
      <c r="R3398" t="s">
        <v>151</v>
      </c>
      <c r="S3398">
        <f t="shared" si="214"/>
        <v>0</v>
      </c>
      <c r="T3398">
        <v>5</v>
      </c>
      <c r="U3398" s="1">
        <f t="shared" si="215"/>
        <v>185</v>
      </c>
      <c r="V3398" t="s">
        <v>45</v>
      </c>
      <c r="W3398" t="s">
        <v>57</v>
      </c>
      <c r="X3398">
        <f t="array" ref="X3398">IF(W3398="fortnightly",26, IF(W3398="monthly", 12, IF(W3398="weekly", 52, IF(W3398="quarterly", 4, IF(W3398="annually", 1, IF(W3398="bi-weekly", 104, IF(W3398="every 3 months", 4,)))))))</f>
        <v>4</v>
      </c>
    </row>
    <row r="3399" spans="1:24" x14ac:dyDescent="0.25">
      <c r="A3399">
        <v>3398</v>
      </c>
      <c r="B3399">
        <v>19</v>
      </c>
      <c r="C3399" t="str" cm="1">
        <f t="array" ref="C3399">_xlfn.IFS(B3399&lt;=19, "Teenagers", B3399&lt;=29, "Young Youth",B3399&lt;=64, "Adults", B3399&gt;=65, "Seniors")</f>
        <v>Teenagers</v>
      </c>
      <c r="D3399" t="s">
        <v>152</v>
      </c>
      <c r="E3399" t="s">
        <v>19</v>
      </c>
      <c r="F3399" t="s">
        <v>20</v>
      </c>
      <c r="G3399" s="1">
        <v>38</v>
      </c>
      <c r="H3399" t="s">
        <v>126</v>
      </c>
      <c r="I3399" t="s">
        <v>22</v>
      </c>
      <c r="J3399" t="s">
        <v>133</v>
      </c>
      <c r="K3399" t="s">
        <v>52</v>
      </c>
      <c r="L3399">
        <v>2.7</v>
      </c>
      <c r="M3399" t="s">
        <v>151</v>
      </c>
      <c r="N3399">
        <f t="shared" si="212"/>
        <v>0</v>
      </c>
      <c r="O3399" t="s">
        <v>53</v>
      </c>
      <c r="P3399" t="s">
        <v>151</v>
      </c>
      <c r="Q3399">
        <f t="shared" si="213"/>
        <v>0</v>
      </c>
      <c r="R3399" t="s">
        <v>151</v>
      </c>
      <c r="S3399">
        <f t="shared" si="214"/>
        <v>0</v>
      </c>
      <c r="T3399">
        <v>13</v>
      </c>
      <c r="U3399" s="1">
        <f t="shared" si="215"/>
        <v>494</v>
      </c>
      <c r="V3399" t="s">
        <v>74</v>
      </c>
      <c r="W3399" t="s">
        <v>75</v>
      </c>
      <c r="X3399">
        <f t="array" ref="X3399">IF(W3399="fortnightly",26, IF(W3399="monthly", 12, IF(W3399="weekly", 52, IF(W3399="quarterly", 4, IF(W3399="annually", 1, IF(W3399="bi-weekly", 104, IF(W3399="every 3 months", 4,)))))))</f>
        <v>104</v>
      </c>
    </row>
    <row r="3400" spans="1:24" x14ac:dyDescent="0.25">
      <c r="A3400">
        <v>3399</v>
      </c>
      <c r="B3400">
        <v>54</v>
      </c>
      <c r="C3400" t="str" cm="1">
        <f t="array" ref="C3400">_xlfn.IFS(B3400&lt;=19, "Teenagers", B3400&lt;=29, "Young Youth",B3400&lt;=64, "Adults", B3400&gt;=65, "Seniors")</f>
        <v>Adults</v>
      </c>
      <c r="D3400" t="s">
        <v>152</v>
      </c>
      <c r="E3400" t="s">
        <v>33</v>
      </c>
      <c r="F3400" t="s">
        <v>20</v>
      </c>
      <c r="G3400" s="1">
        <v>60</v>
      </c>
      <c r="H3400" t="s">
        <v>55</v>
      </c>
      <c r="I3400" t="s">
        <v>22</v>
      </c>
      <c r="J3400" t="s">
        <v>68</v>
      </c>
      <c r="K3400" t="s">
        <v>24</v>
      </c>
      <c r="L3400">
        <v>3.8</v>
      </c>
      <c r="M3400" t="s">
        <v>151</v>
      </c>
      <c r="N3400">
        <f t="shared" si="212"/>
        <v>0</v>
      </c>
      <c r="O3400" t="s">
        <v>53</v>
      </c>
      <c r="P3400" t="s">
        <v>151</v>
      </c>
      <c r="Q3400">
        <f t="shared" si="213"/>
        <v>0</v>
      </c>
      <c r="R3400" t="s">
        <v>151</v>
      </c>
      <c r="S3400">
        <f t="shared" si="214"/>
        <v>0</v>
      </c>
      <c r="T3400">
        <v>44</v>
      </c>
      <c r="U3400" s="1">
        <f t="shared" si="215"/>
        <v>2640</v>
      </c>
      <c r="V3400" t="s">
        <v>32</v>
      </c>
      <c r="W3400" t="s">
        <v>28</v>
      </c>
      <c r="X3400">
        <f t="array" ref="X3400">IF(W3400="fortnightly",26, IF(W3400="monthly", 12, IF(W3400="weekly", 52, IF(W3400="quarterly", 4, IF(W3400="annually", 1, IF(W3400="bi-weekly", 104, IF(W3400="every 3 months", 4,)))))))</f>
        <v>26</v>
      </c>
    </row>
    <row r="3401" spans="1:24" x14ac:dyDescent="0.25">
      <c r="A3401">
        <v>3400</v>
      </c>
      <c r="B3401">
        <v>40</v>
      </c>
      <c r="C3401" t="str" cm="1">
        <f t="array" ref="C3401">_xlfn.IFS(B3401&lt;=19, "Teenagers", B3401&lt;=29, "Young Youth",B3401&lt;=64, "Adults", B3401&gt;=65, "Seniors")</f>
        <v>Adults</v>
      </c>
      <c r="D3401" t="s">
        <v>152</v>
      </c>
      <c r="E3401" t="s">
        <v>94</v>
      </c>
      <c r="F3401" t="s">
        <v>20</v>
      </c>
      <c r="G3401" s="1">
        <v>55</v>
      </c>
      <c r="H3401" t="s">
        <v>55</v>
      </c>
      <c r="I3401" t="s">
        <v>91</v>
      </c>
      <c r="J3401" t="s">
        <v>133</v>
      </c>
      <c r="K3401" t="s">
        <v>24</v>
      </c>
      <c r="L3401">
        <v>3.3</v>
      </c>
      <c r="M3401" t="s">
        <v>151</v>
      </c>
      <c r="N3401">
        <f t="shared" si="212"/>
        <v>0</v>
      </c>
      <c r="O3401" t="s">
        <v>53</v>
      </c>
      <c r="P3401" t="s">
        <v>151</v>
      </c>
      <c r="Q3401">
        <f t="shared" si="213"/>
        <v>0</v>
      </c>
      <c r="R3401" t="s">
        <v>151</v>
      </c>
      <c r="S3401">
        <f t="shared" si="214"/>
        <v>0</v>
      </c>
      <c r="T3401">
        <v>36</v>
      </c>
      <c r="U3401" s="1">
        <f t="shared" si="215"/>
        <v>1980</v>
      </c>
      <c r="V3401" t="s">
        <v>85</v>
      </c>
      <c r="W3401" t="s">
        <v>48</v>
      </c>
      <c r="X3401">
        <f t="array" ref="X3401">IF(W3401="fortnightly",26, IF(W3401="monthly", 12, IF(W3401="weekly", 52, IF(W3401="quarterly", 4, IF(W3401="annually", 1, IF(W3401="bi-weekly", 104, IF(W3401="every 3 months", 4,)))))))</f>
        <v>1</v>
      </c>
    </row>
    <row r="3402" spans="1:24" x14ac:dyDescent="0.25">
      <c r="A3402">
        <v>3401</v>
      </c>
      <c r="B3402">
        <v>39</v>
      </c>
      <c r="C3402" t="str" cm="1">
        <f t="array" ref="C3402">_xlfn.IFS(B3402&lt;=19, "Teenagers", B3402&lt;=29, "Young Youth",B3402&lt;=64, "Adults", B3402&gt;=65, "Seniors")</f>
        <v>Adults</v>
      </c>
      <c r="D3402" t="s">
        <v>152</v>
      </c>
      <c r="E3402" t="s">
        <v>88</v>
      </c>
      <c r="F3402" t="s">
        <v>66</v>
      </c>
      <c r="G3402" s="1">
        <v>51</v>
      </c>
      <c r="H3402" t="s">
        <v>106</v>
      </c>
      <c r="I3402" t="s">
        <v>43</v>
      </c>
      <c r="J3402" t="s">
        <v>92</v>
      </c>
      <c r="K3402" t="s">
        <v>56</v>
      </c>
      <c r="L3402">
        <v>4.8</v>
      </c>
      <c r="M3402" t="s">
        <v>151</v>
      </c>
      <c r="N3402">
        <f t="shared" si="212"/>
        <v>0</v>
      </c>
      <c r="O3402" t="s">
        <v>37</v>
      </c>
      <c r="P3402" t="s">
        <v>151</v>
      </c>
      <c r="Q3402">
        <f t="shared" si="213"/>
        <v>0</v>
      </c>
      <c r="R3402" t="s">
        <v>151</v>
      </c>
      <c r="S3402">
        <f t="shared" si="214"/>
        <v>0</v>
      </c>
      <c r="T3402">
        <v>18</v>
      </c>
      <c r="U3402" s="1">
        <f t="shared" si="215"/>
        <v>918</v>
      </c>
      <c r="V3402" t="s">
        <v>27</v>
      </c>
      <c r="W3402" t="s">
        <v>28</v>
      </c>
      <c r="X3402">
        <f t="array" ref="X3402">IF(W3402="fortnightly",26, IF(W3402="monthly", 12, IF(W3402="weekly", 52, IF(W3402="quarterly", 4, IF(W3402="annually", 1, IF(W3402="bi-weekly", 104, IF(W3402="every 3 months", 4,)))))))</f>
        <v>26</v>
      </c>
    </row>
    <row r="3403" spans="1:24" x14ac:dyDescent="0.25">
      <c r="A3403">
        <v>3402</v>
      </c>
      <c r="B3403">
        <v>44</v>
      </c>
      <c r="C3403" t="str" cm="1">
        <f t="array" ref="C3403">_xlfn.IFS(B3403&lt;=19, "Teenagers", B3403&lt;=29, "Young Youth",B3403&lt;=64, "Adults", B3403&gt;=65, "Seniors")</f>
        <v>Adults</v>
      </c>
      <c r="D3403" t="s">
        <v>152</v>
      </c>
      <c r="E3403" t="s">
        <v>131</v>
      </c>
      <c r="F3403" t="s">
        <v>66</v>
      </c>
      <c r="G3403" s="1">
        <v>71</v>
      </c>
      <c r="H3403" t="s">
        <v>106</v>
      </c>
      <c r="I3403" t="s">
        <v>22</v>
      </c>
      <c r="J3403" t="s">
        <v>99</v>
      </c>
      <c r="K3403" t="s">
        <v>24</v>
      </c>
      <c r="L3403">
        <v>3.4</v>
      </c>
      <c r="M3403" t="s">
        <v>151</v>
      </c>
      <c r="N3403">
        <f t="shared" si="212"/>
        <v>0</v>
      </c>
      <c r="O3403" t="s">
        <v>53</v>
      </c>
      <c r="P3403" t="s">
        <v>151</v>
      </c>
      <c r="Q3403">
        <f t="shared" si="213"/>
        <v>0</v>
      </c>
      <c r="R3403" t="s">
        <v>151</v>
      </c>
      <c r="S3403">
        <f t="shared" si="214"/>
        <v>0</v>
      </c>
      <c r="T3403">
        <v>39</v>
      </c>
      <c r="U3403" s="1">
        <f t="shared" si="215"/>
        <v>2769</v>
      </c>
      <c r="V3403" t="s">
        <v>38</v>
      </c>
      <c r="W3403" t="s">
        <v>39</v>
      </c>
      <c r="X3403">
        <f t="array" ref="X3403">IF(W3403="fortnightly",26, IF(W3403="monthly", 12, IF(W3403="weekly", 52, IF(W3403="quarterly", 4, IF(W3403="annually", 1, IF(W3403="bi-weekly", 104, IF(W3403="every 3 months", 4,)))))))</f>
        <v>52</v>
      </c>
    </row>
    <row r="3404" spans="1:24" x14ac:dyDescent="0.25">
      <c r="A3404">
        <v>3403</v>
      </c>
      <c r="B3404">
        <v>22</v>
      </c>
      <c r="C3404" t="str" cm="1">
        <f t="array" ref="C3404">_xlfn.IFS(B3404&lt;=19, "Teenagers", B3404&lt;=29, "Young Youth",B3404&lt;=64, "Adults", B3404&gt;=65, "Seniors")</f>
        <v>Young Youth</v>
      </c>
      <c r="D3404" t="s">
        <v>152</v>
      </c>
      <c r="E3404" t="s">
        <v>103</v>
      </c>
      <c r="F3404" t="s">
        <v>20</v>
      </c>
      <c r="G3404" s="1">
        <v>61</v>
      </c>
      <c r="H3404" t="s">
        <v>59</v>
      </c>
      <c r="I3404" t="s">
        <v>43</v>
      </c>
      <c r="J3404" t="s">
        <v>93</v>
      </c>
      <c r="K3404" t="s">
        <v>36</v>
      </c>
      <c r="L3404">
        <v>4.4000000000000004</v>
      </c>
      <c r="M3404" t="s">
        <v>151</v>
      </c>
      <c r="N3404">
        <f t="shared" si="212"/>
        <v>0</v>
      </c>
      <c r="O3404" t="s">
        <v>69</v>
      </c>
      <c r="P3404" t="s">
        <v>151</v>
      </c>
      <c r="Q3404">
        <f t="shared" si="213"/>
        <v>0</v>
      </c>
      <c r="R3404" t="s">
        <v>151</v>
      </c>
      <c r="S3404">
        <f t="shared" si="214"/>
        <v>0</v>
      </c>
      <c r="T3404">
        <v>11</v>
      </c>
      <c r="U3404" s="1">
        <f t="shared" si="215"/>
        <v>671</v>
      </c>
      <c r="V3404" t="s">
        <v>45</v>
      </c>
      <c r="W3404" t="s">
        <v>96</v>
      </c>
      <c r="X3404">
        <f t="array" ref="X3404">IF(W3404="fortnightly",26, IF(W3404="monthly", 12, IF(W3404="weekly", 52, IF(W3404="quarterly", 4, IF(W3404="annually", 1, IF(W3404="bi-weekly", 104, IF(W3404="every 3 months", 4,)))))))</f>
        <v>4</v>
      </c>
    </row>
    <row r="3405" spans="1:24" x14ac:dyDescent="0.25">
      <c r="A3405">
        <v>3404</v>
      </c>
      <c r="B3405">
        <v>30</v>
      </c>
      <c r="C3405" t="str" cm="1">
        <f t="array" ref="C3405">_xlfn.IFS(B3405&lt;=19, "Teenagers", B3405&lt;=29, "Young Youth",B3405&lt;=64, "Adults", B3405&gt;=65, "Seniors")</f>
        <v>Adults</v>
      </c>
      <c r="D3405" t="s">
        <v>152</v>
      </c>
      <c r="E3405" t="s">
        <v>136</v>
      </c>
      <c r="F3405" t="s">
        <v>41</v>
      </c>
      <c r="G3405" s="1">
        <v>65</v>
      </c>
      <c r="H3405" t="s">
        <v>114</v>
      </c>
      <c r="I3405" t="s">
        <v>43</v>
      </c>
      <c r="J3405" t="s">
        <v>77</v>
      </c>
      <c r="K3405" t="s">
        <v>52</v>
      </c>
      <c r="L3405">
        <v>3.9</v>
      </c>
      <c r="M3405" t="s">
        <v>151</v>
      </c>
      <c r="N3405">
        <f t="shared" si="212"/>
        <v>0</v>
      </c>
      <c r="O3405" t="s">
        <v>53</v>
      </c>
      <c r="P3405" t="s">
        <v>151</v>
      </c>
      <c r="Q3405">
        <f t="shared" si="213"/>
        <v>0</v>
      </c>
      <c r="R3405" t="s">
        <v>151</v>
      </c>
      <c r="S3405">
        <f t="shared" si="214"/>
        <v>0</v>
      </c>
      <c r="T3405">
        <v>1</v>
      </c>
      <c r="U3405" s="1">
        <f t="shared" si="215"/>
        <v>65</v>
      </c>
      <c r="V3405" t="s">
        <v>32</v>
      </c>
      <c r="W3405" t="s">
        <v>75</v>
      </c>
      <c r="X3405">
        <f t="array" ref="X3405">IF(W3405="fortnightly",26, IF(W3405="monthly", 12, IF(W3405="weekly", 52, IF(W3405="quarterly", 4, IF(W3405="annually", 1, IF(W3405="bi-weekly", 104, IF(W3405="every 3 months", 4,)))))))</f>
        <v>104</v>
      </c>
    </row>
    <row r="3406" spans="1:24" x14ac:dyDescent="0.25">
      <c r="A3406">
        <v>3405</v>
      </c>
      <c r="B3406">
        <v>69</v>
      </c>
      <c r="C3406" t="str" cm="1">
        <f t="array" ref="C3406">_xlfn.IFS(B3406&lt;=19, "Teenagers", B3406&lt;=29, "Young Youth",B3406&lt;=64, "Adults", B3406&gt;=65, "Seniors")</f>
        <v>Seniors</v>
      </c>
      <c r="D3406" t="s">
        <v>152</v>
      </c>
      <c r="E3406" t="s">
        <v>142</v>
      </c>
      <c r="F3406" t="s">
        <v>66</v>
      </c>
      <c r="G3406" s="1">
        <v>34</v>
      </c>
      <c r="H3406" t="s">
        <v>130</v>
      </c>
      <c r="I3406" t="s">
        <v>22</v>
      </c>
      <c r="J3406" t="s">
        <v>77</v>
      </c>
      <c r="K3406" t="s">
        <v>56</v>
      </c>
      <c r="L3406">
        <v>3.9</v>
      </c>
      <c r="M3406" t="s">
        <v>151</v>
      </c>
      <c r="N3406">
        <f t="shared" si="212"/>
        <v>0</v>
      </c>
      <c r="O3406" t="s">
        <v>69</v>
      </c>
      <c r="P3406" t="s">
        <v>151</v>
      </c>
      <c r="Q3406">
        <f t="shared" si="213"/>
        <v>0</v>
      </c>
      <c r="R3406" t="s">
        <v>151</v>
      </c>
      <c r="S3406">
        <f t="shared" si="214"/>
        <v>0</v>
      </c>
      <c r="T3406">
        <v>34</v>
      </c>
      <c r="U3406" s="1">
        <f t="shared" si="215"/>
        <v>1156</v>
      </c>
      <c r="V3406" t="s">
        <v>38</v>
      </c>
      <c r="W3406" t="s">
        <v>48</v>
      </c>
      <c r="X3406">
        <f t="array" ref="X3406">IF(W3406="fortnightly",26, IF(W3406="monthly", 12, IF(W3406="weekly", 52, IF(W3406="quarterly", 4, IF(W3406="annually", 1, IF(W3406="bi-weekly", 104, IF(W3406="every 3 months", 4,)))))))</f>
        <v>1</v>
      </c>
    </row>
    <row r="3407" spans="1:24" x14ac:dyDescent="0.25">
      <c r="A3407">
        <v>3406</v>
      </c>
      <c r="B3407">
        <v>28</v>
      </c>
      <c r="C3407" t="str" cm="1">
        <f t="array" ref="C3407">_xlfn.IFS(B3407&lt;=19, "Teenagers", B3407&lt;=29, "Young Youth",B3407&lt;=64, "Adults", B3407&gt;=65, "Seniors")</f>
        <v>Young Youth</v>
      </c>
      <c r="D3407" t="s">
        <v>152</v>
      </c>
      <c r="E3407" t="s">
        <v>19</v>
      </c>
      <c r="F3407" t="s">
        <v>20</v>
      </c>
      <c r="G3407" s="1">
        <v>87</v>
      </c>
      <c r="H3407" t="s">
        <v>148</v>
      </c>
      <c r="I3407" t="s">
        <v>43</v>
      </c>
      <c r="J3407" t="s">
        <v>51</v>
      </c>
      <c r="K3407" t="s">
        <v>52</v>
      </c>
      <c r="L3407">
        <v>4.2</v>
      </c>
      <c r="M3407" t="s">
        <v>151</v>
      </c>
      <c r="N3407">
        <f t="shared" si="212"/>
        <v>0</v>
      </c>
      <c r="O3407" t="s">
        <v>73</v>
      </c>
      <c r="P3407" t="s">
        <v>151</v>
      </c>
      <c r="Q3407">
        <f t="shared" si="213"/>
        <v>0</v>
      </c>
      <c r="R3407" t="s">
        <v>151</v>
      </c>
      <c r="S3407">
        <f t="shared" si="214"/>
        <v>0</v>
      </c>
      <c r="T3407">
        <v>47</v>
      </c>
      <c r="U3407" s="1">
        <f t="shared" si="215"/>
        <v>4089</v>
      </c>
      <c r="V3407" t="s">
        <v>74</v>
      </c>
      <c r="W3407" t="s">
        <v>75</v>
      </c>
      <c r="X3407">
        <f t="array" ref="X3407">IF(W3407="fortnightly",26, IF(W3407="monthly", 12, IF(W3407="weekly", 52, IF(W3407="quarterly", 4, IF(W3407="annually", 1, IF(W3407="bi-weekly", 104, IF(W3407="every 3 months", 4,)))))))</f>
        <v>104</v>
      </c>
    </row>
    <row r="3408" spans="1:24" x14ac:dyDescent="0.25">
      <c r="A3408">
        <v>3407</v>
      </c>
      <c r="B3408">
        <v>57</v>
      </c>
      <c r="C3408" t="str" cm="1">
        <f t="array" ref="C3408">_xlfn.IFS(B3408&lt;=19, "Teenagers", B3408&lt;=29, "Young Youth",B3408&lt;=64, "Adults", B3408&gt;=65, "Seniors")</f>
        <v>Adults</v>
      </c>
      <c r="D3408" t="s">
        <v>152</v>
      </c>
      <c r="E3408" t="s">
        <v>29</v>
      </c>
      <c r="F3408" t="s">
        <v>20</v>
      </c>
      <c r="G3408" s="1">
        <v>79</v>
      </c>
      <c r="H3408" t="s">
        <v>144</v>
      </c>
      <c r="I3408" t="s">
        <v>43</v>
      </c>
      <c r="J3408" t="s">
        <v>107</v>
      </c>
      <c r="K3408" t="s">
        <v>36</v>
      </c>
      <c r="L3408">
        <v>4</v>
      </c>
      <c r="M3408" t="s">
        <v>151</v>
      </c>
      <c r="N3408">
        <f t="shared" si="212"/>
        <v>0</v>
      </c>
      <c r="O3408" t="s">
        <v>73</v>
      </c>
      <c r="P3408" t="s">
        <v>151</v>
      </c>
      <c r="Q3408">
        <f t="shared" si="213"/>
        <v>0</v>
      </c>
      <c r="R3408" t="s">
        <v>151</v>
      </c>
      <c r="S3408">
        <f t="shared" si="214"/>
        <v>0</v>
      </c>
      <c r="T3408">
        <v>24</v>
      </c>
      <c r="U3408" s="1">
        <f t="shared" si="215"/>
        <v>1896</v>
      </c>
      <c r="V3408" t="s">
        <v>27</v>
      </c>
      <c r="W3408" t="s">
        <v>57</v>
      </c>
      <c r="X3408">
        <f t="array" ref="X3408">IF(W3408="fortnightly",26, IF(W3408="monthly", 12, IF(W3408="weekly", 52, IF(W3408="quarterly", 4, IF(W3408="annually", 1, IF(W3408="bi-weekly", 104, IF(W3408="every 3 months", 4,)))))))</f>
        <v>4</v>
      </c>
    </row>
    <row r="3409" spans="1:24" x14ac:dyDescent="0.25">
      <c r="A3409">
        <v>3408</v>
      </c>
      <c r="B3409">
        <v>46</v>
      </c>
      <c r="C3409" t="str" cm="1">
        <f t="array" ref="C3409">_xlfn.IFS(B3409&lt;=19, "Teenagers", B3409&lt;=29, "Young Youth",B3409&lt;=64, "Adults", B3409&gt;=65, "Seniors")</f>
        <v>Adults</v>
      </c>
      <c r="D3409" t="s">
        <v>152</v>
      </c>
      <c r="E3409" t="s">
        <v>80</v>
      </c>
      <c r="F3409" t="s">
        <v>20</v>
      </c>
      <c r="G3409" s="1">
        <v>46</v>
      </c>
      <c r="H3409" t="s">
        <v>89</v>
      </c>
      <c r="I3409" t="s">
        <v>35</v>
      </c>
      <c r="J3409" t="s">
        <v>72</v>
      </c>
      <c r="K3409" t="s">
        <v>36</v>
      </c>
      <c r="L3409">
        <v>2.6</v>
      </c>
      <c r="M3409" t="s">
        <v>151</v>
      </c>
      <c r="N3409">
        <f t="shared" si="212"/>
        <v>0</v>
      </c>
      <c r="O3409" t="s">
        <v>73</v>
      </c>
      <c r="P3409" t="s">
        <v>151</v>
      </c>
      <c r="Q3409">
        <f t="shared" si="213"/>
        <v>0</v>
      </c>
      <c r="R3409" t="s">
        <v>151</v>
      </c>
      <c r="S3409">
        <f t="shared" si="214"/>
        <v>0</v>
      </c>
      <c r="T3409">
        <v>20</v>
      </c>
      <c r="U3409" s="1">
        <f t="shared" si="215"/>
        <v>920</v>
      </c>
      <c r="V3409" t="s">
        <v>32</v>
      </c>
      <c r="W3409" t="s">
        <v>57</v>
      </c>
      <c r="X3409">
        <f t="array" ref="X3409">IF(W3409="fortnightly",26, IF(W3409="monthly", 12, IF(W3409="weekly", 52, IF(W3409="quarterly", 4, IF(W3409="annually", 1, IF(W3409="bi-weekly", 104, IF(W3409="every 3 months", 4,)))))))</f>
        <v>4</v>
      </c>
    </row>
    <row r="3410" spans="1:24" x14ac:dyDescent="0.25">
      <c r="A3410">
        <v>3409</v>
      </c>
      <c r="B3410">
        <v>48</v>
      </c>
      <c r="C3410" t="str" cm="1">
        <f t="array" ref="C3410">_xlfn.IFS(B3410&lt;=19, "Teenagers", B3410&lt;=29, "Young Youth",B3410&lt;=64, "Adults", B3410&gt;=65, "Seniors")</f>
        <v>Adults</v>
      </c>
      <c r="D3410" t="s">
        <v>152</v>
      </c>
      <c r="E3410" t="s">
        <v>124</v>
      </c>
      <c r="F3410" t="s">
        <v>20</v>
      </c>
      <c r="G3410" s="1">
        <v>72</v>
      </c>
      <c r="H3410" t="s">
        <v>55</v>
      </c>
      <c r="I3410" t="s">
        <v>22</v>
      </c>
      <c r="J3410" t="s">
        <v>72</v>
      </c>
      <c r="K3410" t="s">
        <v>52</v>
      </c>
      <c r="L3410">
        <v>4.4000000000000004</v>
      </c>
      <c r="M3410" t="s">
        <v>151</v>
      </c>
      <c r="N3410">
        <f t="shared" si="212"/>
        <v>0</v>
      </c>
      <c r="O3410" t="s">
        <v>53</v>
      </c>
      <c r="P3410" t="s">
        <v>151</v>
      </c>
      <c r="Q3410">
        <f t="shared" si="213"/>
        <v>0</v>
      </c>
      <c r="R3410" t="s">
        <v>151</v>
      </c>
      <c r="S3410">
        <f t="shared" si="214"/>
        <v>0</v>
      </c>
      <c r="T3410">
        <v>11</v>
      </c>
      <c r="U3410" s="1">
        <f t="shared" si="215"/>
        <v>792</v>
      </c>
      <c r="V3410" t="s">
        <v>74</v>
      </c>
      <c r="W3410" t="s">
        <v>48</v>
      </c>
      <c r="X3410">
        <f t="array" ref="X3410">IF(W3410="fortnightly",26, IF(W3410="monthly", 12, IF(W3410="weekly", 52, IF(W3410="quarterly", 4, IF(W3410="annually", 1, IF(W3410="bi-weekly", 104, IF(W3410="every 3 months", 4,)))))))</f>
        <v>1</v>
      </c>
    </row>
    <row r="3411" spans="1:24" x14ac:dyDescent="0.25">
      <c r="A3411">
        <v>3410</v>
      </c>
      <c r="B3411">
        <v>24</v>
      </c>
      <c r="C3411" t="str" cm="1">
        <f t="array" ref="C3411">_xlfn.IFS(B3411&lt;=19, "Teenagers", B3411&lt;=29, "Young Youth",B3411&lt;=64, "Adults", B3411&gt;=65, "Seniors")</f>
        <v>Young Youth</v>
      </c>
      <c r="D3411" t="s">
        <v>152</v>
      </c>
      <c r="E3411" t="s">
        <v>54</v>
      </c>
      <c r="F3411" t="s">
        <v>20</v>
      </c>
      <c r="G3411" s="1">
        <v>93</v>
      </c>
      <c r="H3411" t="s">
        <v>147</v>
      </c>
      <c r="I3411" t="s">
        <v>43</v>
      </c>
      <c r="J3411" t="s">
        <v>84</v>
      </c>
      <c r="K3411" t="s">
        <v>52</v>
      </c>
      <c r="L3411">
        <v>3.2</v>
      </c>
      <c r="M3411" t="s">
        <v>151</v>
      </c>
      <c r="N3411">
        <f t="shared" si="212"/>
        <v>0</v>
      </c>
      <c r="O3411" t="s">
        <v>44</v>
      </c>
      <c r="P3411" t="s">
        <v>151</v>
      </c>
      <c r="Q3411">
        <f t="shared" si="213"/>
        <v>0</v>
      </c>
      <c r="R3411" t="s">
        <v>151</v>
      </c>
      <c r="S3411">
        <f t="shared" si="214"/>
        <v>0</v>
      </c>
      <c r="T3411">
        <v>3</v>
      </c>
      <c r="U3411" s="1">
        <f t="shared" si="215"/>
        <v>279</v>
      </c>
      <c r="V3411" t="s">
        <v>38</v>
      </c>
      <c r="W3411" t="s">
        <v>96</v>
      </c>
      <c r="X3411">
        <f t="array" ref="X3411">IF(W3411="fortnightly",26, IF(W3411="monthly", 12, IF(W3411="weekly", 52, IF(W3411="quarterly", 4, IF(W3411="annually", 1, IF(W3411="bi-weekly", 104, IF(W3411="every 3 months", 4,)))))))</f>
        <v>4</v>
      </c>
    </row>
    <row r="3412" spans="1:24" x14ac:dyDescent="0.25">
      <c r="A3412">
        <v>3411</v>
      </c>
      <c r="B3412">
        <v>50</v>
      </c>
      <c r="C3412" t="str" cm="1">
        <f t="array" ref="C3412">_xlfn.IFS(B3412&lt;=19, "Teenagers", B3412&lt;=29, "Young Youth",B3412&lt;=64, "Adults", B3412&gt;=65, "Seniors")</f>
        <v>Adults</v>
      </c>
      <c r="D3412" t="s">
        <v>152</v>
      </c>
      <c r="E3412" t="s">
        <v>40</v>
      </c>
      <c r="F3412" t="s">
        <v>41</v>
      </c>
      <c r="G3412" s="1">
        <v>76</v>
      </c>
      <c r="H3412" t="s">
        <v>122</v>
      </c>
      <c r="I3412" t="s">
        <v>22</v>
      </c>
      <c r="J3412" t="s">
        <v>84</v>
      </c>
      <c r="K3412" t="s">
        <v>52</v>
      </c>
      <c r="L3412">
        <v>4.3</v>
      </c>
      <c r="M3412" t="s">
        <v>151</v>
      </c>
      <c r="N3412">
        <f t="shared" si="212"/>
        <v>0</v>
      </c>
      <c r="O3412" t="s">
        <v>37</v>
      </c>
      <c r="P3412" t="s">
        <v>151</v>
      </c>
      <c r="Q3412">
        <f t="shared" si="213"/>
        <v>0</v>
      </c>
      <c r="R3412" t="s">
        <v>151</v>
      </c>
      <c r="S3412">
        <f t="shared" si="214"/>
        <v>0</v>
      </c>
      <c r="T3412">
        <v>38</v>
      </c>
      <c r="U3412" s="1">
        <f t="shared" si="215"/>
        <v>2888</v>
      </c>
      <c r="V3412" t="s">
        <v>74</v>
      </c>
      <c r="W3412" t="s">
        <v>75</v>
      </c>
      <c r="X3412">
        <f t="array" ref="X3412">IF(W3412="fortnightly",26, IF(W3412="monthly", 12, IF(W3412="weekly", 52, IF(W3412="quarterly", 4, IF(W3412="annually", 1, IF(W3412="bi-weekly", 104, IF(W3412="every 3 months", 4,)))))))</f>
        <v>104</v>
      </c>
    </row>
    <row r="3413" spans="1:24" x14ac:dyDescent="0.25">
      <c r="A3413">
        <v>3412</v>
      </c>
      <c r="B3413">
        <v>29</v>
      </c>
      <c r="C3413" t="str" cm="1">
        <f t="array" ref="C3413">_xlfn.IFS(B3413&lt;=19, "Teenagers", B3413&lt;=29, "Young Youth",B3413&lt;=64, "Adults", B3413&gt;=65, "Seniors")</f>
        <v>Young Youth</v>
      </c>
      <c r="D3413" t="s">
        <v>152</v>
      </c>
      <c r="E3413" t="s">
        <v>70</v>
      </c>
      <c r="F3413" t="s">
        <v>41</v>
      </c>
      <c r="G3413" s="1">
        <v>56</v>
      </c>
      <c r="H3413" t="s">
        <v>83</v>
      </c>
      <c r="I3413" t="s">
        <v>22</v>
      </c>
      <c r="J3413" t="s">
        <v>23</v>
      </c>
      <c r="K3413" t="s">
        <v>24</v>
      </c>
      <c r="L3413">
        <v>4.9000000000000004</v>
      </c>
      <c r="M3413" t="s">
        <v>151</v>
      </c>
      <c r="N3413">
        <f t="shared" si="212"/>
        <v>0</v>
      </c>
      <c r="O3413" t="s">
        <v>69</v>
      </c>
      <c r="P3413" t="s">
        <v>151</v>
      </c>
      <c r="Q3413">
        <f t="shared" si="213"/>
        <v>0</v>
      </c>
      <c r="R3413" t="s">
        <v>151</v>
      </c>
      <c r="S3413">
        <f t="shared" si="214"/>
        <v>0</v>
      </c>
      <c r="T3413">
        <v>45</v>
      </c>
      <c r="U3413" s="1">
        <f t="shared" si="215"/>
        <v>2520</v>
      </c>
      <c r="V3413" t="s">
        <v>32</v>
      </c>
      <c r="W3413" t="s">
        <v>39</v>
      </c>
      <c r="X3413">
        <f t="array" ref="X3413">IF(W3413="fortnightly",26, IF(W3413="monthly", 12, IF(W3413="weekly", 52, IF(W3413="quarterly", 4, IF(W3413="annually", 1, IF(W3413="bi-weekly", 104, IF(W3413="every 3 months", 4,)))))))</f>
        <v>52</v>
      </c>
    </row>
    <row r="3414" spans="1:24" x14ac:dyDescent="0.25">
      <c r="A3414">
        <v>3413</v>
      </c>
      <c r="B3414">
        <v>61</v>
      </c>
      <c r="C3414" t="str" cm="1">
        <f t="array" ref="C3414">_xlfn.IFS(B3414&lt;=19, "Teenagers", B3414&lt;=29, "Young Youth",B3414&lt;=64, "Adults", B3414&gt;=65, "Seniors")</f>
        <v>Adults</v>
      </c>
      <c r="D3414" t="s">
        <v>152</v>
      </c>
      <c r="E3414" t="s">
        <v>40</v>
      </c>
      <c r="F3414" t="s">
        <v>41</v>
      </c>
      <c r="G3414" s="1">
        <v>83</v>
      </c>
      <c r="H3414" t="s">
        <v>115</v>
      </c>
      <c r="I3414" t="s">
        <v>43</v>
      </c>
      <c r="J3414" t="s">
        <v>135</v>
      </c>
      <c r="K3414" t="s">
        <v>56</v>
      </c>
      <c r="L3414">
        <v>3.8</v>
      </c>
      <c r="M3414" t="s">
        <v>151</v>
      </c>
      <c r="N3414">
        <f t="shared" si="212"/>
        <v>0</v>
      </c>
      <c r="O3414" t="s">
        <v>73</v>
      </c>
      <c r="P3414" t="s">
        <v>151</v>
      </c>
      <c r="Q3414">
        <f t="shared" si="213"/>
        <v>0</v>
      </c>
      <c r="R3414" t="s">
        <v>151</v>
      </c>
      <c r="S3414">
        <f t="shared" si="214"/>
        <v>0</v>
      </c>
      <c r="T3414">
        <v>31</v>
      </c>
      <c r="U3414" s="1">
        <f t="shared" si="215"/>
        <v>2573</v>
      </c>
      <c r="V3414" t="s">
        <v>27</v>
      </c>
      <c r="W3414" t="s">
        <v>57</v>
      </c>
      <c r="X3414">
        <f t="array" ref="X3414">IF(W3414="fortnightly",26, IF(W3414="monthly", 12, IF(W3414="weekly", 52, IF(W3414="quarterly", 4, IF(W3414="annually", 1, IF(W3414="bi-weekly", 104, IF(W3414="every 3 months", 4,)))))))</f>
        <v>4</v>
      </c>
    </row>
    <row r="3415" spans="1:24" x14ac:dyDescent="0.25">
      <c r="A3415">
        <v>3414</v>
      </c>
      <c r="B3415">
        <v>34</v>
      </c>
      <c r="C3415" t="str" cm="1">
        <f t="array" ref="C3415">_xlfn.IFS(B3415&lt;=19, "Teenagers", B3415&lt;=29, "Young Youth",B3415&lt;=64, "Adults", B3415&gt;=65, "Seniors")</f>
        <v>Adults</v>
      </c>
      <c r="D3415" t="s">
        <v>152</v>
      </c>
      <c r="E3415" t="s">
        <v>142</v>
      </c>
      <c r="F3415" t="s">
        <v>66</v>
      </c>
      <c r="G3415" s="1">
        <v>90</v>
      </c>
      <c r="H3415" t="s">
        <v>78</v>
      </c>
      <c r="I3415" t="s">
        <v>91</v>
      </c>
      <c r="J3415" t="s">
        <v>93</v>
      </c>
      <c r="K3415" t="s">
        <v>24</v>
      </c>
      <c r="L3415">
        <v>2.5</v>
      </c>
      <c r="M3415" t="s">
        <v>151</v>
      </c>
      <c r="N3415">
        <f t="shared" si="212"/>
        <v>0</v>
      </c>
      <c r="O3415" t="s">
        <v>26</v>
      </c>
      <c r="P3415" t="s">
        <v>151</v>
      </c>
      <c r="Q3415">
        <f t="shared" si="213"/>
        <v>0</v>
      </c>
      <c r="R3415" t="s">
        <v>151</v>
      </c>
      <c r="S3415">
        <f t="shared" si="214"/>
        <v>0</v>
      </c>
      <c r="T3415">
        <v>16</v>
      </c>
      <c r="U3415" s="1">
        <f t="shared" si="215"/>
        <v>1440</v>
      </c>
      <c r="V3415" t="s">
        <v>45</v>
      </c>
      <c r="W3415" t="s">
        <v>75</v>
      </c>
      <c r="X3415">
        <f t="array" ref="X3415">IF(W3415="fortnightly",26, IF(W3415="monthly", 12, IF(W3415="weekly", 52, IF(W3415="quarterly", 4, IF(W3415="annually", 1, IF(W3415="bi-weekly", 104, IF(W3415="every 3 months", 4,)))))))</f>
        <v>104</v>
      </c>
    </row>
    <row r="3416" spans="1:24" x14ac:dyDescent="0.25">
      <c r="A3416">
        <v>3415</v>
      </c>
      <c r="B3416">
        <v>27</v>
      </c>
      <c r="C3416" t="str" cm="1">
        <f t="array" ref="C3416">_xlfn.IFS(B3416&lt;=19, "Teenagers", B3416&lt;=29, "Young Youth",B3416&lt;=64, "Adults", B3416&gt;=65, "Seniors")</f>
        <v>Young Youth</v>
      </c>
      <c r="D3416" t="s">
        <v>152</v>
      </c>
      <c r="E3416" t="s">
        <v>136</v>
      </c>
      <c r="F3416" t="s">
        <v>41</v>
      </c>
      <c r="G3416" s="1">
        <v>94</v>
      </c>
      <c r="H3416" t="s">
        <v>138</v>
      </c>
      <c r="I3416" t="s">
        <v>43</v>
      </c>
      <c r="J3416" t="s">
        <v>31</v>
      </c>
      <c r="K3416" t="s">
        <v>36</v>
      </c>
      <c r="L3416">
        <v>4.9000000000000004</v>
      </c>
      <c r="M3416" t="s">
        <v>151</v>
      </c>
      <c r="N3416">
        <f t="shared" si="212"/>
        <v>0</v>
      </c>
      <c r="O3416" t="s">
        <v>44</v>
      </c>
      <c r="P3416" t="s">
        <v>151</v>
      </c>
      <c r="Q3416">
        <f t="shared" si="213"/>
        <v>0</v>
      </c>
      <c r="R3416" t="s">
        <v>151</v>
      </c>
      <c r="S3416">
        <f t="shared" si="214"/>
        <v>0</v>
      </c>
      <c r="T3416">
        <v>3</v>
      </c>
      <c r="U3416" s="1">
        <f t="shared" si="215"/>
        <v>282</v>
      </c>
      <c r="V3416" t="s">
        <v>74</v>
      </c>
      <c r="W3416" t="s">
        <v>57</v>
      </c>
      <c r="X3416">
        <f t="array" ref="X3416">IF(W3416="fortnightly",26, IF(W3416="monthly", 12, IF(W3416="weekly", 52, IF(W3416="quarterly", 4, IF(W3416="annually", 1, IF(W3416="bi-weekly", 104, IF(W3416="every 3 months", 4,)))))))</f>
        <v>4</v>
      </c>
    </row>
    <row r="3417" spans="1:24" x14ac:dyDescent="0.25">
      <c r="A3417">
        <v>3416</v>
      </c>
      <c r="B3417">
        <v>38</v>
      </c>
      <c r="C3417" t="str" cm="1">
        <f t="array" ref="C3417">_xlfn.IFS(B3417&lt;=19, "Teenagers", B3417&lt;=29, "Young Youth",B3417&lt;=64, "Adults", B3417&gt;=65, "Seniors")</f>
        <v>Adults</v>
      </c>
      <c r="D3417" t="s">
        <v>152</v>
      </c>
      <c r="E3417" t="s">
        <v>19</v>
      </c>
      <c r="F3417" t="s">
        <v>20</v>
      </c>
      <c r="G3417" s="1">
        <v>68</v>
      </c>
      <c r="H3417" t="s">
        <v>83</v>
      </c>
      <c r="I3417" t="s">
        <v>43</v>
      </c>
      <c r="J3417" t="s">
        <v>79</v>
      </c>
      <c r="K3417" t="s">
        <v>56</v>
      </c>
      <c r="L3417">
        <v>3</v>
      </c>
      <c r="M3417" t="s">
        <v>151</v>
      </c>
      <c r="N3417">
        <f t="shared" si="212"/>
        <v>0</v>
      </c>
      <c r="O3417" t="s">
        <v>69</v>
      </c>
      <c r="P3417" t="s">
        <v>151</v>
      </c>
      <c r="Q3417">
        <f t="shared" si="213"/>
        <v>0</v>
      </c>
      <c r="R3417" t="s">
        <v>151</v>
      </c>
      <c r="S3417">
        <f t="shared" si="214"/>
        <v>0</v>
      </c>
      <c r="T3417">
        <v>15</v>
      </c>
      <c r="U3417" s="1">
        <f t="shared" si="215"/>
        <v>1020</v>
      </c>
      <c r="V3417" t="s">
        <v>74</v>
      </c>
      <c r="W3417" t="s">
        <v>48</v>
      </c>
      <c r="X3417">
        <f t="array" ref="X3417">IF(W3417="fortnightly",26, IF(W3417="monthly", 12, IF(W3417="weekly", 52, IF(W3417="quarterly", 4, IF(W3417="annually", 1, IF(W3417="bi-weekly", 104, IF(W3417="every 3 months", 4,)))))))</f>
        <v>1</v>
      </c>
    </row>
    <row r="3418" spans="1:24" x14ac:dyDescent="0.25">
      <c r="A3418">
        <v>3417</v>
      </c>
      <c r="B3418">
        <v>25</v>
      </c>
      <c r="C3418" t="str" cm="1">
        <f t="array" ref="C3418">_xlfn.IFS(B3418&lt;=19, "Teenagers", B3418&lt;=29, "Young Youth",B3418&lt;=64, "Adults", B3418&gt;=65, "Seniors")</f>
        <v>Young Youth</v>
      </c>
      <c r="D3418" t="s">
        <v>152</v>
      </c>
      <c r="E3418" t="s">
        <v>40</v>
      </c>
      <c r="F3418" t="s">
        <v>41</v>
      </c>
      <c r="G3418" s="1">
        <v>53</v>
      </c>
      <c r="H3418" t="s">
        <v>89</v>
      </c>
      <c r="I3418" t="s">
        <v>43</v>
      </c>
      <c r="J3418" t="s">
        <v>72</v>
      </c>
      <c r="K3418" t="s">
        <v>36</v>
      </c>
      <c r="L3418">
        <v>3.2</v>
      </c>
      <c r="M3418" t="s">
        <v>151</v>
      </c>
      <c r="N3418">
        <f t="shared" si="212"/>
        <v>0</v>
      </c>
      <c r="O3418" t="s">
        <v>73</v>
      </c>
      <c r="P3418" t="s">
        <v>151</v>
      </c>
      <c r="Q3418">
        <f t="shared" si="213"/>
        <v>0</v>
      </c>
      <c r="R3418" t="s">
        <v>151</v>
      </c>
      <c r="S3418">
        <f t="shared" si="214"/>
        <v>0</v>
      </c>
      <c r="T3418">
        <v>11</v>
      </c>
      <c r="U3418" s="1">
        <f t="shared" si="215"/>
        <v>583</v>
      </c>
      <c r="V3418" t="s">
        <v>74</v>
      </c>
      <c r="W3418" t="s">
        <v>96</v>
      </c>
      <c r="X3418">
        <f t="array" ref="X3418">IF(W3418="fortnightly",26, IF(W3418="monthly", 12, IF(W3418="weekly", 52, IF(W3418="quarterly", 4, IF(W3418="annually", 1, IF(W3418="bi-weekly", 104, IF(W3418="every 3 months", 4,)))))))</f>
        <v>4</v>
      </c>
    </row>
    <row r="3419" spans="1:24" x14ac:dyDescent="0.25">
      <c r="A3419">
        <v>3418</v>
      </c>
      <c r="B3419">
        <v>54</v>
      </c>
      <c r="C3419" t="str" cm="1">
        <f t="array" ref="C3419">_xlfn.IFS(B3419&lt;=19, "Teenagers", B3419&lt;=29, "Young Youth",B3419&lt;=64, "Adults", B3419&gt;=65, "Seniors")</f>
        <v>Adults</v>
      </c>
      <c r="D3419" t="s">
        <v>152</v>
      </c>
      <c r="E3419" t="s">
        <v>61</v>
      </c>
      <c r="F3419" t="s">
        <v>62</v>
      </c>
      <c r="G3419" s="1">
        <v>35</v>
      </c>
      <c r="H3419" t="s">
        <v>34</v>
      </c>
      <c r="I3419" t="s">
        <v>43</v>
      </c>
      <c r="J3419" t="s">
        <v>143</v>
      </c>
      <c r="K3419" t="s">
        <v>52</v>
      </c>
      <c r="L3419">
        <v>2.9</v>
      </c>
      <c r="M3419" t="s">
        <v>151</v>
      </c>
      <c r="N3419">
        <f t="shared" si="212"/>
        <v>0</v>
      </c>
      <c r="O3419" t="s">
        <v>69</v>
      </c>
      <c r="P3419" t="s">
        <v>151</v>
      </c>
      <c r="Q3419">
        <f t="shared" si="213"/>
        <v>0</v>
      </c>
      <c r="R3419" t="s">
        <v>151</v>
      </c>
      <c r="S3419">
        <f t="shared" si="214"/>
        <v>0</v>
      </c>
      <c r="T3419">
        <v>22</v>
      </c>
      <c r="U3419" s="1">
        <f t="shared" si="215"/>
        <v>770</v>
      </c>
      <c r="V3419" t="s">
        <v>85</v>
      </c>
      <c r="W3419" t="s">
        <v>28</v>
      </c>
      <c r="X3419">
        <f t="array" ref="X3419">IF(W3419="fortnightly",26, IF(W3419="monthly", 12, IF(W3419="weekly", 52, IF(W3419="quarterly", 4, IF(W3419="annually", 1, IF(W3419="bi-weekly", 104, IF(W3419="every 3 months", 4,)))))))</f>
        <v>26</v>
      </c>
    </row>
    <row r="3420" spans="1:24" x14ac:dyDescent="0.25">
      <c r="A3420">
        <v>3419</v>
      </c>
      <c r="B3420">
        <v>53</v>
      </c>
      <c r="C3420" t="str" cm="1">
        <f t="array" ref="C3420">_xlfn.IFS(B3420&lt;=19, "Teenagers", B3420&lt;=29, "Young Youth",B3420&lt;=64, "Adults", B3420&gt;=65, "Seniors")</f>
        <v>Adults</v>
      </c>
      <c r="D3420" t="s">
        <v>152</v>
      </c>
      <c r="E3420" t="s">
        <v>101</v>
      </c>
      <c r="F3420" t="s">
        <v>62</v>
      </c>
      <c r="G3420" s="1">
        <v>30</v>
      </c>
      <c r="H3420" t="s">
        <v>130</v>
      </c>
      <c r="I3420" t="s">
        <v>43</v>
      </c>
      <c r="J3420" t="s">
        <v>117</v>
      </c>
      <c r="K3420" t="s">
        <v>52</v>
      </c>
      <c r="L3420">
        <v>2.8</v>
      </c>
      <c r="M3420" t="s">
        <v>151</v>
      </c>
      <c r="N3420">
        <f t="shared" si="212"/>
        <v>0</v>
      </c>
      <c r="O3420" t="s">
        <v>37</v>
      </c>
      <c r="P3420" t="s">
        <v>151</v>
      </c>
      <c r="Q3420">
        <f t="shared" si="213"/>
        <v>0</v>
      </c>
      <c r="R3420" t="s">
        <v>151</v>
      </c>
      <c r="S3420">
        <f t="shared" si="214"/>
        <v>0</v>
      </c>
      <c r="T3420">
        <v>35</v>
      </c>
      <c r="U3420" s="1">
        <f t="shared" si="215"/>
        <v>1050</v>
      </c>
      <c r="V3420" t="s">
        <v>85</v>
      </c>
      <c r="W3420" t="s">
        <v>48</v>
      </c>
      <c r="X3420">
        <f t="array" ref="X3420">IF(W3420="fortnightly",26, IF(W3420="monthly", 12, IF(W3420="weekly", 52, IF(W3420="quarterly", 4, IF(W3420="annually", 1, IF(W3420="bi-weekly", 104, IF(W3420="every 3 months", 4,)))))))</f>
        <v>1</v>
      </c>
    </row>
    <row r="3421" spans="1:24" x14ac:dyDescent="0.25">
      <c r="A3421">
        <v>3420</v>
      </c>
      <c r="B3421">
        <v>23</v>
      </c>
      <c r="C3421" t="str" cm="1">
        <f t="array" ref="C3421">_xlfn.IFS(B3421&lt;=19, "Teenagers", B3421&lt;=29, "Young Youth",B3421&lt;=64, "Adults", B3421&gt;=65, "Seniors")</f>
        <v>Young Youth</v>
      </c>
      <c r="D3421" t="s">
        <v>152</v>
      </c>
      <c r="E3421" t="s">
        <v>105</v>
      </c>
      <c r="F3421" t="s">
        <v>66</v>
      </c>
      <c r="G3421" s="1">
        <v>26</v>
      </c>
      <c r="H3421" t="s">
        <v>63</v>
      </c>
      <c r="I3421" t="s">
        <v>22</v>
      </c>
      <c r="J3421" t="s">
        <v>125</v>
      </c>
      <c r="K3421" t="s">
        <v>24</v>
      </c>
      <c r="L3421">
        <v>3.1</v>
      </c>
      <c r="M3421" t="s">
        <v>151</v>
      </c>
      <c r="N3421">
        <f t="shared" si="212"/>
        <v>0</v>
      </c>
      <c r="O3421" t="s">
        <v>73</v>
      </c>
      <c r="P3421" t="s">
        <v>151</v>
      </c>
      <c r="Q3421">
        <f t="shared" si="213"/>
        <v>0</v>
      </c>
      <c r="R3421" t="s">
        <v>151</v>
      </c>
      <c r="S3421">
        <f t="shared" si="214"/>
        <v>0</v>
      </c>
      <c r="T3421">
        <v>5</v>
      </c>
      <c r="U3421" s="1">
        <f t="shared" si="215"/>
        <v>130</v>
      </c>
      <c r="V3421" t="s">
        <v>27</v>
      </c>
      <c r="W3421" t="s">
        <v>75</v>
      </c>
      <c r="X3421">
        <f t="array" ref="X3421">IF(W3421="fortnightly",26, IF(W3421="monthly", 12, IF(W3421="weekly", 52, IF(W3421="quarterly", 4, IF(W3421="annually", 1, IF(W3421="bi-weekly", 104, IF(W3421="every 3 months", 4,)))))))</f>
        <v>104</v>
      </c>
    </row>
    <row r="3422" spans="1:24" x14ac:dyDescent="0.25">
      <c r="A3422">
        <v>3421</v>
      </c>
      <c r="B3422">
        <v>19</v>
      </c>
      <c r="C3422" t="str" cm="1">
        <f t="array" ref="C3422">_xlfn.IFS(B3422&lt;=19, "Teenagers", B3422&lt;=29, "Young Youth",B3422&lt;=64, "Adults", B3422&gt;=65, "Seniors")</f>
        <v>Teenagers</v>
      </c>
      <c r="D3422" t="s">
        <v>152</v>
      </c>
      <c r="E3422" t="s">
        <v>123</v>
      </c>
      <c r="F3422" t="s">
        <v>66</v>
      </c>
      <c r="G3422" s="1">
        <v>60</v>
      </c>
      <c r="H3422" t="s">
        <v>21</v>
      </c>
      <c r="I3422" t="s">
        <v>43</v>
      </c>
      <c r="J3422" t="s">
        <v>72</v>
      </c>
      <c r="K3422" t="s">
        <v>24</v>
      </c>
      <c r="L3422">
        <v>3.4</v>
      </c>
      <c r="M3422" t="s">
        <v>151</v>
      </c>
      <c r="N3422">
        <f t="shared" si="212"/>
        <v>0</v>
      </c>
      <c r="O3422" t="s">
        <v>26</v>
      </c>
      <c r="P3422" t="s">
        <v>151</v>
      </c>
      <c r="Q3422">
        <f t="shared" si="213"/>
        <v>0</v>
      </c>
      <c r="R3422" t="s">
        <v>151</v>
      </c>
      <c r="S3422">
        <f t="shared" si="214"/>
        <v>0</v>
      </c>
      <c r="T3422">
        <v>35</v>
      </c>
      <c r="U3422" s="1">
        <f t="shared" si="215"/>
        <v>2100</v>
      </c>
      <c r="V3422" t="s">
        <v>45</v>
      </c>
      <c r="W3422" t="s">
        <v>75</v>
      </c>
      <c r="X3422">
        <f t="array" ref="X3422">IF(W3422="fortnightly",26, IF(W3422="monthly", 12, IF(W3422="weekly", 52, IF(W3422="quarterly", 4, IF(W3422="annually", 1, IF(W3422="bi-weekly", 104, IF(W3422="every 3 months", 4,)))))))</f>
        <v>104</v>
      </c>
    </row>
    <row r="3423" spans="1:24" x14ac:dyDescent="0.25">
      <c r="A3423">
        <v>3422</v>
      </c>
      <c r="B3423">
        <v>57</v>
      </c>
      <c r="C3423" t="str" cm="1">
        <f t="array" ref="C3423">_xlfn.IFS(B3423&lt;=19, "Teenagers", B3423&lt;=29, "Young Youth",B3423&lt;=64, "Adults", B3423&gt;=65, "Seniors")</f>
        <v>Adults</v>
      </c>
      <c r="D3423" t="s">
        <v>152</v>
      </c>
      <c r="E3423" t="s">
        <v>70</v>
      </c>
      <c r="F3423" t="s">
        <v>41</v>
      </c>
      <c r="G3423" s="1">
        <v>30</v>
      </c>
      <c r="H3423" t="s">
        <v>126</v>
      </c>
      <c r="I3423" t="s">
        <v>43</v>
      </c>
      <c r="J3423" t="s">
        <v>31</v>
      </c>
      <c r="K3423" t="s">
        <v>52</v>
      </c>
      <c r="L3423">
        <v>2.9</v>
      </c>
      <c r="M3423" t="s">
        <v>151</v>
      </c>
      <c r="N3423">
        <f t="shared" si="212"/>
        <v>0</v>
      </c>
      <c r="O3423" t="s">
        <v>37</v>
      </c>
      <c r="P3423" t="s">
        <v>151</v>
      </c>
      <c r="Q3423">
        <f t="shared" si="213"/>
        <v>0</v>
      </c>
      <c r="R3423" t="s">
        <v>151</v>
      </c>
      <c r="S3423">
        <f t="shared" si="214"/>
        <v>0</v>
      </c>
      <c r="T3423">
        <v>27</v>
      </c>
      <c r="U3423" s="1">
        <f t="shared" si="215"/>
        <v>810</v>
      </c>
      <c r="V3423" t="s">
        <v>45</v>
      </c>
      <c r="W3423" t="s">
        <v>39</v>
      </c>
      <c r="X3423">
        <f t="array" ref="X3423">IF(W3423="fortnightly",26, IF(W3423="monthly", 12, IF(W3423="weekly", 52, IF(W3423="quarterly", 4, IF(W3423="annually", 1, IF(W3423="bi-weekly", 104, IF(W3423="every 3 months", 4,)))))))</f>
        <v>52</v>
      </c>
    </row>
    <row r="3424" spans="1:24" x14ac:dyDescent="0.25">
      <c r="A3424">
        <v>3423</v>
      </c>
      <c r="B3424">
        <v>19</v>
      </c>
      <c r="C3424" t="str" cm="1">
        <f t="array" ref="C3424">_xlfn.IFS(B3424&lt;=19, "Teenagers", B3424&lt;=29, "Young Youth",B3424&lt;=64, "Adults", B3424&gt;=65, "Seniors")</f>
        <v>Teenagers</v>
      </c>
      <c r="D3424" t="s">
        <v>152</v>
      </c>
      <c r="E3424" t="s">
        <v>61</v>
      </c>
      <c r="F3424" t="s">
        <v>62</v>
      </c>
      <c r="G3424" s="1">
        <v>91</v>
      </c>
      <c r="H3424" t="s">
        <v>83</v>
      </c>
      <c r="I3424" t="s">
        <v>22</v>
      </c>
      <c r="J3424" t="s">
        <v>117</v>
      </c>
      <c r="K3424" t="s">
        <v>24</v>
      </c>
      <c r="L3424">
        <v>3.2</v>
      </c>
      <c r="M3424" t="s">
        <v>151</v>
      </c>
      <c r="N3424">
        <f t="shared" si="212"/>
        <v>0</v>
      </c>
      <c r="O3424" t="s">
        <v>44</v>
      </c>
      <c r="P3424" t="s">
        <v>151</v>
      </c>
      <c r="Q3424">
        <f t="shared" si="213"/>
        <v>0</v>
      </c>
      <c r="R3424" t="s">
        <v>151</v>
      </c>
      <c r="S3424">
        <f t="shared" si="214"/>
        <v>0</v>
      </c>
      <c r="T3424">
        <v>9</v>
      </c>
      <c r="U3424" s="1">
        <f t="shared" si="215"/>
        <v>819</v>
      </c>
      <c r="V3424" t="s">
        <v>27</v>
      </c>
      <c r="W3424" t="s">
        <v>87</v>
      </c>
      <c r="X3424">
        <f t="array" ref="X3424">IF(W3424="fortnightly",26, IF(W3424="monthly", 12, IF(W3424="weekly", 52, IF(W3424="quarterly", 4, IF(W3424="annually", 1, IF(W3424="bi-weekly", 104, IF(W3424="every 3 months", 4,)))))))</f>
        <v>12</v>
      </c>
    </row>
    <row r="3425" spans="1:24" x14ac:dyDescent="0.25">
      <c r="A3425">
        <v>3424</v>
      </c>
      <c r="B3425">
        <v>33</v>
      </c>
      <c r="C3425" t="str" cm="1">
        <f t="array" ref="C3425">_xlfn.IFS(B3425&lt;=19, "Teenagers", B3425&lt;=29, "Young Youth",B3425&lt;=64, "Adults", B3425&gt;=65, "Seniors")</f>
        <v>Adults</v>
      </c>
      <c r="D3425" t="s">
        <v>152</v>
      </c>
      <c r="E3425" t="s">
        <v>136</v>
      </c>
      <c r="F3425" t="s">
        <v>41</v>
      </c>
      <c r="G3425" s="1">
        <v>71</v>
      </c>
      <c r="H3425" t="s">
        <v>34</v>
      </c>
      <c r="I3425" t="s">
        <v>43</v>
      </c>
      <c r="J3425" t="s">
        <v>109</v>
      </c>
      <c r="K3425" t="s">
        <v>36</v>
      </c>
      <c r="L3425">
        <v>3.8</v>
      </c>
      <c r="M3425" t="s">
        <v>151</v>
      </c>
      <c r="N3425">
        <f t="shared" si="212"/>
        <v>0</v>
      </c>
      <c r="O3425" t="s">
        <v>44</v>
      </c>
      <c r="P3425" t="s">
        <v>151</v>
      </c>
      <c r="Q3425">
        <f t="shared" si="213"/>
        <v>0</v>
      </c>
      <c r="R3425" t="s">
        <v>151</v>
      </c>
      <c r="S3425">
        <f t="shared" si="214"/>
        <v>0</v>
      </c>
      <c r="T3425">
        <v>21</v>
      </c>
      <c r="U3425" s="1">
        <f t="shared" si="215"/>
        <v>1491</v>
      </c>
      <c r="V3425" t="s">
        <v>45</v>
      </c>
      <c r="W3425" t="s">
        <v>75</v>
      </c>
      <c r="X3425">
        <f t="array" ref="X3425">IF(W3425="fortnightly",26, IF(W3425="monthly", 12, IF(W3425="weekly", 52, IF(W3425="quarterly", 4, IF(W3425="annually", 1, IF(W3425="bi-weekly", 104, IF(W3425="every 3 months", 4,)))))))</f>
        <v>104</v>
      </c>
    </row>
    <row r="3426" spans="1:24" x14ac:dyDescent="0.25">
      <c r="A3426">
        <v>3425</v>
      </c>
      <c r="B3426">
        <v>33</v>
      </c>
      <c r="C3426" t="str" cm="1">
        <f t="array" ref="C3426">_xlfn.IFS(B3426&lt;=19, "Teenagers", B3426&lt;=29, "Young Youth",B3426&lt;=64, "Adults", B3426&gt;=65, "Seniors")</f>
        <v>Adults</v>
      </c>
      <c r="D3426" t="s">
        <v>152</v>
      </c>
      <c r="E3426" t="s">
        <v>118</v>
      </c>
      <c r="F3426" t="s">
        <v>66</v>
      </c>
      <c r="G3426" s="1">
        <v>64</v>
      </c>
      <c r="H3426" t="s">
        <v>102</v>
      </c>
      <c r="I3426" t="s">
        <v>22</v>
      </c>
      <c r="J3426" t="s">
        <v>95</v>
      </c>
      <c r="K3426" t="s">
        <v>52</v>
      </c>
      <c r="L3426">
        <v>3.6</v>
      </c>
      <c r="M3426" t="s">
        <v>151</v>
      </c>
      <c r="N3426">
        <f t="shared" si="212"/>
        <v>0</v>
      </c>
      <c r="O3426" t="s">
        <v>69</v>
      </c>
      <c r="P3426" t="s">
        <v>151</v>
      </c>
      <c r="Q3426">
        <f t="shared" si="213"/>
        <v>0</v>
      </c>
      <c r="R3426" t="s">
        <v>151</v>
      </c>
      <c r="S3426">
        <f t="shared" si="214"/>
        <v>0</v>
      </c>
      <c r="T3426">
        <v>23</v>
      </c>
      <c r="U3426" s="1">
        <f t="shared" si="215"/>
        <v>1472</v>
      </c>
      <c r="V3426" t="s">
        <v>38</v>
      </c>
      <c r="W3426" t="s">
        <v>87</v>
      </c>
      <c r="X3426">
        <f t="array" ref="X3426">IF(W3426="fortnightly",26, IF(W3426="monthly", 12, IF(W3426="weekly", 52, IF(W3426="quarterly", 4, IF(W3426="annually", 1, IF(W3426="bi-weekly", 104, IF(W3426="every 3 months", 4,)))))))</f>
        <v>12</v>
      </c>
    </row>
    <row r="3427" spans="1:24" x14ac:dyDescent="0.25">
      <c r="A3427">
        <v>3426</v>
      </c>
      <c r="B3427">
        <v>38</v>
      </c>
      <c r="C3427" t="str" cm="1">
        <f t="array" ref="C3427">_xlfn.IFS(B3427&lt;=19, "Teenagers", B3427&lt;=29, "Young Youth",B3427&lt;=64, "Adults", B3427&gt;=65, "Seniors")</f>
        <v>Adults</v>
      </c>
      <c r="D3427" t="s">
        <v>152</v>
      </c>
      <c r="E3427" t="s">
        <v>123</v>
      </c>
      <c r="F3427" t="s">
        <v>66</v>
      </c>
      <c r="G3427" s="1">
        <v>54</v>
      </c>
      <c r="H3427" t="s">
        <v>150</v>
      </c>
      <c r="I3427" t="s">
        <v>43</v>
      </c>
      <c r="J3427" t="s">
        <v>143</v>
      </c>
      <c r="K3427" t="s">
        <v>52</v>
      </c>
      <c r="L3427">
        <v>4.3</v>
      </c>
      <c r="M3427" t="s">
        <v>151</v>
      </c>
      <c r="N3427">
        <f t="shared" si="212"/>
        <v>0</v>
      </c>
      <c r="O3427" t="s">
        <v>44</v>
      </c>
      <c r="P3427" t="s">
        <v>151</v>
      </c>
      <c r="Q3427">
        <f t="shared" si="213"/>
        <v>0</v>
      </c>
      <c r="R3427" t="s">
        <v>151</v>
      </c>
      <c r="S3427">
        <f t="shared" si="214"/>
        <v>0</v>
      </c>
      <c r="T3427">
        <v>3</v>
      </c>
      <c r="U3427" s="1">
        <f t="shared" si="215"/>
        <v>162</v>
      </c>
      <c r="V3427" t="s">
        <v>85</v>
      </c>
      <c r="W3427" t="s">
        <v>75</v>
      </c>
      <c r="X3427">
        <f t="array" ref="X3427">IF(W3427="fortnightly",26, IF(W3427="monthly", 12, IF(W3427="weekly", 52, IF(W3427="quarterly", 4, IF(W3427="annually", 1, IF(W3427="bi-weekly", 104, IF(W3427="every 3 months", 4,)))))))</f>
        <v>104</v>
      </c>
    </row>
    <row r="3428" spans="1:24" x14ac:dyDescent="0.25">
      <c r="A3428">
        <v>3427</v>
      </c>
      <c r="B3428">
        <v>47</v>
      </c>
      <c r="C3428" t="str" cm="1">
        <f t="array" ref="C3428">_xlfn.IFS(B3428&lt;=19, "Teenagers", B3428&lt;=29, "Young Youth",B3428&lt;=64, "Adults", B3428&gt;=65, "Seniors")</f>
        <v>Adults</v>
      </c>
      <c r="D3428" t="s">
        <v>152</v>
      </c>
      <c r="E3428" t="s">
        <v>124</v>
      </c>
      <c r="F3428" t="s">
        <v>20</v>
      </c>
      <c r="G3428" s="1">
        <v>35</v>
      </c>
      <c r="H3428" t="s">
        <v>46</v>
      </c>
      <c r="I3428" t="s">
        <v>91</v>
      </c>
      <c r="J3428" t="s">
        <v>135</v>
      </c>
      <c r="K3428" t="s">
        <v>56</v>
      </c>
      <c r="L3428">
        <v>4.8</v>
      </c>
      <c r="M3428" t="s">
        <v>151</v>
      </c>
      <c r="N3428">
        <f t="shared" si="212"/>
        <v>0</v>
      </c>
      <c r="O3428" t="s">
        <v>69</v>
      </c>
      <c r="P3428" t="s">
        <v>151</v>
      </c>
      <c r="Q3428">
        <f t="shared" si="213"/>
        <v>0</v>
      </c>
      <c r="R3428" t="s">
        <v>151</v>
      </c>
      <c r="S3428">
        <f t="shared" si="214"/>
        <v>0</v>
      </c>
      <c r="T3428">
        <v>31</v>
      </c>
      <c r="U3428" s="1">
        <f t="shared" si="215"/>
        <v>1085</v>
      </c>
      <c r="V3428" t="s">
        <v>38</v>
      </c>
      <c r="W3428" t="s">
        <v>48</v>
      </c>
      <c r="X3428">
        <f t="array" ref="X3428">IF(W3428="fortnightly",26, IF(W3428="monthly", 12, IF(W3428="weekly", 52, IF(W3428="quarterly", 4, IF(W3428="annually", 1, IF(W3428="bi-weekly", 104, IF(W3428="every 3 months", 4,)))))))</f>
        <v>1</v>
      </c>
    </row>
    <row r="3429" spans="1:24" x14ac:dyDescent="0.25">
      <c r="A3429">
        <v>3428</v>
      </c>
      <c r="B3429">
        <v>39</v>
      </c>
      <c r="C3429" t="str" cm="1">
        <f t="array" ref="C3429">_xlfn.IFS(B3429&lt;=19, "Teenagers", B3429&lt;=29, "Young Youth",B3429&lt;=64, "Adults", B3429&gt;=65, "Seniors")</f>
        <v>Adults</v>
      </c>
      <c r="D3429" t="s">
        <v>152</v>
      </c>
      <c r="E3429" t="s">
        <v>112</v>
      </c>
      <c r="F3429" t="s">
        <v>20</v>
      </c>
      <c r="G3429" s="1">
        <v>38</v>
      </c>
      <c r="H3429" t="s">
        <v>150</v>
      </c>
      <c r="I3429" t="s">
        <v>91</v>
      </c>
      <c r="J3429" t="s">
        <v>47</v>
      </c>
      <c r="K3429" t="s">
        <v>24</v>
      </c>
      <c r="L3429">
        <v>2.5</v>
      </c>
      <c r="M3429" t="s">
        <v>151</v>
      </c>
      <c r="N3429">
        <f t="shared" si="212"/>
        <v>0</v>
      </c>
      <c r="O3429" t="s">
        <v>73</v>
      </c>
      <c r="P3429" t="s">
        <v>151</v>
      </c>
      <c r="Q3429">
        <f t="shared" si="213"/>
        <v>0</v>
      </c>
      <c r="R3429" t="s">
        <v>151</v>
      </c>
      <c r="S3429">
        <f t="shared" si="214"/>
        <v>0</v>
      </c>
      <c r="T3429">
        <v>44</v>
      </c>
      <c r="U3429" s="1">
        <f t="shared" si="215"/>
        <v>1672</v>
      </c>
      <c r="V3429" t="s">
        <v>32</v>
      </c>
      <c r="W3429" t="s">
        <v>48</v>
      </c>
      <c r="X3429">
        <f t="array" ref="X3429">IF(W3429="fortnightly",26, IF(W3429="monthly", 12, IF(W3429="weekly", 52, IF(W3429="quarterly", 4, IF(W3429="annually", 1, IF(W3429="bi-weekly", 104, IF(W3429="every 3 months", 4,)))))))</f>
        <v>1</v>
      </c>
    </row>
    <row r="3430" spans="1:24" x14ac:dyDescent="0.25">
      <c r="A3430">
        <v>3429</v>
      </c>
      <c r="B3430">
        <v>32</v>
      </c>
      <c r="C3430" t="str" cm="1">
        <f t="array" ref="C3430">_xlfn.IFS(B3430&lt;=19, "Teenagers", B3430&lt;=29, "Young Youth",B3430&lt;=64, "Adults", B3430&gt;=65, "Seniors")</f>
        <v>Adults</v>
      </c>
      <c r="D3430" t="s">
        <v>152</v>
      </c>
      <c r="E3430" t="s">
        <v>105</v>
      </c>
      <c r="F3430" t="s">
        <v>66</v>
      </c>
      <c r="G3430" s="1">
        <v>69</v>
      </c>
      <c r="H3430" t="s">
        <v>148</v>
      </c>
      <c r="I3430" t="s">
        <v>43</v>
      </c>
      <c r="J3430" t="s">
        <v>23</v>
      </c>
      <c r="K3430" t="s">
        <v>56</v>
      </c>
      <c r="L3430">
        <v>2.5</v>
      </c>
      <c r="M3430" t="s">
        <v>151</v>
      </c>
      <c r="N3430">
        <f t="shared" si="212"/>
        <v>0</v>
      </c>
      <c r="O3430" t="s">
        <v>44</v>
      </c>
      <c r="P3430" t="s">
        <v>151</v>
      </c>
      <c r="Q3430">
        <f t="shared" si="213"/>
        <v>0</v>
      </c>
      <c r="R3430" t="s">
        <v>151</v>
      </c>
      <c r="S3430">
        <f t="shared" si="214"/>
        <v>0</v>
      </c>
      <c r="T3430">
        <v>20</v>
      </c>
      <c r="U3430" s="1">
        <f t="shared" si="215"/>
        <v>1380</v>
      </c>
      <c r="V3430" t="s">
        <v>27</v>
      </c>
      <c r="W3430" t="s">
        <v>87</v>
      </c>
      <c r="X3430">
        <f t="array" ref="X3430">IF(W3430="fortnightly",26, IF(W3430="monthly", 12, IF(W3430="weekly", 52, IF(W3430="quarterly", 4, IF(W3430="annually", 1, IF(W3430="bi-weekly", 104, IF(W3430="every 3 months", 4,)))))))</f>
        <v>12</v>
      </c>
    </row>
    <row r="3431" spans="1:24" x14ac:dyDescent="0.25">
      <c r="A3431">
        <v>3430</v>
      </c>
      <c r="B3431">
        <v>27</v>
      </c>
      <c r="C3431" t="str" cm="1">
        <f t="array" ref="C3431">_xlfn.IFS(B3431&lt;=19, "Teenagers", B3431&lt;=29, "Young Youth",B3431&lt;=64, "Adults", B3431&gt;=65, "Seniors")</f>
        <v>Young Youth</v>
      </c>
      <c r="D3431" t="s">
        <v>152</v>
      </c>
      <c r="E3431" t="s">
        <v>86</v>
      </c>
      <c r="F3431" t="s">
        <v>20</v>
      </c>
      <c r="G3431" s="1">
        <v>96</v>
      </c>
      <c r="H3431" t="s">
        <v>119</v>
      </c>
      <c r="I3431" t="s">
        <v>35</v>
      </c>
      <c r="J3431" t="s">
        <v>72</v>
      </c>
      <c r="K3431" t="s">
        <v>24</v>
      </c>
      <c r="L3431">
        <v>4.5999999999999996</v>
      </c>
      <c r="M3431" t="s">
        <v>151</v>
      </c>
      <c r="N3431">
        <f t="shared" si="212"/>
        <v>0</v>
      </c>
      <c r="O3431" t="s">
        <v>26</v>
      </c>
      <c r="P3431" t="s">
        <v>151</v>
      </c>
      <c r="Q3431">
        <f t="shared" si="213"/>
        <v>0</v>
      </c>
      <c r="R3431" t="s">
        <v>151</v>
      </c>
      <c r="S3431">
        <f t="shared" si="214"/>
        <v>0</v>
      </c>
      <c r="T3431">
        <v>34</v>
      </c>
      <c r="U3431" s="1">
        <f t="shared" si="215"/>
        <v>3264</v>
      </c>
      <c r="V3431" t="s">
        <v>85</v>
      </c>
      <c r="W3431" t="s">
        <v>39</v>
      </c>
      <c r="X3431">
        <f t="array" ref="X3431">IF(W3431="fortnightly",26, IF(W3431="monthly", 12, IF(W3431="weekly", 52, IF(W3431="quarterly", 4, IF(W3431="annually", 1, IF(W3431="bi-weekly", 104, IF(W3431="every 3 months", 4,)))))))</f>
        <v>52</v>
      </c>
    </row>
    <row r="3432" spans="1:24" x14ac:dyDescent="0.25">
      <c r="A3432">
        <v>3431</v>
      </c>
      <c r="B3432">
        <v>67</v>
      </c>
      <c r="C3432" t="str" cm="1">
        <f t="array" ref="C3432">_xlfn.IFS(B3432&lt;=19, "Teenagers", B3432&lt;=29, "Young Youth",B3432&lt;=64, "Adults", B3432&gt;=65, "Seniors")</f>
        <v>Seniors</v>
      </c>
      <c r="D3432" t="s">
        <v>152</v>
      </c>
      <c r="E3432" t="s">
        <v>124</v>
      </c>
      <c r="F3432" t="s">
        <v>20</v>
      </c>
      <c r="G3432" s="1">
        <v>73</v>
      </c>
      <c r="H3432" t="s">
        <v>55</v>
      </c>
      <c r="I3432" t="s">
        <v>43</v>
      </c>
      <c r="J3432" t="s">
        <v>92</v>
      </c>
      <c r="K3432" t="s">
        <v>24</v>
      </c>
      <c r="L3432">
        <v>4.2</v>
      </c>
      <c r="M3432" t="s">
        <v>151</v>
      </c>
      <c r="N3432">
        <f t="shared" si="212"/>
        <v>0</v>
      </c>
      <c r="O3432" t="s">
        <v>44</v>
      </c>
      <c r="P3432" t="s">
        <v>151</v>
      </c>
      <c r="Q3432">
        <f t="shared" si="213"/>
        <v>0</v>
      </c>
      <c r="R3432" t="s">
        <v>151</v>
      </c>
      <c r="S3432">
        <f t="shared" si="214"/>
        <v>0</v>
      </c>
      <c r="T3432">
        <v>17</v>
      </c>
      <c r="U3432" s="1">
        <f t="shared" si="215"/>
        <v>1241</v>
      </c>
      <c r="V3432" t="s">
        <v>74</v>
      </c>
      <c r="W3432" t="s">
        <v>96</v>
      </c>
      <c r="X3432">
        <f t="array" ref="X3432">IF(W3432="fortnightly",26, IF(W3432="monthly", 12, IF(W3432="weekly", 52, IF(W3432="quarterly", 4, IF(W3432="annually", 1, IF(W3432="bi-weekly", 104, IF(W3432="every 3 months", 4,)))))))</f>
        <v>4</v>
      </c>
    </row>
    <row r="3433" spans="1:24" x14ac:dyDescent="0.25">
      <c r="A3433">
        <v>3432</v>
      </c>
      <c r="B3433">
        <v>46</v>
      </c>
      <c r="C3433" t="str" cm="1">
        <f t="array" ref="C3433">_xlfn.IFS(B3433&lt;=19, "Teenagers", B3433&lt;=29, "Young Youth",B3433&lt;=64, "Adults", B3433&gt;=65, "Seniors")</f>
        <v>Adults</v>
      </c>
      <c r="D3433" t="s">
        <v>152</v>
      </c>
      <c r="E3433" t="s">
        <v>132</v>
      </c>
      <c r="F3433" t="s">
        <v>66</v>
      </c>
      <c r="G3433" s="1">
        <v>49</v>
      </c>
      <c r="H3433" t="s">
        <v>129</v>
      </c>
      <c r="I3433" t="s">
        <v>35</v>
      </c>
      <c r="J3433" t="s">
        <v>95</v>
      </c>
      <c r="K3433" t="s">
        <v>52</v>
      </c>
      <c r="L3433">
        <v>4.2</v>
      </c>
      <c r="M3433" t="s">
        <v>151</v>
      </c>
      <c r="N3433">
        <f t="shared" si="212"/>
        <v>0</v>
      </c>
      <c r="O3433" t="s">
        <v>26</v>
      </c>
      <c r="P3433" t="s">
        <v>151</v>
      </c>
      <c r="Q3433">
        <f t="shared" si="213"/>
        <v>0</v>
      </c>
      <c r="R3433" t="s">
        <v>151</v>
      </c>
      <c r="S3433">
        <f t="shared" si="214"/>
        <v>0</v>
      </c>
      <c r="T3433">
        <v>20</v>
      </c>
      <c r="U3433" s="1">
        <f t="shared" si="215"/>
        <v>980</v>
      </c>
      <c r="V3433" t="s">
        <v>27</v>
      </c>
      <c r="W3433" t="s">
        <v>48</v>
      </c>
      <c r="X3433">
        <f t="array" ref="X3433">IF(W3433="fortnightly",26, IF(W3433="monthly", 12, IF(W3433="weekly", 52, IF(W3433="quarterly", 4, IF(W3433="annually", 1, IF(W3433="bi-weekly", 104, IF(W3433="every 3 months", 4,)))))))</f>
        <v>1</v>
      </c>
    </row>
    <row r="3434" spans="1:24" x14ac:dyDescent="0.25">
      <c r="A3434">
        <v>3433</v>
      </c>
      <c r="B3434">
        <v>36</v>
      </c>
      <c r="C3434" t="str" cm="1">
        <f t="array" ref="C3434">_xlfn.IFS(B3434&lt;=19, "Teenagers", B3434&lt;=29, "Young Youth",B3434&lt;=64, "Adults", B3434&gt;=65, "Seniors")</f>
        <v>Adults</v>
      </c>
      <c r="D3434" t="s">
        <v>152</v>
      </c>
      <c r="E3434" t="s">
        <v>136</v>
      </c>
      <c r="F3434" t="s">
        <v>41</v>
      </c>
      <c r="G3434" s="1">
        <v>44</v>
      </c>
      <c r="H3434" t="s">
        <v>138</v>
      </c>
      <c r="I3434" t="s">
        <v>43</v>
      </c>
      <c r="J3434" t="s">
        <v>23</v>
      </c>
      <c r="K3434" t="s">
        <v>52</v>
      </c>
      <c r="L3434">
        <v>4.8</v>
      </c>
      <c r="M3434" t="s">
        <v>151</v>
      </c>
      <c r="N3434">
        <f t="shared" si="212"/>
        <v>0</v>
      </c>
      <c r="O3434" t="s">
        <v>69</v>
      </c>
      <c r="P3434" t="s">
        <v>151</v>
      </c>
      <c r="Q3434">
        <f t="shared" si="213"/>
        <v>0</v>
      </c>
      <c r="R3434" t="s">
        <v>151</v>
      </c>
      <c r="S3434">
        <f t="shared" si="214"/>
        <v>0</v>
      </c>
      <c r="T3434">
        <v>46</v>
      </c>
      <c r="U3434" s="1">
        <f t="shared" si="215"/>
        <v>2024</v>
      </c>
      <c r="V3434" t="s">
        <v>45</v>
      </c>
      <c r="W3434" t="s">
        <v>96</v>
      </c>
      <c r="X3434">
        <f t="array" ref="X3434">IF(W3434="fortnightly",26, IF(W3434="monthly", 12, IF(W3434="weekly", 52, IF(W3434="quarterly", 4, IF(W3434="annually", 1, IF(W3434="bi-weekly", 104, IF(W3434="every 3 months", 4,)))))))</f>
        <v>4</v>
      </c>
    </row>
    <row r="3435" spans="1:24" x14ac:dyDescent="0.25">
      <c r="A3435">
        <v>3434</v>
      </c>
      <c r="B3435">
        <v>62</v>
      </c>
      <c r="C3435" t="str" cm="1">
        <f t="array" ref="C3435">_xlfn.IFS(B3435&lt;=19, "Teenagers", B3435&lt;=29, "Young Youth",B3435&lt;=64, "Adults", B3435&gt;=65, "Seniors")</f>
        <v>Adults</v>
      </c>
      <c r="D3435" t="s">
        <v>152</v>
      </c>
      <c r="E3435" t="s">
        <v>124</v>
      </c>
      <c r="F3435" t="s">
        <v>20</v>
      </c>
      <c r="G3435" s="1">
        <v>93</v>
      </c>
      <c r="H3435" t="s">
        <v>119</v>
      </c>
      <c r="I3435" t="s">
        <v>43</v>
      </c>
      <c r="J3435" t="s">
        <v>133</v>
      </c>
      <c r="K3435" t="s">
        <v>36</v>
      </c>
      <c r="L3435">
        <v>4.5</v>
      </c>
      <c r="M3435" t="s">
        <v>151</v>
      </c>
      <c r="N3435">
        <f t="shared" si="212"/>
        <v>0</v>
      </c>
      <c r="O3435" t="s">
        <v>37</v>
      </c>
      <c r="P3435" t="s">
        <v>151</v>
      </c>
      <c r="Q3435">
        <f t="shared" si="213"/>
        <v>0</v>
      </c>
      <c r="R3435" t="s">
        <v>151</v>
      </c>
      <c r="S3435">
        <f t="shared" si="214"/>
        <v>0</v>
      </c>
      <c r="T3435">
        <v>28</v>
      </c>
      <c r="U3435" s="1">
        <f t="shared" si="215"/>
        <v>2604</v>
      </c>
      <c r="V3435" t="s">
        <v>45</v>
      </c>
      <c r="W3435" t="s">
        <v>48</v>
      </c>
      <c r="X3435">
        <f t="array" ref="X3435">IF(W3435="fortnightly",26, IF(W3435="monthly", 12, IF(W3435="weekly", 52, IF(W3435="quarterly", 4, IF(W3435="annually", 1, IF(W3435="bi-weekly", 104, IF(W3435="every 3 months", 4,)))))))</f>
        <v>1</v>
      </c>
    </row>
    <row r="3436" spans="1:24" x14ac:dyDescent="0.25">
      <c r="A3436">
        <v>3435</v>
      </c>
      <c r="B3436">
        <v>31</v>
      </c>
      <c r="C3436" t="str" cm="1">
        <f t="array" ref="C3436">_xlfn.IFS(B3436&lt;=19, "Teenagers", B3436&lt;=29, "Young Youth",B3436&lt;=64, "Adults", B3436&gt;=65, "Seniors")</f>
        <v>Adults</v>
      </c>
      <c r="D3436" t="s">
        <v>152</v>
      </c>
      <c r="E3436" t="s">
        <v>94</v>
      </c>
      <c r="F3436" t="s">
        <v>20</v>
      </c>
      <c r="G3436" s="1">
        <v>72</v>
      </c>
      <c r="H3436" t="s">
        <v>122</v>
      </c>
      <c r="I3436" t="s">
        <v>35</v>
      </c>
      <c r="J3436" t="s">
        <v>120</v>
      </c>
      <c r="K3436" t="s">
        <v>52</v>
      </c>
      <c r="L3436">
        <v>3.3</v>
      </c>
      <c r="M3436" t="s">
        <v>151</v>
      </c>
      <c r="N3436">
        <f t="shared" si="212"/>
        <v>0</v>
      </c>
      <c r="O3436" t="s">
        <v>69</v>
      </c>
      <c r="P3436" t="s">
        <v>151</v>
      </c>
      <c r="Q3436">
        <f t="shared" si="213"/>
        <v>0</v>
      </c>
      <c r="R3436" t="s">
        <v>151</v>
      </c>
      <c r="S3436">
        <f t="shared" si="214"/>
        <v>0</v>
      </c>
      <c r="T3436">
        <v>6</v>
      </c>
      <c r="U3436" s="1">
        <f t="shared" si="215"/>
        <v>432</v>
      </c>
      <c r="V3436" t="s">
        <v>27</v>
      </c>
      <c r="W3436" t="s">
        <v>28</v>
      </c>
      <c r="X3436">
        <f t="array" ref="X3436">IF(W3436="fortnightly",26, IF(W3436="monthly", 12, IF(W3436="weekly", 52, IF(W3436="quarterly", 4, IF(W3436="annually", 1, IF(W3436="bi-weekly", 104, IF(W3436="every 3 months", 4,)))))))</f>
        <v>26</v>
      </c>
    </row>
    <row r="3437" spans="1:24" x14ac:dyDescent="0.25">
      <c r="A3437">
        <v>3436</v>
      </c>
      <c r="B3437">
        <v>68</v>
      </c>
      <c r="C3437" t="str" cm="1">
        <f t="array" ref="C3437">_xlfn.IFS(B3437&lt;=19, "Teenagers", B3437&lt;=29, "Young Youth",B3437&lt;=64, "Adults", B3437&gt;=65, "Seniors")</f>
        <v>Seniors</v>
      </c>
      <c r="D3437" t="s">
        <v>152</v>
      </c>
      <c r="E3437" t="s">
        <v>124</v>
      </c>
      <c r="F3437" t="s">
        <v>20</v>
      </c>
      <c r="G3437" s="1">
        <v>91</v>
      </c>
      <c r="H3437" t="s">
        <v>55</v>
      </c>
      <c r="I3437" t="s">
        <v>43</v>
      </c>
      <c r="J3437" t="s">
        <v>117</v>
      </c>
      <c r="K3437" t="s">
        <v>52</v>
      </c>
      <c r="L3437">
        <v>2.7</v>
      </c>
      <c r="M3437" t="s">
        <v>151</v>
      </c>
      <c r="N3437">
        <f t="shared" si="212"/>
        <v>0</v>
      </c>
      <c r="O3437" t="s">
        <v>69</v>
      </c>
      <c r="P3437" t="s">
        <v>151</v>
      </c>
      <c r="Q3437">
        <f t="shared" si="213"/>
        <v>0</v>
      </c>
      <c r="R3437" t="s">
        <v>151</v>
      </c>
      <c r="S3437">
        <f t="shared" si="214"/>
        <v>0</v>
      </c>
      <c r="T3437">
        <v>50</v>
      </c>
      <c r="U3437" s="1">
        <f t="shared" si="215"/>
        <v>4550</v>
      </c>
      <c r="V3437" t="s">
        <v>85</v>
      </c>
      <c r="W3437" t="s">
        <v>75</v>
      </c>
      <c r="X3437">
        <f t="array" ref="X3437">IF(W3437="fortnightly",26, IF(W3437="monthly", 12, IF(W3437="weekly", 52, IF(W3437="quarterly", 4, IF(W3437="annually", 1, IF(W3437="bi-weekly", 104, IF(W3437="every 3 months", 4,)))))))</f>
        <v>104</v>
      </c>
    </row>
    <row r="3438" spans="1:24" x14ac:dyDescent="0.25">
      <c r="A3438">
        <v>3437</v>
      </c>
      <c r="B3438">
        <v>57</v>
      </c>
      <c r="C3438" t="str" cm="1">
        <f t="array" ref="C3438">_xlfn.IFS(B3438&lt;=19, "Teenagers", B3438&lt;=29, "Young Youth",B3438&lt;=64, "Adults", B3438&gt;=65, "Seniors")</f>
        <v>Adults</v>
      </c>
      <c r="D3438" t="s">
        <v>152</v>
      </c>
      <c r="E3438" t="s">
        <v>132</v>
      </c>
      <c r="F3438" t="s">
        <v>66</v>
      </c>
      <c r="G3438" s="1">
        <v>83</v>
      </c>
      <c r="H3438" t="s">
        <v>144</v>
      </c>
      <c r="I3438" t="s">
        <v>22</v>
      </c>
      <c r="J3438" t="s">
        <v>99</v>
      </c>
      <c r="K3438" t="s">
        <v>24</v>
      </c>
      <c r="L3438">
        <v>2.8</v>
      </c>
      <c r="M3438" t="s">
        <v>151</v>
      </c>
      <c r="N3438">
        <f t="shared" si="212"/>
        <v>0</v>
      </c>
      <c r="O3438" t="s">
        <v>69</v>
      </c>
      <c r="P3438" t="s">
        <v>151</v>
      </c>
      <c r="Q3438">
        <f t="shared" si="213"/>
        <v>0</v>
      </c>
      <c r="R3438" t="s">
        <v>151</v>
      </c>
      <c r="S3438">
        <f t="shared" si="214"/>
        <v>0</v>
      </c>
      <c r="T3438">
        <v>41</v>
      </c>
      <c r="U3438" s="1">
        <f t="shared" si="215"/>
        <v>3403</v>
      </c>
      <c r="V3438" t="s">
        <v>74</v>
      </c>
      <c r="W3438" t="s">
        <v>87</v>
      </c>
      <c r="X3438">
        <f t="array" ref="X3438">IF(W3438="fortnightly",26, IF(W3438="monthly", 12, IF(W3438="weekly", 52, IF(W3438="quarterly", 4, IF(W3438="annually", 1, IF(W3438="bi-weekly", 104, IF(W3438="every 3 months", 4,)))))))</f>
        <v>12</v>
      </c>
    </row>
    <row r="3439" spans="1:24" x14ac:dyDescent="0.25">
      <c r="A3439">
        <v>3438</v>
      </c>
      <c r="B3439">
        <v>22</v>
      </c>
      <c r="C3439" t="str" cm="1">
        <f t="array" ref="C3439">_xlfn.IFS(B3439&lt;=19, "Teenagers", B3439&lt;=29, "Young Youth",B3439&lt;=64, "Adults", B3439&gt;=65, "Seniors")</f>
        <v>Young Youth</v>
      </c>
      <c r="D3439" t="s">
        <v>152</v>
      </c>
      <c r="E3439" t="s">
        <v>101</v>
      </c>
      <c r="F3439" t="s">
        <v>62</v>
      </c>
      <c r="G3439" s="1">
        <v>62</v>
      </c>
      <c r="H3439" t="s">
        <v>100</v>
      </c>
      <c r="I3439" t="s">
        <v>35</v>
      </c>
      <c r="J3439" t="s">
        <v>95</v>
      </c>
      <c r="K3439" t="s">
        <v>24</v>
      </c>
      <c r="L3439">
        <v>3.5</v>
      </c>
      <c r="M3439" t="s">
        <v>151</v>
      </c>
      <c r="N3439">
        <f t="shared" si="212"/>
        <v>0</v>
      </c>
      <c r="O3439" t="s">
        <v>69</v>
      </c>
      <c r="P3439" t="s">
        <v>151</v>
      </c>
      <c r="Q3439">
        <f t="shared" si="213"/>
        <v>0</v>
      </c>
      <c r="R3439" t="s">
        <v>151</v>
      </c>
      <c r="S3439">
        <f t="shared" si="214"/>
        <v>0</v>
      </c>
      <c r="T3439">
        <v>50</v>
      </c>
      <c r="U3439" s="1">
        <f t="shared" si="215"/>
        <v>3100</v>
      </c>
      <c r="V3439" t="s">
        <v>45</v>
      </c>
      <c r="W3439" t="s">
        <v>48</v>
      </c>
      <c r="X3439">
        <f t="array" ref="X3439">IF(W3439="fortnightly",26, IF(W3439="monthly", 12, IF(W3439="weekly", 52, IF(W3439="quarterly", 4, IF(W3439="annually", 1, IF(W3439="bi-weekly", 104, IF(W3439="every 3 months", 4,)))))))</f>
        <v>1</v>
      </c>
    </row>
    <row r="3440" spans="1:24" x14ac:dyDescent="0.25">
      <c r="A3440">
        <v>3439</v>
      </c>
      <c r="B3440">
        <v>26</v>
      </c>
      <c r="C3440" t="str" cm="1">
        <f t="array" ref="C3440">_xlfn.IFS(B3440&lt;=19, "Teenagers", B3440&lt;=29, "Young Youth",B3440&lt;=64, "Adults", B3440&gt;=65, "Seniors")</f>
        <v>Young Youth</v>
      </c>
      <c r="D3440" t="s">
        <v>152</v>
      </c>
      <c r="E3440" t="s">
        <v>54</v>
      </c>
      <c r="F3440" t="s">
        <v>20</v>
      </c>
      <c r="G3440" s="1">
        <v>71</v>
      </c>
      <c r="H3440" t="s">
        <v>21</v>
      </c>
      <c r="I3440" t="s">
        <v>43</v>
      </c>
      <c r="J3440" t="s">
        <v>82</v>
      </c>
      <c r="K3440" t="s">
        <v>56</v>
      </c>
      <c r="L3440">
        <v>3</v>
      </c>
      <c r="M3440" t="s">
        <v>151</v>
      </c>
      <c r="N3440">
        <f t="shared" si="212"/>
        <v>0</v>
      </c>
      <c r="O3440" t="s">
        <v>73</v>
      </c>
      <c r="P3440" t="s">
        <v>151</v>
      </c>
      <c r="Q3440">
        <f t="shared" si="213"/>
        <v>0</v>
      </c>
      <c r="R3440" t="s">
        <v>151</v>
      </c>
      <c r="S3440">
        <f t="shared" si="214"/>
        <v>0</v>
      </c>
      <c r="T3440">
        <v>33</v>
      </c>
      <c r="U3440" s="1">
        <f t="shared" si="215"/>
        <v>2343</v>
      </c>
      <c r="V3440" t="s">
        <v>38</v>
      </c>
      <c r="W3440" t="s">
        <v>87</v>
      </c>
      <c r="X3440">
        <f t="array" ref="X3440">IF(W3440="fortnightly",26, IF(W3440="monthly", 12, IF(W3440="weekly", 52, IF(W3440="quarterly", 4, IF(W3440="annually", 1, IF(W3440="bi-weekly", 104, IF(W3440="every 3 months", 4,)))))))</f>
        <v>12</v>
      </c>
    </row>
    <row r="3441" spans="1:24" x14ac:dyDescent="0.25">
      <c r="A3441">
        <v>3440</v>
      </c>
      <c r="B3441">
        <v>43</v>
      </c>
      <c r="C3441" t="str" cm="1">
        <f t="array" ref="C3441">_xlfn.IFS(B3441&lt;=19, "Teenagers", B3441&lt;=29, "Young Youth",B3441&lt;=64, "Adults", B3441&gt;=65, "Seniors")</f>
        <v>Adults</v>
      </c>
      <c r="D3441" t="s">
        <v>152</v>
      </c>
      <c r="E3441" t="s">
        <v>142</v>
      </c>
      <c r="F3441" t="s">
        <v>66</v>
      </c>
      <c r="G3441" s="1">
        <v>93</v>
      </c>
      <c r="H3441" t="s">
        <v>134</v>
      </c>
      <c r="I3441" t="s">
        <v>43</v>
      </c>
      <c r="J3441" t="s">
        <v>23</v>
      </c>
      <c r="K3441" t="s">
        <v>52</v>
      </c>
      <c r="L3441">
        <v>4.5</v>
      </c>
      <c r="M3441" t="s">
        <v>151</v>
      </c>
      <c r="N3441">
        <f t="shared" si="212"/>
        <v>0</v>
      </c>
      <c r="O3441" t="s">
        <v>26</v>
      </c>
      <c r="P3441" t="s">
        <v>151</v>
      </c>
      <c r="Q3441">
        <f t="shared" si="213"/>
        <v>0</v>
      </c>
      <c r="R3441" t="s">
        <v>151</v>
      </c>
      <c r="S3441">
        <f t="shared" si="214"/>
        <v>0</v>
      </c>
      <c r="T3441">
        <v>25</v>
      </c>
      <c r="U3441" s="1">
        <f t="shared" si="215"/>
        <v>2325</v>
      </c>
      <c r="V3441" t="s">
        <v>27</v>
      </c>
      <c r="W3441" t="s">
        <v>57</v>
      </c>
      <c r="X3441">
        <f t="array" ref="X3441">IF(W3441="fortnightly",26, IF(W3441="monthly", 12, IF(W3441="weekly", 52, IF(W3441="quarterly", 4, IF(W3441="annually", 1, IF(W3441="bi-weekly", 104, IF(W3441="every 3 months", 4,)))))))</f>
        <v>4</v>
      </c>
    </row>
    <row r="3442" spans="1:24" x14ac:dyDescent="0.25">
      <c r="A3442">
        <v>3441</v>
      </c>
      <c r="B3442">
        <v>45</v>
      </c>
      <c r="C3442" t="str" cm="1">
        <f t="array" ref="C3442">_xlfn.IFS(B3442&lt;=19, "Teenagers", B3442&lt;=29, "Young Youth",B3442&lt;=64, "Adults", B3442&gt;=65, "Seniors")</f>
        <v>Adults</v>
      </c>
      <c r="D3442" t="s">
        <v>152</v>
      </c>
      <c r="E3442" t="s">
        <v>65</v>
      </c>
      <c r="F3442" t="s">
        <v>66</v>
      </c>
      <c r="G3442" s="1">
        <v>63</v>
      </c>
      <c r="H3442" t="s">
        <v>127</v>
      </c>
      <c r="I3442" t="s">
        <v>22</v>
      </c>
      <c r="J3442" t="s">
        <v>135</v>
      </c>
      <c r="K3442" t="s">
        <v>56</v>
      </c>
      <c r="L3442">
        <v>4.3</v>
      </c>
      <c r="M3442" t="s">
        <v>151</v>
      </c>
      <c r="N3442">
        <f t="shared" si="212"/>
        <v>0</v>
      </c>
      <c r="O3442" t="s">
        <v>69</v>
      </c>
      <c r="P3442" t="s">
        <v>151</v>
      </c>
      <c r="Q3442">
        <f t="shared" si="213"/>
        <v>0</v>
      </c>
      <c r="R3442" t="s">
        <v>151</v>
      </c>
      <c r="S3442">
        <f t="shared" si="214"/>
        <v>0</v>
      </c>
      <c r="T3442">
        <v>2</v>
      </c>
      <c r="U3442" s="1">
        <f t="shared" si="215"/>
        <v>126</v>
      </c>
      <c r="V3442" t="s">
        <v>45</v>
      </c>
      <c r="W3442" t="s">
        <v>39</v>
      </c>
      <c r="X3442">
        <f t="array" ref="X3442">IF(W3442="fortnightly",26, IF(W3442="monthly", 12, IF(W3442="weekly", 52, IF(W3442="quarterly", 4, IF(W3442="annually", 1, IF(W3442="bi-weekly", 104, IF(W3442="every 3 months", 4,)))))))</f>
        <v>52</v>
      </c>
    </row>
    <row r="3443" spans="1:24" x14ac:dyDescent="0.25">
      <c r="A3443">
        <v>3442</v>
      </c>
      <c r="B3443">
        <v>64</v>
      </c>
      <c r="C3443" t="str" cm="1">
        <f t="array" ref="C3443">_xlfn.IFS(B3443&lt;=19, "Teenagers", B3443&lt;=29, "Young Youth",B3443&lt;=64, "Adults", B3443&gt;=65, "Seniors")</f>
        <v>Adults</v>
      </c>
      <c r="D3443" t="s">
        <v>152</v>
      </c>
      <c r="E3443" t="s">
        <v>29</v>
      </c>
      <c r="F3443" t="s">
        <v>20</v>
      </c>
      <c r="G3443" s="1">
        <v>96</v>
      </c>
      <c r="H3443" t="s">
        <v>121</v>
      </c>
      <c r="I3443" t="s">
        <v>91</v>
      </c>
      <c r="J3443" t="s">
        <v>60</v>
      </c>
      <c r="K3443" t="s">
        <v>56</v>
      </c>
      <c r="L3443">
        <v>4.0999999999999996</v>
      </c>
      <c r="M3443" t="s">
        <v>151</v>
      </c>
      <c r="N3443">
        <f t="shared" si="212"/>
        <v>0</v>
      </c>
      <c r="O3443" t="s">
        <v>53</v>
      </c>
      <c r="P3443" t="s">
        <v>151</v>
      </c>
      <c r="Q3443">
        <f t="shared" si="213"/>
        <v>0</v>
      </c>
      <c r="R3443" t="s">
        <v>151</v>
      </c>
      <c r="S3443">
        <f t="shared" si="214"/>
        <v>0</v>
      </c>
      <c r="T3443">
        <v>15</v>
      </c>
      <c r="U3443" s="1">
        <f t="shared" si="215"/>
        <v>1440</v>
      </c>
      <c r="V3443" t="s">
        <v>38</v>
      </c>
      <c r="W3443" t="s">
        <v>48</v>
      </c>
      <c r="X3443">
        <f t="array" ref="X3443">IF(W3443="fortnightly",26, IF(W3443="monthly", 12, IF(W3443="weekly", 52, IF(W3443="quarterly", 4, IF(W3443="annually", 1, IF(W3443="bi-weekly", 104, IF(W3443="every 3 months", 4,)))))))</f>
        <v>1</v>
      </c>
    </row>
    <row r="3444" spans="1:24" x14ac:dyDescent="0.25">
      <c r="A3444">
        <v>3443</v>
      </c>
      <c r="B3444">
        <v>28</v>
      </c>
      <c r="C3444" t="str" cm="1">
        <f t="array" ref="C3444">_xlfn.IFS(B3444&lt;=19, "Teenagers", B3444&lt;=29, "Young Youth",B3444&lt;=64, "Adults", B3444&gt;=65, "Seniors")</f>
        <v>Young Youth</v>
      </c>
      <c r="D3444" t="s">
        <v>152</v>
      </c>
      <c r="E3444" t="s">
        <v>86</v>
      </c>
      <c r="F3444" t="s">
        <v>20</v>
      </c>
      <c r="G3444" s="1">
        <v>78</v>
      </c>
      <c r="H3444" t="s">
        <v>150</v>
      </c>
      <c r="I3444" t="s">
        <v>43</v>
      </c>
      <c r="J3444" t="s">
        <v>82</v>
      </c>
      <c r="K3444" t="s">
        <v>36</v>
      </c>
      <c r="L3444">
        <v>4.3</v>
      </c>
      <c r="M3444" t="s">
        <v>151</v>
      </c>
      <c r="N3444">
        <f t="shared" si="212"/>
        <v>0</v>
      </c>
      <c r="O3444" t="s">
        <v>44</v>
      </c>
      <c r="P3444" t="s">
        <v>151</v>
      </c>
      <c r="Q3444">
        <f t="shared" si="213"/>
        <v>0</v>
      </c>
      <c r="R3444" t="s">
        <v>151</v>
      </c>
      <c r="S3444">
        <f t="shared" si="214"/>
        <v>0</v>
      </c>
      <c r="T3444">
        <v>12</v>
      </c>
      <c r="U3444" s="1">
        <f t="shared" si="215"/>
        <v>936</v>
      </c>
      <c r="V3444" t="s">
        <v>45</v>
      </c>
      <c r="W3444" t="s">
        <v>39</v>
      </c>
      <c r="X3444">
        <f t="array" ref="X3444">IF(W3444="fortnightly",26, IF(W3444="monthly", 12, IF(W3444="weekly", 52, IF(W3444="quarterly", 4, IF(W3444="annually", 1, IF(W3444="bi-weekly", 104, IF(W3444="every 3 months", 4,)))))))</f>
        <v>52</v>
      </c>
    </row>
    <row r="3445" spans="1:24" x14ac:dyDescent="0.25">
      <c r="A3445">
        <v>3444</v>
      </c>
      <c r="B3445">
        <v>47</v>
      </c>
      <c r="C3445" t="str" cm="1">
        <f t="array" ref="C3445">_xlfn.IFS(B3445&lt;=19, "Teenagers", B3445&lt;=29, "Young Youth",B3445&lt;=64, "Adults", B3445&gt;=65, "Seniors")</f>
        <v>Adults</v>
      </c>
      <c r="D3445" t="s">
        <v>152</v>
      </c>
      <c r="E3445" t="s">
        <v>80</v>
      </c>
      <c r="F3445" t="s">
        <v>20</v>
      </c>
      <c r="G3445" s="1">
        <v>24</v>
      </c>
      <c r="H3445" t="s">
        <v>121</v>
      </c>
      <c r="I3445" t="s">
        <v>22</v>
      </c>
      <c r="J3445" t="s">
        <v>64</v>
      </c>
      <c r="K3445" t="s">
        <v>52</v>
      </c>
      <c r="L3445">
        <v>5</v>
      </c>
      <c r="M3445" t="s">
        <v>151</v>
      </c>
      <c r="N3445">
        <f t="shared" si="212"/>
        <v>0</v>
      </c>
      <c r="O3445" t="s">
        <v>37</v>
      </c>
      <c r="P3445" t="s">
        <v>151</v>
      </c>
      <c r="Q3445">
        <f t="shared" si="213"/>
        <v>0</v>
      </c>
      <c r="R3445" t="s">
        <v>151</v>
      </c>
      <c r="S3445">
        <f t="shared" si="214"/>
        <v>0</v>
      </c>
      <c r="T3445">
        <v>28</v>
      </c>
      <c r="U3445" s="1">
        <f t="shared" si="215"/>
        <v>672</v>
      </c>
      <c r="V3445" t="s">
        <v>32</v>
      </c>
      <c r="W3445" t="s">
        <v>75</v>
      </c>
      <c r="X3445">
        <f t="array" ref="X3445">IF(W3445="fortnightly",26, IF(W3445="monthly", 12, IF(W3445="weekly", 52, IF(W3445="quarterly", 4, IF(W3445="annually", 1, IF(W3445="bi-weekly", 104, IF(W3445="every 3 months", 4,)))))))</f>
        <v>104</v>
      </c>
    </row>
    <row r="3446" spans="1:24" x14ac:dyDescent="0.25">
      <c r="A3446">
        <v>3445</v>
      </c>
      <c r="B3446">
        <v>53</v>
      </c>
      <c r="C3446" t="str" cm="1">
        <f t="array" ref="C3446">_xlfn.IFS(B3446&lt;=19, "Teenagers", B3446&lt;=29, "Young Youth",B3446&lt;=64, "Adults", B3446&gt;=65, "Seniors")</f>
        <v>Adults</v>
      </c>
      <c r="D3446" t="s">
        <v>152</v>
      </c>
      <c r="E3446" t="s">
        <v>94</v>
      </c>
      <c r="F3446" t="s">
        <v>20</v>
      </c>
      <c r="G3446" s="1">
        <v>63</v>
      </c>
      <c r="H3446" t="s">
        <v>42</v>
      </c>
      <c r="I3446" t="s">
        <v>35</v>
      </c>
      <c r="J3446" t="s">
        <v>95</v>
      </c>
      <c r="K3446" t="s">
        <v>52</v>
      </c>
      <c r="L3446">
        <v>3.8</v>
      </c>
      <c r="M3446" t="s">
        <v>151</v>
      </c>
      <c r="N3446">
        <f t="shared" si="212"/>
        <v>0</v>
      </c>
      <c r="O3446" t="s">
        <v>69</v>
      </c>
      <c r="P3446" t="s">
        <v>151</v>
      </c>
      <c r="Q3446">
        <f t="shared" si="213"/>
        <v>0</v>
      </c>
      <c r="R3446" t="s">
        <v>151</v>
      </c>
      <c r="S3446">
        <f t="shared" si="214"/>
        <v>0</v>
      </c>
      <c r="T3446">
        <v>12</v>
      </c>
      <c r="U3446" s="1">
        <f t="shared" si="215"/>
        <v>756</v>
      </c>
      <c r="V3446" t="s">
        <v>74</v>
      </c>
      <c r="W3446" t="s">
        <v>75</v>
      </c>
      <c r="X3446">
        <f t="array" ref="X3446">IF(W3446="fortnightly",26, IF(W3446="monthly", 12, IF(W3446="weekly", 52, IF(W3446="quarterly", 4, IF(W3446="annually", 1, IF(W3446="bi-weekly", 104, IF(W3446="every 3 months", 4,)))))))</f>
        <v>104</v>
      </c>
    </row>
    <row r="3447" spans="1:24" x14ac:dyDescent="0.25">
      <c r="A3447">
        <v>3446</v>
      </c>
      <c r="B3447">
        <v>42</v>
      </c>
      <c r="C3447" t="str" cm="1">
        <f t="array" ref="C3447">_xlfn.IFS(B3447&lt;=19, "Teenagers", B3447&lt;=29, "Young Youth",B3447&lt;=64, "Adults", B3447&gt;=65, "Seniors")</f>
        <v>Adults</v>
      </c>
      <c r="D3447" t="s">
        <v>152</v>
      </c>
      <c r="E3447" t="s">
        <v>123</v>
      </c>
      <c r="F3447" t="s">
        <v>66</v>
      </c>
      <c r="G3447" s="1">
        <v>58</v>
      </c>
      <c r="H3447" t="s">
        <v>102</v>
      </c>
      <c r="I3447" t="s">
        <v>43</v>
      </c>
      <c r="J3447" t="s">
        <v>135</v>
      </c>
      <c r="K3447" t="s">
        <v>56</v>
      </c>
      <c r="L3447">
        <v>4.9000000000000004</v>
      </c>
      <c r="M3447" t="s">
        <v>151</v>
      </c>
      <c r="N3447">
        <f t="shared" si="212"/>
        <v>0</v>
      </c>
      <c r="O3447" t="s">
        <v>53</v>
      </c>
      <c r="P3447" t="s">
        <v>151</v>
      </c>
      <c r="Q3447">
        <f t="shared" si="213"/>
        <v>0</v>
      </c>
      <c r="R3447" t="s">
        <v>151</v>
      </c>
      <c r="S3447">
        <f t="shared" si="214"/>
        <v>0</v>
      </c>
      <c r="T3447">
        <v>3</v>
      </c>
      <c r="U3447" s="1">
        <f t="shared" si="215"/>
        <v>174</v>
      </c>
      <c r="V3447" t="s">
        <v>85</v>
      </c>
      <c r="W3447" t="s">
        <v>48</v>
      </c>
      <c r="X3447">
        <f t="array" ref="X3447">IF(W3447="fortnightly",26, IF(W3447="monthly", 12, IF(W3447="weekly", 52, IF(W3447="quarterly", 4, IF(W3447="annually", 1, IF(W3447="bi-weekly", 104, IF(W3447="every 3 months", 4,)))))))</f>
        <v>1</v>
      </c>
    </row>
    <row r="3448" spans="1:24" x14ac:dyDescent="0.25">
      <c r="A3448">
        <v>3447</v>
      </c>
      <c r="B3448">
        <v>51</v>
      </c>
      <c r="C3448" t="str" cm="1">
        <f t="array" ref="C3448">_xlfn.IFS(B3448&lt;=19, "Teenagers", B3448&lt;=29, "Young Youth",B3448&lt;=64, "Adults", B3448&gt;=65, "Seniors")</f>
        <v>Adults</v>
      </c>
      <c r="D3448" t="s">
        <v>152</v>
      </c>
      <c r="E3448" t="s">
        <v>136</v>
      </c>
      <c r="F3448" t="s">
        <v>41</v>
      </c>
      <c r="G3448" s="1">
        <v>55</v>
      </c>
      <c r="H3448" t="s">
        <v>59</v>
      </c>
      <c r="I3448" t="s">
        <v>35</v>
      </c>
      <c r="J3448" t="s">
        <v>72</v>
      </c>
      <c r="K3448" t="s">
        <v>36</v>
      </c>
      <c r="L3448">
        <v>5</v>
      </c>
      <c r="M3448" t="s">
        <v>151</v>
      </c>
      <c r="N3448">
        <f t="shared" si="212"/>
        <v>0</v>
      </c>
      <c r="O3448" t="s">
        <v>69</v>
      </c>
      <c r="P3448" t="s">
        <v>151</v>
      </c>
      <c r="Q3448">
        <f t="shared" si="213"/>
        <v>0</v>
      </c>
      <c r="R3448" t="s">
        <v>151</v>
      </c>
      <c r="S3448">
        <f t="shared" si="214"/>
        <v>0</v>
      </c>
      <c r="T3448">
        <v>20</v>
      </c>
      <c r="U3448" s="1">
        <f t="shared" si="215"/>
        <v>1100</v>
      </c>
      <c r="V3448" t="s">
        <v>32</v>
      </c>
      <c r="W3448" t="s">
        <v>39</v>
      </c>
      <c r="X3448">
        <f t="array" ref="X3448">IF(W3448="fortnightly",26, IF(W3448="monthly", 12, IF(W3448="weekly", 52, IF(W3448="quarterly", 4, IF(W3448="annually", 1, IF(W3448="bi-weekly", 104, IF(W3448="every 3 months", 4,)))))))</f>
        <v>52</v>
      </c>
    </row>
    <row r="3449" spans="1:24" x14ac:dyDescent="0.25">
      <c r="A3449">
        <v>3448</v>
      </c>
      <c r="B3449">
        <v>62</v>
      </c>
      <c r="C3449" t="str" cm="1">
        <f t="array" ref="C3449">_xlfn.IFS(B3449&lt;=19, "Teenagers", B3449&lt;=29, "Young Youth",B3449&lt;=64, "Adults", B3449&gt;=65, "Seniors")</f>
        <v>Adults</v>
      </c>
      <c r="D3449" t="s">
        <v>152</v>
      </c>
      <c r="E3449" t="s">
        <v>40</v>
      </c>
      <c r="F3449" t="s">
        <v>41</v>
      </c>
      <c r="G3449" s="1">
        <v>58</v>
      </c>
      <c r="H3449" t="s">
        <v>71</v>
      </c>
      <c r="I3449" t="s">
        <v>43</v>
      </c>
      <c r="J3449" t="s">
        <v>143</v>
      </c>
      <c r="K3449" t="s">
        <v>56</v>
      </c>
      <c r="L3449">
        <v>4.3</v>
      </c>
      <c r="M3449" t="s">
        <v>151</v>
      </c>
      <c r="N3449">
        <f t="shared" si="212"/>
        <v>0</v>
      </c>
      <c r="O3449" t="s">
        <v>26</v>
      </c>
      <c r="P3449" t="s">
        <v>151</v>
      </c>
      <c r="Q3449">
        <f t="shared" si="213"/>
        <v>0</v>
      </c>
      <c r="R3449" t="s">
        <v>151</v>
      </c>
      <c r="S3449">
        <f t="shared" si="214"/>
        <v>0</v>
      </c>
      <c r="T3449">
        <v>3</v>
      </c>
      <c r="U3449" s="1">
        <f t="shared" si="215"/>
        <v>174</v>
      </c>
      <c r="V3449" t="s">
        <v>74</v>
      </c>
      <c r="W3449" t="s">
        <v>75</v>
      </c>
      <c r="X3449">
        <f t="array" ref="X3449">IF(W3449="fortnightly",26, IF(W3449="monthly", 12, IF(W3449="weekly", 52, IF(W3449="quarterly", 4, IF(W3449="annually", 1, IF(W3449="bi-weekly", 104, IF(W3449="every 3 months", 4,)))))))</f>
        <v>104</v>
      </c>
    </row>
    <row r="3450" spans="1:24" x14ac:dyDescent="0.25">
      <c r="A3450">
        <v>3449</v>
      </c>
      <c r="B3450">
        <v>18</v>
      </c>
      <c r="C3450" t="str" cm="1">
        <f t="array" ref="C3450">_xlfn.IFS(B3450&lt;=19, "Teenagers", B3450&lt;=29, "Young Youth",B3450&lt;=64, "Adults", B3450&gt;=65, "Seniors")</f>
        <v>Teenagers</v>
      </c>
      <c r="D3450" t="s">
        <v>152</v>
      </c>
      <c r="E3450" t="s">
        <v>61</v>
      </c>
      <c r="F3450" t="s">
        <v>62</v>
      </c>
      <c r="G3450" s="1">
        <v>28</v>
      </c>
      <c r="H3450" t="s">
        <v>21</v>
      </c>
      <c r="I3450" t="s">
        <v>35</v>
      </c>
      <c r="J3450" t="s">
        <v>133</v>
      </c>
      <c r="K3450" t="s">
        <v>24</v>
      </c>
      <c r="L3450">
        <v>4.0999999999999996</v>
      </c>
      <c r="M3450" t="s">
        <v>151</v>
      </c>
      <c r="N3450">
        <f t="shared" si="212"/>
        <v>0</v>
      </c>
      <c r="O3450" t="s">
        <v>26</v>
      </c>
      <c r="P3450" t="s">
        <v>151</v>
      </c>
      <c r="Q3450">
        <f t="shared" si="213"/>
        <v>0</v>
      </c>
      <c r="R3450" t="s">
        <v>151</v>
      </c>
      <c r="S3450">
        <f t="shared" si="214"/>
        <v>0</v>
      </c>
      <c r="T3450">
        <v>32</v>
      </c>
      <c r="U3450" s="1">
        <f t="shared" si="215"/>
        <v>896</v>
      </c>
      <c r="V3450" t="s">
        <v>74</v>
      </c>
      <c r="W3450" t="s">
        <v>28</v>
      </c>
      <c r="X3450">
        <f t="array" ref="X3450">IF(W3450="fortnightly",26, IF(W3450="monthly", 12, IF(W3450="weekly", 52, IF(W3450="quarterly", 4, IF(W3450="annually", 1, IF(W3450="bi-weekly", 104, IF(W3450="every 3 months", 4,)))))))</f>
        <v>26</v>
      </c>
    </row>
    <row r="3451" spans="1:24" x14ac:dyDescent="0.25">
      <c r="A3451">
        <v>3450</v>
      </c>
      <c r="B3451">
        <v>48</v>
      </c>
      <c r="C3451" t="str" cm="1">
        <f t="array" ref="C3451">_xlfn.IFS(B3451&lt;=19, "Teenagers", B3451&lt;=29, "Young Youth",B3451&lt;=64, "Adults", B3451&gt;=65, "Seniors")</f>
        <v>Adults</v>
      </c>
      <c r="D3451" t="s">
        <v>152</v>
      </c>
      <c r="E3451" t="s">
        <v>19</v>
      </c>
      <c r="F3451" t="s">
        <v>20</v>
      </c>
      <c r="G3451" s="1">
        <v>37</v>
      </c>
      <c r="H3451" t="s">
        <v>110</v>
      </c>
      <c r="I3451" t="s">
        <v>43</v>
      </c>
      <c r="J3451" t="s">
        <v>109</v>
      </c>
      <c r="K3451" t="s">
        <v>36</v>
      </c>
      <c r="L3451">
        <v>4.5</v>
      </c>
      <c r="M3451" t="s">
        <v>151</v>
      </c>
      <c r="N3451">
        <f t="shared" si="212"/>
        <v>0</v>
      </c>
      <c r="O3451" t="s">
        <v>53</v>
      </c>
      <c r="P3451" t="s">
        <v>151</v>
      </c>
      <c r="Q3451">
        <f t="shared" si="213"/>
        <v>0</v>
      </c>
      <c r="R3451" t="s">
        <v>151</v>
      </c>
      <c r="S3451">
        <f t="shared" si="214"/>
        <v>0</v>
      </c>
      <c r="T3451">
        <v>35</v>
      </c>
      <c r="U3451" s="1">
        <f t="shared" si="215"/>
        <v>1295</v>
      </c>
      <c r="V3451" t="s">
        <v>32</v>
      </c>
      <c r="W3451" t="s">
        <v>87</v>
      </c>
      <c r="X3451">
        <f t="array" ref="X3451">IF(W3451="fortnightly",26, IF(W3451="monthly", 12, IF(W3451="weekly", 52, IF(W3451="quarterly", 4, IF(W3451="annually", 1, IF(W3451="bi-weekly", 104, IF(W3451="every 3 months", 4,)))))))</f>
        <v>12</v>
      </c>
    </row>
    <row r="3452" spans="1:24" x14ac:dyDescent="0.25">
      <c r="A3452">
        <v>3451</v>
      </c>
      <c r="B3452">
        <v>20</v>
      </c>
      <c r="C3452" t="str" cm="1">
        <f t="array" ref="C3452">_xlfn.IFS(B3452&lt;=19, "Teenagers", B3452&lt;=29, "Young Youth",B3452&lt;=64, "Adults", B3452&gt;=65, "Seniors")</f>
        <v>Young Youth</v>
      </c>
      <c r="D3452" t="s">
        <v>152</v>
      </c>
      <c r="E3452" t="s">
        <v>58</v>
      </c>
      <c r="F3452" t="s">
        <v>20</v>
      </c>
      <c r="G3452" s="1">
        <v>78</v>
      </c>
      <c r="H3452" t="s">
        <v>128</v>
      </c>
      <c r="I3452" t="s">
        <v>43</v>
      </c>
      <c r="J3452" t="s">
        <v>68</v>
      </c>
      <c r="K3452" t="s">
        <v>36</v>
      </c>
      <c r="L3452">
        <v>3.6</v>
      </c>
      <c r="M3452" t="s">
        <v>151</v>
      </c>
      <c r="N3452">
        <f t="shared" si="212"/>
        <v>0</v>
      </c>
      <c r="O3452" t="s">
        <v>73</v>
      </c>
      <c r="P3452" t="s">
        <v>151</v>
      </c>
      <c r="Q3452">
        <f t="shared" si="213"/>
        <v>0</v>
      </c>
      <c r="R3452" t="s">
        <v>151</v>
      </c>
      <c r="S3452">
        <f t="shared" si="214"/>
        <v>0</v>
      </c>
      <c r="T3452">
        <v>31</v>
      </c>
      <c r="U3452" s="1">
        <f t="shared" si="215"/>
        <v>2418</v>
      </c>
      <c r="V3452" t="s">
        <v>45</v>
      </c>
      <c r="W3452" t="s">
        <v>87</v>
      </c>
      <c r="X3452">
        <f t="array" ref="X3452">IF(W3452="fortnightly",26, IF(W3452="monthly", 12, IF(W3452="weekly", 52, IF(W3452="quarterly", 4, IF(W3452="annually", 1, IF(W3452="bi-weekly", 104, IF(W3452="every 3 months", 4,)))))))</f>
        <v>12</v>
      </c>
    </row>
    <row r="3453" spans="1:24" x14ac:dyDescent="0.25">
      <c r="A3453">
        <v>3452</v>
      </c>
      <c r="B3453">
        <v>32</v>
      </c>
      <c r="C3453" t="str" cm="1">
        <f t="array" ref="C3453">_xlfn.IFS(B3453&lt;=19, "Teenagers", B3453&lt;=29, "Young Youth",B3453&lt;=64, "Adults", B3453&gt;=65, "Seniors")</f>
        <v>Adults</v>
      </c>
      <c r="D3453" t="s">
        <v>152</v>
      </c>
      <c r="E3453" t="s">
        <v>19</v>
      </c>
      <c r="F3453" t="s">
        <v>20</v>
      </c>
      <c r="G3453" s="1">
        <v>73</v>
      </c>
      <c r="H3453" t="s">
        <v>106</v>
      </c>
      <c r="I3453" t="s">
        <v>91</v>
      </c>
      <c r="J3453" t="s">
        <v>64</v>
      </c>
      <c r="K3453" t="s">
        <v>56</v>
      </c>
      <c r="L3453">
        <v>3</v>
      </c>
      <c r="M3453" t="s">
        <v>151</v>
      </c>
      <c r="N3453">
        <f t="shared" si="212"/>
        <v>0</v>
      </c>
      <c r="O3453" t="s">
        <v>37</v>
      </c>
      <c r="P3453" t="s">
        <v>151</v>
      </c>
      <c r="Q3453">
        <f t="shared" si="213"/>
        <v>0</v>
      </c>
      <c r="R3453" t="s">
        <v>151</v>
      </c>
      <c r="S3453">
        <f t="shared" si="214"/>
        <v>0</v>
      </c>
      <c r="T3453">
        <v>13</v>
      </c>
      <c r="U3453" s="1">
        <f t="shared" si="215"/>
        <v>949</v>
      </c>
      <c r="V3453" t="s">
        <v>38</v>
      </c>
      <c r="W3453" t="s">
        <v>48</v>
      </c>
      <c r="X3453">
        <f t="array" ref="X3453">IF(W3453="fortnightly",26, IF(W3453="monthly", 12, IF(W3453="weekly", 52, IF(W3453="quarterly", 4, IF(W3453="annually", 1, IF(W3453="bi-weekly", 104, IF(W3453="every 3 months", 4,)))))))</f>
        <v>1</v>
      </c>
    </row>
    <row r="3454" spans="1:24" x14ac:dyDescent="0.25">
      <c r="A3454">
        <v>3453</v>
      </c>
      <c r="B3454">
        <v>26</v>
      </c>
      <c r="C3454" t="str" cm="1">
        <f t="array" ref="C3454">_xlfn.IFS(B3454&lt;=19, "Teenagers", B3454&lt;=29, "Young Youth",B3454&lt;=64, "Adults", B3454&gt;=65, "Seniors")</f>
        <v>Young Youth</v>
      </c>
      <c r="D3454" t="s">
        <v>152</v>
      </c>
      <c r="E3454" t="s">
        <v>101</v>
      </c>
      <c r="F3454" t="s">
        <v>62</v>
      </c>
      <c r="G3454" s="1">
        <v>20</v>
      </c>
      <c r="H3454" t="s">
        <v>100</v>
      </c>
      <c r="I3454" t="s">
        <v>43</v>
      </c>
      <c r="J3454" t="s">
        <v>125</v>
      </c>
      <c r="K3454" t="s">
        <v>36</v>
      </c>
      <c r="L3454">
        <v>3.7</v>
      </c>
      <c r="M3454" t="s">
        <v>151</v>
      </c>
      <c r="N3454">
        <f t="shared" si="212"/>
        <v>0</v>
      </c>
      <c r="O3454" t="s">
        <v>44</v>
      </c>
      <c r="P3454" t="s">
        <v>151</v>
      </c>
      <c r="Q3454">
        <f t="shared" si="213"/>
        <v>0</v>
      </c>
      <c r="R3454" t="s">
        <v>151</v>
      </c>
      <c r="S3454">
        <f t="shared" si="214"/>
        <v>0</v>
      </c>
      <c r="T3454">
        <v>3</v>
      </c>
      <c r="U3454" s="1">
        <f t="shared" si="215"/>
        <v>60</v>
      </c>
      <c r="V3454" t="s">
        <v>27</v>
      </c>
      <c r="W3454" t="s">
        <v>28</v>
      </c>
      <c r="X3454">
        <f t="array" ref="X3454">IF(W3454="fortnightly",26, IF(W3454="monthly", 12, IF(W3454="weekly", 52, IF(W3454="quarterly", 4, IF(W3454="annually", 1, IF(W3454="bi-weekly", 104, IF(W3454="every 3 months", 4,)))))))</f>
        <v>26</v>
      </c>
    </row>
    <row r="3455" spans="1:24" x14ac:dyDescent="0.25">
      <c r="A3455">
        <v>3454</v>
      </c>
      <c r="B3455">
        <v>31</v>
      </c>
      <c r="C3455" t="str" cm="1">
        <f t="array" ref="C3455">_xlfn.IFS(B3455&lt;=19, "Teenagers", B3455&lt;=29, "Young Youth",B3455&lt;=64, "Adults", B3455&gt;=65, "Seniors")</f>
        <v>Adults</v>
      </c>
      <c r="D3455" t="s">
        <v>152</v>
      </c>
      <c r="E3455" t="s">
        <v>54</v>
      </c>
      <c r="F3455" t="s">
        <v>20</v>
      </c>
      <c r="G3455" s="1">
        <v>60</v>
      </c>
      <c r="H3455" t="s">
        <v>89</v>
      </c>
      <c r="I3455" t="s">
        <v>22</v>
      </c>
      <c r="J3455" t="s">
        <v>68</v>
      </c>
      <c r="K3455" t="s">
        <v>24</v>
      </c>
      <c r="L3455">
        <v>4.3</v>
      </c>
      <c r="M3455" t="s">
        <v>151</v>
      </c>
      <c r="N3455">
        <f t="shared" si="212"/>
        <v>0</v>
      </c>
      <c r="O3455" t="s">
        <v>53</v>
      </c>
      <c r="P3455" t="s">
        <v>151</v>
      </c>
      <c r="Q3455">
        <f t="shared" si="213"/>
        <v>0</v>
      </c>
      <c r="R3455" t="s">
        <v>151</v>
      </c>
      <c r="S3455">
        <f t="shared" si="214"/>
        <v>0</v>
      </c>
      <c r="T3455">
        <v>48</v>
      </c>
      <c r="U3455" s="1">
        <f t="shared" si="215"/>
        <v>2880</v>
      </c>
      <c r="V3455" t="s">
        <v>27</v>
      </c>
      <c r="W3455" t="s">
        <v>75</v>
      </c>
      <c r="X3455">
        <f t="array" ref="X3455">IF(W3455="fortnightly",26, IF(W3455="monthly", 12, IF(W3455="weekly", 52, IF(W3455="quarterly", 4, IF(W3455="annually", 1, IF(W3455="bi-weekly", 104, IF(W3455="every 3 months", 4,)))))))</f>
        <v>104</v>
      </c>
    </row>
    <row r="3456" spans="1:24" x14ac:dyDescent="0.25">
      <c r="A3456">
        <v>3455</v>
      </c>
      <c r="B3456">
        <v>55</v>
      </c>
      <c r="C3456" t="str" cm="1">
        <f t="array" ref="C3456">_xlfn.IFS(B3456&lt;=19, "Teenagers", B3456&lt;=29, "Young Youth",B3456&lt;=64, "Adults", B3456&gt;=65, "Seniors")</f>
        <v>Adults</v>
      </c>
      <c r="D3456" t="s">
        <v>152</v>
      </c>
      <c r="E3456" t="s">
        <v>65</v>
      </c>
      <c r="F3456" t="s">
        <v>66</v>
      </c>
      <c r="G3456" s="1">
        <v>71</v>
      </c>
      <c r="H3456" t="s">
        <v>59</v>
      </c>
      <c r="I3456" t="s">
        <v>35</v>
      </c>
      <c r="J3456" t="s">
        <v>92</v>
      </c>
      <c r="K3456" t="s">
        <v>56</v>
      </c>
      <c r="L3456">
        <v>4.5999999999999996</v>
      </c>
      <c r="M3456" t="s">
        <v>151</v>
      </c>
      <c r="N3456">
        <f t="shared" si="212"/>
        <v>0</v>
      </c>
      <c r="O3456" t="s">
        <v>73</v>
      </c>
      <c r="P3456" t="s">
        <v>151</v>
      </c>
      <c r="Q3456">
        <f t="shared" si="213"/>
        <v>0</v>
      </c>
      <c r="R3456" t="s">
        <v>151</v>
      </c>
      <c r="S3456">
        <f t="shared" si="214"/>
        <v>0</v>
      </c>
      <c r="T3456">
        <v>15</v>
      </c>
      <c r="U3456" s="1">
        <f t="shared" si="215"/>
        <v>1065</v>
      </c>
      <c r="V3456" t="s">
        <v>45</v>
      </c>
      <c r="W3456" t="s">
        <v>75</v>
      </c>
      <c r="X3456">
        <f t="array" ref="X3456">IF(W3456="fortnightly",26, IF(W3456="monthly", 12, IF(W3456="weekly", 52, IF(W3456="quarterly", 4, IF(W3456="annually", 1, IF(W3456="bi-weekly", 104, IF(W3456="every 3 months", 4,)))))))</f>
        <v>104</v>
      </c>
    </row>
    <row r="3457" spans="1:24" x14ac:dyDescent="0.25">
      <c r="A3457">
        <v>3456</v>
      </c>
      <c r="B3457">
        <v>49</v>
      </c>
      <c r="C3457" t="str" cm="1">
        <f t="array" ref="C3457">_xlfn.IFS(B3457&lt;=19, "Teenagers", B3457&lt;=29, "Young Youth",B3457&lt;=64, "Adults", B3457&gt;=65, "Seniors")</f>
        <v>Adults</v>
      </c>
      <c r="D3457" t="s">
        <v>152</v>
      </c>
      <c r="E3457" t="s">
        <v>112</v>
      </c>
      <c r="F3457" t="s">
        <v>20</v>
      </c>
      <c r="G3457" s="1">
        <v>89</v>
      </c>
      <c r="H3457" t="s">
        <v>122</v>
      </c>
      <c r="I3457" t="s">
        <v>43</v>
      </c>
      <c r="J3457" t="s">
        <v>120</v>
      </c>
      <c r="K3457" t="s">
        <v>56</v>
      </c>
      <c r="L3457">
        <v>4.7</v>
      </c>
      <c r="M3457" t="s">
        <v>151</v>
      </c>
      <c r="N3457">
        <f t="shared" si="212"/>
        <v>0</v>
      </c>
      <c r="O3457" t="s">
        <v>53</v>
      </c>
      <c r="P3457" t="s">
        <v>151</v>
      </c>
      <c r="Q3457">
        <f t="shared" si="213"/>
        <v>0</v>
      </c>
      <c r="R3457" t="s">
        <v>151</v>
      </c>
      <c r="S3457">
        <f t="shared" si="214"/>
        <v>0</v>
      </c>
      <c r="T3457">
        <v>13</v>
      </c>
      <c r="U3457" s="1">
        <f t="shared" si="215"/>
        <v>1157</v>
      </c>
      <c r="V3457" t="s">
        <v>27</v>
      </c>
      <c r="W3457" t="s">
        <v>48</v>
      </c>
      <c r="X3457">
        <f t="array" ref="X3457">IF(W3457="fortnightly",26, IF(W3457="monthly", 12, IF(W3457="weekly", 52, IF(W3457="quarterly", 4, IF(W3457="annually", 1, IF(W3457="bi-weekly", 104, IF(W3457="every 3 months", 4,)))))))</f>
        <v>1</v>
      </c>
    </row>
    <row r="3458" spans="1:24" x14ac:dyDescent="0.25">
      <c r="A3458">
        <v>3457</v>
      </c>
      <c r="B3458">
        <v>42</v>
      </c>
      <c r="C3458" t="str" cm="1">
        <f t="array" ref="C3458">_xlfn.IFS(B3458&lt;=19, "Teenagers", B3458&lt;=29, "Young Youth",B3458&lt;=64, "Adults", B3458&gt;=65, "Seniors")</f>
        <v>Adults</v>
      </c>
      <c r="D3458" t="s">
        <v>152</v>
      </c>
      <c r="E3458" t="s">
        <v>103</v>
      </c>
      <c r="F3458" t="s">
        <v>20</v>
      </c>
      <c r="G3458" s="1">
        <v>53</v>
      </c>
      <c r="H3458" t="s">
        <v>104</v>
      </c>
      <c r="I3458" t="s">
        <v>43</v>
      </c>
      <c r="J3458" t="s">
        <v>107</v>
      </c>
      <c r="K3458" t="s">
        <v>56</v>
      </c>
      <c r="L3458">
        <v>4.5999999999999996</v>
      </c>
      <c r="M3458" t="s">
        <v>151</v>
      </c>
      <c r="N3458">
        <f t="shared" si="212"/>
        <v>0</v>
      </c>
      <c r="O3458" t="s">
        <v>26</v>
      </c>
      <c r="P3458" t="s">
        <v>151</v>
      </c>
      <c r="Q3458">
        <f t="shared" si="213"/>
        <v>0</v>
      </c>
      <c r="R3458" t="s">
        <v>151</v>
      </c>
      <c r="S3458">
        <f t="shared" si="214"/>
        <v>0</v>
      </c>
      <c r="T3458">
        <v>21</v>
      </c>
      <c r="U3458" s="1">
        <f t="shared" si="215"/>
        <v>1113</v>
      </c>
      <c r="V3458" t="s">
        <v>27</v>
      </c>
      <c r="W3458" t="s">
        <v>87</v>
      </c>
      <c r="X3458">
        <f t="array" ref="X3458">IF(W3458="fortnightly",26, IF(W3458="monthly", 12, IF(W3458="weekly", 52, IF(W3458="quarterly", 4, IF(W3458="annually", 1, IF(W3458="bi-weekly", 104, IF(W3458="every 3 months", 4,)))))))</f>
        <v>12</v>
      </c>
    </row>
    <row r="3459" spans="1:24" x14ac:dyDescent="0.25">
      <c r="A3459">
        <v>3458</v>
      </c>
      <c r="B3459">
        <v>64</v>
      </c>
      <c r="C3459" t="str" cm="1">
        <f t="array" ref="C3459">_xlfn.IFS(B3459&lt;=19, "Teenagers", B3459&lt;=29, "Young Youth",B3459&lt;=64, "Adults", B3459&gt;=65, "Seniors")</f>
        <v>Adults</v>
      </c>
      <c r="D3459" t="s">
        <v>152</v>
      </c>
      <c r="E3459" t="s">
        <v>105</v>
      </c>
      <c r="F3459" t="s">
        <v>66</v>
      </c>
      <c r="G3459" s="1">
        <v>87</v>
      </c>
      <c r="H3459" t="s">
        <v>127</v>
      </c>
      <c r="I3459" t="s">
        <v>43</v>
      </c>
      <c r="J3459" t="s">
        <v>23</v>
      </c>
      <c r="K3459" t="s">
        <v>52</v>
      </c>
      <c r="L3459">
        <v>3</v>
      </c>
      <c r="M3459" t="s">
        <v>151</v>
      </c>
      <c r="N3459">
        <f t="shared" ref="N3459:N3522" si="216">IF(M3459= "yes",1,IF( M3459="no",0,))</f>
        <v>0</v>
      </c>
      <c r="O3459" t="s">
        <v>26</v>
      </c>
      <c r="P3459" t="s">
        <v>151</v>
      </c>
      <c r="Q3459">
        <f t="shared" ref="Q3459:Q3522" si="217">IF(P3459= "yes",1,IF( P3459="no",0,))</f>
        <v>0</v>
      </c>
      <c r="R3459" t="s">
        <v>151</v>
      </c>
      <c r="S3459">
        <f t="shared" ref="S3459:S3522" si="218">IF(R3459= "yes",1,IF( R3459="no",0,))</f>
        <v>0</v>
      </c>
      <c r="T3459">
        <v>29</v>
      </c>
      <c r="U3459" s="1">
        <f t="shared" ref="U3459:U3522" si="219">G3459*T3459</f>
        <v>2523</v>
      </c>
      <c r="V3459" t="s">
        <v>32</v>
      </c>
      <c r="W3459" t="s">
        <v>28</v>
      </c>
      <c r="X3459">
        <f t="array" ref="X3459">IF(W3459="fortnightly",26, IF(W3459="monthly", 12, IF(W3459="weekly", 52, IF(W3459="quarterly", 4, IF(W3459="annually", 1, IF(W3459="bi-weekly", 104, IF(W3459="every 3 months", 4,)))))))</f>
        <v>26</v>
      </c>
    </row>
    <row r="3460" spans="1:24" x14ac:dyDescent="0.25">
      <c r="A3460">
        <v>3459</v>
      </c>
      <c r="B3460">
        <v>68</v>
      </c>
      <c r="C3460" t="str" cm="1">
        <f t="array" ref="C3460">_xlfn.IFS(B3460&lt;=19, "Teenagers", B3460&lt;=29, "Young Youth",B3460&lt;=64, "Adults", B3460&gt;=65, "Seniors")</f>
        <v>Seniors</v>
      </c>
      <c r="D3460" t="s">
        <v>152</v>
      </c>
      <c r="E3460" t="s">
        <v>105</v>
      </c>
      <c r="F3460" t="s">
        <v>66</v>
      </c>
      <c r="G3460" s="1">
        <v>37</v>
      </c>
      <c r="H3460" t="s">
        <v>63</v>
      </c>
      <c r="I3460" t="s">
        <v>22</v>
      </c>
      <c r="J3460" t="s">
        <v>82</v>
      </c>
      <c r="K3460" t="s">
        <v>36</v>
      </c>
      <c r="L3460">
        <v>3.4</v>
      </c>
      <c r="M3460" t="s">
        <v>151</v>
      </c>
      <c r="N3460">
        <f t="shared" si="216"/>
        <v>0</v>
      </c>
      <c r="O3460" t="s">
        <v>53</v>
      </c>
      <c r="P3460" t="s">
        <v>151</v>
      </c>
      <c r="Q3460">
        <f t="shared" si="217"/>
        <v>0</v>
      </c>
      <c r="R3460" t="s">
        <v>151</v>
      </c>
      <c r="S3460">
        <f t="shared" si="218"/>
        <v>0</v>
      </c>
      <c r="T3460">
        <v>24</v>
      </c>
      <c r="U3460" s="1">
        <f t="shared" si="219"/>
        <v>888</v>
      </c>
      <c r="V3460" t="s">
        <v>27</v>
      </c>
      <c r="W3460" t="s">
        <v>57</v>
      </c>
      <c r="X3460">
        <f t="array" ref="X3460">IF(W3460="fortnightly",26, IF(W3460="monthly", 12, IF(W3460="weekly", 52, IF(W3460="quarterly", 4, IF(W3460="annually", 1, IF(W3460="bi-weekly", 104, IF(W3460="every 3 months", 4,)))))))</f>
        <v>4</v>
      </c>
    </row>
    <row r="3461" spans="1:24" x14ac:dyDescent="0.25">
      <c r="A3461">
        <v>3460</v>
      </c>
      <c r="B3461">
        <v>68</v>
      </c>
      <c r="C3461" t="str" cm="1">
        <f t="array" ref="C3461">_xlfn.IFS(B3461&lt;=19, "Teenagers", B3461&lt;=29, "Young Youth",B3461&lt;=64, "Adults", B3461&gt;=65, "Seniors")</f>
        <v>Seniors</v>
      </c>
      <c r="D3461" t="s">
        <v>152</v>
      </c>
      <c r="E3461" t="s">
        <v>103</v>
      </c>
      <c r="F3461" t="s">
        <v>20</v>
      </c>
      <c r="G3461" s="1">
        <v>37</v>
      </c>
      <c r="H3461" t="s">
        <v>122</v>
      </c>
      <c r="I3461" t="s">
        <v>22</v>
      </c>
      <c r="J3461" t="s">
        <v>95</v>
      </c>
      <c r="K3461" t="s">
        <v>56</v>
      </c>
      <c r="L3461">
        <v>3.8</v>
      </c>
      <c r="M3461" t="s">
        <v>151</v>
      </c>
      <c r="N3461">
        <f t="shared" si="216"/>
        <v>0</v>
      </c>
      <c r="O3461" t="s">
        <v>26</v>
      </c>
      <c r="P3461" t="s">
        <v>151</v>
      </c>
      <c r="Q3461">
        <f t="shared" si="217"/>
        <v>0</v>
      </c>
      <c r="R3461" t="s">
        <v>151</v>
      </c>
      <c r="S3461">
        <f t="shared" si="218"/>
        <v>0</v>
      </c>
      <c r="T3461">
        <v>21</v>
      </c>
      <c r="U3461" s="1">
        <f t="shared" si="219"/>
        <v>777</v>
      </c>
      <c r="V3461" t="s">
        <v>45</v>
      </c>
      <c r="W3461" t="s">
        <v>48</v>
      </c>
      <c r="X3461">
        <f t="array" ref="X3461">IF(W3461="fortnightly",26, IF(W3461="monthly", 12, IF(W3461="weekly", 52, IF(W3461="quarterly", 4, IF(W3461="annually", 1, IF(W3461="bi-weekly", 104, IF(W3461="every 3 months", 4,)))))))</f>
        <v>1</v>
      </c>
    </row>
    <row r="3462" spans="1:24" x14ac:dyDescent="0.25">
      <c r="A3462">
        <v>3461</v>
      </c>
      <c r="B3462">
        <v>41</v>
      </c>
      <c r="C3462" t="str" cm="1">
        <f t="array" ref="C3462">_xlfn.IFS(B3462&lt;=19, "Teenagers", B3462&lt;=29, "Young Youth",B3462&lt;=64, "Adults", B3462&gt;=65, "Seniors")</f>
        <v>Adults</v>
      </c>
      <c r="D3462" t="s">
        <v>152</v>
      </c>
      <c r="E3462" t="s">
        <v>118</v>
      </c>
      <c r="F3462" t="s">
        <v>66</v>
      </c>
      <c r="G3462" s="1">
        <v>78</v>
      </c>
      <c r="H3462" t="s">
        <v>115</v>
      </c>
      <c r="I3462" t="s">
        <v>43</v>
      </c>
      <c r="J3462" t="s">
        <v>79</v>
      </c>
      <c r="K3462" t="s">
        <v>36</v>
      </c>
      <c r="L3462">
        <v>3.1</v>
      </c>
      <c r="M3462" t="s">
        <v>151</v>
      </c>
      <c r="N3462">
        <f t="shared" si="216"/>
        <v>0</v>
      </c>
      <c r="O3462" t="s">
        <v>26</v>
      </c>
      <c r="P3462" t="s">
        <v>151</v>
      </c>
      <c r="Q3462">
        <f t="shared" si="217"/>
        <v>0</v>
      </c>
      <c r="R3462" t="s">
        <v>151</v>
      </c>
      <c r="S3462">
        <f t="shared" si="218"/>
        <v>0</v>
      </c>
      <c r="T3462">
        <v>5</v>
      </c>
      <c r="U3462" s="1">
        <f t="shared" si="219"/>
        <v>390</v>
      </c>
      <c r="V3462" t="s">
        <v>74</v>
      </c>
      <c r="W3462" t="s">
        <v>75</v>
      </c>
      <c r="X3462">
        <f t="array" ref="X3462">IF(W3462="fortnightly",26, IF(W3462="monthly", 12, IF(W3462="weekly", 52, IF(W3462="quarterly", 4, IF(W3462="annually", 1, IF(W3462="bi-weekly", 104, IF(W3462="every 3 months", 4,)))))))</f>
        <v>104</v>
      </c>
    </row>
    <row r="3463" spans="1:24" x14ac:dyDescent="0.25">
      <c r="A3463">
        <v>3462</v>
      </c>
      <c r="B3463">
        <v>51</v>
      </c>
      <c r="C3463" t="str" cm="1">
        <f t="array" ref="C3463">_xlfn.IFS(B3463&lt;=19, "Teenagers", B3463&lt;=29, "Young Youth",B3463&lt;=64, "Adults", B3463&gt;=65, "Seniors")</f>
        <v>Adults</v>
      </c>
      <c r="D3463" t="s">
        <v>152</v>
      </c>
      <c r="E3463" t="s">
        <v>70</v>
      </c>
      <c r="F3463" t="s">
        <v>41</v>
      </c>
      <c r="G3463" s="1">
        <v>23</v>
      </c>
      <c r="H3463" t="s">
        <v>50</v>
      </c>
      <c r="I3463" t="s">
        <v>35</v>
      </c>
      <c r="J3463" t="s">
        <v>31</v>
      </c>
      <c r="K3463" t="s">
        <v>36</v>
      </c>
      <c r="L3463">
        <v>4.4000000000000004</v>
      </c>
      <c r="M3463" t="s">
        <v>151</v>
      </c>
      <c r="N3463">
        <f t="shared" si="216"/>
        <v>0</v>
      </c>
      <c r="O3463" t="s">
        <v>53</v>
      </c>
      <c r="P3463" t="s">
        <v>151</v>
      </c>
      <c r="Q3463">
        <f t="shared" si="217"/>
        <v>0</v>
      </c>
      <c r="R3463" t="s">
        <v>151</v>
      </c>
      <c r="S3463">
        <f t="shared" si="218"/>
        <v>0</v>
      </c>
      <c r="T3463">
        <v>47</v>
      </c>
      <c r="U3463" s="1">
        <f t="shared" si="219"/>
        <v>1081</v>
      </c>
      <c r="V3463" t="s">
        <v>32</v>
      </c>
      <c r="W3463" t="s">
        <v>57</v>
      </c>
      <c r="X3463">
        <f t="array" ref="X3463">IF(W3463="fortnightly",26, IF(W3463="monthly", 12, IF(W3463="weekly", 52, IF(W3463="quarterly", 4, IF(W3463="annually", 1, IF(W3463="bi-weekly", 104, IF(W3463="every 3 months", 4,)))))))</f>
        <v>4</v>
      </c>
    </row>
    <row r="3464" spans="1:24" x14ac:dyDescent="0.25">
      <c r="A3464">
        <v>3463</v>
      </c>
      <c r="B3464">
        <v>44</v>
      </c>
      <c r="C3464" t="str" cm="1">
        <f t="array" ref="C3464">_xlfn.IFS(B3464&lt;=19, "Teenagers", B3464&lt;=29, "Young Youth",B3464&lt;=64, "Adults", B3464&gt;=65, "Seniors")</f>
        <v>Adults</v>
      </c>
      <c r="D3464" t="s">
        <v>152</v>
      </c>
      <c r="E3464" t="s">
        <v>33</v>
      </c>
      <c r="F3464" t="s">
        <v>20</v>
      </c>
      <c r="G3464" s="1">
        <v>73</v>
      </c>
      <c r="H3464" t="s">
        <v>150</v>
      </c>
      <c r="I3464" t="s">
        <v>22</v>
      </c>
      <c r="J3464" t="s">
        <v>77</v>
      </c>
      <c r="K3464" t="s">
        <v>36</v>
      </c>
      <c r="L3464">
        <v>4.5</v>
      </c>
      <c r="M3464" t="s">
        <v>151</v>
      </c>
      <c r="N3464">
        <f t="shared" si="216"/>
        <v>0</v>
      </c>
      <c r="O3464" t="s">
        <v>53</v>
      </c>
      <c r="P3464" t="s">
        <v>151</v>
      </c>
      <c r="Q3464">
        <f t="shared" si="217"/>
        <v>0</v>
      </c>
      <c r="R3464" t="s">
        <v>151</v>
      </c>
      <c r="S3464">
        <f t="shared" si="218"/>
        <v>0</v>
      </c>
      <c r="T3464">
        <v>34</v>
      </c>
      <c r="U3464" s="1">
        <f t="shared" si="219"/>
        <v>2482</v>
      </c>
      <c r="V3464" t="s">
        <v>38</v>
      </c>
      <c r="W3464" t="s">
        <v>96</v>
      </c>
      <c r="X3464">
        <f t="array" ref="X3464">IF(W3464="fortnightly",26, IF(W3464="monthly", 12, IF(W3464="weekly", 52, IF(W3464="quarterly", 4, IF(W3464="annually", 1, IF(W3464="bi-weekly", 104, IF(W3464="every 3 months", 4,)))))))</f>
        <v>4</v>
      </c>
    </row>
    <row r="3465" spans="1:24" x14ac:dyDescent="0.25">
      <c r="A3465">
        <v>3464</v>
      </c>
      <c r="B3465">
        <v>27</v>
      </c>
      <c r="C3465" t="str" cm="1">
        <f t="array" ref="C3465">_xlfn.IFS(B3465&lt;=19, "Teenagers", B3465&lt;=29, "Young Youth",B3465&lt;=64, "Adults", B3465&gt;=65, "Seniors")</f>
        <v>Young Youth</v>
      </c>
      <c r="D3465" t="s">
        <v>152</v>
      </c>
      <c r="E3465" t="s">
        <v>105</v>
      </c>
      <c r="F3465" t="s">
        <v>66</v>
      </c>
      <c r="G3465" s="1">
        <v>27</v>
      </c>
      <c r="H3465" t="s">
        <v>30</v>
      </c>
      <c r="I3465" t="s">
        <v>43</v>
      </c>
      <c r="J3465" t="s">
        <v>133</v>
      </c>
      <c r="K3465" t="s">
        <v>56</v>
      </c>
      <c r="L3465">
        <v>2.8</v>
      </c>
      <c r="M3465" t="s">
        <v>151</v>
      </c>
      <c r="N3465">
        <f t="shared" si="216"/>
        <v>0</v>
      </c>
      <c r="O3465" t="s">
        <v>69</v>
      </c>
      <c r="P3465" t="s">
        <v>151</v>
      </c>
      <c r="Q3465">
        <f t="shared" si="217"/>
        <v>0</v>
      </c>
      <c r="R3465" t="s">
        <v>151</v>
      </c>
      <c r="S3465">
        <f t="shared" si="218"/>
        <v>0</v>
      </c>
      <c r="T3465">
        <v>45</v>
      </c>
      <c r="U3465" s="1">
        <f t="shared" si="219"/>
        <v>1215</v>
      </c>
      <c r="V3465" t="s">
        <v>45</v>
      </c>
      <c r="W3465" t="s">
        <v>28</v>
      </c>
      <c r="X3465">
        <f t="array" ref="X3465">IF(W3465="fortnightly",26, IF(W3465="monthly", 12, IF(W3465="weekly", 52, IF(W3465="quarterly", 4, IF(W3465="annually", 1, IF(W3465="bi-weekly", 104, IF(W3465="every 3 months", 4,)))))))</f>
        <v>26</v>
      </c>
    </row>
    <row r="3466" spans="1:24" x14ac:dyDescent="0.25">
      <c r="A3466">
        <v>3465</v>
      </c>
      <c r="B3466">
        <v>36</v>
      </c>
      <c r="C3466" t="str" cm="1">
        <f t="array" ref="C3466">_xlfn.IFS(B3466&lt;=19, "Teenagers", B3466&lt;=29, "Young Youth",B3466&lt;=64, "Adults", B3466&gt;=65, "Seniors")</f>
        <v>Adults</v>
      </c>
      <c r="D3466" t="s">
        <v>152</v>
      </c>
      <c r="E3466" t="s">
        <v>61</v>
      </c>
      <c r="F3466" t="s">
        <v>62</v>
      </c>
      <c r="G3466" s="1">
        <v>59</v>
      </c>
      <c r="H3466" t="s">
        <v>139</v>
      </c>
      <c r="I3466" t="s">
        <v>35</v>
      </c>
      <c r="J3466" t="s">
        <v>99</v>
      </c>
      <c r="K3466" t="s">
        <v>24</v>
      </c>
      <c r="L3466">
        <v>2.7</v>
      </c>
      <c r="M3466" t="s">
        <v>151</v>
      </c>
      <c r="N3466">
        <f t="shared" si="216"/>
        <v>0</v>
      </c>
      <c r="O3466" t="s">
        <v>44</v>
      </c>
      <c r="P3466" t="s">
        <v>151</v>
      </c>
      <c r="Q3466">
        <f t="shared" si="217"/>
        <v>0</v>
      </c>
      <c r="R3466" t="s">
        <v>151</v>
      </c>
      <c r="S3466">
        <f t="shared" si="218"/>
        <v>0</v>
      </c>
      <c r="T3466">
        <v>12</v>
      </c>
      <c r="U3466" s="1">
        <f t="shared" si="219"/>
        <v>708</v>
      </c>
      <c r="V3466" t="s">
        <v>45</v>
      </c>
      <c r="W3466" t="s">
        <v>48</v>
      </c>
      <c r="X3466">
        <f t="array" ref="X3466">IF(W3466="fortnightly",26, IF(W3466="monthly", 12, IF(W3466="weekly", 52, IF(W3466="quarterly", 4, IF(W3466="annually", 1, IF(W3466="bi-weekly", 104, IF(W3466="every 3 months", 4,)))))))</f>
        <v>1</v>
      </c>
    </row>
    <row r="3467" spans="1:24" x14ac:dyDescent="0.25">
      <c r="A3467">
        <v>3466</v>
      </c>
      <c r="B3467">
        <v>19</v>
      </c>
      <c r="C3467" t="str" cm="1">
        <f t="array" ref="C3467">_xlfn.IFS(B3467&lt;=19, "Teenagers", B3467&lt;=29, "Young Youth",B3467&lt;=64, "Adults", B3467&gt;=65, "Seniors")</f>
        <v>Teenagers</v>
      </c>
      <c r="D3467" t="s">
        <v>152</v>
      </c>
      <c r="E3467" t="s">
        <v>131</v>
      </c>
      <c r="F3467" t="s">
        <v>66</v>
      </c>
      <c r="G3467" s="1">
        <v>53</v>
      </c>
      <c r="H3467" t="s">
        <v>145</v>
      </c>
      <c r="I3467" t="s">
        <v>43</v>
      </c>
      <c r="J3467" t="s">
        <v>79</v>
      </c>
      <c r="K3467" t="s">
        <v>36</v>
      </c>
      <c r="L3467">
        <v>3.4</v>
      </c>
      <c r="M3467" t="s">
        <v>151</v>
      </c>
      <c r="N3467">
        <f t="shared" si="216"/>
        <v>0</v>
      </c>
      <c r="O3467" t="s">
        <v>53</v>
      </c>
      <c r="P3467" t="s">
        <v>151</v>
      </c>
      <c r="Q3467">
        <f t="shared" si="217"/>
        <v>0</v>
      </c>
      <c r="R3467" t="s">
        <v>151</v>
      </c>
      <c r="S3467">
        <f t="shared" si="218"/>
        <v>0</v>
      </c>
      <c r="T3467">
        <v>31</v>
      </c>
      <c r="U3467" s="1">
        <f t="shared" si="219"/>
        <v>1643</v>
      </c>
      <c r="V3467" t="s">
        <v>85</v>
      </c>
      <c r="W3467" t="s">
        <v>39</v>
      </c>
      <c r="X3467">
        <f t="array" ref="X3467">IF(W3467="fortnightly",26, IF(W3467="monthly", 12, IF(W3467="weekly", 52, IF(W3467="quarterly", 4, IF(W3467="annually", 1, IF(W3467="bi-weekly", 104, IF(W3467="every 3 months", 4,)))))))</f>
        <v>52</v>
      </c>
    </row>
    <row r="3468" spans="1:24" x14ac:dyDescent="0.25">
      <c r="A3468">
        <v>3467</v>
      </c>
      <c r="B3468">
        <v>49</v>
      </c>
      <c r="C3468" t="str" cm="1">
        <f t="array" ref="C3468">_xlfn.IFS(B3468&lt;=19, "Teenagers", B3468&lt;=29, "Young Youth",B3468&lt;=64, "Adults", B3468&gt;=65, "Seniors")</f>
        <v>Adults</v>
      </c>
      <c r="D3468" t="s">
        <v>152</v>
      </c>
      <c r="E3468" t="s">
        <v>124</v>
      </c>
      <c r="F3468" t="s">
        <v>20</v>
      </c>
      <c r="G3468" s="1">
        <v>42</v>
      </c>
      <c r="H3468" t="s">
        <v>127</v>
      </c>
      <c r="I3468" t="s">
        <v>35</v>
      </c>
      <c r="J3468" t="s">
        <v>72</v>
      </c>
      <c r="K3468" t="s">
        <v>52</v>
      </c>
      <c r="L3468">
        <v>4.5999999999999996</v>
      </c>
      <c r="M3468" t="s">
        <v>151</v>
      </c>
      <c r="N3468">
        <f t="shared" si="216"/>
        <v>0</v>
      </c>
      <c r="O3468" t="s">
        <v>53</v>
      </c>
      <c r="P3468" t="s">
        <v>151</v>
      </c>
      <c r="Q3468">
        <f t="shared" si="217"/>
        <v>0</v>
      </c>
      <c r="R3468" t="s">
        <v>151</v>
      </c>
      <c r="S3468">
        <f t="shared" si="218"/>
        <v>0</v>
      </c>
      <c r="T3468">
        <v>43</v>
      </c>
      <c r="U3468" s="1">
        <f t="shared" si="219"/>
        <v>1806</v>
      </c>
      <c r="V3468" t="s">
        <v>74</v>
      </c>
      <c r="W3468" t="s">
        <v>48</v>
      </c>
      <c r="X3468">
        <f t="array" ref="X3468">IF(W3468="fortnightly",26, IF(W3468="monthly", 12, IF(W3468="weekly", 52, IF(W3468="quarterly", 4, IF(W3468="annually", 1, IF(W3468="bi-weekly", 104, IF(W3468="every 3 months", 4,)))))))</f>
        <v>1</v>
      </c>
    </row>
    <row r="3469" spans="1:24" x14ac:dyDescent="0.25">
      <c r="A3469">
        <v>3468</v>
      </c>
      <c r="B3469">
        <v>18</v>
      </c>
      <c r="C3469" t="str" cm="1">
        <f t="array" ref="C3469">_xlfn.IFS(B3469&lt;=19, "Teenagers", B3469&lt;=29, "Young Youth",B3469&lt;=64, "Adults", B3469&gt;=65, "Seniors")</f>
        <v>Teenagers</v>
      </c>
      <c r="D3469" t="s">
        <v>152</v>
      </c>
      <c r="E3469" t="s">
        <v>118</v>
      </c>
      <c r="F3469" t="s">
        <v>66</v>
      </c>
      <c r="G3469" s="1">
        <v>45</v>
      </c>
      <c r="H3469" t="s">
        <v>104</v>
      </c>
      <c r="I3469" t="s">
        <v>43</v>
      </c>
      <c r="J3469" t="s">
        <v>60</v>
      </c>
      <c r="K3469" t="s">
        <v>56</v>
      </c>
      <c r="L3469">
        <v>5</v>
      </c>
      <c r="M3469" t="s">
        <v>151</v>
      </c>
      <c r="N3469">
        <f t="shared" si="216"/>
        <v>0</v>
      </c>
      <c r="O3469" t="s">
        <v>44</v>
      </c>
      <c r="P3469" t="s">
        <v>151</v>
      </c>
      <c r="Q3469">
        <f t="shared" si="217"/>
        <v>0</v>
      </c>
      <c r="R3469" t="s">
        <v>151</v>
      </c>
      <c r="S3469">
        <f t="shared" si="218"/>
        <v>0</v>
      </c>
      <c r="T3469">
        <v>5</v>
      </c>
      <c r="U3469" s="1">
        <f t="shared" si="219"/>
        <v>225</v>
      </c>
      <c r="V3469" t="s">
        <v>38</v>
      </c>
      <c r="W3469" t="s">
        <v>48</v>
      </c>
      <c r="X3469">
        <f t="array" ref="X3469">IF(W3469="fortnightly",26, IF(W3469="monthly", 12, IF(W3469="weekly", 52, IF(W3469="quarterly", 4, IF(W3469="annually", 1, IF(W3469="bi-weekly", 104, IF(W3469="every 3 months", 4,)))))))</f>
        <v>1</v>
      </c>
    </row>
    <row r="3470" spans="1:24" x14ac:dyDescent="0.25">
      <c r="A3470">
        <v>3469</v>
      </c>
      <c r="B3470">
        <v>36</v>
      </c>
      <c r="C3470" t="str" cm="1">
        <f t="array" ref="C3470">_xlfn.IFS(B3470&lt;=19, "Teenagers", B3470&lt;=29, "Young Youth",B3470&lt;=64, "Adults", B3470&gt;=65, "Seniors")</f>
        <v>Adults</v>
      </c>
      <c r="D3470" t="s">
        <v>152</v>
      </c>
      <c r="E3470" t="s">
        <v>88</v>
      </c>
      <c r="F3470" t="s">
        <v>66</v>
      </c>
      <c r="G3470" s="1">
        <v>89</v>
      </c>
      <c r="H3470" t="s">
        <v>122</v>
      </c>
      <c r="I3470" t="s">
        <v>35</v>
      </c>
      <c r="J3470" t="s">
        <v>125</v>
      </c>
      <c r="K3470" t="s">
        <v>24</v>
      </c>
      <c r="L3470">
        <v>3.5</v>
      </c>
      <c r="M3470" t="s">
        <v>151</v>
      </c>
      <c r="N3470">
        <f t="shared" si="216"/>
        <v>0</v>
      </c>
      <c r="O3470" t="s">
        <v>53</v>
      </c>
      <c r="P3470" t="s">
        <v>151</v>
      </c>
      <c r="Q3470">
        <f t="shared" si="217"/>
        <v>0</v>
      </c>
      <c r="R3470" t="s">
        <v>151</v>
      </c>
      <c r="S3470">
        <f t="shared" si="218"/>
        <v>0</v>
      </c>
      <c r="T3470">
        <v>36</v>
      </c>
      <c r="U3470" s="1">
        <f t="shared" si="219"/>
        <v>3204</v>
      </c>
      <c r="V3470" t="s">
        <v>85</v>
      </c>
      <c r="W3470" t="s">
        <v>57</v>
      </c>
      <c r="X3470">
        <f t="array" ref="X3470">IF(W3470="fortnightly",26, IF(W3470="monthly", 12, IF(W3470="weekly", 52, IF(W3470="quarterly", 4, IF(W3470="annually", 1, IF(W3470="bi-weekly", 104, IF(W3470="every 3 months", 4,)))))))</f>
        <v>4</v>
      </c>
    </row>
    <row r="3471" spans="1:24" x14ac:dyDescent="0.25">
      <c r="A3471">
        <v>3470</v>
      </c>
      <c r="B3471">
        <v>36</v>
      </c>
      <c r="C3471" t="str" cm="1">
        <f t="array" ref="C3471">_xlfn.IFS(B3471&lt;=19, "Teenagers", B3471&lt;=29, "Young Youth",B3471&lt;=64, "Adults", B3471&gt;=65, "Seniors")</f>
        <v>Adults</v>
      </c>
      <c r="D3471" t="s">
        <v>152</v>
      </c>
      <c r="E3471" t="s">
        <v>124</v>
      </c>
      <c r="F3471" t="s">
        <v>20</v>
      </c>
      <c r="G3471" s="1">
        <v>85</v>
      </c>
      <c r="H3471" t="s">
        <v>113</v>
      </c>
      <c r="I3471" t="s">
        <v>22</v>
      </c>
      <c r="J3471" t="s">
        <v>135</v>
      </c>
      <c r="K3471" t="s">
        <v>56</v>
      </c>
      <c r="L3471">
        <v>3.3</v>
      </c>
      <c r="M3471" t="s">
        <v>151</v>
      </c>
      <c r="N3471">
        <f t="shared" si="216"/>
        <v>0</v>
      </c>
      <c r="O3471" t="s">
        <v>73</v>
      </c>
      <c r="P3471" t="s">
        <v>151</v>
      </c>
      <c r="Q3471">
        <f t="shared" si="217"/>
        <v>0</v>
      </c>
      <c r="R3471" t="s">
        <v>151</v>
      </c>
      <c r="S3471">
        <f t="shared" si="218"/>
        <v>0</v>
      </c>
      <c r="T3471">
        <v>12</v>
      </c>
      <c r="U3471" s="1">
        <f t="shared" si="219"/>
        <v>1020</v>
      </c>
      <c r="V3471" t="s">
        <v>32</v>
      </c>
      <c r="W3471" t="s">
        <v>48</v>
      </c>
      <c r="X3471">
        <f t="array" ref="X3471">IF(W3471="fortnightly",26, IF(W3471="monthly", 12, IF(W3471="weekly", 52, IF(W3471="quarterly", 4, IF(W3471="annually", 1, IF(W3471="bi-weekly", 104, IF(W3471="every 3 months", 4,)))))))</f>
        <v>1</v>
      </c>
    </row>
    <row r="3472" spans="1:24" x14ac:dyDescent="0.25">
      <c r="A3472">
        <v>3471</v>
      </c>
      <c r="B3472">
        <v>19</v>
      </c>
      <c r="C3472" t="str" cm="1">
        <f t="array" ref="C3472">_xlfn.IFS(B3472&lt;=19, "Teenagers", B3472&lt;=29, "Young Youth",B3472&lt;=64, "Adults", B3472&gt;=65, "Seniors")</f>
        <v>Teenagers</v>
      </c>
      <c r="D3472" t="s">
        <v>152</v>
      </c>
      <c r="E3472" t="s">
        <v>61</v>
      </c>
      <c r="F3472" t="s">
        <v>62</v>
      </c>
      <c r="G3472" s="1">
        <v>69</v>
      </c>
      <c r="H3472" t="s">
        <v>63</v>
      </c>
      <c r="I3472" t="s">
        <v>35</v>
      </c>
      <c r="J3472" t="s">
        <v>77</v>
      </c>
      <c r="K3472" t="s">
        <v>52</v>
      </c>
      <c r="L3472">
        <v>4.5</v>
      </c>
      <c r="M3472" t="s">
        <v>151</v>
      </c>
      <c r="N3472">
        <f t="shared" si="216"/>
        <v>0</v>
      </c>
      <c r="O3472" t="s">
        <v>37</v>
      </c>
      <c r="P3472" t="s">
        <v>151</v>
      </c>
      <c r="Q3472">
        <f t="shared" si="217"/>
        <v>0</v>
      </c>
      <c r="R3472" t="s">
        <v>151</v>
      </c>
      <c r="S3472">
        <f t="shared" si="218"/>
        <v>0</v>
      </c>
      <c r="T3472">
        <v>31</v>
      </c>
      <c r="U3472" s="1">
        <f t="shared" si="219"/>
        <v>2139</v>
      </c>
      <c r="V3472" t="s">
        <v>32</v>
      </c>
      <c r="W3472" t="s">
        <v>75</v>
      </c>
      <c r="X3472">
        <f t="array" ref="X3472">IF(W3472="fortnightly",26, IF(W3472="monthly", 12, IF(W3472="weekly", 52, IF(W3472="quarterly", 4, IF(W3472="annually", 1, IF(W3472="bi-weekly", 104, IF(W3472="every 3 months", 4,)))))))</f>
        <v>104</v>
      </c>
    </row>
    <row r="3473" spans="1:24" x14ac:dyDescent="0.25">
      <c r="A3473">
        <v>3472</v>
      </c>
      <c r="B3473">
        <v>43</v>
      </c>
      <c r="C3473" t="str" cm="1">
        <f t="array" ref="C3473">_xlfn.IFS(B3473&lt;=19, "Teenagers", B3473&lt;=29, "Young Youth",B3473&lt;=64, "Adults", B3473&gt;=65, "Seniors")</f>
        <v>Adults</v>
      </c>
      <c r="D3473" t="s">
        <v>152</v>
      </c>
      <c r="E3473" t="s">
        <v>40</v>
      </c>
      <c r="F3473" t="s">
        <v>41</v>
      </c>
      <c r="G3473" s="1">
        <v>66</v>
      </c>
      <c r="H3473" t="s">
        <v>97</v>
      </c>
      <c r="I3473" t="s">
        <v>35</v>
      </c>
      <c r="J3473" t="s">
        <v>143</v>
      </c>
      <c r="K3473" t="s">
        <v>36</v>
      </c>
      <c r="L3473">
        <v>3.1</v>
      </c>
      <c r="M3473" t="s">
        <v>151</v>
      </c>
      <c r="N3473">
        <f t="shared" si="216"/>
        <v>0</v>
      </c>
      <c r="O3473" t="s">
        <v>73</v>
      </c>
      <c r="P3473" t="s">
        <v>151</v>
      </c>
      <c r="Q3473">
        <f t="shared" si="217"/>
        <v>0</v>
      </c>
      <c r="R3473" t="s">
        <v>151</v>
      </c>
      <c r="S3473">
        <f t="shared" si="218"/>
        <v>0</v>
      </c>
      <c r="T3473">
        <v>31</v>
      </c>
      <c r="U3473" s="1">
        <f t="shared" si="219"/>
        <v>2046</v>
      </c>
      <c r="V3473" t="s">
        <v>32</v>
      </c>
      <c r="W3473" t="s">
        <v>75</v>
      </c>
      <c r="X3473">
        <f t="array" ref="X3473">IF(W3473="fortnightly",26, IF(W3473="monthly", 12, IF(W3473="weekly", 52, IF(W3473="quarterly", 4, IF(W3473="annually", 1, IF(W3473="bi-weekly", 104, IF(W3473="every 3 months", 4,)))))))</f>
        <v>104</v>
      </c>
    </row>
    <row r="3474" spans="1:24" x14ac:dyDescent="0.25">
      <c r="A3474">
        <v>3473</v>
      </c>
      <c r="B3474">
        <v>31</v>
      </c>
      <c r="C3474" t="str" cm="1">
        <f t="array" ref="C3474">_xlfn.IFS(B3474&lt;=19, "Teenagers", B3474&lt;=29, "Young Youth",B3474&lt;=64, "Adults", B3474&gt;=65, "Seniors")</f>
        <v>Adults</v>
      </c>
      <c r="D3474" t="s">
        <v>152</v>
      </c>
      <c r="E3474" t="s">
        <v>19</v>
      </c>
      <c r="F3474" t="s">
        <v>20</v>
      </c>
      <c r="G3474" s="1">
        <v>42</v>
      </c>
      <c r="H3474" t="s">
        <v>141</v>
      </c>
      <c r="I3474" t="s">
        <v>35</v>
      </c>
      <c r="J3474" t="s">
        <v>51</v>
      </c>
      <c r="K3474" t="s">
        <v>52</v>
      </c>
      <c r="L3474">
        <v>4</v>
      </c>
      <c r="M3474" t="s">
        <v>151</v>
      </c>
      <c r="N3474">
        <f t="shared" si="216"/>
        <v>0</v>
      </c>
      <c r="O3474" t="s">
        <v>37</v>
      </c>
      <c r="P3474" t="s">
        <v>151</v>
      </c>
      <c r="Q3474">
        <f t="shared" si="217"/>
        <v>0</v>
      </c>
      <c r="R3474" t="s">
        <v>151</v>
      </c>
      <c r="S3474">
        <f t="shared" si="218"/>
        <v>0</v>
      </c>
      <c r="T3474">
        <v>15</v>
      </c>
      <c r="U3474" s="1">
        <f t="shared" si="219"/>
        <v>630</v>
      </c>
      <c r="V3474" t="s">
        <v>85</v>
      </c>
      <c r="W3474" t="s">
        <v>39</v>
      </c>
      <c r="X3474">
        <f t="array" ref="X3474">IF(W3474="fortnightly",26, IF(W3474="monthly", 12, IF(W3474="weekly", 52, IF(W3474="quarterly", 4, IF(W3474="annually", 1, IF(W3474="bi-weekly", 104, IF(W3474="every 3 months", 4,)))))))</f>
        <v>52</v>
      </c>
    </row>
    <row r="3475" spans="1:24" x14ac:dyDescent="0.25">
      <c r="A3475">
        <v>3474</v>
      </c>
      <c r="B3475">
        <v>63</v>
      </c>
      <c r="C3475" t="str" cm="1">
        <f t="array" ref="C3475">_xlfn.IFS(B3475&lt;=19, "Teenagers", B3475&lt;=29, "Young Youth",B3475&lt;=64, "Adults", B3475&gt;=65, "Seniors")</f>
        <v>Adults</v>
      </c>
      <c r="D3475" t="s">
        <v>152</v>
      </c>
      <c r="E3475" t="s">
        <v>80</v>
      </c>
      <c r="F3475" t="s">
        <v>20</v>
      </c>
      <c r="G3475" s="1">
        <v>40</v>
      </c>
      <c r="H3475" t="s">
        <v>110</v>
      </c>
      <c r="I3475" t="s">
        <v>43</v>
      </c>
      <c r="J3475" t="s">
        <v>108</v>
      </c>
      <c r="K3475" t="s">
        <v>36</v>
      </c>
      <c r="L3475">
        <v>2.5</v>
      </c>
      <c r="M3475" t="s">
        <v>151</v>
      </c>
      <c r="N3475">
        <f t="shared" si="216"/>
        <v>0</v>
      </c>
      <c r="O3475" t="s">
        <v>26</v>
      </c>
      <c r="P3475" t="s">
        <v>151</v>
      </c>
      <c r="Q3475">
        <f t="shared" si="217"/>
        <v>0</v>
      </c>
      <c r="R3475" t="s">
        <v>151</v>
      </c>
      <c r="S3475">
        <f t="shared" si="218"/>
        <v>0</v>
      </c>
      <c r="T3475">
        <v>11</v>
      </c>
      <c r="U3475" s="1">
        <f t="shared" si="219"/>
        <v>440</v>
      </c>
      <c r="V3475" t="s">
        <v>32</v>
      </c>
      <c r="W3475" t="s">
        <v>39</v>
      </c>
      <c r="X3475">
        <f t="array" ref="X3475">IF(W3475="fortnightly",26, IF(W3475="monthly", 12, IF(W3475="weekly", 52, IF(W3475="quarterly", 4, IF(W3475="annually", 1, IF(W3475="bi-weekly", 104, IF(W3475="every 3 months", 4,)))))))</f>
        <v>52</v>
      </c>
    </row>
    <row r="3476" spans="1:24" x14ac:dyDescent="0.25">
      <c r="A3476">
        <v>3475</v>
      </c>
      <c r="B3476">
        <v>41</v>
      </c>
      <c r="C3476" t="str" cm="1">
        <f t="array" ref="C3476">_xlfn.IFS(B3476&lt;=19, "Teenagers", B3476&lt;=29, "Young Youth",B3476&lt;=64, "Adults", B3476&gt;=65, "Seniors")</f>
        <v>Adults</v>
      </c>
      <c r="D3476" t="s">
        <v>152</v>
      </c>
      <c r="E3476" t="s">
        <v>94</v>
      </c>
      <c r="F3476" t="s">
        <v>20</v>
      </c>
      <c r="G3476" s="1">
        <v>82</v>
      </c>
      <c r="H3476" t="s">
        <v>30</v>
      </c>
      <c r="I3476" t="s">
        <v>43</v>
      </c>
      <c r="J3476" t="s">
        <v>108</v>
      </c>
      <c r="K3476" t="s">
        <v>24</v>
      </c>
      <c r="L3476">
        <v>4.4000000000000004</v>
      </c>
      <c r="M3476" t="s">
        <v>151</v>
      </c>
      <c r="N3476">
        <f t="shared" si="216"/>
        <v>0</v>
      </c>
      <c r="O3476" t="s">
        <v>73</v>
      </c>
      <c r="P3476" t="s">
        <v>151</v>
      </c>
      <c r="Q3476">
        <f t="shared" si="217"/>
        <v>0</v>
      </c>
      <c r="R3476" t="s">
        <v>151</v>
      </c>
      <c r="S3476">
        <f t="shared" si="218"/>
        <v>0</v>
      </c>
      <c r="T3476">
        <v>18</v>
      </c>
      <c r="U3476" s="1">
        <f t="shared" si="219"/>
        <v>1476</v>
      </c>
      <c r="V3476" t="s">
        <v>27</v>
      </c>
      <c r="W3476" t="s">
        <v>87</v>
      </c>
      <c r="X3476">
        <f t="array" ref="X3476">IF(W3476="fortnightly",26, IF(W3476="monthly", 12, IF(W3476="weekly", 52, IF(W3476="quarterly", 4, IF(W3476="annually", 1, IF(W3476="bi-weekly", 104, IF(W3476="every 3 months", 4,)))))))</f>
        <v>12</v>
      </c>
    </row>
    <row r="3477" spans="1:24" x14ac:dyDescent="0.25">
      <c r="A3477">
        <v>3476</v>
      </c>
      <c r="B3477">
        <v>48</v>
      </c>
      <c r="C3477" t="str" cm="1">
        <f t="array" ref="C3477">_xlfn.IFS(B3477&lt;=19, "Teenagers", B3477&lt;=29, "Young Youth",B3477&lt;=64, "Adults", B3477&gt;=65, "Seniors")</f>
        <v>Adults</v>
      </c>
      <c r="D3477" t="s">
        <v>152</v>
      </c>
      <c r="E3477" t="s">
        <v>49</v>
      </c>
      <c r="F3477" t="s">
        <v>41</v>
      </c>
      <c r="G3477" s="1">
        <v>88</v>
      </c>
      <c r="H3477" t="s">
        <v>130</v>
      </c>
      <c r="I3477" t="s">
        <v>43</v>
      </c>
      <c r="J3477" t="s">
        <v>120</v>
      </c>
      <c r="K3477" t="s">
        <v>36</v>
      </c>
      <c r="L3477">
        <v>4.4000000000000004</v>
      </c>
      <c r="M3477" t="s">
        <v>151</v>
      </c>
      <c r="N3477">
        <f t="shared" si="216"/>
        <v>0</v>
      </c>
      <c r="O3477" t="s">
        <v>26</v>
      </c>
      <c r="P3477" t="s">
        <v>151</v>
      </c>
      <c r="Q3477">
        <f t="shared" si="217"/>
        <v>0</v>
      </c>
      <c r="R3477" t="s">
        <v>151</v>
      </c>
      <c r="S3477">
        <f t="shared" si="218"/>
        <v>0</v>
      </c>
      <c r="T3477">
        <v>9</v>
      </c>
      <c r="U3477" s="1">
        <f t="shared" si="219"/>
        <v>792</v>
      </c>
      <c r="V3477" t="s">
        <v>32</v>
      </c>
      <c r="W3477" t="s">
        <v>57</v>
      </c>
      <c r="X3477">
        <f t="array" ref="X3477">IF(W3477="fortnightly",26, IF(W3477="monthly", 12, IF(W3477="weekly", 52, IF(W3477="quarterly", 4, IF(W3477="annually", 1, IF(W3477="bi-weekly", 104, IF(W3477="every 3 months", 4,)))))))</f>
        <v>4</v>
      </c>
    </row>
    <row r="3478" spans="1:24" x14ac:dyDescent="0.25">
      <c r="A3478">
        <v>3477</v>
      </c>
      <c r="B3478">
        <v>68</v>
      </c>
      <c r="C3478" t="str" cm="1">
        <f t="array" ref="C3478">_xlfn.IFS(B3478&lt;=19, "Teenagers", B3478&lt;=29, "Young Youth",B3478&lt;=64, "Adults", B3478&gt;=65, "Seniors")</f>
        <v>Seniors</v>
      </c>
      <c r="D3478" t="s">
        <v>152</v>
      </c>
      <c r="E3478" t="s">
        <v>136</v>
      </c>
      <c r="F3478" t="s">
        <v>41</v>
      </c>
      <c r="G3478" s="1">
        <v>99</v>
      </c>
      <c r="H3478" t="s">
        <v>130</v>
      </c>
      <c r="I3478" t="s">
        <v>91</v>
      </c>
      <c r="J3478" t="s">
        <v>120</v>
      </c>
      <c r="K3478" t="s">
        <v>52</v>
      </c>
      <c r="L3478">
        <v>3.2</v>
      </c>
      <c r="M3478" t="s">
        <v>151</v>
      </c>
      <c r="N3478">
        <f t="shared" si="216"/>
        <v>0</v>
      </c>
      <c r="O3478" t="s">
        <v>37</v>
      </c>
      <c r="P3478" t="s">
        <v>151</v>
      </c>
      <c r="Q3478">
        <f t="shared" si="217"/>
        <v>0</v>
      </c>
      <c r="R3478" t="s">
        <v>151</v>
      </c>
      <c r="S3478">
        <f t="shared" si="218"/>
        <v>0</v>
      </c>
      <c r="T3478">
        <v>11</v>
      </c>
      <c r="U3478" s="1">
        <f t="shared" si="219"/>
        <v>1089</v>
      </c>
      <c r="V3478" t="s">
        <v>32</v>
      </c>
      <c r="W3478" t="s">
        <v>39</v>
      </c>
      <c r="X3478">
        <f t="array" ref="X3478">IF(W3478="fortnightly",26, IF(W3478="monthly", 12, IF(W3478="weekly", 52, IF(W3478="quarterly", 4, IF(W3478="annually", 1, IF(W3478="bi-weekly", 104, IF(W3478="every 3 months", 4,)))))))</f>
        <v>52</v>
      </c>
    </row>
    <row r="3479" spans="1:24" x14ac:dyDescent="0.25">
      <c r="A3479">
        <v>3478</v>
      </c>
      <c r="B3479">
        <v>53</v>
      </c>
      <c r="C3479" t="str" cm="1">
        <f t="array" ref="C3479">_xlfn.IFS(B3479&lt;=19, "Teenagers", B3479&lt;=29, "Young Youth",B3479&lt;=64, "Adults", B3479&gt;=65, "Seniors")</f>
        <v>Adults</v>
      </c>
      <c r="D3479" t="s">
        <v>152</v>
      </c>
      <c r="E3479" t="s">
        <v>65</v>
      </c>
      <c r="F3479" t="s">
        <v>66</v>
      </c>
      <c r="G3479" s="1">
        <v>85</v>
      </c>
      <c r="H3479" t="s">
        <v>21</v>
      </c>
      <c r="I3479" t="s">
        <v>35</v>
      </c>
      <c r="J3479" t="s">
        <v>84</v>
      </c>
      <c r="K3479" t="s">
        <v>36</v>
      </c>
      <c r="L3479">
        <v>3.8</v>
      </c>
      <c r="M3479" t="s">
        <v>151</v>
      </c>
      <c r="N3479">
        <f t="shared" si="216"/>
        <v>0</v>
      </c>
      <c r="O3479" t="s">
        <v>73</v>
      </c>
      <c r="P3479" t="s">
        <v>151</v>
      </c>
      <c r="Q3479">
        <f t="shared" si="217"/>
        <v>0</v>
      </c>
      <c r="R3479" t="s">
        <v>151</v>
      </c>
      <c r="S3479">
        <f t="shared" si="218"/>
        <v>0</v>
      </c>
      <c r="T3479">
        <v>38</v>
      </c>
      <c r="U3479" s="1">
        <f t="shared" si="219"/>
        <v>3230</v>
      </c>
      <c r="V3479" t="s">
        <v>85</v>
      </c>
      <c r="W3479" t="s">
        <v>75</v>
      </c>
      <c r="X3479">
        <f t="array" ref="X3479">IF(W3479="fortnightly",26, IF(W3479="monthly", 12, IF(W3479="weekly", 52, IF(W3479="quarterly", 4, IF(W3479="annually", 1, IF(W3479="bi-weekly", 104, IF(W3479="every 3 months", 4,)))))))</f>
        <v>104</v>
      </c>
    </row>
    <row r="3480" spans="1:24" x14ac:dyDescent="0.25">
      <c r="A3480">
        <v>3479</v>
      </c>
      <c r="B3480">
        <v>36</v>
      </c>
      <c r="C3480" t="str" cm="1">
        <f t="array" ref="C3480">_xlfn.IFS(B3480&lt;=19, "Teenagers", B3480&lt;=29, "Young Youth",B3480&lt;=64, "Adults", B3480&gt;=65, "Seniors")</f>
        <v>Adults</v>
      </c>
      <c r="D3480" t="s">
        <v>152</v>
      </c>
      <c r="E3480" t="s">
        <v>65</v>
      </c>
      <c r="F3480" t="s">
        <v>66</v>
      </c>
      <c r="G3480" s="1">
        <v>57</v>
      </c>
      <c r="H3480" t="s">
        <v>116</v>
      </c>
      <c r="I3480" t="s">
        <v>43</v>
      </c>
      <c r="J3480" t="s">
        <v>135</v>
      </c>
      <c r="K3480" t="s">
        <v>56</v>
      </c>
      <c r="L3480">
        <v>4.5999999999999996</v>
      </c>
      <c r="M3480" t="s">
        <v>151</v>
      </c>
      <c r="N3480">
        <f t="shared" si="216"/>
        <v>0</v>
      </c>
      <c r="O3480" t="s">
        <v>73</v>
      </c>
      <c r="P3480" t="s">
        <v>151</v>
      </c>
      <c r="Q3480">
        <f t="shared" si="217"/>
        <v>0</v>
      </c>
      <c r="R3480" t="s">
        <v>151</v>
      </c>
      <c r="S3480">
        <f t="shared" si="218"/>
        <v>0</v>
      </c>
      <c r="T3480">
        <v>42</v>
      </c>
      <c r="U3480" s="1">
        <f t="shared" si="219"/>
        <v>2394</v>
      </c>
      <c r="V3480" t="s">
        <v>45</v>
      </c>
      <c r="W3480" t="s">
        <v>57</v>
      </c>
      <c r="X3480">
        <f t="array" ref="X3480">IF(W3480="fortnightly",26, IF(W3480="monthly", 12, IF(W3480="weekly", 52, IF(W3480="quarterly", 4, IF(W3480="annually", 1, IF(W3480="bi-weekly", 104, IF(W3480="every 3 months", 4,)))))))</f>
        <v>4</v>
      </c>
    </row>
    <row r="3481" spans="1:24" x14ac:dyDescent="0.25">
      <c r="A3481">
        <v>3480</v>
      </c>
      <c r="B3481">
        <v>46</v>
      </c>
      <c r="C3481" t="str" cm="1">
        <f t="array" ref="C3481">_xlfn.IFS(B3481&lt;=19, "Teenagers", B3481&lt;=29, "Young Youth",B3481&lt;=64, "Adults", B3481&gt;=65, "Seniors")</f>
        <v>Adults</v>
      </c>
      <c r="D3481" t="s">
        <v>152</v>
      </c>
      <c r="E3481" t="s">
        <v>29</v>
      </c>
      <c r="F3481" t="s">
        <v>20</v>
      </c>
      <c r="G3481" s="1">
        <v>56</v>
      </c>
      <c r="H3481" t="s">
        <v>83</v>
      </c>
      <c r="I3481" t="s">
        <v>35</v>
      </c>
      <c r="J3481" t="s">
        <v>120</v>
      </c>
      <c r="K3481" t="s">
        <v>52</v>
      </c>
      <c r="L3481">
        <v>4.9000000000000004</v>
      </c>
      <c r="M3481" t="s">
        <v>151</v>
      </c>
      <c r="N3481">
        <f t="shared" si="216"/>
        <v>0</v>
      </c>
      <c r="O3481" t="s">
        <v>53</v>
      </c>
      <c r="P3481" t="s">
        <v>151</v>
      </c>
      <c r="Q3481">
        <f t="shared" si="217"/>
        <v>0</v>
      </c>
      <c r="R3481" t="s">
        <v>151</v>
      </c>
      <c r="S3481">
        <f t="shared" si="218"/>
        <v>0</v>
      </c>
      <c r="T3481">
        <v>41</v>
      </c>
      <c r="U3481" s="1">
        <f t="shared" si="219"/>
        <v>2296</v>
      </c>
      <c r="V3481" t="s">
        <v>32</v>
      </c>
      <c r="W3481" t="s">
        <v>87</v>
      </c>
      <c r="X3481">
        <f t="array" ref="X3481">IF(W3481="fortnightly",26, IF(W3481="monthly", 12, IF(W3481="weekly", 52, IF(W3481="quarterly", 4, IF(W3481="annually", 1, IF(W3481="bi-weekly", 104, IF(W3481="every 3 months", 4,)))))))</f>
        <v>12</v>
      </c>
    </row>
    <row r="3482" spans="1:24" x14ac:dyDescent="0.25">
      <c r="A3482">
        <v>3481</v>
      </c>
      <c r="B3482">
        <v>21</v>
      </c>
      <c r="C3482" t="str" cm="1">
        <f t="array" ref="C3482">_xlfn.IFS(B3482&lt;=19, "Teenagers", B3482&lt;=29, "Young Youth",B3482&lt;=64, "Adults", B3482&gt;=65, "Seniors")</f>
        <v>Young Youth</v>
      </c>
      <c r="D3482" t="s">
        <v>152</v>
      </c>
      <c r="E3482" t="s">
        <v>40</v>
      </c>
      <c r="F3482" t="s">
        <v>41</v>
      </c>
      <c r="G3482" s="1">
        <v>79</v>
      </c>
      <c r="H3482" t="s">
        <v>81</v>
      </c>
      <c r="I3482" t="s">
        <v>22</v>
      </c>
      <c r="J3482" t="s">
        <v>99</v>
      </c>
      <c r="K3482" t="s">
        <v>24</v>
      </c>
      <c r="L3482">
        <v>3.5</v>
      </c>
      <c r="M3482" t="s">
        <v>151</v>
      </c>
      <c r="N3482">
        <f t="shared" si="216"/>
        <v>0</v>
      </c>
      <c r="O3482" t="s">
        <v>37</v>
      </c>
      <c r="P3482" t="s">
        <v>151</v>
      </c>
      <c r="Q3482">
        <f t="shared" si="217"/>
        <v>0</v>
      </c>
      <c r="R3482" t="s">
        <v>151</v>
      </c>
      <c r="S3482">
        <f t="shared" si="218"/>
        <v>0</v>
      </c>
      <c r="T3482">
        <v>45</v>
      </c>
      <c r="U3482" s="1">
        <f t="shared" si="219"/>
        <v>3555</v>
      </c>
      <c r="V3482" t="s">
        <v>45</v>
      </c>
      <c r="W3482" t="s">
        <v>87</v>
      </c>
      <c r="X3482">
        <f t="array" ref="X3482">IF(W3482="fortnightly",26, IF(W3482="monthly", 12, IF(W3482="weekly", 52, IF(W3482="quarterly", 4, IF(W3482="annually", 1, IF(W3482="bi-weekly", 104, IF(W3482="every 3 months", 4,)))))))</f>
        <v>12</v>
      </c>
    </row>
    <row r="3483" spans="1:24" x14ac:dyDescent="0.25">
      <c r="A3483">
        <v>3482</v>
      </c>
      <c r="B3483">
        <v>52</v>
      </c>
      <c r="C3483" t="str" cm="1">
        <f t="array" ref="C3483">_xlfn.IFS(B3483&lt;=19, "Teenagers", B3483&lt;=29, "Young Youth",B3483&lt;=64, "Adults", B3483&gt;=65, "Seniors")</f>
        <v>Adults</v>
      </c>
      <c r="D3483" t="s">
        <v>152</v>
      </c>
      <c r="E3483" t="s">
        <v>124</v>
      </c>
      <c r="F3483" t="s">
        <v>20</v>
      </c>
      <c r="G3483" s="1">
        <v>67</v>
      </c>
      <c r="H3483" t="s">
        <v>122</v>
      </c>
      <c r="I3483" t="s">
        <v>35</v>
      </c>
      <c r="J3483" t="s">
        <v>31</v>
      </c>
      <c r="K3483" t="s">
        <v>52</v>
      </c>
      <c r="L3483">
        <v>3.4</v>
      </c>
      <c r="M3483" t="s">
        <v>151</v>
      </c>
      <c r="N3483">
        <f t="shared" si="216"/>
        <v>0</v>
      </c>
      <c r="O3483" t="s">
        <v>73</v>
      </c>
      <c r="P3483" t="s">
        <v>151</v>
      </c>
      <c r="Q3483">
        <f t="shared" si="217"/>
        <v>0</v>
      </c>
      <c r="R3483" t="s">
        <v>151</v>
      </c>
      <c r="S3483">
        <f t="shared" si="218"/>
        <v>0</v>
      </c>
      <c r="T3483">
        <v>41</v>
      </c>
      <c r="U3483" s="1">
        <f t="shared" si="219"/>
        <v>2747</v>
      </c>
      <c r="V3483" t="s">
        <v>85</v>
      </c>
      <c r="W3483" t="s">
        <v>75</v>
      </c>
      <c r="X3483">
        <f t="array" ref="X3483">IF(W3483="fortnightly",26, IF(W3483="monthly", 12, IF(W3483="weekly", 52, IF(W3483="quarterly", 4, IF(W3483="annually", 1, IF(W3483="bi-weekly", 104, IF(W3483="every 3 months", 4,)))))))</f>
        <v>104</v>
      </c>
    </row>
    <row r="3484" spans="1:24" x14ac:dyDescent="0.25">
      <c r="A3484">
        <v>3483</v>
      </c>
      <c r="B3484">
        <v>66</v>
      </c>
      <c r="C3484" t="str" cm="1">
        <f t="array" ref="C3484">_xlfn.IFS(B3484&lt;=19, "Teenagers", B3484&lt;=29, "Young Youth",B3484&lt;=64, "Adults", B3484&gt;=65, "Seniors")</f>
        <v>Seniors</v>
      </c>
      <c r="D3484" t="s">
        <v>152</v>
      </c>
      <c r="E3484" t="s">
        <v>142</v>
      </c>
      <c r="F3484" t="s">
        <v>66</v>
      </c>
      <c r="G3484" s="1">
        <v>61</v>
      </c>
      <c r="H3484" t="s">
        <v>76</v>
      </c>
      <c r="I3484" t="s">
        <v>43</v>
      </c>
      <c r="J3484" t="s">
        <v>79</v>
      </c>
      <c r="K3484" t="s">
        <v>24</v>
      </c>
      <c r="L3484">
        <v>3.9</v>
      </c>
      <c r="M3484" t="s">
        <v>151</v>
      </c>
      <c r="N3484">
        <f t="shared" si="216"/>
        <v>0</v>
      </c>
      <c r="O3484" t="s">
        <v>44</v>
      </c>
      <c r="P3484" t="s">
        <v>151</v>
      </c>
      <c r="Q3484">
        <f t="shared" si="217"/>
        <v>0</v>
      </c>
      <c r="R3484" t="s">
        <v>151</v>
      </c>
      <c r="S3484">
        <f t="shared" si="218"/>
        <v>0</v>
      </c>
      <c r="T3484">
        <v>35</v>
      </c>
      <c r="U3484" s="1">
        <f t="shared" si="219"/>
        <v>2135</v>
      </c>
      <c r="V3484" t="s">
        <v>85</v>
      </c>
      <c r="W3484" t="s">
        <v>39</v>
      </c>
      <c r="X3484">
        <f t="array" ref="X3484">IF(W3484="fortnightly",26, IF(W3484="monthly", 12, IF(W3484="weekly", 52, IF(W3484="quarterly", 4, IF(W3484="annually", 1, IF(W3484="bi-weekly", 104, IF(W3484="every 3 months", 4,)))))))</f>
        <v>52</v>
      </c>
    </row>
    <row r="3485" spans="1:24" x14ac:dyDescent="0.25">
      <c r="A3485">
        <v>3484</v>
      </c>
      <c r="B3485">
        <v>19</v>
      </c>
      <c r="C3485" t="str" cm="1">
        <f t="array" ref="C3485">_xlfn.IFS(B3485&lt;=19, "Teenagers", B3485&lt;=29, "Young Youth",B3485&lt;=64, "Adults", B3485&gt;=65, "Seniors")</f>
        <v>Teenagers</v>
      </c>
      <c r="D3485" t="s">
        <v>152</v>
      </c>
      <c r="E3485" t="s">
        <v>103</v>
      </c>
      <c r="F3485" t="s">
        <v>20</v>
      </c>
      <c r="G3485" s="1">
        <v>37</v>
      </c>
      <c r="H3485" t="s">
        <v>104</v>
      </c>
      <c r="I3485" t="s">
        <v>22</v>
      </c>
      <c r="J3485" t="s">
        <v>51</v>
      </c>
      <c r="K3485" t="s">
        <v>24</v>
      </c>
      <c r="L3485">
        <v>3.9</v>
      </c>
      <c r="M3485" t="s">
        <v>151</v>
      </c>
      <c r="N3485">
        <f t="shared" si="216"/>
        <v>0</v>
      </c>
      <c r="O3485" t="s">
        <v>26</v>
      </c>
      <c r="P3485" t="s">
        <v>151</v>
      </c>
      <c r="Q3485">
        <f t="shared" si="217"/>
        <v>0</v>
      </c>
      <c r="R3485" t="s">
        <v>151</v>
      </c>
      <c r="S3485">
        <f t="shared" si="218"/>
        <v>0</v>
      </c>
      <c r="T3485">
        <v>21</v>
      </c>
      <c r="U3485" s="1">
        <f t="shared" si="219"/>
        <v>777</v>
      </c>
      <c r="V3485" t="s">
        <v>38</v>
      </c>
      <c r="W3485" t="s">
        <v>96</v>
      </c>
      <c r="X3485">
        <f t="array" ref="X3485">IF(W3485="fortnightly",26, IF(W3485="monthly", 12, IF(W3485="weekly", 52, IF(W3485="quarterly", 4, IF(W3485="annually", 1, IF(W3485="bi-weekly", 104, IF(W3485="every 3 months", 4,)))))))</f>
        <v>4</v>
      </c>
    </row>
    <row r="3486" spans="1:24" x14ac:dyDescent="0.25">
      <c r="A3486">
        <v>3485</v>
      </c>
      <c r="B3486">
        <v>44</v>
      </c>
      <c r="C3486" t="str" cm="1">
        <f t="array" ref="C3486">_xlfn.IFS(B3486&lt;=19, "Teenagers", B3486&lt;=29, "Young Youth",B3486&lt;=64, "Adults", B3486&gt;=65, "Seniors")</f>
        <v>Adults</v>
      </c>
      <c r="D3486" t="s">
        <v>152</v>
      </c>
      <c r="E3486" t="s">
        <v>80</v>
      </c>
      <c r="F3486" t="s">
        <v>20</v>
      </c>
      <c r="G3486" s="1">
        <v>75</v>
      </c>
      <c r="H3486" t="s">
        <v>114</v>
      </c>
      <c r="I3486" t="s">
        <v>22</v>
      </c>
      <c r="J3486" t="s">
        <v>23</v>
      </c>
      <c r="K3486" t="s">
        <v>56</v>
      </c>
      <c r="L3486">
        <v>4.2</v>
      </c>
      <c r="M3486" t="s">
        <v>151</v>
      </c>
      <c r="N3486">
        <f t="shared" si="216"/>
        <v>0</v>
      </c>
      <c r="O3486" t="s">
        <v>37</v>
      </c>
      <c r="P3486" t="s">
        <v>151</v>
      </c>
      <c r="Q3486">
        <f t="shared" si="217"/>
        <v>0</v>
      </c>
      <c r="R3486" t="s">
        <v>151</v>
      </c>
      <c r="S3486">
        <f t="shared" si="218"/>
        <v>0</v>
      </c>
      <c r="T3486">
        <v>13</v>
      </c>
      <c r="U3486" s="1">
        <f t="shared" si="219"/>
        <v>975</v>
      </c>
      <c r="V3486" t="s">
        <v>38</v>
      </c>
      <c r="W3486" t="s">
        <v>75</v>
      </c>
      <c r="X3486">
        <f t="array" ref="X3486">IF(W3486="fortnightly",26, IF(W3486="monthly", 12, IF(W3486="weekly", 52, IF(W3486="quarterly", 4, IF(W3486="annually", 1, IF(W3486="bi-weekly", 104, IF(W3486="every 3 months", 4,)))))))</f>
        <v>104</v>
      </c>
    </row>
    <row r="3487" spans="1:24" x14ac:dyDescent="0.25">
      <c r="A3487">
        <v>3486</v>
      </c>
      <c r="B3487">
        <v>50</v>
      </c>
      <c r="C3487" t="str" cm="1">
        <f t="array" ref="C3487">_xlfn.IFS(B3487&lt;=19, "Teenagers", B3487&lt;=29, "Young Youth",B3487&lt;=64, "Adults", B3487&gt;=65, "Seniors")</f>
        <v>Adults</v>
      </c>
      <c r="D3487" t="s">
        <v>152</v>
      </c>
      <c r="E3487" t="s">
        <v>54</v>
      </c>
      <c r="F3487" t="s">
        <v>20</v>
      </c>
      <c r="G3487" s="1">
        <v>21</v>
      </c>
      <c r="H3487" t="s">
        <v>34</v>
      </c>
      <c r="I3487" t="s">
        <v>91</v>
      </c>
      <c r="J3487" t="s">
        <v>109</v>
      </c>
      <c r="K3487" t="s">
        <v>24</v>
      </c>
      <c r="L3487">
        <v>3.4</v>
      </c>
      <c r="M3487" t="s">
        <v>151</v>
      </c>
      <c r="N3487">
        <f t="shared" si="216"/>
        <v>0</v>
      </c>
      <c r="O3487" t="s">
        <v>53</v>
      </c>
      <c r="P3487" t="s">
        <v>151</v>
      </c>
      <c r="Q3487">
        <f t="shared" si="217"/>
        <v>0</v>
      </c>
      <c r="R3487" t="s">
        <v>151</v>
      </c>
      <c r="S3487">
        <f t="shared" si="218"/>
        <v>0</v>
      </c>
      <c r="T3487">
        <v>23</v>
      </c>
      <c r="U3487" s="1">
        <f t="shared" si="219"/>
        <v>483</v>
      </c>
      <c r="V3487" t="s">
        <v>85</v>
      </c>
      <c r="W3487" t="s">
        <v>28</v>
      </c>
      <c r="X3487">
        <f t="array" ref="X3487">IF(W3487="fortnightly",26, IF(W3487="monthly", 12, IF(W3487="weekly", 52, IF(W3487="quarterly", 4, IF(W3487="annually", 1, IF(W3487="bi-weekly", 104, IF(W3487="every 3 months", 4,)))))))</f>
        <v>26</v>
      </c>
    </row>
    <row r="3488" spans="1:24" x14ac:dyDescent="0.25">
      <c r="A3488">
        <v>3487</v>
      </c>
      <c r="B3488">
        <v>51</v>
      </c>
      <c r="C3488" t="str" cm="1">
        <f t="array" ref="C3488">_xlfn.IFS(B3488&lt;=19, "Teenagers", B3488&lt;=29, "Young Youth",B3488&lt;=64, "Adults", B3488&gt;=65, "Seniors")</f>
        <v>Adults</v>
      </c>
      <c r="D3488" t="s">
        <v>152</v>
      </c>
      <c r="E3488" t="s">
        <v>58</v>
      </c>
      <c r="F3488" t="s">
        <v>20</v>
      </c>
      <c r="G3488" s="1">
        <v>89</v>
      </c>
      <c r="H3488" t="s">
        <v>97</v>
      </c>
      <c r="I3488" t="s">
        <v>22</v>
      </c>
      <c r="J3488" t="s">
        <v>60</v>
      </c>
      <c r="K3488" t="s">
        <v>24</v>
      </c>
      <c r="L3488">
        <v>4.9000000000000004</v>
      </c>
      <c r="M3488" t="s">
        <v>151</v>
      </c>
      <c r="N3488">
        <f t="shared" si="216"/>
        <v>0</v>
      </c>
      <c r="O3488" t="s">
        <v>53</v>
      </c>
      <c r="P3488" t="s">
        <v>151</v>
      </c>
      <c r="Q3488">
        <f t="shared" si="217"/>
        <v>0</v>
      </c>
      <c r="R3488" t="s">
        <v>151</v>
      </c>
      <c r="S3488">
        <f t="shared" si="218"/>
        <v>0</v>
      </c>
      <c r="T3488">
        <v>6</v>
      </c>
      <c r="U3488" s="1">
        <f t="shared" si="219"/>
        <v>534</v>
      </c>
      <c r="V3488" t="s">
        <v>45</v>
      </c>
      <c r="W3488" t="s">
        <v>39</v>
      </c>
      <c r="X3488">
        <f t="array" ref="X3488">IF(W3488="fortnightly",26, IF(W3488="monthly", 12, IF(W3488="weekly", 52, IF(W3488="quarterly", 4, IF(W3488="annually", 1, IF(W3488="bi-weekly", 104, IF(W3488="every 3 months", 4,)))))))</f>
        <v>52</v>
      </c>
    </row>
    <row r="3489" spans="1:24" x14ac:dyDescent="0.25">
      <c r="A3489">
        <v>3488</v>
      </c>
      <c r="B3489">
        <v>25</v>
      </c>
      <c r="C3489" t="str" cm="1">
        <f t="array" ref="C3489">_xlfn.IFS(B3489&lt;=19, "Teenagers", B3489&lt;=29, "Young Youth",B3489&lt;=64, "Adults", B3489&gt;=65, "Seniors")</f>
        <v>Young Youth</v>
      </c>
      <c r="D3489" t="s">
        <v>152</v>
      </c>
      <c r="E3489" t="s">
        <v>40</v>
      </c>
      <c r="F3489" t="s">
        <v>41</v>
      </c>
      <c r="G3489" s="1">
        <v>24</v>
      </c>
      <c r="H3489" t="s">
        <v>63</v>
      </c>
      <c r="I3489" t="s">
        <v>22</v>
      </c>
      <c r="J3489" t="s">
        <v>117</v>
      </c>
      <c r="K3489" t="s">
        <v>56</v>
      </c>
      <c r="L3489">
        <v>2.9</v>
      </c>
      <c r="M3489" t="s">
        <v>151</v>
      </c>
      <c r="N3489">
        <f t="shared" si="216"/>
        <v>0</v>
      </c>
      <c r="O3489" t="s">
        <v>73</v>
      </c>
      <c r="P3489" t="s">
        <v>151</v>
      </c>
      <c r="Q3489">
        <f t="shared" si="217"/>
        <v>0</v>
      </c>
      <c r="R3489" t="s">
        <v>151</v>
      </c>
      <c r="S3489">
        <f t="shared" si="218"/>
        <v>0</v>
      </c>
      <c r="T3489">
        <v>39</v>
      </c>
      <c r="U3489" s="1">
        <f t="shared" si="219"/>
        <v>936</v>
      </c>
      <c r="V3489" t="s">
        <v>74</v>
      </c>
      <c r="W3489" t="s">
        <v>48</v>
      </c>
      <c r="X3489">
        <f t="array" ref="X3489">IF(W3489="fortnightly",26, IF(W3489="monthly", 12, IF(W3489="weekly", 52, IF(W3489="quarterly", 4, IF(W3489="annually", 1, IF(W3489="bi-weekly", 104, IF(W3489="every 3 months", 4,)))))))</f>
        <v>1</v>
      </c>
    </row>
    <row r="3490" spans="1:24" x14ac:dyDescent="0.25">
      <c r="A3490">
        <v>3489</v>
      </c>
      <c r="B3490">
        <v>62</v>
      </c>
      <c r="C3490" t="str" cm="1">
        <f t="array" ref="C3490">_xlfn.IFS(B3490&lt;=19, "Teenagers", B3490&lt;=29, "Young Youth",B3490&lt;=64, "Adults", B3490&gt;=65, "Seniors")</f>
        <v>Adults</v>
      </c>
      <c r="D3490" t="s">
        <v>152</v>
      </c>
      <c r="E3490" t="s">
        <v>29</v>
      </c>
      <c r="F3490" t="s">
        <v>20</v>
      </c>
      <c r="G3490" s="1">
        <v>27</v>
      </c>
      <c r="H3490" t="s">
        <v>78</v>
      </c>
      <c r="I3490" t="s">
        <v>91</v>
      </c>
      <c r="J3490" t="s">
        <v>84</v>
      </c>
      <c r="K3490" t="s">
        <v>36</v>
      </c>
      <c r="L3490">
        <v>4.9000000000000004</v>
      </c>
      <c r="M3490" t="s">
        <v>151</v>
      </c>
      <c r="N3490">
        <f t="shared" si="216"/>
        <v>0</v>
      </c>
      <c r="O3490" t="s">
        <v>73</v>
      </c>
      <c r="P3490" t="s">
        <v>151</v>
      </c>
      <c r="Q3490">
        <f t="shared" si="217"/>
        <v>0</v>
      </c>
      <c r="R3490" t="s">
        <v>151</v>
      </c>
      <c r="S3490">
        <f t="shared" si="218"/>
        <v>0</v>
      </c>
      <c r="T3490">
        <v>7</v>
      </c>
      <c r="U3490" s="1">
        <f t="shared" si="219"/>
        <v>189</v>
      </c>
      <c r="V3490" t="s">
        <v>32</v>
      </c>
      <c r="W3490" t="s">
        <v>57</v>
      </c>
      <c r="X3490">
        <f t="array" ref="X3490">IF(W3490="fortnightly",26, IF(W3490="monthly", 12, IF(W3490="weekly", 52, IF(W3490="quarterly", 4, IF(W3490="annually", 1, IF(W3490="bi-weekly", 104, IF(W3490="every 3 months", 4,)))))))</f>
        <v>4</v>
      </c>
    </row>
    <row r="3491" spans="1:24" x14ac:dyDescent="0.25">
      <c r="A3491">
        <v>3490</v>
      </c>
      <c r="B3491">
        <v>48</v>
      </c>
      <c r="C3491" t="str" cm="1">
        <f t="array" ref="C3491">_xlfn.IFS(B3491&lt;=19, "Teenagers", B3491&lt;=29, "Young Youth",B3491&lt;=64, "Adults", B3491&gt;=65, "Seniors")</f>
        <v>Adults</v>
      </c>
      <c r="D3491" t="s">
        <v>152</v>
      </c>
      <c r="E3491" t="s">
        <v>80</v>
      </c>
      <c r="F3491" t="s">
        <v>20</v>
      </c>
      <c r="G3491" s="1">
        <v>26</v>
      </c>
      <c r="H3491" t="s">
        <v>134</v>
      </c>
      <c r="I3491" t="s">
        <v>22</v>
      </c>
      <c r="J3491" t="s">
        <v>93</v>
      </c>
      <c r="K3491" t="s">
        <v>52</v>
      </c>
      <c r="L3491">
        <v>4.5999999999999996</v>
      </c>
      <c r="M3491" t="s">
        <v>151</v>
      </c>
      <c r="N3491">
        <f t="shared" si="216"/>
        <v>0</v>
      </c>
      <c r="O3491" t="s">
        <v>69</v>
      </c>
      <c r="P3491" t="s">
        <v>151</v>
      </c>
      <c r="Q3491">
        <f t="shared" si="217"/>
        <v>0</v>
      </c>
      <c r="R3491" t="s">
        <v>151</v>
      </c>
      <c r="S3491">
        <f t="shared" si="218"/>
        <v>0</v>
      </c>
      <c r="T3491">
        <v>32</v>
      </c>
      <c r="U3491" s="1">
        <f t="shared" si="219"/>
        <v>832</v>
      </c>
      <c r="V3491" t="s">
        <v>45</v>
      </c>
      <c r="W3491" t="s">
        <v>96</v>
      </c>
      <c r="X3491">
        <f t="array" ref="X3491">IF(W3491="fortnightly",26, IF(W3491="monthly", 12, IF(W3491="weekly", 52, IF(W3491="quarterly", 4, IF(W3491="annually", 1, IF(W3491="bi-weekly", 104, IF(W3491="every 3 months", 4,)))))))</f>
        <v>4</v>
      </c>
    </row>
    <row r="3492" spans="1:24" x14ac:dyDescent="0.25">
      <c r="A3492">
        <v>3491</v>
      </c>
      <c r="B3492">
        <v>62</v>
      </c>
      <c r="C3492" t="str" cm="1">
        <f t="array" ref="C3492">_xlfn.IFS(B3492&lt;=19, "Teenagers", B3492&lt;=29, "Young Youth",B3492&lt;=64, "Adults", B3492&gt;=65, "Seniors")</f>
        <v>Adults</v>
      </c>
      <c r="D3492" t="s">
        <v>152</v>
      </c>
      <c r="E3492" t="s">
        <v>136</v>
      </c>
      <c r="F3492" t="s">
        <v>41</v>
      </c>
      <c r="G3492" s="1">
        <v>82</v>
      </c>
      <c r="H3492" t="s">
        <v>46</v>
      </c>
      <c r="I3492" t="s">
        <v>43</v>
      </c>
      <c r="J3492" t="s">
        <v>82</v>
      </c>
      <c r="K3492" t="s">
        <v>36</v>
      </c>
      <c r="L3492">
        <v>3.6</v>
      </c>
      <c r="M3492" t="s">
        <v>151</v>
      </c>
      <c r="N3492">
        <f t="shared" si="216"/>
        <v>0</v>
      </c>
      <c r="O3492" t="s">
        <v>73</v>
      </c>
      <c r="P3492" t="s">
        <v>151</v>
      </c>
      <c r="Q3492">
        <f t="shared" si="217"/>
        <v>0</v>
      </c>
      <c r="R3492" t="s">
        <v>151</v>
      </c>
      <c r="S3492">
        <f t="shared" si="218"/>
        <v>0</v>
      </c>
      <c r="T3492">
        <v>43</v>
      </c>
      <c r="U3492" s="1">
        <f t="shared" si="219"/>
        <v>3526</v>
      </c>
      <c r="V3492" t="s">
        <v>38</v>
      </c>
      <c r="W3492" t="s">
        <v>57</v>
      </c>
      <c r="X3492">
        <f t="array" ref="X3492">IF(W3492="fortnightly",26, IF(W3492="monthly", 12, IF(W3492="weekly", 52, IF(W3492="quarterly", 4, IF(W3492="annually", 1, IF(W3492="bi-weekly", 104, IF(W3492="every 3 months", 4,)))))))</f>
        <v>4</v>
      </c>
    </row>
    <row r="3493" spans="1:24" x14ac:dyDescent="0.25">
      <c r="A3493">
        <v>3492</v>
      </c>
      <c r="B3493">
        <v>22</v>
      </c>
      <c r="C3493" t="str" cm="1">
        <f t="array" ref="C3493">_xlfn.IFS(B3493&lt;=19, "Teenagers", B3493&lt;=29, "Young Youth",B3493&lt;=64, "Adults", B3493&gt;=65, "Seniors")</f>
        <v>Young Youth</v>
      </c>
      <c r="D3493" t="s">
        <v>152</v>
      </c>
      <c r="E3493" t="s">
        <v>94</v>
      </c>
      <c r="F3493" t="s">
        <v>20</v>
      </c>
      <c r="G3493" s="1">
        <v>28</v>
      </c>
      <c r="H3493" t="s">
        <v>30</v>
      </c>
      <c r="I3493" t="s">
        <v>43</v>
      </c>
      <c r="J3493" t="s">
        <v>120</v>
      </c>
      <c r="K3493" t="s">
        <v>24</v>
      </c>
      <c r="L3493">
        <v>4.3</v>
      </c>
      <c r="M3493" t="s">
        <v>151</v>
      </c>
      <c r="N3493">
        <f t="shared" si="216"/>
        <v>0</v>
      </c>
      <c r="O3493" t="s">
        <v>26</v>
      </c>
      <c r="P3493" t="s">
        <v>151</v>
      </c>
      <c r="Q3493">
        <f t="shared" si="217"/>
        <v>0</v>
      </c>
      <c r="R3493" t="s">
        <v>151</v>
      </c>
      <c r="S3493">
        <f t="shared" si="218"/>
        <v>0</v>
      </c>
      <c r="T3493">
        <v>15</v>
      </c>
      <c r="U3493" s="1">
        <f t="shared" si="219"/>
        <v>420</v>
      </c>
      <c r="V3493" t="s">
        <v>32</v>
      </c>
      <c r="W3493" t="s">
        <v>87</v>
      </c>
      <c r="X3493">
        <f t="array" ref="X3493">IF(W3493="fortnightly",26, IF(W3493="monthly", 12, IF(W3493="weekly", 52, IF(W3493="quarterly", 4, IF(W3493="annually", 1, IF(W3493="bi-weekly", 104, IF(W3493="every 3 months", 4,)))))))</f>
        <v>12</v>
      </c>
    </row>
    <row r="3494" spans="1:24" x14ac:dyDescent="0.25">
      <c r="A3494">
        <v>3493</v>
      </c>
      <c r="B3494">
        <v>48</v>
      </c>
      <c r="C3494" t="str" cm="1">
        <f t="array" ref="C3494">_xlfn.IFS(B3494&lt;=19, "Teenagers", B3494&lt;=29, "Young Youth",B3494&lt;=64, "Adults", B3494&gt;=65, "Seniors")</f>
        <v>Adults</v>
      </c>
      <c r="D3494" t="s">
        <v>152</v>
      </c>
      <c r="E3494" t="s">
        <v>142</v>
      </c>
      <c r="F3494" t="s">
        <v>66</v>
      </c>
      <c r="G3494" s="1">
        <v>65</v>
      </c>
      <c r="H3494" t="s">
        <v>146</v>
      </c>
      <c r="I3494" t="s">
        <v>43</v>
      </c>
      <c r="J3494" t="s">
        <v>47</v>
      </c>
      <c r="K3494" t="s">
        <v>56</v>
      </c>
      <c r="L3494">
        <v>4.5999999999999996</v>
      </c>
      <c r="M3494" t="s">
        <v>151</v>
      </c>
      <c r="N3494">
        <f t="shared" si="216"/>
        <v>0</v>
      </c>
      <c r="O3494" t="s">
        <v>53</v>
      </c>
      <c r="P3494" t="s">
        <v>151</v>
      </c>
      <c r="Q3494">
        <f t="shared" si="217"/>
        <v>0</v>
      </c>
      <c r="R3494" t="s">
        <v>151</v>
      </c>
      <c r="S3494">
        <f t="shared" si="218"/>
        <v>0</v>
      </c>
      <c r="T3494">
        <v>48</v>
      </c>
      <c r="U3494" s="1">
        <f t="shared" si="219"/>
        <v>3120</v>
      </c>
      <c r="V3494" t="s">
        <v>74</v>
      </c>
      <c r="W3494" t="s">
        <v>48</v>
      </c>
      <c r="X3494">
        <f t="array" ref="X3494">IF(W3494="fortnightly",26, IF(W3494="monthly", 12, IF(W3494="weekly", 52, IF(W3494="quarterly", 4, IF(W3494="annually", 1, IF(W3494="bi-weekly", 104, IF(W3494="every 3 months", 4,)))))))</f>
        <v>1</v>
      </c>
    </row>
    <row r="3495" spans="1:24" x14ac:dyDescent="0.25">
      <c r="A3495">
        <v>3494</v>
      </c>
      <c r="B3495">
        <v>48</v>
      </c>
      <c r="C3495" t="str" cm="1">
        <f t="array" ref="C3495">_xlfn.IFS(B3495&lt;=19, "Teenagers", B3495&lt;=29, "Young Youth",B3495&lt;=64, "Adults", B3495&gt;=65, "Seniors")</f>
        <v>Adults</v>
      </c>
      <c r="D3495" t="s">
        <v>152</v>
      </c>
      <c r="E3495" t="s">
        <v>94</v>
      </c>
      <c r="F3495" t="s">
        <v>20</v>
      </c>
      <c r="G3495" s="1">
        <v>82</v>
      </c>
      <c r="H3495" t="s">
        <v>129</v>
      </c>
      <c r="I3495" t="s">
        <v>91</v>
      </c>
      <c r="J3495" t="s">
        <v>93</v>
      </c>
      <c r="K3495" t="s">
        <v>24</v>
      </c>
      <c r="L3495">
        <v>4.7</v>
      </c>
      <c r="M3495" t="s">
        <v>151</v>
      </c>
      <c r="N3495">
        <f t="shared" si="216"/>
        <v>0</v>
      </c>
      <c r="O3495" t="s">
        <v>73</v>
      </c>
      <c r="P3495" t="s">
        <v>151</v>
      </c>
      <c r="Q3495">
        <f t="shared" si="217"/>
        <v>0</v>
      </c>
      <c r="R3495" t="s">
        <v>151</v>
      </c>
      <c r="S3495">
        <f t="shared" si="218"/>
        <v>0</v>
      </c>
      <c r="T3495">
        <v>35</v>
      </c>
      <c r="U3495" s="1">
        <f t="shared" si="219"/>
        <v>2870</v>
      </c>
      <c r="V3495" t="s">
        <v>38</v>
      </c>
      <c r="W3495" t="s">
        <v>39</v>
      </c>
      <c r="X3495">
        <f t="array" ref="X3495">IF(W3495="fortnightly",26, IF(W3495="monthly", 12, IF(W3495="weekly", 52, IF(W3495="quarterly", 4, IF(W3495="annually", 1, IF(W3495="bi-weekly", 104, IF(W3495="every 3 months", 4,)))))))</f>
        <v>52</v>
      </c>
    </row>
    <row r="3496" spans="1:24" x14ac:dyDescent="0.25">
      <c r="A3496">
        <v>3495</v>
      </c>
      <c r="B3496">
        <v>62</v>
      </c>
      <c r="C3496" t="str" cm="1">
        <f t="array" ref="C3496">_xlfn.IFS(B3496&lt;=19, "Teenagers", B3496&lt;=29, "Young Youth",B3496&lt;=64, "Adults", B3496&gt;=65, "Seniors")</f>
        <v>Adults</v>
      </c>
      <c r="D3496" t="s">
        <v>152</v>
      </c>
      <c r="E3496" t="s">
        <v>118</v>
      </c>
      <c r="F3496" t="s">
        <v>66</v>
      </c>
      <c r="G3496" s="1">
        <v>38</v>
      </c>
      <c r="H3496" t="s">
        <v>148</v>
      </c>
      <c r="I3496" t="s">
        <v>43</v>
      </c>
      <c r="J3496" t="s">
        <v>64</v>
      </c>
      <c r="K3496" t="s">
        <v>24</v>
      </c>
      <c r="L3496">
        <v>3.5</v>
      </c>
      <c r="M3496" t="s">
        <v>151</v>
      </c>
      <c r="N3496">
        <f t="shared" si="216"/>
        <v>0</v>
      </c>
      <c r="O3496" t="s">
        <v>37</v>
      </c>
      <c r="P3496" t="s">
        <v>151</v>
      </c>
      <c r="Q3496">
        <f t="shared" si="217"/>
        <v>0</v>
      </c>
      <c r="R3496" t="s">
        <v>151</v>
      </c>
      <c r="S3496">
        <f t="shared" si="218"/>
        <v>0</v>
      </c>
      <c r="T3496">
        <v>41</v>
      </c>
      <c r="U3496" s="1">
        <f t="shared" si="219"/>
        <v>1558</v>
      </c>
      <c r="V3496" t="s">
        <v>45</v>
      </c>
      <c r="W3496" t="s">
        <v>57</v>
      </c>
      <c r="X3496">
        <f t="array" ref="X3496">IF(W3496="fortnightly",26, IF(W3496="monthly", 12, IF(W3496="weekly", 52, IF(W3496="quarterly", 4, IF(W3496="annually", 1, IF(W3496="bi-weekly", 104, IF(W3496="every 3 months", 4,)))))))</f>
        <v>4</v>
      </c>
    </row>
    <row r="3497" spans="1:24" x14ac:dyDescent="0.25">
      <c r="A3497">
        <v>3496</v>
      </c>
      <c r="B3497">
        <v>24</v>
      </c>
      <c r="C3497" t="str" cm="1">
        <f t="array" ref="C3497">_xlfn.IFS(B3497&lt;=19, "Teenagers", B3497&lt;=29, "Young Youth",B3497&lt;=64, "Adults", B3497&gt;=65, "Seniors")</f>
        <v>Young Youth</v>
      </c>
      <c r="D3497" t="s">
        <v>152</v>
      </c>
      <c r="E3497" t="s">
        <v>58</v>
      </c>
      <c r="F3497" t="s">
        <v>20</v>
      </c>
      <c r="G3497" s="1">
        <v>33</v>
      </c>
      <c r="H3497" t="s">
        <v>141</v>
      </c>
      <c r="I3497" t="s">
        <v>91</v>
      </c>
      <c r="J3497" t="s">
        <v>23</v>
      </c>
      <c r="K3497" t="s">
        <v>36</v>
      </c>
      <c r="L3497">
        <v>2.8</v>
      </c>
      <c r="M3497" t="s">
        <v>151</v>
      </c>
      <c r="N3497">
        <f t="shared" si="216"/>
        <v>0</v>
      </c>
      <c r="O3497" t="s">
        <v>37</v>
      </c>
      <c r="P3497" t="s">
        <v>151</v>
      </c>
      <c r="Q3497">
        <f t="shared" si="217"/>
        <v>0</v>
      </c>
      <c r="R3497" t="s">
        <v>151</v>
      </c>
      <c r="S3497">
        <f t="shared" si="218"/>
        <v>0</v>
      </c>
      <c r="T3497">
        <v>14</v>
      </c>
      <c r="U3497" s="1">
        <f t="shared" si="219"/>
        <v>462</v>
      </c>
      <c r="V3497" t="s">
        <v>32</v>
      </c>
      <c r="W3497" t="s">
        <v>39</v>
      </c>
      <c r="X3497">
        <f t="array" ref="X3497">IF(W3497="fortnightly",26, IF(W3497="monthly", 12, IF(W3497="weekly", 52, IF(W3497="quarterly", 4, IF(W3497="annually", 1, IF(W3497="bi-weekly", 104, IF(W3497="every 3 months", 4,)))))))</f>
        <v>52</v>
      </c>
    </row>
    <row r="3498" spans="1:24" x14ac:dyDescent="0.25">
      <c r="A3498">
        <v>3497</v>
      </c>
      <c r="B3498">
        <v>39</v>
      </c>
      <c r="C3498" t="str" cm="1">
        <f t="array" ref="C3498">_xlfn.IFS(B3498&lt;=19, "Teenagers", B3498&lt;=29, "Young Youth",B3498&lt;=64, "Adults", B3498&gt;=65, "Seniors")</f>
        <v>Adults</v>
      </c>
      <c r="D3498" t="s">
        <v>152</v>
      </c>
      <c r="E3498" t="s">
        <v>70</v>
      </c>
      <c r="F3498" t="s">
        <v>41</v>
      </c>
      <c r="G3498" s="1">
        <v>38</v>
      </c>
      <c r="H3498" t="s">
        <v>134</v>
      </c>
      <c r="I3498" t="s">
        <v>43</v>
      </c>
      <c r="J3498" t="s">
        <v>68</v>
      </c>
      <c r="K3498" t="s">
        <v>52</v>
      </c>
      <c r="L3498">
        <v>4</v>
      </c>
      <c r="M3498" t="s">
        <v>151</v>
      </c>
      <c r="N3498">
        <f t="shared" si="216"/>
        <v>0</v>
      </c>
      <c r="O3498" t="s">
        <v>37</v>
      </c>
      <c r="P3498" t="s">
        <v>151</v>
      </c>
      <c r="Q3498">
        <f t="shared" si="217"/>
        <v>0</v>
      </c>
      <c r="R3498" t="s">
        <v>151</v>
      </c>
      <c r="S3498">
        <f t="shared" si="218"/>
        <v>0</v>
      </c>
      <c r="T3498">
        <v>22</v>
      </c>
      <c r="U3498" s="1">
        <f t="shared" si="219"/>
        <v>836</v>
      </c>
      <c r="V3498" t="s">
        <v>45</v>
      </c>
      <c r="W3498" t="s">
        <v>87</v>
      </c>
      <c r="X3498">
        <f t="array" ref="X3498">IF(W3498="fortnightly",26, IF(W3498="monthly", 12, IF(W3498="weekly", 52, IF(W3498="quarterly", 4, IF(W3498="annually", 1, IF(W3498="bi-weekly", 104, IF(W3498="every 3 months", 4,)))))))</f>
        <v>12</v>
      </c>
    </row>
    <row r="3499" spans="1:24" x14ac:dyDescent="0.25">
      <c r="A3499">
        <v>3498</v>
      </c>
      <c r="B3499">
        <v>35</v>
      </c>
      <c r="C3499" t="str" cm="1">
        <f t="array" ref="C3499">_xlfn.IFS(B3499&lt;=19, "Teenagers", B3499&lt;=29, "Young Youth",B3499&lt;=64, "Adults", B3499&gt;=65, "Seniors")</f>
        <v>Adults</v>
      </c>
      <c r="D3499" t="s">
        <v>152</v>
      </c>
      <c r="E3499" t="s">
        <v>65</v>
      </c>
      <c r="F3499" t="s">
        <v>66</v>
      </c>
      <c r="G3499" s="1">
        <v>48</v>
      </c>
      <c r="H3499" t="s">
        <v>111</v>
      </c>
      <c r="I3499" t="s">
        <v>43</v>
      </c>
      <c r="J3499" t="s">
        <v>107</v>
      </c>
      <c r="K3499" t="s">
        <v>36</v>
      </c>
      <c r="L3499">
        <v>4.3</v>
      </c>
      <c r="M3499" t="s">
        <v>151</v>
      </c>
      <c r="N3499">
        <f t="shared" si="216"/>
        <v>0</v>
      </c>
      <c r="O3499" t="s">
        <v>73</v>
      </c>
      <c r="P3499" t="s">
        <v>151</v>
      </c>
      <c r="Q3499">
        <f t="shared" si="217"/>
        <v>0</v>
      </c>
      <c r="R3499" t="s">
        <v>151</v>
      </c>
      <c r="S3499">
        <f t="shared" si="218"/>
        <v>0</v>
      </c>
      <c r="T3499">
        <v>16</v>
      </c>
      <c r="U3499" s="1">
        <f t="shared" si="219"/>
        <v>768</v>
      </c>
      <c r="V3499" t="s">
        <v>27</v>
      </c>
      <c r="W3499" t="s">
        <v>96</v>
      </c>
      <c r="X3499">
        <f t="array" ref="X3499">IF(W3499="fortnightly",26, IF(W3499="monthly", 12, IF(W3499="weekly", 52, IF(W3499="quarterly", 4, IF(W3499="annually", 1, IF(W3499="bi-weekly", 104, IF(W3499="every 3 months", 4,)))))))</f>
        <v>4</v>
      </c>
    </row>
    <row r="3500" spans="1:24" x14ac:dyDescent="0.25">
      <c r="A3500">
        <v>3499</v>
      </c>
      <c r="B3500">
        <v>47</v>
      </c>
      <c r="C3500" t="str" cm="1">
        <f t="array" ref="C3500">_xlfn.IFS(B3500&lt;=19, "Teenagers", B3500&lt;=29, "Young Youth",B3500&lt;=64, "Adults", B3500&gt;=65, "Seniors")</f>
        <v>Adults</v>
      </c>
      <c r="D3500" t="s">
        <v>152</v>
      </c>
      <c r="E3500" t="s">
        <v>40</v>
      </c>
      <c r="F3500" t="s">
        <v>41</v>
      </c>
      <c r="G3500" s="1">
        <v>35</v>
      </c>
      <c r="H3500" t="s">
        <v>21</v>
      </c>
      <c r="I3500" t="s">
        <v>43</v>
      </c>
      <c r="J3500" t="s">
        <v>92</v>
      </c>
      <c r="K3500" t="s">
        <v>52</v>
      </c>
      <c r="L3500">
        <v>3.8</v>
      </c>
      <c r="M3500" t="s">
        <v>151</v>
      </c>
      <c r="N3500">
        <f t="shared" si="216"/>
        <v>0</v>
      </c>
      <c r="O3500" t="s">
        <v>53</v>
      </c>
      <c r="P3500" t="s">
        <v>151</v>
      </c>
      <c r="Q3500">
        <f t="shared" si="217"/>
        <v>0</v>
      </c>
      <c r="R3500" t="s">
        <v>151</v>
      </c>
      <c r="S3500">
        <f t="shared" si="218"/>
        <v>0</v>
      </c>
      <c r="T3500">
        <v>2</v>
      </c>
      <c r="U3500" s="1">
        <f t="shared" si="219"/>
        <v>70</v>
      </c>
      <c r="V3500" t="s">
        <v>74</v>
      </c>
      <c r="W3500" t="s">
        <v>75</v>
      </c>
      <c r="X3500">
        <f t="array" ref="X3500">IF(W3500="fortnightly",26, IF(W3500="monthly", 12, IF(W3500="weekly", 52, IF(W3500="quarterly", 4, IF(W3500="annually", 1, IF(W3500="bi-weekly", 104, IF(W3500="every 3 months", 4,)))))))</f>
        <v>104</v>
      </c>
    </row>
    <row r="3501" spans="1:24" x14ac:dyDescent="0.25">
      <c r="A3501">
        <v>3500</v>
      </c>
      <c r="B3501">
        <v>22</v>
      </c>
      <c r="C3501" t="str" cm="1">
        <f t="array" ref="C3501">_xlfn.IFS(B3501&lt;=19, "Teenagers", B3501&lt;=29, "Young Youth",B3501&lt;=64, "Adults", B3501&gt;=65, "Seniors")</f>
        <v>Young Youth</v>
      </c>
      <c r="D3501" t="s">
        <v>152</v>
      </c>
      <c r="E3501" t="s">
        <v>124</v>
      </c>
      <c r="F3501" t="s">
        <v>20</v>
      </c>
      <c r="G3501" s="1">
        <v>29</v>
      </c>
      <c r="H3501" t="s">
        <v>126</v>
      </c>
      <c r="I3501" t="s">
        <v>22</v>
      </c>
      <c r="J3501" t="s">
        <v>125</v>
      </c>
      <c r="K3501" t="s">
        <v>56</v>
      </c>
      <c r="L3501">
        <v>3</v>
      </c>
      <c r="M3501" t="s">
        <v>151</v>
      </c>
      <c r="N3501">
        <f t="shared" si="216"/>
        <v>0</v>
      </c>
      <c r="O3501" t="s">
        <v>44</v>
      </c>
      <c r="P3501" t="s">
        <v>151</v>
      </c>
      <c r="Q3501">
        <f t="shared" si="217"/>
        <v>0</v>
      </c>
      <c r="R3501" t="s">
        <v>151</v>
      </c>
      <c r="S3501">
        <f t="shared" si="218"/>
        <v>0</v>
      </c>
      <c r="T3501">
        <v>13</v>
      </c>
      <c r="U3501" s="1">
        <f t="shared" si="219"/>
        <v>377</v>
      </c>
      <c r="V3501" t="s">
        <v>45</v>
      </c>
      <c r="W3501" t="s">
        <v>96</v>
      </c>
      <c r="X3501">
        <f t="array" ref="X3501">IF(W3501="fortnightly",26, IF(W3501="monthly", 12, IF(W3501="weekly", 52, IF(W3501="quarterly", 4, IF(W3501="annually", 1, IF(W3501="bi-weekly", 104, IF(W3501="every 3 months", 4,)))))))</f>
        <v>4</v>
      </c>
    </row>
    <row r="3502" spans="1:24" x14ac:dyDescent="0.25">
      <c r="A3502">
        <v>3501</v>
      </c>
      <c r="B3502">
        <v>38</v>
      </c>
      <c r="C3502" t="str" cm="1">
        <f t="array" ref="C3502">_xlfn.IFS(B3502&lt;=19, "Teenagers", B3502&lt;=29, "Young Youth",B3502&lt;=64, "Adults", B3502&gt;=65, "Seniors")</f>
        <v>Adults</v>
      </c>
      <c r="D3502" t="s">
        <v>152</v>
      </c>
      <c r="E3502" t="s">
        <v>54</v>
      </c>
      <c r="F3502" t="s">
        <v>20</v>
      </c>
      <c r="G3502" s="1">
        <v>48</v>
      </c>
      <c r="H3502" t="s">
        <v>46</v>
      </c>
      <c r="I3502" t="s">
        <v>35</v>
      </c>
      <c r="J3502" t="s">
        <v>64</v>
      </c>
      <c r="K3502" t="s">
        <v>56</v>
      </c>
      <c r="L3502">
        <v>4.5999999999999996</v>
      </c>
      <c r="M3502" t="s">
        <v>151</v>
      </c>
      <c r="N3502">
        <f t="shared" si="216"/>
        <v>0</v>
      </c>
      <c r="O3502" t="s">
        <v>44</v>
      </c>
      <c r="P3502" t="s">
        <v>151</v>
      </c>
      <c r="Q3502">
        <f t="shared" si="217"/>
        <v>0</v>
      </c>
      <c r="R3502" t="s">
        <v>151</v>
      </c>
      <c r="S3502">
        <f t="shared" si="218"/>
        <v>0</v>
      </c>
      <c r="T3502">
        <v>38</v>
      </c>
      <c r="U3502" s="1">
        <f t="shared" si="219"/>
        <v>1824</v>
      </c>
      <c r="V3502" t="s">
        <v>85</v>
      </c>
      <c r="W3502" t="s">
        <v>28</v>
      </c>
      <c r="X3502">
        <f t="array" ref="X3502">IF(W3502="fortnightly",26, IF(W3502="monthly", 12, IF(W3502="weekly", 52, IF(W3502="quarterly", 4, IF(W3502="annually", 1, IF(W3502="bi-weekly", 104, IF(W3502="every 3 months", 4,)))))))</f>
        <v>26</v>
      </c>
    </row>
    <row r="3503" spans="1:24" x14ac:dyDescent="0.25">
      <c r="A3503">
        <v>3502</v>
      </c>
      <c r="B3503">
        <v>53</v>
      </c>
      <c r="C3503" t="str" cm="1">
        <f t="array" ref="C3503">_xlfn.IFS(B3503&lt;=19, "Teenagers", B3503&lt;=29, "Young Youth",B3503&lt;=64, "Adults", B3503&gt;=65, "Seniors")</f>
        <v>Adults</v>
      </c>
      <c r="D3503" t="s">
        <v>152</v>
      </c>
      <c r="E3503" t="s">
        <v>70</v>
      </c>
      <c r="F3503" t="s">
        <v>41</v>
      </c>
      <c r="G3503" s="1">
        <v>87</v>
      </c>
      <c r="H3503" t="s">
        <v>144</v>
      </c>
      <c r="I3503" t="s">
        <v>43</v>
      </c>
      <c r="J3503" t="s">
        <v>64</v>
      </c>
      <c r="K3503" t="s">
        <v>56</v>
      </c>
      <c r="L3503">
        <v>4.8</v>
      </c>
      <c r="M3503" t="s">
        <v>151</v>
      </c>
      <c r="N3503">
        <f t="shared" si="216"/>
        <v>0</v>
      </c>
      <c r="O3503" t="s">
        <v>53</v>
      </c>
      <c r="P3503" t="s">
        <v>151</v>
      </c>
      <c r="Q3503">
        <f t="shared" si="217"/>
        <v>0</v>
      </c>
      <c r="R3503" t="s">
        <v>151</v>
      </c>
      <c r="S3503">
        <f t="shared" si="218"/>
        <v>0</v>
      </c>
      <c r="T3503">
        <v>43</v>
      </c>
      <c r="U3503" s="1">
        <f t="shared" si="219"/>
        <v>3741</v>
      </c>
      <c r="V3503" t="s">
        <v>74</v>
      </c>
      <c r="W3503" t="s">
        <v>39</v>
      </c>
      <c r="X3503">
        <f t="array" ref="X3503">IF(W3503="fortnightly",26, IF(W3503="monthly", 12, IF(W3503="weekly", 52, IF(W3503="quarterly", 4, IF(W3503="annually", 1, IF(W3503="bi-weekly", 104, IF(W3503="every 3 months", 4,)))))))</f>
        <v>52</v>
      </c>
    </row>
    <row r="3504" spans="1:24" x14ac:dyDescent="0.25">
      <c r="A3504">
        <v>3503</v>
      </c>
      <c r="B3504">
        <v>31</v>
      </c>
      <c r="C3504" t="str" cm="1">
        <f t="array" ref="C3504">_xlfn.IFS(B3504&lt;=19, "Teenagers", B3504&lt;=29, "Young Youth",B3504&lt;=64, "Adults", B3504&gt;=65, "Seniors")</f>
        <v>Adults</v>
      </c>
      <c r="D3504" t="s">
        <v>152</v>
      </c>
      <c r="E3504" t="s">
        <v>131</v>
      </c>
      <c r="F3504" t="s">
        <v>66</v>
      </c>
      <c r="G3504" s="1">
        <v>62</v>
      </c>
      <c r="H3504" t="s">
        <v>34</v>
      </c>
      <c r="I3504" t="s">
        <v>43</v>
      </c>
      <c r="J3504" t="s">
        <v>95</v>
      </c>
      <c r="K3504" t="s">
        <v>56</v>
      </c>
      <c r="L3504">
        <v>4.7</v>
      </c>
      <c r="M3504" t="s">
        <v>151</v>
      </c>
      <c r="N3504">
        <f t="shared" si="216"/>
        <v>0</v>
      </c>
      <c r="O3504" t="s">
        <v>44</v>
      </c>
      <c r="P3504" t="s">
        <v>151</v>
      </c>
      <c r="Q3504">
        <f t="shared" si="217"/>
        <v>0</v>
      </c>
      <c r="R3504" t="s">
        <v>151</v>
      </c>
      <c r="S3504">
        <f t="shared" si="218"/>
        <v>0</v>
      </c>
      <c r="T3504">
        <v>26</v>
      </c>
      <c r="U3504" s="1">
        <f t="shared" si="219"/>
        <v>1612</v>
      </c>
      <c r="V3504" t="s">
        <v>74</v>
      </c>
      <c r="W3504" t="s">
        <v>57</v>
      </c>
      <c r="X3504">
        <f t="array" ref="X3504">IF(W3504="fortnightly",26, IF(W3504="monthly", 12, IF(W3504="weekly", 52, IF(W3504="quarterly", 4, IF(W3504="annually", 1, IF(W3504="bi-weekly", 104, IF(W3504="every 3 months", 4,)))))))</f>
        <v>4</v>
      </c>
    </row>
    <row r="3505" spans="1:24" x14ac:dyDescent="0.25">
      <c r="A3505">
        <v>3504</v>
      </c>
      <c r="B3505">
        <v>31</v>
      </c>
      <c r="C3505" t="str" cm="1">
        <f t="array" ref="C3505">_xlfn.IFS(B3505&lt;=19, "Teenagers", B3505&lt;=29, "Young Youth",B3505&lt;=64, "Adults", B3505&gt;=65, "Seniors")</f>
        <v>Adults</v>
      </c>
      <c r="D3505" t="s">
        <v>152</v>
      </c>
      <c r="E3505" t="s">
        <v>54</v>
      </c>
      <c r="F3505" t="s">
        <v>20</v>
      </c>
      <c r="G3505" s="1">
        <v>96</v>
      </c>
      <c r="H3505" t="s">
        <v>144</v>
      </c>
      <c r="I3505" t="s">
        <v>43</v>
      </c>
      <c r="J3505" t="s">
        <v>68</v>
      </c>
      <c r="K3505" t="s">
        <v>36</v>
      </c>
      <c r="L3505">
        <v>3.9</v>
      </c>
      <c r="M3505" t="s">
        <v>151</v>
      </c>
      <c r="N3505">
        <f t="shared" si="216"/>
        <v>0</v>
      </c>
      <c r="O3505" t="s">
        <v>37</v>
      </c>
      <c r="P3505" t="s">
        <v>151</v>
      </c>
      <c r="Q3505">
        <f t="shared" si="217"/>
        <v>0</v>
      </c>
      <c r="R3505" t="s">
        <v>151</v>
      </c>
      <c r="S3505">
        <f t="shared" si="218"/>
        <v>0</v>
      </c>
      <c r="T3505">
        <v>39</v>
      </c>
      <c r="U3505" s="1">
        <f t="shared" si="219"/>
        <v>3744</v>
      </c>
      <c r="V3505" t="s">
        <v>32</v>
      </c>
      <c r="W3505" t="s">
        <v>39</v>
      </c>
      <c r="X3505">
        <f t="array" ref="X3505">IF(W3505="fortnightly",26, IF(W3505="monthly", 12, IF(W3505="weekly", 52, IF(W3505="quarterly", 4, IF(W3505="annually", 1, IF(W3505="bi-weekly", 104, IF(W3505="every 3 months", 4,)))))))</f>
        <v>52</v>
      </c>
    </row>
    <row r="3506" spans="1:24" x14ac:dyDescent="0.25">
      <c r="A3506">
        <v>3505</v>
      </c>
      <c r="B3506">
        <v>65</v>
      </c>
      <c r="C3506" t="str" cm="1">
        <f t="array" ref="C3506">_xlfn.IFS(B3506&lt;=19, "Teenagers", B3506&lt;=29, "Young Youth",B3506&lt;=64, "Adults", B3506&gt;=65, "Seniors")</f>
        <v>Seniors</v>
      </c>
      <c r="D3506" t="s">
        <v>152</v>
      </c>
      <c r="E3506" t="s">
        <v>65</v>
      </c>
      <c r="F3506" t="s">
        <v>66</v>
      </c>
      <c r="G3506" s="1">
        <v>41</v>
      </c>
      <c r="H3506" t="s">
        <v>76</v>
      </c>
      <c r="I3506" t="s">
        <v>35</v>
      </c>
      <c r="J3506" t="s">
        <v>82</v>
      </c>
      <c r="K3506" t="s">
        <v>56</v>
      </c>
      <c r="L3506">
        <v>4</v>
      </c>
      <c r="M3506" t="s">
        <v>151</v>
      </c>
      <c r="N3506">
        <f t="shared" si="216"/>
        <v>0</v>
      </c>
      <c r="O3506" t="s">
        <v>44</v>
      </c>
      <c r="P3506" t="s">
        <v>151</v>
      </c>
      <c r="Q3506">
        <f t="shared" si="217"/>
        <v>0</v>
      </c>
      <c r="R3506" t="s">
        <v>151</v>
      </c>
      <c r="S3506">
        <f t="shared" si="218"/>
        <v>0</v>
      </c>
      <c r="T3506">
        <v>50</v>
      </c>
      <c r="U3506" s="1">
        <f t="shared" si="219"/>
        <v>2050</v>
      </c>
      <c r="V3506" t="s">
        <v>27</v>
      </c>
      <c r="W3506" t="s">
        <v>87</v>
      </c>
      <c r="X3506">
        <f t="array" ref="X3506">IF(W3506="fortnightly",26, IF(W3506="monthly", 12, IF(W3506="weekly", 52, IF(W3506="quarterly", 4, IF(W3506="annually", 1, IF(W3506="bi-weekly", 104, IF(W3506="every 3 months", 4,)))))))</f>
        <v>12</v>
      </c>
    </row>
    <row r="3507" spans="1:24" x14ac:dyDescent="0.25">
      <c r="A3507">
        <v>3506</v>
      </c>
      <c r="B3507">
        <v>48</v>
      </c>
      <c r="C3507" t="str" cm="1">
        <f t="array" ref="C3507">_xlfn.IFS(B3507&lt;=19, "Teenagers", B3507&lt;=29, "Young Youth",B3507&lt;=64, "Adults", B3507&gt;=65, "Seniors")</f>
        <v>Adults</v>
      </c>
      <c r="D3507" t="s">
        <v>152</v>
      </c>
      <c r="E3507" t="s">
        <v>105</v>
      </c>
      <c r="F3507" t="s">
        <v>66</v>
      </c>
      <c r="G3507" s="1">
        <v>42</v>
      </c>
      <c r="H3507" t="s">
        <v>115</v>
      </c>
      <c r="I3507" t="s">
        <v>22</v>
      </c>
      <c r="J3507" t="s">
        <v>107</v>
      </c>
      <c r="K3507" t="s">
        <v>24</v>
      </c>
      <c r="L3507">
        <v>3.7</v>
      </c>
      <c r="M3507" t="s">
        <v>151</v>
      </c>
      <c r="N3507">
        <f t="shared" si="216"/>
        <v>0</v>
      </c>
      <c r="O3507" t="s">
        <v>69</v>
      </c>
      <c r="P3507" t="s">
        <v>151</v>
      </c>
      <c r="Q3507">
        <f t="shared" si="217"/>
        <v>0</v>
      </c>
      <c r="R3507" t="s">
        <v>151</v>
      </c>
      <c r="S3507">
        <f t="shared" si="218"/>
        <v>0</v>
      </c>
      <c r="T3507">
        <v>40</v>
      </c>
      <c r="U3507" s="1">
        <f t="shared" si="219"/>
        <v>1680</v>
      </c>
      <c r="V3507" t="s">
        <v>74</v>
      </c>
      <c r="W3507" t="s">
        <v>96</v>
      </c>
      <c r="X3507">
        <f t="array" ref="X3507">IF(W3507="fortnightly",26, IF(W3507="monthly", 12, IF(W3507="weekly", 52, IF(W3507="quarterly", 4, IF(W3507="annually", 1, IF(W3507="bi-weekly", 104, IF(W3507="every 3 months", 4,)))))))</f>
        <v>4</v>
      </c>
    </row>
    <row r="3508" spans="1:24" x14ac:dyDescent="0.25">
      <c r="A3508">
        <v>3507</v>
      </c>
      <c r="B3508">
        <v>18</v>
      </c>
      <c r="C3508" t="str" cm="1">
        <f t="array" ref="C3508">_xlfn.IFS(B3508&lt;=19, "Teenagers", B3508&lt;=29, "Young Youth",B3508&lt;=64, "Adults", B3508&gt;=65, "Seniors")</f>
        <v>Teenagers</v>
      </c>
      <c r="D3508" t="s">
        <v>152</v>
      </c>
      <c r="E3508" t="s">
        <v>54</v>
      </c>
      <c r="F3508" t="s">
        <v>20</v>
      </c>
      <c r="G3508" s="1">
        <v>57</v>
      </c>
      <c r="H3508" t="s">
        <v>114</v>
      </c>
      <c r="I3508" t="s">
        <v>22</v>
      </c>
      <c r="J3508" t="s">
        <v>77</v>
      </c>
      <c r="K3508" t="s">
        <v>24</v>
      </c>
      <c r="L3508">
        <v>3.7</v>
      </c>
      <c r="M3508" t="s">
        <v>151</v>
      </c>
      <c r="N3508">
        <f t="shared" si="216"/>
        <v>0</v>
      </c>
      <c r="O3508" t="s">
        <v>69</v>
      </c>
      <c r="P3508" t="s">
        <v>151</v>
      </c>
      <c r="Q3508">
        <f t="shared" si="217"/>
        <v>0</v>
      </c>
      <c r="R3508" t="s">
        <v>151</v>
      </c>
      <c r="S3508">
        <f t="shared" si="218"/>
        <v>0</v>
      </c>
      <c r="T3508">
        <v>12</v>
      </c>
      <c r="U3508" s="1">
        <f t="shared" si="219"/>
        <v>684</v>
      </c>
      <c r="V3508" t="s">
        <v>32</v>
      </c>
      <c r="W3508" t="s">
        <v>28</v>
      </c>
      <c r="X3508">
        <f t="array" ref="X3508">IF(W3508="fortnightly",26, IF(W3508="monthly", 12, IF(W3508="weekly", 52, IF(W3508="quarterly", 4, IF(W3508="annually", 1, IF(W3508="bi-weekly", 104, IF(W3508="every 3 months", 4,)))))))</f>
        <v>26</v>
      </c>
    </row>
    <row r="3509" spans="1:24" x14ac:dyDescent="0.25">
      <c r="A3509">
        <v>3508</v>
      </c>
      <c r="B3509">
        <v>46</v>
      </c>
      <c r="C3509" t="str" cm="1">
        <f t="array" ref="C3509">_xlfn.IFS(B3509&lt;=19, "Teenagers", B3509&lt;=29, "Young Youth",B3509&lt;=64, "Adults", B3509&gt;=65, "Seniors")</f>
        <v>Adults</v>
      </c>
      <c r="D3509" t="s">
        <v>152</v>
      </c>
      <c r="E3509" t="s">
        <v>65</v>
      </c>
      <c r="F3509" t="s">
        <v>66</v>
      </c>
      <c r="G3509" s="1">
        <v>65</v>
      </c>
      <c r="H3509" t="s">
        <v>111</v>
      </c>
      <c r="I3509" t="s">
        <v>35</v>
      </c>
      <c r="J3509" t="s">
        <v>72</v>
      </c>
      <c r="K3509" t="s">
        <v>36</v>
      </c>
      <c r="L3509">
        <v>4.2</v>
      </c>
      <c r="M3509" t="s">
        <v>151</v>
      </c>
      <c r="N3509">
        <f t="shared" si="216"/>
        <v>0</v>
      </c>
      <c r="O3509" t="s">
        <v>73</v>
      </c>
      <c r="P3509" t="s">
        <v>151</v>
      </c>
      <c r="Q3509">
        <f t="shared" si="217"/>
        <v>0</v>
      </c>
      <c r="R3509" t="s">
        <v>151</v>
      </c>
      <c r="S3509">
        <f t="shared" si="218"/>
        <v>0</v>
      </c>
      <c r="T3509">
        <v>33</v>
      </c>
      <c r="U3509" s="1">
        <f t="shared" si="219"/>
        <v>2145</v>
      </c>
      <c r="V3509" t="s">
        <v>38</v>
      </c>
      <c r="W3509" t="s">
        <v>96</v>
      </c>
      <c r="X3509">
        <f t="array" ref="X3509">IF(W3509="fortnightly",26, IF(W3509="monthly", 12, IF(W3509="weekly", 52, IF(W3509="quarterly", 4, IF(W3509="annually", 1, IF(W3509="bi-weekly", 104, IF(W3509="every 3 months", 4,)))))))</f>
        <v>4</v>
      </c>
    </row>
    <row r="3510" spans="1:24" x14ac:dyDescent="0.25">
      <c r="A3510">
        <v>3509</v>
      </c>
      <c r="B3510">
        <v>52</v>
      </c>
      <c r="C3510" t="str" cm="1">
        <f t="array" ref="C3510">_xlfn.IFS(B3510&lt;=19, "Teenagers", B3510&lt;=29, "Young Youth",B3510&lt;=64, "Adults", B3510&gt;=65, "Seniors")</f>
        <v>Adults</v>
      </c>
      <c r="D3510" t="s">
        <v>152</v>
      </c>
      <c r="E3510" t="s">
        <v>94</v>
      </c>
      <c r="F3510" t="s">
        <v>20</v>
      </c>
      <c r="G3510" s="1">
        <v>54</v>
      </c>
      <c r="H3510" t="s">
        <v>137</v>
      </c>
      <c r="I3510" t="s">
        <v>43</v>
      </c>
      <c r="J3510" t="s">
        <v>23</v>
      </c>
      <c r="K3510" t="s">
        <v>56</v>
      </c>
      <c r="L3510">
        <v>4.7</v>
      </c>
      <c r="M3510" t="s">
        <v>151</v>
      </c>
      <c r="N3510">
        <f t="shared" si="216"/>
        <v>0</v>
      </c>
      <c r="O3510" t="s">
        <v>53</v>
      </c>
      <c r="P3510" t="s">
        <v>151</v>
      </c>
      <c r="Q3510">
        <f t="shared" si="217"/>
        <v>0</v>
      </c>
      <c r="R3510" t="s">
        <v>151</v>
      </c>
      <c r="S3510">
        <f t="shared" si="218"/>
        <v>0</v>
      </c>
      <c r="T3510">
        <v>49</v>
      </c>
      <c r="U3510" s="1">
        <f t="shared" si="219"/>
        <v>2646</v>
      </c>
      <c r="V3510" t="s">
        <v>74</v>
      </c>
      <c r="W3510" t="s">
        <v>39</v>
      </c>
      <c r="X3510">
        <f t="array" ref="X3510">IF(W3510="fortnightly",26, IF(W3510="monthly", 12, IF(W3510="weekly", 52, IF(W3510="quarterly", 4, IF(W3510="annually", 1, IF(W3510="bi-weekly", 104, IF(W3510="every 3 months", 4,)))))))</f>
        <v>52</v>
      </c>
    </row>
    <row r="3511" spans="1:24" x14ac:dyDescent="0.25">
      <c r="A3511">
        <v>3510</v>
      </c>
      <c r="B3511">
        <v>50</v>
      </c>
      <c r="C3511" t="str" cm="1">
        <f t="array" ref="C3511">_xlfn.IFS(B3511&lt;=19, "Teenagers", B3511&lt;=29, "Young Youth",B3511&lt;=64, "Adults", B3511&gt;=65, "Seniors")</f>
        <v>Adults</v>
      </c>
      <c r="D3511" t="s">
        <v>152</v>
      </c>
      <c r="E3511" t="s">
        <v>112</v>
      </c>
      <c r="F3511" t="s">
        <v>20</v>
      </c>
      <c r="G3511" s="1">
        <v>22</v>
      </c>
      <c r="H3511" t="s">
        <v>122</v>
      </c>
      <c r="I3511" t="s">
        <v>22</v>
      </c>
      <c r="J3511" t="s">
        <v>109</v>
      </c>
      <c r="K3511" t="s">
        <v>24</v>
      </c>
      <c r="L3511">
        <v>4.3</v>
      </c>
      <c r="M3511" t="s">
        <v>151</v>
      </c>
      <c r="N3511">
        <f t="shared" si="216"/>
        <v>0</v>
      </c>
      <c r="O3511" t="s">
        <v>44</v>
      </c>
      <c r="P3511" t="s">
        <v>151</v>
      </c>
      <c r="Q3511">
        <f t="shared" si="217"/>
        <v>0</v>
      </c>
      <c r="R3511" t="s">
        <v>151</v>
      </c>
      <c r="S3511">
        <f t="shared" si="218"/>
        <v>0</v>
      </c>
      <c r="T3511">
        <v>43</v>
      </c>
      <c r="U3511" s="1">
        <f t="shared" si="219"/>
        <v>946</v>
      </c>
      <c r="V3511" t="s">
        <v>27</v>
      </c>
      <c r="W3511" t="s">
        <v>75</v>
      </c>
      <c r="X3511">
        <f t="array" ref="X3511">IF(W3511="fortnightly",26, IF(W3511="monthly", 12, IF(W3511="weekly", 52, IF(W3511="quarterly", 4, IF(W3511="annually", 1, IF(W3511="bi-weekly", 104, IF(W3511="every 3 months", 4,)))))))</f>
        <v>104</v>
      </c>
    </row>
    <row r="3512" spans="1:24" x14ac:dyDescent="0.25">
      <c r="A3512">
        <v>3511</v>
      </c>
      <c r="B3512">
        <v>49</v>
      </c>
      <c r="C3512" t="str" cm="1">
        <f t="array" ref="C3512">_xlfn.IFS(B3512&lt;=19, "Teenagers", B3512&lt;=29, "Young Youth",B3512&lt;=64, "Adults", B3512&gt;=65, "Seniors")</f>
        <v>Adults</v>
      </c>
      <c r="D3512" t="s">
        <v>152</v>
      </c>
      <c r="E3512" t="s">
        <v>49</v>
      </c>
      <c r="F3512" t="s">
        <v>41</v>
      </c>
      <c r="G3512" s="1">
        <v>96</v>
      </c>
      <c r="H3512" t="s">
        <v>137</v>
      </c>
      <c r="I3512" t="s">
        <v>35</v>
      </c>
      <c r="J3512" t="s">
        <v>120</v>
      </c>
      <c r="K3512" t="s">
        <v>56</v>
      </c>
      <c r="L3512">
        <v>4.9000000000000004</v>
      </c>
      <c r="M3512" t="s">
        <v>151</v>
      </c>
      <c r="N3512">
        <f t="shared" si="216"/>
        <v>0</v>
      </c>
      <c r="O3512" t="s">
        <v>69</v>
      </c>
      <c r="P3512" t="s">
        <v>151</v>
      </c>
      <c r="Q3512">
        <f t="shared" si="217"/>
        <v>0</v>
      </c>
      <c r="R3512" t="s">
        <v>151</v>
      </c>
      <c r="S3512">
        <f t="shared" si="218"/>
        <v>0</v>
      </c>
      <c r="T3512">
        <v>14</v>
      </c>
      <c r="U3512" s="1">
        <f t="shared" si="219"/>
        <v>1344</v>
      </c>
      <c r="V3512" t="s">
        <v>27</v>
      </c>
      <c r="W3512" t="s">
        <v>87</v>
      </c>
      <c r="X3512">
        <f t="array" ref="X3512">IF(W3512="fortnightly",26, IF(W3512="monthly", 12, IF(W3512="weekly", 52, IF(W3512="quarterly", 4, IF(W3512="annually", 1, IF(W3512="bi-weekly", 104, IF(W3512="every 3 months", 4,)))))))</f>
        <v>12</v>
      </c>
    </row>
    <row r="3513" spans="1:24" x14ac:dyDescent="0.25">
      <c r="A3513">
        <v>3512</v>
      </c>
      <c r="B3513">
        <v>69</v>
      </c>
      <c r="C3513" t="str" cm="1">
        <f t="array" ref="C3513">_xlfn.IFS(B3513&lt;=19, "Teenagers", B3513&lt;=29, "Young Youth",B3513&lt;=64, "Adults", B3513&gt;=65, "Seniors")</f>
        <v>Seniors</v>
      </c>
      <c r="D3513" t="s">
        <v>152</v>
      </c>
      <c r="E3513" t="s">
        <v>105</v>
      </c>
      <c r="F3513" t="s">
        <v>66</v>
      </c>
      <c r="G3513" s="1">
        <v>81</v>
      </c>
      <c r="H3513" t="s">
        <v>90</v>
      </c>
      <c r="I3513" t="s">
        <v>43</v>
      </c>
      <c r="J3513" t="s">
        <v>143</v>
      </c>
      <c r="K3513" t="s">
        <v>52</v>
      </c>
      <c r="L3513">
        <v>3.9</v>
      </c>
      <c r="M3513" t="s">
        <v>151</v>
      </c>
      <c r="N3513">
        <f t="shared" si="216"/>
        <v>0</v>
      </c>
      <c r="O3513" t="s">
        <v>69</v>
      </c>
      <c r="P3513" t="s">
        <v>151</v>
      </c>
      <c r="Q3513">
        <f t="shared" si="217"/>
        <v>0</v>
      </c>
      <c r="R3513" t="s">
        <v>151</v>
      </c>
      <c r="S3513">
        <f t="shared" si="218"/>
        <v>0</v>
      </c>
      <c r="T3513">
        <v>21</v>
      </c>
      <c r="U3513" s="1">
        <f t="shared" si="219"/>
        <v>1701</v>
      </c>
      <c r="V3513" t="s">
        <v>38</v>
      </c>
      <c r="W3513" t="s">
        <v>96</v>
      </c>
      <c r="X3513">
        <f t="array" ref="X3513">IF(W3513="fortnightly",26, IF(W3513="monthly", 12, IF(W3513="weekly", 52, IF(W3513="quarterly", 4, IF(W3513="annually", 1, IF(W3513="bi-weekly", 104, IF(W3513="every 3 months", 4,)))))))</f>
        <v>4</v>
      </c>
    </row>
    <row r="3514" spans="1:24" x14ac:dyDescent="0.25">
      <c r="A3514">
        <v>3513</v>
      </c>
      <c r="B3514">
        <v>36</v>
      </c>
      <c r="C3514" t="str" cm="1">
        <f t="array" ref="C3514">_xlfn.IFS(B3514&lt;=19, "Teenagers", B3514&lt;=29, "Young Youth",B3514&lt;=64, "Adults", B3514&gt;=65, "Seniors")</f>
        <v>Adults</v>
      </c>
      <c r="D3514" t="s">
        <v>152</v>
      </c>
      <c r="E3514" t="s">
        <v>54</v>
      </c>
      <c r="F3514" t="s">
        <v>20</v>
      </c>
      <c r="G3514" s="1">
        <v>46</v>
      </c>
      <c r="H3514" t="s">
        <v>21</v>
      </c>
      <c r="I3514" t="s">
        <v>43</v>
      </c>
      <c r="J3514" t="s">
        <v>51</v>
      </c>
      <c r="K3514" t="s">
        <v>56</v>
      </c>
      <c r="L3514">
        <v>3.4</v>
      </c>
      <c r="M3514" t="s">
        <v>151</v>
      </c>
      <c r="N3514">
        <f t="shared" si="216"/>
        <v>0</v>
      </c>
      <c r="O3514" t="s">
        <v>37</v>
      </c>
      <c r="P3514" t="s">
        <v>151</v>
      </c>
      <c r="Q3514">
        <f t="shared" si="217"/>
        <v>0</v>
      </c>
      <c r="R3514" t="s">
        <v>151</v>
      </c>
      <c r="S3514">
        <f t="shared" si="218"/>
        <v>0</v>
      </c>
      <c r="T3514">
        <v>31</v>
      </c>
      <c r="U3514" s="1">
        <f t="shared" si="219"/>
        <v>1426</v>
      </c>
      <c r="V3514" t="s">
        <v>85</v>
      </c>
      <c r="W3514" t="s">
        <v>57</v>
      </c>
      <c r="X3514">
        <f t="array" ref="X3514">IF(W3514="fortnightly",26, IF(W3514="monthly", 12, IF(W3514="weekly", 52, IF(W3514="quarterly", 4, IF(W3514="annually", 1, IF(W3514="bi-weekly", 104, IF(W3514="every 3 months", 4,)))))))</f>
        <v>4</v>
      </c>
    </row>
    <row r="3515" spans="1:24" x14ac:dyDescent="0.25">
      <c r="A3515">
        <v>3514</v>
      </c>
      <c r="B3515">
        <v>30</v>
      </c>
      <c r="C3515" t="str" cm="1">
        <f t="array" ref="C3515">_xlfn.IFS(B3515&lt;=19, "Teenagers", B3515&lt;=29, "Young Youth",B3515&lt;=64, "Adults", B3515&gt;=65, "Seniors")</f>
        <v>Adults</v>
      </c>
      <c r="D3515" t="s">
        <v>152</v>
      </c>
      <c r="E3515" t="s">
        <v>19</v>
      </c>
      <c r="F3515" t="s">
        <v>20</v>
      </c>
      <c r="G3515" s="1">
        <v>74</v>
      </c>
      <c r="H3515" t="s">
        <v>119</v>
      </c>
      <c r="I3515" t="s">
        <v>91</v>
      </c>
      <c r="J3515" t="s">
        <v>60</v>
      </c>
      <c r="K3515" t="s">
        <v>36</v>
      </c>
      <c r="L3515">
        <v>4.2</v>
      </c>
      <c r="M3515" t="s">
        <v>151</v>
      </c>
      <c r="N3515">
        <f t="shared" si="216"/>
        <v>0</v>
      </c>
      <c r="O3515" t="s">
        <v>73</v>
      </c>
      <c r="P3515" t="s">
        <v>151</v>
      </c>
      <c r="Q3515">
        <f t="shared" si="217"/>
        <v>0</v>
      </c>
      <c r="R3515" t="s">
        <v>151</v>
      </c>
      <c r="S3515">
        <f t="shared" si="218"/>
        <v>0</v>
      </c>
      <c r="T3515">
        <v>29</v>
      </c>
      <c r="U3515" s="1">
        <f t="shared" si="219"/>
        <v>2146</v>
      </c>
      <c r="V3515" t="s">
        <v>38</v>
      </c>
      <c r="W3515" t="s">
        <v>28</v>
      </c>
      <c r="X3515">
        <f t="array" ref="X3515">IF(W3515="fortnightly",26, IF(W3515="monthly", 12, IF(W3515="weekly", 52, IF(W3515="quarterly", 4, IF(W3515="annually", 1, IF(W3515="bi-weekly", 104, IF(W3515="every 3 months", 4,)))))))</f>
        <v>26</v>
      </c>
    </row>
    <row r="3516" spans="1:24" x14ac:dyDescent="0.25">
      <c r="A3516">
        <v>3515</v>
      </c>
      <c r="B3516">
        <v>25</v>
      </c>
      <c r="C3516" t="str" cm="1">
        <f t="array" ref="C3516">_xlfn.IFS(B3516&lt;=19, "Teenagers", B3516&lt;=29, "Young Youth",B3516&lt;=64, "Adults", B3516&gt;=65, "Seniors")</f>
        <v>Young Youth</v>
      </c>
      <c r="D3516" t="s">
        <v>152</v>
      </c>
      <c r="E3516" t="s">
        <v>49</v>
      </c>
      <c r="F3516" t="s">
        <v>41</v>
      </c>
      <c r="G3516" s="1">
        <v>50</v>
      </c>
      <c r="H3516" t="s">
        <v>141</v>
      </c>
      <c r="I3516" t="s">
        <v>91</v>
      </c>
      <c r="J3516" t="s">
        <v>23</v>
      </c>
      <c r="K3516" t="s">
        <v>24</v>
      </c>
      <c r="L3516">
        <v>4.7</v>
      </c>
      <c r="M3516" t="s">
        <v>151</v>
      </c>
      <c r="N3516">
        <f t="shared" si="216"/>
        <v>0</v>
      </c>
      <c r="O3516" t="s">
        <v>26</v>
      </c>
      <c r="P3516" t="s">
        <v>151</v>
      </c>
      <c r="Q3516">
        <f t="shared" si="217"/>
        <v>0</v>
      </c>
      <c r="R3516" t="s">
        <v>151</v>
      </c>
      <c r="S3516">
        <f t="shared" si="218"/>
        <v>0</v>
      </c>
      <c r="T3516">
        <v>32</v>
      </c>
      <c r="U3516" s="1">
        <f t="shared" si="219"/>
        <v>1600</v>
      </c>
      <c r="V3516" t="s">
        <v>32</v>
      </c>
      <c r="W3516" t="s">
        <v>87</v>
      </c>
      <c r="X3516">
        <f t="array" ref="X3516">IF(W3516="fortnightly",26, IF(W3516="monthly", 12, IF(W3516="weekly", 52, IF(W3516="quarterly", 4, IF(W3516="annually", 1, IF(W3516="bi-weekly", 104, IF(W3516="every 3 months", 4,)))))))</f>
        <v>12</v>
      </c>
    </row>
    <row r="3517" spans="1:24" x14ac:dyDescent="0.25">
      <c r="A3517">
        <v>3516</v>
      </c>
      <c r="B3517">
        <v>19</v>
      </c>
      <c r="C3517" t="str" cm="1">
        <f t="array" ref="C3517">_xlfn.IFS(B3517&lt;=19, "Teenagers", B3517&lt;=29, "Young Youth",B3517&lt;=64, "Adults", B3517&gt;=65, "Seniors")</f>
        <v>Teenagers</v>
      </c>
      <c r="D3517" t="s">
        <v>152</v>
      </c>
      <c r="E3517" t="s">
        <v>80</v>
      </c>
      <c r="F3517" t="s">
        <v>20</v>
      </c>
      <c r="G3517" s="1">
        <v>80</v>
      </c>
      <c r="H3517" t="s">
        <v>146</v>
      </c>
      <c r="I3517" t="s">
        <v>91</v>
      </c>
      <c r="J3517" t="s">
        <v>60</v>
      </c>
      <c r="K3517" t="s">
        <v>24</v>
      </c>
      <c r="L3517">
        <v>4</v>
      </c>
      <c r="M3517" t="s">
        <v>151</v>
      </c>
      <c r="N3517">
        <f t="shared" si="216"/>
        <v>0</v>
      </c>
      <c r="O3517" t="s">
        <v>44</v>
      </c>
      <c r="P3517" t="s">
        <v>151</v>
      </c>
      <c r="Q3517">
        <f t="shared" si="217"/>
        <v>0</v>
      </c>
      <c r="R3517" t="s">
        <v>151</v>
      </c>
      <c r="S3517">
        <f t="shared" si="218"/>
        <v>0</v>
      </c>
      <c r="T3517">
        <v>16</v>
      </c>
      <c r="U3517" s="1">
        <f t="shared" si="219"/>
        <v>1280</v>
      </c>
      <c r="V3517" t="s">
        <v>85</v>
      </c>
      <c r="W3517" t="s">
        <v>75</v>
      </c>
      <c r="X3517">
        <f t="array" ref="X3517">IF(W3517="fortnightly",26, IF(W3517="monthly", 12, IF(W3517="weekly", 52, IF(W3517="quarterly", 4, IF(W3517="annually", 1, IF(W3517="bi-weekly", 104, IF(W3517="every 3 months", 4,)))))))</f>
        <v>104</v>
      </c>
    </row>
    <row r="3518" spans="1:24" x14ac:dyDescent="0.25">
      <c r="A3518">
        <v>3517</v>
      </c>
      <c r="B3518">
        <v>34</v>
      </c>
      <c r="C3518" t="str" cm="1">
        <f t="array" ref="C3518">_xlfn.IFS(B3518&lt;=19, "Teenagers", B3518&lt;=29, "Young Youth",B3518&lt;=64, "Adults", B3518&gt;=65, "Seniors")</f>
        <v>Adults</v>
      </c>
      <c r="D3518" t="s">
        <v>152</v>
      </c>
      <c r="E3518" t="s">
        <v>136</v>
      </c>
      <c r="F3518" t="s">
        <v>41</v>
      </c>
      <c r="G3518" s="1">
        <v>56</v>
      </c>
      <c r="H3518" t="s">
        <v>130</v>
      </c>
      <c r="I3518" t="s">
        <v>35</v>
      </c>
      <c r="J3518" t="s">
        <v>51</v>
      </c>
      <c r="K3518" t="s">
        <v>52</v>
      </c>
      <c r="L3518">
        <v>4</v>
      </c>
      <c r="M3518" t="s">
        <v>151</v>
      </c>
      <c r="N3518">
        <f t="shared" si="216"/>
        <v>0</v>
      </c>
      <c r="O3518" t="s">
        <v>37</v>
      </c>
      <c r="P3518" t="s">
        <v>151</v>
      </c>
      <c r="Q3518">
        <f t="shared" si="217"/>
        <v>0</v>
      </c>
      <c r="R3518" t="s">
        <v>151</v>
      </c>
      <c r="S3518">
        <f t="shared" si="218"/>
        <v>0</v>
      </c>
      <c r="T3518">
        <v>38</v>
      </c>
      <c r="U3518" s="1">
        <f t="shared" si="219"/>
        <v>2128</v>
      </c>
      <c r="V3518" t="s">
        <v>45</v>
      </c>
      <c r="W3518" t="s">
        <v>75</v>
      </c>
      <c r="X3518">
        <f t="array" ref="X3518">IF(W3518="fortnightly",26, IF(W3518="monthly", 12, IF(W3518="weekly", 52, IF(W3518="quarterly", 4, IF(W3518="annually", 1, IF(W3518="bi-weekly", 104, IF(W3518="every 3 months", 4,)))))))</f>
        <v>104</v>
      </c>
    </row>
    <row r="3519" spans="1:24" x14ac:dyDescent="0.25">
      <c r="A3519">
        <v>3518</v>
      </c>
      <c r="B3519">
        <v>29</v>
      </c>
      <c r="C3519" t="str" cm="1">
        <f t="array" ref="C3519">_xlfn.IFS(B3519&lt;=19, "Teenagers", B3519&lt;=29, "Young Youth",B3519&lt;=64, "Adults", B3519&gt;=65, "Seniors")</f>
        <v>Young Youth</v>
      </c>
      <c r="D3519" t="s">
        <v>152</v>
      </c>
      <c r="E3519" t="s">
        <v>86</v>
      </c>
      <c r="F3519" t="s">
        <v>20</v>
      </c>
      <c r="G3519" s="1">
        <v>69</v>
      </c>
      <c r="H3519" t="s">
        <v>121</v>
      </c>
      <c r="I3519" t="s">
        <v>43</v>
      </c>
      <c r="J3519" t="s">
        <v>120</v>
      </c>
      <c r="K3519" t="s">
        <v>24</v>
      </c>
      <c r="L3519">
        <v>3.1</v>
      </c>
      <c r="M3519" t="s">
        <v>151</v>
      </c>
      <c r="N3519">
        <f t="shared" si="216"/>
        <v>0</v>
      </c>
      <c r="O3519" t="s">
        <v>44</v>
      </c>
      <c r="P3519" t="s">
        <v>151</v>
      </c>
      <c r="Q3519">
        <f t="shared" si="217"/>
        <v>0</v>
      </c>
      <c r="R3519" t="s">
        <v>151</v>
      </c>
      <c r="S3519">
        <f t="shared" si="218"/>
        <v>0</v>
      </c>
      <c r="T3519">
        <v>34</v>
      </c>
      <c r="U3519" s="1">
        <f t="shared" si="219"/>
        <v>2346</v>
      </c>
      <c r="V3519" t="s">
        <v>85</v>
      </c>
      <c r="W3519" t="s">
        <v>96</v>
      </c>
      <c r="X3519">
        <f t="array" ref="X3519">IF(W3519="fortnightly",26, IF(W3519="monthly", 12, IF(W3519="weekly", 52, IF(W3519="quarterly", 4, IF(W3519="annually", 1, IF(W3519="bi-weekly", 104, IF(W3519="every 3 months", 4,)))))))</f>
        <v>4</v>
      </c>
    </row>
    <row r="3520" spans="1:24" x14ac:dyDescent="0.25">
      <c r="A3520">
        <v>3519</v>
      </c>
      <c r="B3520">
        <v>50</v>
      </c>
      <c r="C3520" t="str" cm="1">
        <f t="array" ref="C3520">_xlfn.IFS(B3520&lt;=19, "Teenagers", B3520&lt;=29, "Young Youth",B3520&lt;=64, "Adults", B3520&gt;=65, "Seniors")</f>
        <v>Adults</v>
      </c>
      <c r="D3520" t="s">
        <v>152</v>
      </c>
      <c r="E3520" t="s">
        <v>54</v>
      </c>
      <c r="F3520" t="s">
        <v>20</v>
      </c>
      <c r="G3520" s="1">
        <v>97</v>
      </c>
      <c r="H3520" t="s">
        <v>111</v>
      </c>
      <c r="I3520" t="s">
        <v>43</v>
      </c>
      <c r="J3520" t="s">
        <v>93</v>
      </c>
      <c r="K3520" t="s">
        <v>36</v>
      </c>
      <c r="L3520">
        <v>4.2</v>
      </c>
      <c r="M3520" t="s">
        <v>151</v>
      </c>
      <c r="N3520">
        <f t="shared" si="216"/>
        <v>0</v>
      </c>
      <c r="O3520" t="s">
        <v>53</v>
      </c>
      <c r="P3520" t="s">
        <v>151</v>
      </c>
      <c r="Q3520">
        <f t="shared" si="217"/>
        <v>0</v>
      </c>
      <c r="R3520" t="s">
        <v>151</v>
      </c>
      <c r="S3520">
        <f t="shared" si="218"/>
        <v>0</v>
      </c>
      <c r="T3520">
        <v>30</v>
      </c>
      <c r="U3520" s="1">
        <f t="shared" si="219"/>
        <v>2910</v>
      </c>
      <c r="V3520" t="s">
        <v>45</v>
      </c>
      <c r="W3520" t="s">
        <v>57</v>
      </c>
      <c r="X3520">
        <f t="array" ref="X3520">IF(W3520="fortnightly",26, IF(W3520="monthly", 12, IF(W3520="weekly", 52, IF(W3520="quarterly", 4, IF(W3520="annually", 1, IF(W3520="bi-weekly", 104, IF(W3520="every 3 months", 4,)))))))</f>
        <v>4</v>
      </c>
    </row>
    <row r="3521" spans="1:24" x14ac:dyDescent="0.25">
      <c r="A3521">
        <v>3520</v>
      </c>
      <c r="B3521">
        <v>31</v>
      </c>
      <c r="C3521" t="str" cm="1">
        <f t="array" ref="C3521">_xlfn.IFS(B3521&lt;=19, "Teenagers", B3521&lt;=29, "Young Youth",B3521&lt;=64, "Adults", B3521&gt;=65, "Seniors")</f>
        <v>Adults</v>
      </c>
      <c r="D3521" t="s">
        <v>152</v>
      </c>
      <c r="E3521" t="s">
        <v>58</v>
      </c>
      <c r="F3521" t="s">
        <v>20</v>
      </c>
      <c r="G3521" s="1">
        <v>66</v>
      </c>
      <c r="H3521" t="s">
        <v>149</v>
      </c>
      <c r="I3521" t="s">
        <v>43</v>
      </c>
      <c r="J3521" t="s">
        <v>51</v>
      </c>
      <c r="K3521" t="s">
        <v>24</v>
      </c>
      <c r="L3521">
        <v>3.7</v>
      </c>
      <c r="M3521" t="s">
        <v>151</v>
      </c>
      <c r="N3521">
        <f t="shared" si="216"/>
        <v>0</v>
      </c>
      <c r="O3521" t="s">
        <v>44</v>
      </c>
      <c r="P3521" t="s">
        <v>151</v>
      </c>
      <c r="Q3521">
        <f t="shared" si="217"/>
        <v>0</v>
      </c>
      <c r="R3521" t="s">
        <v>151</v>
      </c>
      <c r="S3521">
        <f t="shared" si="218"/>
        <v>0</v>
      </c>
      <c r="T3521">
        <v>14</v>
      </c>
      <c r="U3521" s="1">
        <f t="shared" si="219"/>
        <v>924</v>
      </c>
      <c r="V3521" t="s">
        <v>74</v>
      </c>
      <c r="W3521" t="s">
        <v>28</v>
      </c>
      <c r="X3521">
        <f t="array" ref="X3521">IF(W3521="fortnightly",26, IF(W3521="monthly", 12, IF(W3521="weekly", 52, IF(W3521="quarterly", 4, IF(W3521="annually", 1, IF(W3521="bi-weekly", 104, IF(W3521="every 3 months", 4,)))))))</f>
        <v>26</v>
      </c>
    </row>
    <row r="3522" spans="1:24" x14ac:dyDescent="0.25">
      <c r="A3522">
        <v>3521</v>
      </c>
      <c r="B3522">
        <v>41</v>
      </c>
      <c r="C3522" t="str" cm="1">
        <f t="array" ref="C3522">_xlfn.IFS(B3522&lt;=19, "Teenagers", B3522&lt;=29, "Young Youth",B3522&lt;=64, "Adults", B3522&gt;=65, "Seniors")</f>
        <v>Adults</v>
      </c>
      <c r="D3522" t="s">
        <v>152</v>
      </c>
      <c r="E3522" t="s">
        <v>123</v>
      </c>
      <c r="F3522" t="s">
        <v>66</v>
      </c>
      <c r="G3522" s="1">
        <v>70</v>
      </c>
      <c r="H3522" t="s">
        <v>141</v>
      </c>
      <c r="I3522" t="s">
        <v>35</v>
      </c>
      <c r="J3522" t="s">
        <v>109</v>
      </c>
      <c r="K3522" t="s">
        <v>36</v>
      </c>
      <c r="L3522">
        <v>3.1</v>
      </c>
      <c r="M3522" t="s">
        <v>151</v>
      </c>
      <c r="N3522">
        <f t="shared" si="216"/>
        <v>0</v>
      </c>
      <c r="O3522" t="s">
        <v>26</v>
      </c>
      <c r="P3522" t="s">
        <v>151</v>
      </c>
      <c r="Q3522">
        <f t="shared" si="217"/>
        <v>0</v>
      </c>
      <c r="R3522" t="s">
        <v>151</v>
      </c>
      <c r="S3522">
        <f t="shared" si="218"/>
        <v>0</v>
      </c>
      <c r="T3522">
        <v>33</v>
      </c>
      <c r="U3522" s="1">
        <f t="shared" si="219"/>
        <v>2310</v>
      </c>
      <c r="V3522" t="s">
        <v>74</v>
      </c>
      <c r="W3522" t="s">
        <v>87</v>
      </c>
      <c r="X3522">
        <f t="array" ref="X3522">IF(W3522="fortnightly",26, IF(W3522="monthly", 12, IF(W3522="weekly", 52, IF(W3522="quarterly", 4, IF(W3522="annually", 1, IF(W3522="bi-weekly", 104, IF(W3522="every 3 months", 4,)))))))</f>
        <v>12</v>
      </c>
    </row>
    <row r="3523" spans="1:24" x14ac:dyDescent="0.25">
      <c r="A3523">
        <v>3522</v>
      </c>
      <c r="B3523">
        <v>52</v>
      </c>
      <c r="C3523" t="str" cm="1">
        <f t="array" ref="C3523">_xlfn.IFS(B3523&lt;=19, "Teenagers", B3523&lt;=29, "Young Youth",B3523&lt;=64, "Adults", B3523&gt;=65, "Seniors")</f>
        <v>Adults</v>
      </c>
      <c r="D3523" t="s">
        <v>152</v>
      </c>
      <c r="E3523" t="s">
        <v>70</v>
      </c>
      <c r="F3523" t="s">
        <v>41</v>
      </c>
      <c r="G3523" s="1">
        <v>50</v>
      </c>
      <c r="H3523" t="s">
        <v>127</v>
      </c>
      <c r="I3523" t="s">
        <v>43</v>
      </c>
      <c r="J3523" t="s">
        <v>68</v>
      </c>
      <c r="K3523" t="s">
        <v>24</v>
      </c>
      <c r="L3523">
        <v>3.7</v>
      </c>
      <c r="M3523" t="s">
        <v>151</v>
      </c>
      <c r="N3523">
        <f t="shared" ref="N3523:N3586" si="220">IF(M3523= "yes",1,IF( M3523="no",0,))</f>
        <v>0</v>
      </c>
      <c r="O3523" t="s">
        <v>73</v>
      </c>
      <c r="P3523" t="s">
        <v>151</v>
      </c>
      <c r="Q3523">
        <f t="shared" ref="Q3523:Q3586" si="221">IF(P3523= "yes",1,IF( P3523="no",0,))</f>
        <v>0</v>
      </c>
      <c r="R3523" t="s">
        <v>151</v>
      </c>
      <c r="S3523">
        <f t="shared" ref="S3523:S3586" si="222">IF(R3523= "yes",1,IF( R3523="no",0,))</f>
        <v>0</v>
      </c>
      <c r="T3523">
        <v>35</v>
      </c>
      <c r="U3523" s="1">
        <f t="shared" ref="U3523:U3586" si="223">G3523*T3523</f>
        <v>1750</v>
      </c>
      <c r="V3523" t="s">
        <v>27</v>
      </c>
      <c r="W3523" t="s">
        <v>39</v>
      </c>
      <c r="X3523">
        <f t="array" ref="X3523">IF(W3523="fortnightly",26, IF(W3523="monthly", 12, IF(W3523="weekly", 52, IF(W3523="quarterly", 4, IF(W3523="annually", 1, IF(W3523="bi-weekly", 104, IF(W3523="every 3 months", 4,)))))))</f>
        <v>52</v>
      </c>
    </row>
    <row r="3524" spans="1:24" x14ac:dyDescent="0.25">
      <c r="A3524">
        <v>3523</v>
      </c>
      <c r="B3524">
        <v>27</v>
      </c>
      <c r="C3524" t="str" cm="1">
        <f t="array" ref="C3524">_xlfn.IFS(B3524&lt;=19, "Teenagers", B3524&lt;=29, "Young Youth",B3524&lt;=64, "Adults", B3524&gt;=65, "Seniors")</f>
        <v>Young Youth</v>
      </c>
      <c r="D3524" t="s">
        <v>152</v>
      </c>
      <c r="E3524" t="s">
        <v>94</v>
      </c>
      <c r="F3524" t="s">
        <v>20</v>
      </c>
      <c r="G3524" s="1">
        <v>85</v>
      </c>
      <c r="H3524" t="s">
        <v>126</v>
      </c>
      <c r="I3524" t="s">
        <v>43</v>
      </c>
      <c r="J3524" t="s">
        <v>133</v>
      </c>
      <c r="K3524" t="s">
        <v>36</v>
      </c>
      <c r="L3524">
        <v>3.2</v>
      </c>
      <c r="M3524" t="s">
        <v>151</v>
      </c>
      <c r="N3524">
        <f t="shared" si="220"/>
        <v>0</v>
      </c>
      <c r="O3524" t="s">
        <v>73</v>
      </c>
      <c r="P3524" t="s">
        <v>151</v>
      </c>
      <c r="Q3524">
        <f t="shared" si="221"/>
        <v>0</v>
      </c>
      <c r="R3524" t="s">
        <v>151</v>
      </c>
      <c r="S3524">
        <f t="shared" si="222"/>
        <v>0</v>
      </c>
      <c r="T3524">
        <v>13</v>
      </c>
      <c r="U3524" s="1">
        <f t="shared" si="223"/>
        <v>1105</v>
      </c>
      <c r="V3524" t="s">
        <v>32</v>
      </c>
      <c r="W3524" t="s">
        <v>57</v>
      </c>
      <c r="X3524">
        <f t="array" ref="X3524">IF(W3524="fortnightly",26, IF(W3524="monthly", 12, IF(W3524="weekly", 52, IF(W3524="quarterly", 4, IF(W3524="annually", 1, IF(W3524="bi-weekly", 104, IF(W3524="every 3 months", 4,)))))))</f>
        <v>4</v>
      </c>
    </row>
    <row r="3525" spans="1:24" x14ac:dyDescent="0.25">
      <c r="A3525">
        <v>3524</v>
      </c>
      <c r="B3525">
        <v>49</v>
      </c>
      <c r="C3525" t="str" cm="1">
        <f t="array" ref="C3525">_xlfn.IFS(B3525&lt;=19, "Teenagers", B3525&lt;=29, "Young Youth",B3525&lt;=64, "Adults", B3525&gt;=65, "Seniors")</f>
        <v>Adults</v>
      </c>
      <c r="D3525" t="s">
        <v>152</v>
      </c>
      <c r="E3525" t="s">
        <v>131</v>
      </c>
      <c r="F3525" t="s">
        <v>66</v>
      </c>
      <c r="G3525" s="1">
        <v>59</v>
      </c>
      <c r="H3525" t="s">
        <v>106</v>
      </c>
      <c r="I3525" t="s">
        <v>43</v>
      </c>
      <c r="J3525" t="s">
        <v>108</v>
      </c>
      <c r="K3525" t="s">
        <v>52</v>
      </c>
      <c r="L3525">
        <v>2.8</v>
      </c>
      <c r="M3525" t="s">
        <v>151</v>
      </c>
      <c r="N3525">
        <f t="shared" si="220"/>
        <v>0</v>
      </c>
      <c r="O3525" t="s">
        <v>53</v>
      </c>
      <c r="P3525" t="s">
        <v>151</v>
      </c>
      <c r="Q3525">
        <f t="shared" si="221"/>
        <v>0</v>
      </c>
      <c r="R3525" t="s">
        <v>151</v>
      </c>
      <c r="S3525">
        <f t="shared" si="222"/>
        <v>0</v>
      </c>
      <c r="T3525">
        <v>30</v>
      </c>
      <c r="U3525" s="1">
        <f t="shared" si="223"/>
        <v>1770</v>
      </c>
      <c r="V3525" t="s">
        <v>32</v>
      </c>
      <c r="W3525" t="s">
        <v>28</v>
      </c>
      <c r="X3525">
        <f t="array" ref="X3525">IF(W3525="fortnightly",26, IF(W3525="monthly", 12, IF(W3525="weekly", 52, IF(W3525="quarterly", 4, IF(W3525="annually", 1, IF(W3525="bi-weekly", 104, IF(W3525="every 3 months", 4,)))))))</f>
        <v>26</v>
      </c>
    </row>
    <row r="3526" spans="1:24" x14ac:dyDescent="0.25">
      <c r="A3526">
        <v>3525</v>
      </c>
      <c r="B3526">
        <v>69</v>
      </c>
      <c r="C3526" t="str" cm="1">
        <f t="array" ref="C3526">_xlfn.IFS(B3526&lt;=19, "Teenagers", B3526&lt;=29, "Young Youth",B3526&lt;=64, "Adults", B3526&gt;=65, "Seniors")</f>
        <v>Seniors</v>
      </c>
      <c r="D3526" t="s">
        <v>152</v>
      </c>
      <c r="E3526" t="s">
        <v>94</v>
      </c>
      <c r="F3526" t="s">
        <v>20</v>
      </c>
      <c r="G3526" s="1">
        <v>74</v>
      </c>
      <c r="H3526" t="s">
        <v>150</v>
      </c>
      <c r="I3526" t="s">
        <v>22</v>
      </c>
      <c r="J3526" t="s">
        <v>64</v>
      </c>
      <c r="K3526" t="s">
        <v>52</v>
      </c>
      <c r="L3526">
        <v>2.9</v>
      </c>
      <c r="M3526" t="s">
        <v>151</v>
      </c>
      <c r="N3526">
        <f t="shared" si="220"/>
        <v>0</v>
      </c>
      <c r="O3526" t="s">
        <v>37</v>
      </c>
      <c r="P3526" t="s">
        <v>151</v>
      </c>
      <c r="Q3526">
        <f t="shared" si="221"/>
        <v>0</v>
      </c>
      <c r="R3526" t="s">
        <v>151</v>
      </c>
      <c r="S3526">
        <f t="shared" si="222"/>
        <v>0</v>
      </c>
      <c r="T3526">
        <v>30</v>
      </c>
      <c r="U3526" s="1">
        <f t="shared" si="223"/>
        <v>2220</v>
      </c>
      <c r="V3526" t="s">
        <v>38</v>
      </c>
      <c r="W3526" t="s">
        <v>87</v>
      </c>
      <c r="X3526">
        <f t="array" ref="X3526">IF(W3526="fortnightly",26, IF(W3526="monthly", 12, IF(W3526="weekly", 52, IF(W3526="quarterly", 4, IF(W3526="annually", 1, IF(W3526="bi-weekly", 104, IF(W3526="every 3 months", 4,)))))))</f>
        <v>12</v>
      </c>
    </row>
    <row r="3527" spans="1:24" x14ac:dyDescent="0.25">
      <c r="A3527">
        <v>3526</v>
      </c>
      <c r="B3527">
        <v>45</v>
      </c>
      <c r="C3527" t="str" cm="1">
        <f t="array" ref="C3527">_xlfn.IFS(B3527&lt;=19, "Teenagers", B3527&lt;=29, "Young Youth",B3527&lt;=64, "Adults", B3527&gt;=65, "Seniors")</f>
        <v>Adults</v>
      </c>
      <c r="D3527" t="s">
        <v>152</v>
      </c>
      <c r="E3527" t="s">
        <v>88</v>
      </c>
      <c r="F3527" t="s">
        <v>66</v>
      </c>
      <c r="G3527" s="1">
        <v>38</v>
      </c>
      <c r="H3527" t="s">
        <v>50</v>
      </c>
      <c r="I3527" t="s">
        <v>22</v>
      </c>
      <c r="J3527" t="s">
        <v>77</v>
      </c>
      <c r="K3527" t="s">
        <v>24</v>
      </c>
      <c r="L3527">
        <v>3.5</v>
      </c>
      <c r="M3527" t="s">
        <v>151</v>
      </c>
      <c r="N3527">
        <f t="shared" si="220"/>
        <v>0</v>
      </c>
      <c r="O3527" t="s">
        <v>53</v>
      </c>
      <c r="P3527" t="s">
        <v>151</v>
      </c>
      <c r="Q3527">
        <f t="shared" si="221"/>
        <v>0</v>
      </c>
      <c r="R3527" t="s">
        <v>151</v>
      </c>
      <c r="S3527">
        <f t="shared" si="222"/>
        <v>0</v>
      </c>
      <c r="T3527">
        <v>47</v>
      </c>
      <c r="U3527" s="1">
        <f t="shared" si="223"/>
        <v>1786</v>
      </c>
      <c r="V3527" t="s">
        <v>74</v>
      </c>
      <c r="W3527" t="s">
        <v>48</v>
      </c>
      <c r="X3527">
        <f t="array" ref="X3527">IF(W3527="fortnightly",26, IF(W3527="monthly", 12, IF(W3527="weekly", 52, IF(W3527="quarterly", 4, IF(W3527="annually", 1, IF(W3527="bi-weekly", 104, IF(W3527="every 3 months", 4,)))))))</f>
        <v>1</v>
      </c>
    </row>
    <row r="3528" spans="1:24" x14ac:dyDescent="0.25">
      <c r="A3528">
        <v>3527</v>
      </c>
      <c r="B3528">
        <v>20</v>
      </c>
      <c r="C3528" t="str" cm="1">
        <f t="array" ref="C3528">_xlfn.IFS(B3528&lt;=19, "Teenagers", B3528&lt;=29, "Young Youth",B3528&lt;=64, "Adults", B3528&gt;=65, "Seniors")</f>
        <v>Young Youth</v>
      </c>
      <c r="D3528" t="s">
        <v>152</v>
      </c>
      <c r="E3528" t="s">
        <v>29</v>
      </c>
      <c r="F3528" t="s">
        <v>20</v>
      </c>
      <c r="G3528" s="1">
        <v>99</v>
      </c>
      <c r="H3528" t="s">
        <v>34</v>
      </c>
      <c r="I3528" t="s">
        <v>43</v>
      </c>
      <c r="J3528" t="s">
        <v>77</v>
      </c>
      <c r="K3528" t="s">
        <v>36</v>
      </c>
      <c r="L3528">
        <v>3.8</v>
      </c>
      <c r="M3528" t="s">
        <v>151</v>
      </c>
      <c r="N3528">
        <f t="shared" si="220"/>
        <v>0</v>
      </c>
      <c r="O3528" t="s">
        <v>26</v>
      </c>
      <c r="P3528" t="s">
        <v>151</v>
      </c>
      <c r="Q3528">
        <f t="shared" si="221"/>
        <v>0</v>
      </c>
      <c r="R3528" t="s">
        <v>151</v>
      </c>
      <c r="S3528">
        <f t="shared" si="222"/>
        <v>0</v>
      </c>
      <c r="T3528">
        <v>1</v>
      </c>
      <c r="U3528" s="1">
        <f t="shared" si="223"/>
        <v>99</v>
      </c>
      <c r="V3528" t="s">
        <v>45</v>
      </c>
      <c r="W3528" t="s">
        <v>96</v>
      </c>
      <c r="X3528">
        <f t="array" ref="X3528">IF(W3528="fortnightly",26, IF(W3528="monthly", 12, IF(W3528="weekly", 52, IF(W3528="quarterly", 4, IF(W3528="annually", 1, IF(W3528="bi-weekly", 104, IF(W3528="every 3 months", 4,)))))))</f>
        <v>4</v>
      </c>
    </row>
    <row r="3529" spans="1:24" x14ac:dyDescent="0.25">
      <c r="A3529">
        <v>3528</v>
      </c>
      <c r="B3529">
        <v>25</v>
      </c>
      <c r="C3529" t="str" cm="1">
        <f t="array" ref="C3529">_xlfn.IFS(B3529&lt;=19, "Teenagers", B3529&lt;=29, "Young Youth",B3529&lt;=64, "Adults", B3529&gt;=65, "Seniors")</f>
        <v>Young Youth</v>
      </c>
      <c r="D3529" t="s">
        <v>152</v>
      </c>
      <c r="E3529" t="s">
        <v>19</v>
      </c>
      <c r="F3529" t="s">
        <v>20</v>
      </c>
      <c r="G3529" s="1">
        <v>97</v>
      </c>
      <c r="H3529" t="s">
        <v>148</v>
      </c>
      <c r="I3529" t="s">
        <v>35</v>
      </c>
      <c r="J3529" t="s">
        <v>60</v>
      </c>
      <c r="K3529" t="s">
        <v>36</v>
      </c>
      <c r="L3529">
        <v>4.7</v>
      </c>
      <c r="M3529" t="s">
        <v>151</v>
      </c>
      <c r="N3529">
        <f t="shared" si="220"/>
        <v>0</v>
      </c>
      <c r="O3529" t="s">
        <v>37</v>
      </c>
      <c r="P3529" t="s">
        <v>151</v>
      </c>
      <c r="Q3529">
        <f t="shared" si="221"/>
        <v>0</v>
      </c>
      <c r="R3529" t="s">
        <v>151</v>
      </c>
      <c r="S3529">
        <f t="shared" si="222"/>
        <v>0</v>
      </c>
      <c r="T3529">
        <v>1</v>
      </c>
      <c r="U3529" s="1">
        <f t="shared" si="223"/>
        <v>97</v>
      </c>
      <c r="V3529" t="s">
        <v>32</v>
      </c>
      <c r="W3529" t="s">
        <v>39</v>
      </c>
      <c r="X3529">
        <f t="array" ref="X3529">IF(W3529="fortnightly",26, IF(W3529="monthly", 12, IF(W3529="weekly", 52, IF(W3529="quarterly", 4, IF(W3529="annually", 1, IF(W3529="bi-weekly", 104, IF(W3529="every 3 months", 4,)))))))</f>
        <v>52</v>
      </c>
    </row>
    <row r="3530" spans="1:24" x14ac:dyDescent="0.25">
      <c r="A3530">
        <v>3529</v>
      </c>
      <c r="B3530">
        <v>38</v>
      </c>
      <c r="C3530" t="str" cm="1">
        <f t="array" ref="C3530">_xlfn.IFS(B3530&lt;=19, "Teenagers", B3530&lt;=29, "Young Youth",B3530&lt;=64, "Adults", B3530&gt;=65, "Seniors")</f>
        <v>Adults</v>
      </c>
      <c r="D3530" t="s">
        <v>152</v>
      </c>
      <c r="E3530" t="s">
        <v>118</v>
      </c>
      <c r="F3530" t="s">
        <v>66</v>
      </c>
      <c r="G3530" s="1">
        <v>67</v>
      </c>
      <c r="H3530" t="s">
        <v>30</v>
      </c>
      <c r="I3530" t="s">
        <v>22</v>
      </c>
      <c r="J3530" t="s">
        <v>23</v>
      </c>
      <c r="K3530" t="s">
        <v>52</v>
      </c>
      <c r="L3530">
        <v>4.5</v>
      </c>
      <c r="M3530" t="s">
        <v>151</v>
      </c>
      <c r="N3530">
        <f t="shared" si="220"/>
        <v>0</v>
      </c>
      <c r="O3530" t="s">
        <v>37</v>
      </c>
      <c r="P3530" t="s">
        <v>151</v>
      </c>
      <c r="Q3530">
        <f t="shared" si="221"/>
        <v>0</v>
      </c>
      <c r="R3530" t="s">
        <v>151</v>
      </c>
      <c r="S3530">
        <f t="shared" si="222"/>
        <v>0</v>
      </c>
      <c r="T3530">
        <v>33</v>
      </c>
      <c r="U3530" s="1">
        <f t="shared" si="223"/>
        <v>2211</v>
      </c>
      <c r="V3530" t="s">
        <v>45</v>
      </c>
      <c r="W3530" t="s">
        <v>48</v>
      </c>
      <c r="X3530">
        <f t="array" ref="X3530">IF(W3530="fortnightly",26, IF(W3530="monthly", 12, IF(W3530="weekly", 52, IF(W3530="quarterly", 4, IF(W3530="annually", 1, IF(W3530="bi-weekly", 104, IF(W3530="every 3 months", 4,)))))))</f>
        <v>1</v>
      </c>
    </row>
    <row r="3531" spans="1:24" x14ac:dyDescent="0.25">
      <c r="A3531">
        <v>3530</v>
      </c>
      <c r="B3531">
        <v>55</v>
      </c>
      <c r="C3531" t="str" cm="1">
        <f t="array" ref="C3531">_xlfn.IFS(B3531&lt;=19, "Teenagers", B3531&lt;=29, "Young Youth",B3531&lt;=64, "Adults", B3531&gt;=65, "Seniors")</f>
        <v>Adults</v>
      </c>
      <c r="D3531" t="s">
        <v>152</v>
      </c>
      <c r="E3531" t="s">
        <v>112</v>
      </c>
      <c r="F3531" t="s">
        <v>20</v>
      </c>
      <c r="G3531" s="1">
        <v>20</v>
      </c>
      <c r="H3531" t="s">
        <v>55</v>
      </c>
      <c r="I3531" t="s">
        <v>35</v>
      </c>
      <c r="J3531" t="s">
        <v>31</v>
      </c>
      <c r="K3531" t="s">
        <v>24</v>
      </c>
      <c r="L3531">
        <v>3.9</v>
      </c>
      <c r="M3531" t="s">
        <v>151</v>
      </c>
      <c r="N3531">
        <f t="shared" si="220"/>
        <v>0</v>
      </c>
      <c r="O3531" t="s">
        <v>44</v>
      </c>
      <c r="P3531" t="s">
        <v>151</v>
      </c>
      <c r="Q3531">
        <f t="shared" si="221"/>
        <v>0</v>
      </c>
      <c r="R3531" t="s">
        <v>151</v>
      </c>
      <c r="S3531">
        <f t="shared" si="222"/>
        <v>0</v>
      </c>
      <c r="T3531">
        <v>43</v>
      </c>
      <c r="U3531" s="1">
        <f t="shared" si="223"/>
        <v>860</v>
      </c>
      <c r="V3531" t="s">
        <v>74</v>
      </c>
      <c r="W3531" t="s">
        <v>39</v>
      </c>
      <c r="X3531">
        <f t="array" ref="X3531">IF(W3531="fortnightly",26, IF(W3531="monthly", 12, IF(W3531="weekly", 52, IF(W3531="quarterly", 4, IF(W3531="annually", 1, IF(W3531="bi-weekly", 104, IF(W3531="every 3 months", 4,)))))))</f>
        <v>52</v>
      </c>
    </row>
    <row r="3532" spans="1:24" x14ac:dyDescent="0.25">
      <c r="A3532">
        <v>3531</v>
      </c>
      <c r="B3532">
        <v>62</v>
      </c>
      <c r="C3532" t="str" cm="1">
        <f t="array" ref="C3532">_xlfn.IFS(B3532&lt;=19, "Teenagers", B3532&lt;=29, "Young Youth",B3532&lt;=64, "Adults", B3532&gt;=65, "Seniors")</f>
        <v>Adults</v>
      </c>
      <c r="D3532" t="s">
        <v>152</v>
      </c>
      <c r="E3532" t="s">
        <v>88</v>
      </c>
      <c r="F3532" t="s">
        <v>66</v>
      </c>
      <c r="G3532" s="1">
        <v>45</v>
      </c>
      <c r="H3532" t="s">
        <v>100</v>
      </c>
      <c r="I3532" t="s">
        <v>22</v>
      </c>
      <c r="J3532" t="s">
        <v>93</v>
      </c>
      <c r="K3532" t="s">
        <v>36</v>
      </c>
      <c r="L3532">
        <v>3.4</v>
      </c>
      <c r="M3532" t="s">
        <v>151</v>
      </c>
      <c r="N3532">
        <f t="shared" si="220"/>
        <v>0</v>
      </c>
      <c r="O3532" t="s">
        <v>26</v>
      </c>
      <c r="P3532" t="s">
        <v>151</v>
      </c>
      <c r="Q3532">
        <f t="shared" si="221"/>
        <v>0</v>
      </c>
      <c r="R3532" t="s">
        <v>151</v>
      </c>
      <c r="S3532">
        <f t="shared" si="222"/>
        <v>0</v>
      </c>
      <c r="T3532">
        <v>37</v>
      </c>
      <c r="U3532" s="1">
        <f t="shared" si="223"/>
        <v>1665</v>
      </c>
      <c r="V3532" t="s">
        <v>45</v>
      </c>
      <c r="W3532" t="s">
        <v>39</v>
      </c>
      <c r="X3532">
        <f t="array" ref="X3532">IF(W3532="fortnightly",26, IF(W3532="monthly", 12, IF(W3532="weekly", 52, IF(W3532="quarterly", 4, IF(W3532="annually", 1, IF(W3532="bi-weekly", 104, IF(W3532="every 3 months", 4,)))))))</f>
        <v>52</v>
      </c>
    </row>
    <row r="3533" spans="1:24" x14ac:dyDescent="0.25">
      <c r="A3533">
        <v>3532</v>
      </c>
      <c r="B3533">
        <v>54</v>
      </c>
      <c r="C3533" t="str" cm="1">
        <f t="array" ref="C3533">_xlfn.IFS(B3533&lt;=19, "Teenagers", B3533&lt;=29, "Young Youth",B3533&lt;=64, "Adults", B3533&gt;=65, "Seniors")</f>
        <v>Adults</v>
      </c>
      <c r="D3533" t="s">
        <v>152</v>
      </c>
      <c r="E3533" t="s">
        <v>70</v>
      </c>
      <c r="F3533" t="s">
        <v>41</v>
      </c>
      <c r="G3533" s="1">
        <v>52</v>
      </c>
      <c r="H3533" t="s">
        <v>113</v>
      </c>
      <c r="I3533" t="s">
        <v>91</v>
      </c>
      <c r="J3533" t="s">
        <v>82</v>
      </c>
      <c r="K3533" t="s">
        <v>24</v>
      </c>
      <c r="L3533">
        <v>4.5999999999999996</v>
      </c>
      <c r="M3533" t="s">
        <v>151</v>
      </c>
      <c r="N3533">
        <f t="shared" si="220"/>
        <v>0</v>
      </c>
      <c r="O3533" t="s">
        <v>69</v>
      </c>
      <c r="P3533" t="s">
        <v>151</v>
      </c>
      <c r="Q3533">
        <f t="shared" si="221"/>
        <v>0</v>
      </c>
      <c r="R3533" t="s">
        <v>151</v>
      </c>
      <c r="S3533">
        <f t="shared" si="222"/>
        <v>0</v>
      </c>
      <c r="T3533">
        <v>23</v>
      </c>
      <c r="U3533" s="1">
        <f t="shared" si="223"/>
        <v>1196</v>
      </c>
      <c r="V3533" t="s">
        <v>32</v>
      </c>
      <c r="W3533" t="s">
        <v>57</v>
      </c>
      <c r="X3533">
        <f t="array" ref="X3533">IF(W3533="fortnightly",26, IF(W3533="monthly", 12, IF(W3533="weekly", 52, IF(W3533="quarterly", 4, IF(W3533="annually", 1, IF(W3533="bi-weekly", 104, IF(W3533="every 3 months", 4,)))))))</f>
        <v>4</v>
      </c>
    </row>
    <row r="3534" spans="1:24" x14ac:dyDescent="0.25">
      <c r="A3534">
        <v>3533</v>
      </c>
      <c r="B3534">
        <v>61</v>
      </c>
      <c r="C3534" t="str" cm="1">
        <f t="array" ref="C3534">_xlfn.IFS(B3534&lt;=19, "Teenagers", B3534&lt;=29, "Young Youth",B3534&lt;=64, "Adults", B3534&gt;=65, "Seniors")</f>
        <v>Adults</v>
      </c>
      <c r="D3534" t="s">
        <v>152</v>
      </c>
      <c r="E3534" t="s">
        <v>94</v>
      </c>
      <c r="F3534" t="s">
        <v>20</v>
      </c>
      <c r="G3534" s="1">
        <v>68</v>
      </c>
      <c r="H3534" t="s">
        <v>138</v>
      </c>
      <c r="I3534" t="s">
        <v>22</v>
      </c>
      <c r="J3534" t="s">
        <v>125</v>
      </c>
      <c r="K3534" t="s">
        <v>56</v>
      </c>
      <c r="L3534">
        <v>4.5999999999999996</v>
      </c>
      <c r="M3534" t="s">
        <v>151</v>
      </c>
      <c r="N3534">
        <f t="shared" si="220"/>
        <v>0</v>
      </c>
      <c r="O3534" t="s">
        <v>53</v>
      </c>
      <c r="P3534" t="s">
        <v>151</v>
      </c>
      <c r="Q3534">
        <f t="shared" si="221"/>
        <v>0</v>
      </c>
      <c r="R3534" t="s">
        <v>151</v>
      </c>
      <c r="S3534">
        <f t="shared" si="222"/>
        <v>0</v>
      </c>
      <c r="T3534">
        <v>12</v>
      </c>
      <c r="U3534" s="1">
        <f t="shared" si="223"/>
        <v>816</v>
      </c>
      <c r="V3534" t="s">
        <v>38</v>
      </c>
      <c r="W3534" t="s">
        <v>48</v>
      </c>
      <c r="X3534">
        <f t="array" ref="X3534">IF(W3534="fortnightly",26, IF(W3534="monthly", 12, IF(W3534="weekly", 52, IF(W3534="quarterly", 4, IF(W3534="annually", 1, IF(W3534="bi-weekly", 104, IF(W3534="every 3 months", 4,)))))))</f>
        <v>1</v>
      </c>
    </row>
    <row r="3535" spans="1:24" x14ac:dyDescent="0.25">
      <c r="A3535">
        <v>3534</v>
      </c>
      <c r="B3535">
        <v>50</v>
      </c>
      <c r="C3535" t="str" cm="1">
        <f t="array" ref="C3535">_xlfn.IFS(B3535&lt;=19, "Teenagers", B3535&lt;=29, "Young Youth",B3535&lt;=64, "Adults", B3535&gt;=65, "Seniors")</f>
        <v>Adults</v>
      </c>
      <c r="D3535" t="s">
        <v>152</v>
      </c>
      <c r="E3535" t="s">
        <v>49</v>
      </c>
      <c r="F3535" t="s">
        <v>41</v>
      </c>
      <c r="G3535" s="1">
        <v>98</v>
      </c>
      <c r="H3535" t="s">
        <v>104</v>
      </c>
      <c r="I3535" t="s">
        <v>22</v>
      </c>
      <c r="J3535" t="s">
        <v>133</v>
      </c>
      <c r="K3535" t="s">
        <v>56</v>
      </c>
      <c r="L3535">
        <v>4.7</v>
      </c>
      <c r="M3535" t="s">
        <v>151</v>
      </c>
      <c r="N3535">
        <f t="shared" si="220"/>
        <v>0</v>
      </c>
      <c r="O3535" t="s">
        <v>53</v>
      </c>
      <c r="P3535" t="s">
        <v>151</v>
      </c>
      <c r="Q3535">
        <f t="shared" si="221"/>
        <v>0</v>
      </c>
      <c r="R3535" t="s">
        <v>151</v>
      </c>
      <c r="S3535">
        <f t="shared" si="222"/>
        <v>0</v>
      </c>
      <c r="T3535">
        <v>30</v>
      </c>
      <c r="U3535" s="1">
        <f t="shared" si="223"/>
        <v>2940</v>
      </c>
      <c r="V3535" t="s">
        <v>27</v>
      </c>
      <c r="W3535" t="s">
        <v>28</v>
      </c>
      <c r="X3535">
        <f t="array" ref="X3535">IF(W3535="fortnightly",26, IF(W3535="monthly", 12, IF(W3535="weekly", 52, IF(W3535="quarterly", 4, IF(W3535="annually", 1, IF(W3535="bi-weekly", 104, IF(W3535="every 3 months", 4,)))))))</f>
        <v>26</v>
      </c>
    </row>
    <row r="3536" spans="1:24" x14ac:dyDescent="0.25">
      <c r="A3536">
        <v>3535</v>
      </c>
      <c r="B3536">
        <v>65</v>
      </c>
      <c r="C3536" t="str" cm="1">
        <f t="array" ref="C3536">_xlfn.IFS(B3536&lt;=19, "Teenagers", B3536&lt;=29, "Young Youth",B3536&lt;=64, "Adults", B3536&gt;=65, "Seniors")</f>
        <v>Seniors</v>
      </c>
      <c r="D3536" t="s">
        <v>152</v>
      </c>
      <c r="E3536" t="s">
        <v>70</v>
      </c>
      <c r="F3536" t="s">
        <v>41</v>
      </c>
      <c r="G3536" s="1">
        <v>83</v>
      </c>
      <c r="H3536" t="s">
        <v>78</v>
      </c>
      <c r="I3536" t="s">
        <v>43</v>
      </c>
      <c r="J3536" t="s">
        <v>23</v>
      </c>
      <c r="K3536" t="s">
        <v>56</v>
      </c>
      <c r="L3536">
        <v>3.2</v>
      </c>
      <c r="M3536" t="s">
        <v>151</v>
      </c>
      <c r="N3536">
        <f t="shared" si="220"/>
        <v>0</v>
      </c>
      <c r="O3536" t="s">
        <v>26</v>
      </c>
      <c r="P3536" t="s">
        <v>151</v>
      </c>
      <c r="Q3536">
        <f t="shared" si="221"/>
        <v>0</v>
      </c>
      <c r="R3536" t="s">
        <v>151</v>
      </c>
      <c r="S3536">
        <f t="shared" si="222"/>
        <v>0</v>
      </c>
      <c r="T3536">
        <v>7</v>
      </c>
      <c r="U3536" s="1">
        <f t="shared" si="223"/>
        <v>581</v>
      </c>
      <c r="V3536" t="s">
        <v>32</v>
      </c>
      <c r="W3536" t="s">
        <v>39</v>
      </c>
      <c r="X3536">
        <f t="array" ref="X3536">IF(W3536="fortnightly",26, IF(W3536="monthly", 12, IF(W3536="weekly", 52, IF(W3536="quarterly", 4, IF(W3536="annually", 1, IF(W3536="bi-weekly", 104, IF(W3536="every 3 months", 4,)))))))</f>
        <v>52</v>
      </c>
    </row>
    <row r="3537" spans="1:24" x14ac:dyDescent="0.25">
      <c r="A3537">
        <v>3536</v>
      </c>
      <c r="B3537">
        <v>68</v>
      </c>
      <c r="C3537" t="str" cm="1">
        <f t="array" ref="C3537">_xlfn.IFS(B3537&lt;=19, "Teenagers", B3537&lt;=29, "Young Youth",B3537&lt;=64, "Adults", B3537&gt;=65, "Seniors")</f>
        <v>Seniors</v>
      </c>
      <c r="D3537" t="s">
        <v>152</v>
      </c>
      <c r="E3537" t="s">
        <v>58</v>
      </c>
      <c r="F3537" t="s">
        <v>20</v>
      </c>
      <c r="G3537" s="1">
        <v>51</v>
      </c>
      <c r="H3537" t="s">
        <v>90</v>
      </c>
      <c r="I3537" t="s">
        <v>43</v>
      </c>
      <c r="J3537" t="s">
        <v>107</v>
      </c>
      <c r="K3537" t="s">
        <v>52</v>
      </c>
      <c r="L3537">
        <v>5</v>
      </c>
      <c r="M3537" t="s">
        <v>151</v>
      </c>
      <c r="N3537">
        <f t="shared" si="220"/>
        <v>0</v>
      </c>
      <c r="O3537" t="s">
        <v>26</v>
      </c>
      <c r="P3537" t="s">
        <v>151</v>
      </c>
      <c r="Q3537">
        <f t="shared" si="221"/>
        <v>0</v>
      </c>
      <c r="R3537" t="s">
        <v>151</v>
      </c>
      <c r="S3537">
        <f t="shared" si="222"/>
        <v>0</v>
      </c>
      <c r="T3537">
        <v>20</v>
      </c>
      <c r="U3537" s="1">
        <f t="shared" si="223"/>
        <v>1020</v>
      </c>
      <c r="V3537" t="s">
        <v>85</v>
      </c>
      <c r="W3537" t="s">
        <v>87</v>
      </c>
      <c r="X3537">
        <f t="array" ref="X3537">IF(W3537="fortnightly",26, IF(W3537="monthly", 12, IF(W3537="weekly", 52, IF(W3537="quarterly", 4, IF(W3537="annually", 1, IF(W3537="bi-weekly", 104, IF(W3537="every 3 months", 4,)))))))</f>
        <v>12</v>
      </c>
    </row>
    <row r="3538" spans="1:24" x14ac:dyDescent="0.25">
      <c r="A3538">
        <v>3537</v>
      </c>
      <c r="B3538">
        <v>55</v>
      </c>
      <c r="C3538" t="str" cm="1">
        <f t="array" ref="C3538">_xlfn.IFS(B3538&lt;=19, "Teenagers", B3538&lt;=29, "Young Youth",B3538&lt;=64, "Adults", B3538&gt;=65, "Seniors")</f>
        <v>Adults</v>
      </c>
      <c r="D3538" t="s">
        <v>152</v>
      </c>
      <c r="E3538" t="s">
        <v>65</v>
      </c>
      <c r="F3538" t="s">
        <v>66</v>
      </c>
      <c r="G3538" s="1">
        <v>21</v>
      </c>
      <c r="H3538" t="s">
        <v>147</v>
      </c>
      <c r="I3538" t="s">
        <v>22</v>
      </c>
      <c r="J3538" t="s">
        <v>99</v>
      </c>
      <c r="K3538" t="s">
        <v>36</v>
      </c>
      <c r="L3538">
        <v>4.5</v>
      </c>
      <c r="M3538" t="s">
        <v>151</v>
      </c>
      <c r="N3538">
        <f t="shared" si="220"/>
        <v>0</v>
      </c>
      <c r="O3538" t="s">
        <v>26</v>
      </c>
      <c r="P3538" t="s">
        <v>151</v>
      </c>
      <c r="Q3538">
        <f t="shared" si="221"/>
        <v>0</v>
      </c>
      <c r="R3538" t="s">
        <v>151</v>
      </c>
      <c r="S3538">
        <f t="shared" si="222"/>
        <v>0</v>
      </c>
      <c r="T3538">
        <v>10</v>
      </c>
      <c r="U3538" s="1">
        <f t="shared" si="223"/>
        <v>210</v>
      </c>
      <c r="V3538" t="s">
        <v>27</v>
      </c>
      <c r="W3538" t="s">
        <v>87</v>
      </c>
      <c r="X3538">
        <f t="array" ref="X3538">IF(W3538="fortnightly",26, IF(W3538="monthly", 12, IF(W3538="weekly", 52, IF(W3538="quarterly", 4, IF(W3538="annually", 1, IF(W3538="bi-weekly", 104, IF(W3538="every 3 months", 4,)))))))</f>
        <v>12</v>
      </c>
    </row>
    <row r="3539" spans="1:24" x14ac:dyDescent="0.25">
      <c r="A3539">
        <v>3538</v>
      </c>
      <c r="B3539">
        <v>57</v>
      </c>
      <c r="C3539" t="str" cm="1">
        <f t="array" ref="C3539">_xlfn.IFS(B3539&lt;=19, "Teenagers", B3539&lt;=29, "Young Youth",B3539&lt;=64, "Adults", B3539&gt;=65, "Seniors")</f>
        <v>Adults</v>
      </c>
      <c r="D3539" t="s">
        <v>152</v>
      </c>
      <c r="E3539" t="s">
        <v>65</v>
      </c>
      <c r="F3539" t="s">
        <v>66</v>
      </c>
      <c r="G3539" s="1">
        <v>92</v>
      </c>
      <c r="H3539" t="s">
        <v>141</v>
      </c>
      <c r="I3539" t="s">
        <v>43</v>
      </c>
      <c r="J3539" t="s">
        <v>23</v>
      </c>
      <c r="K3539" t="s">
        <v>36</v>
      </c>
      <c r="L3539">
        <v>3.5</v>
      </c>
      <c r="M3539" t="s">
        <v>151</v>
      </c>
      <c r="N3539">
        <f t="shared" si="220"/>
        <v>0</v>
      </c>
      <c r="O3539" t="s">
        <v>53</v>
      </c>
      <c r="P3539" t="s">
        <v>151</v>
      </c>
      <c r="Q3539">
        <f t="shared" si="221"/>
        <v>0</v>
      </c>
      <c r="R3539" t="s">
        <v>151</v>
      </c>
      <c r="S3539">
        <f t="shared" si="222"/>
        <v>0</v>
      </c>
      <c r="T3539">
        <v>40</v>
      </c>
      <c r="U3539" s="1">
        <f t="shared" si="223"/>
        <v>3680</v>
      </c>
      <c r="V3539" t="s">
        <v>38</v>
      </c>
      <c r="W3539" t="s">
        <v>96</v>
      </c>
      <c r="X3539">
        <f t="array" ref="X3539">IF(W3539="fortnightly",26, IF(W3539="monthly", 12, IF(W3539="weekly", 52, IF(W3539="quarterly", 4, IF(W3539="annually", 1, IF(W3539="bi-weekly", 104, IF(W3539="every 3 months", 4,)))))))</f>
        <v>4</v>
      </c>
    </row>
    <row r="3540" spans="1:24" x14ac:dyDescent="0.25">
      <c r="A3540">
        <v>3539</v>
      </c>
      <c r="B3540">
        <v>56</v>
      </c>
      <c r="C3540" t="str" cm="1">
        <f t="array" ref="C3540">_xlfn.IFS(B3540&lt;=19, "Teenagers", B3540&lt;=29, "Young Youth",B3540&lt;=64, "Adults", B3540&gt;=65, "Seniors")</f>
        <v>Adults</v>
      </c>
      <c r="D3540" t="s">
        <v>152</v>
      </c>
      <c r="E3540" t="s">
        <v>70</v>
      </c>
      <c r="F3540" t="s">
        <v>41</v>
      </c>
      <c r="G3540" s="1">
        <v>63</v>
      </c>
      <c r="H3540" t="s">
        <v>145</v>
      </c>
      <c r="I3540" t="s">
        <v>35</v>
      </c>
      <c r="J3540" t="s">
        <v>51</v>
      </c>
      <c r="K3540" t="s">
        <v>36</v>
      </c>
      <c r="L3540">
        <v>4.5</v>
      </c>
      <c r="M3540" t="s">
        <v>151</v>
      </c>
      <c r="N3540">
        <f t="shared" si="220"/>
        <v>0</v>
      </c>
      <c r="O3540" t="s">
        <v>73</v>
      </c>
      <c r="P3540" t="s">
        <v>151</v>
      </c>
      <c r="Q3540">
        <f t="shared" si="221"/>
        <v>0</v>
      </c>
      <c r="R3540" t="s">
        <v>151</v>
      </c>
      <c r="S3540">
        <f t="shared" si="222"/>
        <v>0</v>
      </c>
      <c r="T3540">
        <v>21</v>
      </c>
      <c r="U3540" s="1">
        <f t="shared" si="223"/>
        <v>1323</v>
      </c>
      <c r="V3540" t="s">
        <v>27</v>
      </c>
      <c r="W3540" t="s">
        <v>87</v>
      </c>
      <c r="X3540">
        <f t="array" ref="X3540">IF(W3540="fortnightly",26, IF(W3540="monthly", 12, IF(W3540="weekly", 52, IF(W3540="quarterly", 4, IF(W3540="annually", 1, IF(W3540="bi-weekly", 104, IF(W3540="every 3 months", 4,)))))))</f>
        <v>12</v>
      </c>
    </row>
    <row r="3541" spans="1:24" x14ac:dyDescent="0.25">
      <c r="A3541">
        <v>3540</v>
      </c>
      <c r="B3541">
        <v>29</v>
      </c>
      <c r="C3541" t="str" cm="1">
        <f t="array" ref="C3541">_xlfn.IFS(B3541&lt;=19, "Teenagers", B3541&lt;=29, "Young Youth",B3541&lt;=64, "Adults", B3541&gt;=65, "Seniors")</f>
        <v>Young Youth</v>
      </c>
      <c r="D3541" t="s">
        <v>152</v>
      </c>
      <c r="E3541" t="s">
        <v>105</v>
      </c>
      <c r="F3541" t="s">
        <v>66</v>
      </c>
      <c r="G3541" s="1">
        <v>56</v>
      </c>
      <c r="H3541" t="s">
        <v>83</v>
      </c>
      <c r="I3541" t="s">
        <v>35</v>
      </c>
      <c r="J3541" t="s">
        <v>95</v>
      </c>
      <c r="K3541" t="s">
        <v>36</v>
      </c>
      <c r="L3541">
        <v>3.2</v>
      </c>
      <c r="M3541" t="s">
        <v>151</v>
      </c>
      <c r="N3541">
        <f t="shared" si="220"/>
        <v>0</v>
      </c>
      <c r="O3541" t="s">
        <v>26</v>
      </c>
      <c r="P3541" t="s">
        <v>151</v>
      </c>
      <c r="Q3541">
        <f t="shared" si="221"/>
        <v>0</v>
      </c>
      <c r="R3541" t="s">
        <v>151</v>
      </c>
      <c r="S3541">
        <f t="shared" si="222"/>
        <v>0</v>
      </c>
      <c r="T3541">
        <v>17</v>
      </c>
      <c r="U3541" s="1">
        <f t="shared" si="223"/>
        <v>952</v>
      </c>
      <c r="V3541" t="s">
        <v>38</v>
      </c>
      <c r="W3541" t="s">
        <v>75</v>
      </c>
      <c r="X3541">
        <f t="array" ref="X3541">IF(W3541="fortnightly",26, IF(W3541="monthly", 12, IF(W3541="weekly", 52, IF(W3541="quarterly", 4, IF(W3541="annually", 1, IF(W3541="bi-weekly", 104, IF(W3541="every 3 months", 4,)))))))</f>
        <v>104</v>
      </c>
    </row>
    <row r="3542" spans="1:24" x14ac:dyDescent="0.25">
      <c r="A3542">
        <v>3541</v>
      </c>
      <c r="B3542">
        <v>24</v>
      </c>
      <c r="C3542" t="str" cm="1">
        <f t="array" ref="C3542">_xlfn.IFS(B3542&lt;=19, "Teenagers", B3542&lt;=29, "Young Youth",B3542&lt;=64, "Adults", B3542&gt;=65, "Seniors")</f>
        <v>Young Youth</v>
      </c>
      <c r="D3542" t="s">
        <v>152</v>
      </c>
      <c r="E3542" t="s">
        <v>58</v>
      </c>
      <c r="F3542" t="s">
        <v>20</v>
      </c>
      <c r="G3542" s="1">
        <v>95</v>
      </c>
      <c r="H3542" t="s">
        <v>106</v>
      </c>
      <c r="I3542" t="s">
        <v>43</v>
      </c>
      <c r="J3542" t="s">
        <v>135</v>
      </c>
      <c r="K3542" t="s">
        <v>36</v>
      </c>
      <c r="L3542">
        <v>4.5999999999999996</v>
      </c>
      <c r="M3542" t="s">
        <v>151</v>
      </c>
      <c r="N3542">
        <f t="shared" si="220"/>
        <v>0</v>
      </c>
      <c r="O3542" t="s">
        <v>37</v>
      </c>
      <c r="P3542" t="s">
        <v>151</v>
      </c>
      <c r="Q3542">
        <f t="shared" si="221"/>
        <v>0</v>
      </c>
      <c r="R3542" t="s">
        <v>151</v>
      </c>
      <c r="S3542">
        <f t="shared" si="222"/>
        <v>0</v>
      </c>
      <c r="T3542">
        <v>5</v>
      </c>
      <c r="U3542" s="1">
        <f t="shared" si="223"/>
        <v>475</v>
      </c>
      <c r="V3542" t="s">
        <v>74</v>
      </c>
      <c r="W3542" t="s">
        <v>39</v>
      </c>
      <c r="X3542">
        <f t="array" ref="X3542">IF(W3542="fortnightly",26, IF(W3542="monthly", 12, IF(W3542="weekly", 52, IF(W3542="quarterly", 4, IF(W3542="annually", 1, IF(W3542="bi-weekly", 104, IF(W3542="every 3 months", 4,)))))))</f>
        <v>52</v>
      </c>
    </row>
    <row r="3543" spans="1:24" x14ac:dyDescent="0.25">
      <c r="A3543">
        <v>3542</v>
      </c>
      <c r="B3543">
        <v>59</v>
      </c>
      <c r="C3543" t="str" cm="1">
        <f t="array" ref="C3543">_xlfn.IFS(B3543&lt;=19, "Teenagers", B3543&lt;=29, "Young Youth",B3543&lt;=64, "Adults", B3543&gt;=65, "Seniors")</f>
        <v>Adults</v>
      </c>
      <c r="D3543" t="s">
        <v>152</v>
      </c>
      <c r="E3543" t="s">
        <v>19</v>
      </c>
      <c r="F3543" t="s">
        <v>20</v>
      </c>
      <c r="G3543" s="1">
        <v>66</v>
      </c>
      <c r="H3543" t="s">
        <v>140</v>
      </c>
      <c r="I3543" t="s">
        <v>43</v>
      </c>
      <c r="J3543" t="s">
        <v>77</v>
      </c>
      <c r="K3543" t="s">
        <v>24</v>
      </c>
      <c r="L3543">
        <v>4</v>
      </c>
      <c r="M3543" t="s">
        <v>151</v>
      </c>
      <c r="N3543">
        <f t="shared" si="220"/>
        <v>0</v>
      </c>
      <c r="O3543" t="s">
        <v>44</v>
      </c>
      <c r="P3543" t="s">
        <v>151</v>
      </c>
      <c r="Q3543">
        <f t="shared" si="221"/>
        <v>0</v>
      </c>
      <c r="R3543" t="s">
        <v>151</v>
      </c>
      <c r="S3543">
        <f t="shared" si="222"/>
        <v>0</v>
      </c>
      <c r="T3543">
        <v>22</v>
      </c>
      <c r="U3543" s="1">
        <f t="shared" si="223"/>
        <v>1452</v>
      </c>
      <c r="V3543" t="s">
        <v>45</v>
      </c>
      <c r="W3543" t="s">
        <v>48</v>
      </c>
      <c r="X3543">
        <f t="array" ref="X3543">IF(W3543="fortnightly",26, IF(W3543="monthly", 12, IF(W3543="weekly", 52, IF(W3543="quarterly", 4, IF(W3543="annually", 1, IF(W3543="bi-weekly", 104, IF(W3543="every 3 months", 4,)))))))</f>
        <v>1</v>
      </c>
    </row>
    <row r="3544" spans="1:24" x14ac:dyDescent="0.25">
      <c r="A3544">
        <v>3543</v>
      </c>
      <c r="B3544">
        <v>62</v>
      </c>
      <c r="C3544" t="str" cm="1">
        <f t="array" ref="C3544">_xlfn.IFS(B3544&lt;=19, "Teenagers", B3544&lt;=29, "Young Youth",B3544&lt;=64, "Adults", B3544&gt;=65, "Seniors")</f>
        <v>Adults</v>
      </c>
      <c r="D3544" t="s">
        <v>152</v>
      </c>
      <c r="E3544" t="s">
        <v>61</v>
      </c>
      <c r="F3544" t="s">
        <v>62</v>
      </c>
      <c r="G3544" s="1">
        <v>28</v>
      </c>
      <c r="H3544" t="s">
        <v>134</v>
      </c>
      <c r="I3544" t="s">
        <v>35</v>
      </c>
      <c r="J3544" t="s">
        <v>77</v>
      </c>
      <c r="K3544" t="s">
        <v>36</v>
      </c>
      <c r="L3544">
        <v>4.2</v>
      </c>
      <c r="M3544" t="s">
        <v>151</v>
      </c>
      <c r="N3544">
        <f t="shared" si="220"/>
        <v>0</v>
      </c>
      <c r="O3544" t="s">
        <v>26</v>
      </c>
      <c r="P3544" t="s">
        <v>151</v>
      </c>
      <c r="Q3544">
        <f t="shared" si="221"/>
        <v>0</v>
      </c>
      <c r="R3544" t="s">
        <v>151</v>
      </c>
      <c r="S3544">
        <f t="shared" si="222"/>
        <v>0</v>
      </c>
      <c r="T3544">
        <v>5</v>
      </c>
      <c r="U3544" s="1">
        <f t="shared" si="223"/>
        <v>140</v>
      </c>
      <c r="V3544" t="s">
        <v>27</v>
      </c>
      <c r="W3544" t="s">
        <v>39</v>
      </c>
      <c r="X3544">
        <f t="array" ref="X3544">IF(W3544="fortnightly",26, IF(W3544="monthly", 12, IF(W3544="weekly", 52, IF(W3544="quarterly", 4, IF(W3544="annually", 1, IF(W3544="bi-weekly", 104, IF(W3544="every 3 months", 4,)))))))</f>
        <v>52</v>
      </c>
    </row>
    <row r="3545" spans="1:24" x14ac:dyDescent="0.25">
      <c r="A3545">
        <v>3544</v>
      </c>
      <c r="B3545">
        <v>58</v>
      </c>
      <c r="C3545" t="str" cm="1">
        <f t="array" ref="C3545">_xlfn.IFS(B3545&lt;=19, "Teenagers", B3545&lt;=29, "Young Youth",B3545&lt;=64, "Adults", B3545&gt;=65, "Seniors")</f>
        <v>Adults</v>
      </c>
      <c r="D3545" t="s">
        <v>152</v>
      </c>
      <c r="E3545" t="s">
        <v>123</v>
      </c>
      <c r="F3545" t="s">
        <v>66</v>
      </c>
      <c r="G3545" s="1">
        <v>83</v>
      </c>
      <c r="H3545" t="s">
        <v>111</v>
      </c>
      <c r="I3545" t="s">
        <v>43</v>
      </c>
      <c r="J3545" t="s">
        <v>143</v>
      </c>
      <c r="K3545" t="s">
        <v>24</v>
      </c>
      <c r="L3545">
        <v>4.0999999999999996</v>
      </c>
      <c r="M3545" t="s">
        <v>151</v>
      </c>
      <c r="N3545">
        <f t="shared" si="220"/>
        <v>0</v>
      </c>
      <c r="O3545" t="s">
        <v>53</v>
      </c>
      <c r="P3545" t="s">
        <v>151</v>
      </c>
      <c r="Q3545">
        <f t="shared" si="221"/>
        <v>0</v>
      </c>
      <c r="R3545" t="s">
        <v>151</v>
      </c>
      <c r="S3545">
        <f t="shared" si="222"/>
        <v>0</v>
      </c>
      <c r="T3545">
        <v>18</v>
      </c>
      <c r="U3545" s="1">
        <f t="shared" si="223"/>
        <v>1494</v>
      </c>
      <c r="V3545" t="s">
        <v>45</v>
      </c>
      <c r="W3545" t="s">
        <v>96</v>
      </c>
      <c r="X3545">
        <f t="array" ref="X3545">IF(W3545="fortnightly",26, IF(W3545="monthly", 12, IF(W3545="weekly", 52, IF(W3545="quarterly", 4, IF(W3545="annually", 1, IF(W3545="bi-weekly", 104, IF(W3545="every 3 months", 4,)))))))</f>
        <v>4</v>
      </c>
    </row>
    <row r="3546" spans="1:24" x14ac:dyDescent="0.25">
      <c r="A3546">
        <v>3545</v>
      </c>
      <c r="B3546">
        <v>64</v>
      </c>
      <c r="C3546" t="str" cm="1">
        <f t="array" ref="C3546">_xlfn.IFS(B3546&lt;=19, "Teenagers", B3546&lt;=29, "Young Youth",B3546&lt;=64, "Adults", B3546&gt;=65, "Seniors")</f>
        <v>Adults</v>
      </c>
      <c r="D3546" t="s">
        <v>152</v>
      </c>
      <c r="E3546" t="s">
        <v>124</v>
      </c>
      <c r="F3546" t="s">
        <v>20</v>
      </c>
      <c r="G3546" s="1">
        <v>55</v>
      </c>
      <c r="H3546" t="s">
        <v>149</v>
      </c>
      <c r="I3546" t="s">
        <v>91</v>
      </c>
      <c r="J3546" t="s">
        <v>60</v>
      </c>
      <c r="K3546" t="s">
        <v>56</v>
      </c>
      <c r="L3546">
        <v>3.6</v>
      </c>
      <c r="M3546" t="s">
        <v>151</v>
      </c>
      <c r="N3546">
        <f t="shared" si="220"/>
        <v>0</v>
      </c>
      <c r="O3546" t="s">
        <v>69</v>
      </c>
      <c r="P3546" t="s">
        <v>151</v>
      </c>
      <c r="Q3546">
        <f t="shared" si="221"/>
        <v>0</v>
      </c>
      <c r="R3546" t="s">
        <v>151</v>
      </c>
      <c r="S3546">
        <f t="shared" si="222"/>
        <v>0</v>
      </c>
      <c r="T3546">
        <v>42</v>
      </c>
      <c r="U3546" s="1">
        <f t="shared" si="223"/>
        <v>2310</v>
      </c>
      <c r="V3546" t="s">
        <v>32</v>
      </c>
      <c r="W3546" t="s">
        <v>96</v>
      </c>
      <c r="X3546">
        <f t="array" ref="X3546">IF(W3546="fortnightly",26, IF(W3546="monthly", 12, IF(W3546="weekly", 52, IF(W3546="quarterly", 4, IF(W3546="annually", 1, IF(W3546="bi-weekly", 104, IF(W3546="every 3 months", 4,)))))))</f>
        <v>4</v>
      </c>
    </row>
    <row r="3547" spans="1:24" x14ac:dyDescent="0.25">
      <c r="A3547">
        <v>3546</v>
      </c>
      <c r="B3547">
        <v>48</v>
      </c>
      <c r="C3547" t="str" cm="1">
        <f t="array" ref="C3547">_xlfn.IFS(B3547&lt;=19, "Teenagers", B3547&lt;=29, "Young Youth",B3547&lt;=64, "Adults", B3547&gt;=65, "Seniors")</f>
        <v>Adults</v>
      </c>
      <c r="D3547" t="s">
        <v>152</v>
      </c>
      <c r="E3547" t="s">
        <v>40</v>
      </c>
      <c r="F3547" t="s">
        <v>41</v>
      </c>
      <c r="G3547" s="1">
        <v>28</v>
      </c>
      <c r="H3547" t="s">
        <v>138</v>
      </c>
      <c r="I3547" t="s">
        <v>43</v>
      </c>
      <c r="J3547" t="s">
        <v>133</v>
      </c>
      <c r="K3547" t="s">
        <v>36</v>
      </c>
      <c r="L3547">
        <v>3.7</v>
      </c>
      <c r="M3547" t="s">
        <v>151</v>
      </c>
      <c r="N3547">
        <f t="shared" si="220"/>
        <v>0</v>
      </c>
      <c r="O3547" t="s">
        <v>69</v>
      </c>
      <c r="P3547" t="s">
        <v>151</v>
      </c>
      <c r="Q3547">
        <f t="shared" si="221"/>
        <v>0</v>
      </c>
      <c r="R3547" t="s">
        <v>151</v>
      </c>
      <c r="S3547">
        <f t="shared" si="222"/>
        <v>0</v>
      </c>
      <c r="T3547">
        <v>22</v>
      </c>
      <c r="U3547" s="1">
        <f t="shared" si="223"/>
        <v>616</v>
      </c>
      <c r="V3547" t="s">
        <v>85</v>
      </c>
      <c r="W3547" t="s">
        <v>48</v>
      </c>
      <c r="X3547">
        <f t="array" ref="X3547">IF(W3547="fortnightly",26, IF(W3547="monthly", 12, IF(W3547="weekly", 52, IF(W3547="quarterly", 4, IF(W3547="annually", 1, IF(W3547="bi-weekly", 104, IF(W3547="every 3 months", 4,)))))))</f>
        <v>1</v>
      </c>
    </row>
    <row r="3548" spans="1:24" x14ac:dyDescent="0.25">
      <c r="A3548">
        <v>3547</v>
      </c>
      <c r="B3548">
        <v>60</v>
      </c>
      <c r="C3548" t="str" cm="1">
        <f t="array" ref="C3548">_xlfn.IFS(B3548&lt;=19, "Teenagers", B3548&lt;=29, "Young Youth",B3548&lt;=64, "Adults", B3548&gt;=65, "Seniors")</f>
        <v>Adults</v>
      </c>
      <c r="D3548" t="s">
        <v>152</v>
      </c>
      <c r="E3548" t="s">
        <v>118</v>
      </c>
      <c r="F3548" t="s">
        <v>66</v>
      </c>
      <c r="G3548" s="1">
        <v>79</v>
      </c>
      <c r="H3548" t="s">
        <v>110</v>
      </c>
      <c r="I3548" t="s">
        <v>43</v>
      </c>
      <c r="J3548" t="s">
        <v>82</v>
      </c>
      <c r="K3548" t="s">
        <v>52</v>
      </c>
      <c r="L3548">
        <v>3.6</v>
      </c>
      <c r="M3548" t="s">
        <v>151</v>
      </c>
      <c r="N3548">
        <f t="shared" si="220"/>
        <v>0</v>
      </c>
      <c r="O3548" t="s">
        <v>37</v>
      </c>
      <c r="P3548" t="s">
        <v>151</v>
      </c>
      <c r="Q3548">
        <f t="shared" si="221"/>
        <v>0</v>
      </c>
      <c r="R3548" t="s">
        <v>151</v>
      </c>
      <c r="S3548">
        <f t="shared" si="222"/>
        <v>0</v>
      </c>
      <c r="T3548">
        <v>37</v>
      </c>
      <c r="U3548" s="1">
        <f t="shared" si="223"/>
        <v>2923</v>
      </c>
      <c r="V3548" t="s">
        <v>74</v>
      </c>
      <c r="W3548" t="s">
        <v>75</v>
      </c>
      <c r="X3548">
        <f t="array" ref="X3548">IF(W3548="fortnightly",26, IF(W3548="monthly", 12, IF(W3548="weekly", 52, IF(W3548="quarterly", 4, IF(W3548="annually", 1, IF(W3548="bi-weekly", 104, IF(W3548="every 3 months", 4,)))))))</f>
        <v>104</v>
      </c>
    </row>
    <row r="3549" spans="1:24" x14ac:dyDescent="0.25">
      <c r="A3549">
        <v>3548</v>
      </c>
      <c r="B3549">
        <v>52</v>
      </c>
      <c r="C3549" t="str" cm="1">
        <f t="array" ref="C3549">_xlfn.IFS(B3549&lt;=19, "Teenagers", B3549&lt;=29, "Young Youth",B3549&lt;=64, "Adults", B3549&gt;=65, "Seniors")</f>
        <v>Adults</v>
      </c>
      <c r="D3549" t="s">
        <v>152</v>
      </c>
      <c r="E3549" t="s">
        <v>118</v>
      </c>
      <c r="F3549" t="s">
        <v>66</v>
      </c>
      <c r="G3549" s="1">
        <v>31</v>
      </c>
      <c r="H3549" t="s">
        <v>137</v>
      </c>
      <c r="I3549" t="s">
        <v>22</v>
      </c>
      <c r="J3549" t="s">
        <v>135</v>
      </c>
      <c r="K3549" t="s">
        <v>52</v>
      </c>
      <c r="L3549">
        <v>3.8</v>
      </c>
      <c r="M3549" t="s">
        <v>151</v>
      </c>
      <c r="N3549">
        <f t="shared" si="220"/>
        <v>0</v>
      </c>
      <c r="O3549" t="s">
        <v>53</v>
      </c>
      <c r="P3549" t="s">
        <v>151</v>
      </c>
      <c r="Q3549">
        <f t="shared" si="221"/>
        <v>0</v>
      </c>
      <c r="R3549" t="s">
        <v>151</v>
      </c>
      <c r="S3549">
        <f t="shared" si="222"/>
        <v>0</v>
      </c>
      <c r="T3549">
        <v>23</v>
      </c>
      <c r="U3549" s="1">
        <f t="shared" si="223"/>
        <v>713</v>
      </c>
      <c r="V3549" t="s">
        <v>38</v>
      </c>
      <c r="W3549" t="s">
        <v>48</v>
      </c>
      <c r="X3549">
        <f t="array" ref="X3549">IF(W3549="fortnightly",26, IF(W3549="monthly", 12, IF(W3549="weekly", 52, IF(W3549="quarterly", 4, IF(W3549="annually", 1, IF(W3549="bi-weekly", 104, IF(W3549="every 3 months", 4,)))))))</f>
        <v>1</v>
      </c>
    </row>
    <row r="3550" spans="1:24" x14ac:dyDescent="0.25">
      <c r="A3550">
        <v>3549</v>
      </c>
      <c r="B3550">
        <v>63</v>
      </c>
      <c r="C3550" t="str" cm="1">
        <f t="array" ref="C3550">_xlfn.IFS(B3550&lt;=19, "Teenagers", B3550&lt;=29, "Young Youth",B3550&lt;=64, "Adults", B3550&gt;=65, "Seniors")</f>
        <v>Adults</v>
      </c>
      <c r="D3550" t="s">
        <v>152</v>
      </c>
      <c r="E3550" t="s">
        <v>19</v>
      </c>
      <c r="F3550" t="s">
        <v>20</v>
      </c>
      <c r="G3550" s="1">
        <v>37</v>
      </c>
      <c r="H3550" t="s">
        <v>139</v>
      </c>
      <c r="I3550" t="s">
        <v>43</v>
      </c>
      <c r="J3550" t="s">
        <v>107</v>
      </c>
      <c r="K3550" t="s">
        <v>56</v>
      </c>
      <c r="L3550">
        <v>3</v>
      </c>
      <c r="M3550" t="s">
        <v>151</v>
      </c>
      <c r="N3550">
        <f t="shared" si="220"/>
        <v>0</v>
      </c>
      <c r="O3550" t="s">
        <v>53</v>
      </c>
      <c r="P3550" t="s">
        <v>151</v>
      </c>
      <c r="Q3550">
        <f t="shared" si="221"/>
        <v>0</v>
      </c>
      <c r="R3550" t="s">
        <v>151</v>
      </c>
      <c r="S3550">
        <f t="shared" si="222"/>
        <v>0</v>
      </c>
      <c r="T3550">
        <v>47</v>
      </c>
      <c r="U3550" s="1">
        <f t="shared" si="223"/>
        <v>1739</v>
      </c>
      <c r="V3550" t="s">
        <v>85</v>
      </c>
      <c r="W3550" t="s">
        <v>28</v>
      </c>
      <c r="X3550">
        <f t="array" ref="X3550">IF(W3550="fortnightly",26, IF(W3550="monthly", 12, IF(W3550="weekly", 52, IF(W3550="quarterly", 4, IF(W3550="annually", 1, IF(W3550="bi-weekly", 104, IF(W3550="every 3 months", 4,)))))))</f>
        <v>26</v>
      </c>
    </row>
    <row r="3551" spans="1:24" x14ac:dyDescent="0.25">
      <c r="A3551">
        <v>3550</v>
      </c>
      <c r="B3551">
        <v>44</v>
      </c>
      <c r="C3551" t="str" cm="1">
        <f t="array" ref="C3551">_xlfn.IFS(B3551&lt;=19, "Teenagers", B3551&lt;=29, "Young Youth",B3551&lt;=64, "Adults", B3551&gt;=65, "Seniors")</f>
        <v>Adults</v>
      </c>
      <c r="D3551" t="s">
        <v>152</v>
      </c>
      <c r="E3551" t="s">
        <v>112</v>
      </c>
      <c r="F3551" t="s">
        <v>20</v>
      </c>
      <c r="G3551" s="1">
        <v>34</v>
      </c>
      <c r="H3551" t="s">
        <v>46</v>
      </c>
      <c r="I3551" t="s">
        <v>43</v>
      </c>
      <c r="J3551" t="s">
        <v>108</v>
      </c>
      <c r="K3551" t="s">
        <v>52</v>
      </c>
      <c r="L3551">
        <v>3.4</v>
      </c>
      <c r="M3551" t="s">
        <v>151</v>
      </c>
      <c r="N3551">
        <f t="shared" si="220"/>
        <v>0</v>
      </c>
      <c r="O3551" t="s">
        <v>69</v>
      </c>
      <c r="P3551" t="s">
        <v>151</v>
      </c>
      <c r="Q3551">
        <f t="shared" si="221"/>
        <v>0</v>
      </c>
      <c r="R3551" t="s">
        <v>151</v>
      </c>
      <c r="S3551">
        <f t="shared" si="222"/>
        <v>0</v>
      </c>
      <c r="T3551">
        <v>11</v>
      </c>
      <c r="U3551" s="1">
        <f t="shared" si="223"/>
        <v>374</v>
      </c>
      <c r="V3551" t="s">
        <v>74</v>
      </c>
      <c r="W3551" t="s">
        <v>28</v>
      </c>
      <c r="X3551">
        <f t="array" ref="X3551">IF(W3551="fortnightly",26, IF(W3551="monthly", 12, IF(W3551="weekly", 52, IF(W3551="quarterly", 4, IF(W3551="annually", 1, IF(W3551="bi-weekly", 104, IF(W3551="every 3 months", 4,)))))))</f>
        <v>26</v>
      </c>
    </row>
    <row r="3552" spans="1:24" x14ac:dyDescent="0.25">
      <c r="A3552">
        <v>3551</v>
      </c>
      <c r="B3552">
        <v>63</v>
      </c>
      <c r="C3552" t="str" cm="1">
        <f t="array" ref="C3552">_xlfn.IFS(B3552&lt;=19, "Teenagers", B3552&lt;=29, "Young Youth",B3552&lt;=64, "Adults", B3552&gt;=65, "Seniors")</f>
        <v>Adults</v>
      </c>
      <c r="D3552" t="s">
        <v>152</v>
      </c>
      <c r="E3552" t="s">
        <v>70</v>
      </c>
      <c r="F3552" t="s">
        <v>41</v>
      </c>
      <c r="G3552" s="1">
        <v>74</v>
      </c>
      <c r="H3552" t="s">
        <v>63</v>
      </c>
      <c r="I3552" t="s">
        <v>35</v>
      </c>
      <c r="J3552" t="s">
        <v>120</v>
      </c>
      <c r="K3552" t="s">
        <v>24</v>
      </c>
      <c r="L3552">
        <v>4.8</v>
      </c>
      <c r="M3552" t="s">
        <v>151</v>
      </c>
      <c r="N3552">
        <f t="shared" si="220"/>
        <v>0</v>
      </c>
      <c r="O3552" t="s">
        <v>53</v>
      </c>
      <c r="P3552" t="s">
        <v>151</v>
      </c>
      <c r="Q3552">
        <f t="shared" si="221"/>
        <v>0</v>
      </c>
      <c r="R3552" t="s">
        <v>151</v>
      </c>
      <c r="S3552">
        <f t="shared" si="222"/>
        <v>0</v>
      </c>
      <c r="T3552">
        <v>32</v>
      </c>
      <c r="U3552" s="1">
        <f t="shared" si="223"/>
        <v>2368</v>
      </c>
      <c r="V3552" t="s">
        <v>32</v>
      </c>
      <c r="W3552" t="s">
        <v>39</v>
      </c>
      <c r="X3552">
        <f t="array" ref="X3552">IF(W3552="fortnightly",26, IF(W3552="monthly", 12, IF(W3552="weekly", 52, IF(W3552="quarterly", 4, IF(W3552="annually", 1, IF(W3552="bi-weekly", 104, IF(W3552="every 3 months", 4,)))))))</f>
        <v>52</v>
      </c>
    </row>
    <row r="3553" spans="1:24" x14ac:dyDescent="0.25">
      <c r="A3553">
        <v>3552</v>
      </c>
      <c r="B3553">
        <v>66</v>
      </c>
      <c r="C3553" t="str" cm="1">
        <f t="array" ref="C3553">_xlfn.IFS(B3553&lt;=19, "Teenagers", B3553&lt;=29, "Young Youth",B3553&lt;=64, "Adults", B3553&gt;=65, "Seniors")</f>
        <v>Seniors</v>
      </c>
      <c r="D3553" t="s">
        <v>152</v>
      </c>
      <c r="E3553" t="s">
        <v>142</v>
      </c>
      <c r="F3553" t="s">
        <v>66</v>
      </c>
      <c r="G3553" s="1">
        <v>31</v>
      </c>
      <c r="H3553" t="s">
        <v>55</v>
      </c>
      <c r="I3553" t="s">
        <v>22</v>
      </c>
      <c r="J3553" t="s">
        <v>93</v>
      </c>
      <c r="K3553" t="s">
        <v>36</v>
      </c>
      <c r="L3553">
        <v>2.6</v>
      </c>
      <c r="M3553" t="s">
        <v>151</v>
      </c>
      <c r="N3553">
        <f t="shared" si="220"/>
        <v>0</v>
      </c>
      <c r="O3553" t="s">
        <v>73</v>
      </c>
      <c r="P3553" t="s">
        <v>151</v>
      </c>
      <c r="Q3553">
        <f t="shared" si="221"/>
        <v>0</v>
      </c>
      <c r="R3553" t="s">
        <v>151</v>
      </c>
      <c r="S3553">
        <f t="shared" si="222"/>
        <v>0</v>
      </c>
      <c r="T3553">
        <v>20</v>
      </c>
      <c r="U3553" s="1">
        <f t="shared" si="223"/>
        <v>620</v>
      </c>
      <c r="V3553" t="s">
        <v>27</v>
      </c>
      <c r="W3553" t="s">
        <v>39</v>
      </c>
      <c r="X3553">
        <f t="array" ref="X3553">IF(W3553="fortnightly",26, IF(W3553="monthly", 12, IF(W3553="weekly", 52, IF(W3553="quarterly", 4, IF(W3553="annually", 1, IF(W3553="bi-weekly", 104, IF(W3553="every 3 months", 4,)))))))</f>
        <v>52</v>
      </c>
    </row>
    <row r="3554" spans="1:24" x14ac:dyDescent="0.25">
      <c r="A3554">
        <v>3553</v>
      </c>
      <c r="B3554">
        <v>22</v>
      </c>
      <c r="C3554" t="str" cm="1">
        <f t="array" ref="C3554">_xlfn.IFS(B3554&lt;=19, "Teenagers", B3554&lt;=29, "Young Youth",B3554&lt;=64, "Adults", B3554&gt;=65, "Seniors")</f>
        <v>Young Youth</v>
      </c>
      <c r="D3554" t="s">
        <v>152</v>
      </c>
      <c r="E3554" t="s">
        <v>88</v>
      </c>
      <c r="F3554" t="s">
        <v>66</v>
      </c>
      <c r="G3554" s="1">
        <v>66</v>
      </c>
      <c r="H3554" t="s">
        <v>21</v>
      </c>
      <c r="I3554" t="s">
        <v>43</v>
      </c>
      <c r="J3554" t="s">
        <v>143</v>
      </c>
      <c r="K3554" t="s">
        <v>24</v>
      </c>
      <c r="L3554">
        <v>2.9</v>
      </c>
      <c r="M3554" t="s">
        <v>151</v>
      </c>
      <c r="N3554">
        <f t="shared" si="220"/>
        <v>0</v>
      </c>
      <c r="O3554" t="s">
        <v>44</v>
      </c>
      <c r="P3554" t="s">
        <v>151</v>
      </c>
      <c r="Q3554">
        <f t="shared" si="221"/>
        <v>0</v>
      </c>
      <c r="R3554" t="s">
        <v>151</v>
      </c>
      <c r="S3554">
        <f t="shared" si="222"/>
        <v>0</v>
      </c>
      <c r="T3554">
        <v>3</v>
      </c>
      <c r="U3554" s="1">
        <f t="shared" si="223"/>
        <v>198</v>
      </c>
      <c r="V3554" t="s">
        <v>45</v>
      </c>
      <c r="W3554" t="s">
        <v>57</v>
      </c>
      <c r="X3554">
        <f t="array" ref="X3554">IF(W3554="fortnightly",26, IF(W3554="monthly", 12, IF(W3554="weekly", 52, IF(W3554="quarterly", 4, IF(W3554="annually", 1, IF(W3554="bi-weekly", 104, IF(W3554="every 3 months", 4,)))))))</f>
        <v>4</v>
      </c>
    </row>
    <row r="3555" spans="1:24" x14ac:dyDescent="0.25">
      <c r="A3555">
        <v>3554</v>
      </c>
      <c r="B3555">
        <v>62</v>
      </c>
      <c r="C3555" t="str" cm="1">
        <f t="array" ref="C3555">_xlfn.IFS(B3555&lt;=19, "Teenagers", B3555&lt;=29, "Young Youth",B3555&lt;=64, "Adults", B3555&gt;=65, "Seniors")</f>
        <v>Adults</v>
      </c>
      <c r="D3555" t="s">
        <v>152</v>
      </c>
      <c r="E3555" t="s">
        <v>70</v>
      </c>
      <c r="F3555" t="s">
        <v>41</v>
      </c>
      <c r="G3555" s="1">
        <v>99</v>
      </c>
      <c r="H3555" t="s">
        <v>147</v>
      </c>
      <c r="I3555" t="s">
        <v>43</v>
      </c>
      <c r="J3555" t="s">
        <v>60</v>
      </c>
      <c r="K3555" t="s">
        <v>36</v>
      </c>
      <c r="L3555">
        <v>4.9000000000000004</v>
      </c>
      <c r="M3555" t="s">
        <v>151</v>
      </c>
      <c r="N3555">
        <f t="shared" si="220"/>
        <v>0</v>
      </c>
      <c r="O3555" t="s">
        <v>37</v>
      </c>
      <c r="P3555" t="s">
        <v>151</v>
      </c>
      <c r="Q3555">
        <f t="shared" si="221"/>
        <v>0</v>
      </c>
      <c r="R3555" t="s">
        <v>151</v>
      </c>
      <c r="S3555">
        <f t="shared" si="222"/>
        <v>0</v>
      </c>
      <c r="T3555">
        <v>32</v>
      </c>
      <c r="U3555" s="1">
        <f t="shared" si="223"/>
        <v>3168</v>
      </c>
      <c r="V3555" t="s">
        <v>74</v>
      </c>
      <c r="W3555" t="s">
        <v>39</v>
      </c>
      <c r="X3555">
        <f t="array" ref="X3555">IF(W3555="fortnightly",26, IF(W3555="monthly", 12, IF(W3555="weekly", 52, IF(W3555="quarterly", 4, IF(W3555="annually", 1, IF(W3555="bi-weekly", 104, IF(W3555="every 3 months", 4,)))))))</f>
        <v>52</v>
      </c>
    </row>
    <row r="3556" spans="1:24" x14ac:dyDescent="0.25">
      <c r="A3556">
        <v>3555</v>
      </c>
      <c r="B3556">
        <v>39</v>
      </c>
      <c r="C3556" t="str" cm="1">
        <f t="array" ref="C3556">_xlfn.IFS(B3556&lt;=19, "Teenagers", B3556&lt;=29, "Young Youth",B3556&lt;=64, "Adults", B3556&gt;=65, "Seniors")</f>
        <v>Adults</v>
      </c>
      <c r="D3556" t="s">
        <v>152</v>
      </c>
      <c r="E3556" t="s">
        <v>80</v>
      </c>
      <c r="F3556" t="s">
        <v>20</v>
      </c>
      <c r="G3556" s="1">
        <v>55</v>
      </c>
      <c r="H3556" t="s">
        <v>59</v>
      </c>
      <c r="I3556" t="s">
        <v>43</v>
      </c>
      <c r="J3556" t="s">
        <v>125</v>
      </c>
      <c r="K3556" t="s">
        <v>36</v>
      </c>
      <c r="L3556">
        <v>5</v>
      </c>
      <c r="M3556" t="s">
        <v>151</v>
      </c>
      <c r="N3556">
        <f t="shared" si="220"/>
        <v>0</v>
      </c>
      <c r="O3556" t="s">
        <v>37</v>
      </c>
      <c r="P3556" t="s">
        <v>151</v>
      </c>
      <c r="Q3556">
        <f t="shared" si="221"/>
        <v>0</v>
      </c>
      <c r="R3556" t="s">
        <v>151</v>
      </c>
      <c r="S3556">
        <f t="shared" si="222"/>
        <v>0</v>
      </c>
      <c r="T3556">
        <v>5</v>
      </c>
      <c r="U3556" s="1">
        <f t="shared" si="223"/>
        <v>275</v>
      </c>
      <c r="V3556" t="s">
        <v>38</v>
      </c>
      <c r="W3556" t="s">
        <v>28</v>
      </c>
      <c r="X3556">
        <f t="array" ref="X3556">IF(W3556="fortnightly",26, IF(W3556="monthly", 12, IF(W3556="weekly", 52, IF(W3556="quarterly", 4, IF(W3556="annually", 1, IF(W3556="bi-weekly", 104, IF(W3556="every 3 months", 4,)))))))</f>
        <v>26</v>
      </c>
    </row>
    <row r="3557" spans="1:24" x14ac:dyDescent="0.25">
      <c r="A3557">
        <v>3556</v>
      </c>
      <c r="B3557">
        <v>25</v>
      </c>
      <c r="C3557" t="str" cm="1">
        <f t="array" ref="C3557">_xlfn.IFS(B3557&lt;=19, "Teenagers", B3557&lt;=29, "Young Youth",B3557&lt;=64, "Adults", B3557&gt;=65, "Seniors")</f>
        <v>Young Youth</v>
      </c>
      <c r="D3557" t="s">
        <v>152</v>
      </c>
      <c r="E3557" t="s">
        <v>19</v>
      </c>
      <c r="F3557" t="s">
        <v>20</v>
      </c>
      <c r="G3557" s="1">
        <v>23</v>
      </c>
      <c r="H3557" t="s">
        <v>78</v>
      </c>
      <c r="I3557" t="s">
        <v>22</v>
      </c>
      <c r="J3557" t="s">
        <v>64</v>
      </c>
      <c r="K3557" t="s">
        <v>36</v>
      </c>
      <c r="L3557">
        <v>4.5999999999999996</v>
      </c>
      <c r="M3557" t="s">
        <v>151</v>
      </c>
      <c r="N3557">
        <f t="shared" si="220"/>
        <v>0</v>
      </c>
      <c r="O3557" t="s">
        <v>44</v>
      </c>
      <c r="P3557" t="s">
        <v>151</v>
      </c>
      <c r="Q3557">
        <f t="shared" si="221"/>
        <v>0</v>
      </c>
      <c r="R3557" t="s">
        <v>151</v>
      </c>
      <c r="S3557">
        <f t="shared" si="222"/>
        <v>0</v>
      </c>
      <c r="T3557">
        <v>45</v>
      </c>
      <c r="U3557" s="1">
        <f t="shared" si="223"/>
        <v>1035</v>
      </c>
      <c r="V3557" t="s">
        <v>32</v>
      </c>
      <c r="W3557" t="s">
        <v>57</v>
      </c>
      <c r="X3557">
        <f t="array" ref="X3557">IF(W3557="fortnightly",26, IF(W3557="monthly", 12, IF(W3557="weekly", 52, IF(W3557="quarterly", 4, IF(W3557="annually", 1, IF(W3557="bi-weekly", 104, IF(W3557="every 3 months", 4,)))))))</f>
        <v>4</v>
      </c>
    </row>
    <row r="3558" spans="1:24" x14ac:dyDescent="0.25">
      <c r="A3558">
        <v>3557</v>
      </c>
      <c r="B3558">
        <v>70</v>
      </c>
      <c r="C3558" t="str" cm="1">
        <f t="array" ref="C3558">_xlfn.IFS(B3558&lt;=19, "Teenagers", B3558&lt;=29, "Young Youth",B3558&lt;=64, "Adults", B3558&gt;=65, "Seniors")</f>
        <v>Seniors</v>
      </c>
      <c r="D3558" t="s">
        <v>152</v>
      </c>
      <c r="E3558" t="s">
        <v>29</v>
      </c>
      <c r="F3558" t="s">
        <v>20</v>
      </c>
      <c r="G3558" s="1">
        <v>88</v>
      </c>
      <c r="H3558" t="s">
        <v>116</v>
      </c>
      <c r="I3558" t="s">
        <v>43</v>
      </c>
      <c r="J3558" t="s">
        <v>109</v>
      </c>
      <c r="K3558" t="s">
        <v>56</v>
      </c>
      <c r="L3558">
        <v>4.2</v>
      </c>
      <c r="M3558" t="s">
        <v>151</v>
      </c>
      <c r="N3558">
        <f t="shared" si="220"/>
        <v>0</v>
      </c>
      <c r="O3558" t="s">
        <v>26</v>
      </c>
      <c r="P3558" t="s">
        <v>151</v>
      </c>
      <c r="Q3558">
        <f t="shared" si="221"/>
        <v>0</v>
      </c>
      <c r="R3558" t="s">
        <v>151</v>
      </c>
      <c r="S3558">
        <f t="shared" si="222"/>
        <v>0</v>
      </c>
      <c r="T3558">
        <v>43</v>
      </c>
      <c r="U3558" s="1">
        <f t="shared" si="223"/>
        <v>3784</v>
      </c>
      <c r="V3558" t="s">
        <v>32</v>
      </c>
      <c r="W3558" t="s">
        <v>75</v>
      </c>
      <c r="X3558">
        <f t="array" ref="X3558">IF(W3558="fortnightly",26, IF(W3558="monthly", 12, IF(W3558="weekly", 52, IF(W3558="quarterly", 4, IF(W3558="annually", 1, IF(W3558="bi-weekly", 104, IF(W3558="every 3 months", 4,)))))))</f>
        <v>104</v>
      </c>
    </row>
    <row r="3559" spans="1:24" x14ac:dyDescent="0.25">
      <c r="A3559">
        <v>3558</v>
      </c>
      <c r="B3559">
        <v>52</v>
      </c>
      <c r="C3559" t="str" cm="1">
        <f t="array" ref="C3559">_xlfn.IFS(B3559&lt;=19, "Teenagers", B3559&lt;=29, "Young Youth",B3559&lt;=64, "Adults", B3559&gt;=65, "Seniors")</f>
        <v>Adults</v>
      </c>
      <c r="D3559" t="s">
        <v>152</v>
      </c>
      <c r="E3559" t="s">
        <v>101</v>
      </c>
      <c r="F3559" t="s">
        <v>62</v>
      </c>
      <c r="G3559" s="1">
        <v>26</v>
      </c>
      <c r="H3559" t="s">
        <v>106</v>
      </c>
      <c r="I3559" t="s">
        <v>43</v>
      </c>
      <c r="J3559" t="s">
        <v>99</v>
      </c>
      <c r="K3559" t="s">
        <v>52</v>
      </c>
      <c r="L3559">
        <v>4.9000000000000004</v>
      </c>
      <c r="M3559" t="s">
        <v>151</v>
      </c>
      <c r="N3559">
        <f t="shared" si="220"/>
        <v>0</v>
      </c>
      <c r="O3559" t="s">
        <v>44</v>
      </c>
      <c r="P3559" t="s">
        <v>151</v>
      </c>
      <c r="Q3559">
        <f t="shared" si="221"/>
        <v>0</v>
      </c>
      <c r="R3559" t="s">
        <v>151</v>
      </c>
      <c r="S3559">
        <f t="shared" si="222"/>
        <v>0</v>
      </c>
      <c r="T3559">
        <v>1</v>
      </c>
      <c r="U3559" s="1">
        <f t="shared" si="223"/>
        <v>26</v>
      </c>
      <c r="V3559" t="s">
        <v>45</v>
      </c>
      <c r="W3559" t="s">
        <v>96</v>
      </c>
      <c r="X3559">
        <f t="array" ref="X3559">IF(W3559="fortnightly",26, IF(W3559="monthly", 12, IF(W3559="weekly", 52, IF(W3559="quarterly", 4, IF(W3559="annually", 1, IF(W3559="bi-weekly", 104, IF(W3559="every 3 months", 4,)))))))</f>
        <v>4</v>
      </c>
    </row>
    <row r="3560" spans="1:24" x14ac:dyDescent="0.25">
      <c r="A3560">
        <v>3559</v>
      </c>
      <c r="B3560">
        <v>68</v>
      </c>
      <c r="C3560" t="str" cm="1">
        <f t="array" ref="C3560">_xlfn.IFS(B3560&lt;=19, "Teenagers", B3560&lt;=29, "Young Youth",B3560&lt;=64, "Adults", B3560&gt;=65, "Seniors")</f>
        <v>Seniors</v>
      </c>
      <c r="D3560" t="s">
        <v>152</v>
      </c>
      <c r="E3560" t="s">
        <v>131</v>
      </c>
      <c r="F3560" t="s">
        <v>66</v>
      </c>
      <c r="G3560" s="1">
        <v>94</v>
      </c>
      <c r="H3560" t="s">
        <v>119</v>
      </c>
      <c r="I3560" t="s">
        <v>22</v>
      </c>
      <c r="J3560" t="s">
        <v>135</v>
      </c>
      <c r="K3560" t="s">
        <v>52</v>
      </c>
      <c r="L3560">
        <v>4.8</v>
      </c>
      <c r="M3560" t="s">
        <v>151</v>
      </c>
      <c r="N3560">
        <f t="shared" si="220"/>
        <v>0</v>
      </c>
      <c r="O3560" t="s">
        <v>53</v>
      </c>
      <c r="P3560" t="s">
        <v>151</v>
      </c>
      <c r="Q3560">
        <f t="shared" si="221"/>
        <v>0</v>
      </c>
      <c r="R3560" t="s">
        <v>151</v>
      </c>
      <c r="S3560">
        <f t="shared" si="222"/>
        <v>0</v>
      </c>
      <c r="T3560">
        <v>9</v>
      </c>
      <c r="U3560" s="1">
        <f t="shared" si="223"/>
        <v>846</v>
      </c>
      <c r="V3560" t="s">
        <v>27</v>
      </c>
      <c r="W3560" t="s">
        <v>57</v>
      </c>
      <c r="X3560">
        <f t="array" ref="X3560">IF(W3560="fortnightly",26, IF(W3560="monthly", 12, IF(W3560="weekly", 52, IF(W3560="quarterly", 4, IF(W3560="annually", 1, IF(W3560="bi-weekly", 104, IF(W3560="every 3 months", 4,)))))))</f>
        <v>4</v>
      </c>
    </row>
    <row r="3561" spans="1:24" x14ac:dyDescent="0.25">
      <c r="A3561">
        <v>3560</v>
      </c>
      <c r="B3561">
        <v>18</v>
      </c>
      <c r="C3561" t="str" cm="1">
        <f t="array" ref="C3561">_xlfn.IFS(B3561&lt;=19, "Teenagers", B3561&lt;=29, "Young Youth",B3561&lt;=64, "Adults", B3561&gt;=65, "Seniors")</f>
        <v>Teenagers</v>
      </c>
      <c r="D3561" t="s">
        <v>152</v>
      </c>
      <c r="E3561" t="s">
        <v>58</v>
      </c>
      <c r="F3561" t="s">
        <v>20</v>
      </c>
      <c r="G3561" s="1">
        <v>25</v>
      </c>
      <c r="H3561" t="s">
        <v>139</v>
      </c>
      <c r="I3561" t="s">
        <v>43</v>
      </c>
      <c r="J3561" t="s">
        <v>117</v>
      </c>
      <c r="K3561" t="s">
        <v>56</v>
      </c>
      <c r="L3561">
        <v>3</v>
      </c>
      <c r="M3561" t="s">
        <v>151</v>
      </c>
      <c r="N3561">
        <f t="shared" si="220"/>
        <v>0</v>
      </c>
      <c r="O3561" t="s">
        <v>44</v>
      </c>
      <c r="P3561" t="s">
        <v>151</v>
      </c>
      <c r="Q3561">
        <f t="shared" si="221"/>
        <v>0</v>
      </c>
      <c r="R3561" t="s">
        <v>151</v>
      </c>
      <c r="S3561">
        <f t="shared" si="222"/>
        <v>0</v>
      </c>
      <c r="T3561">
        <v>13</v>
      </c>
      <c r="U3561" s="1">
        <f t="shared" si="223"/>
        <v>325</v>
      </c>
      <c r="V3561" t="s">
        <v>27</v>
      </c>
      <c r="W3561" t="s">
        <v>96</v>
      </c>
      <c r="X3561">
        <f t="array" ref="X3561">IF(W3561="fortnightly",26, IF(W3561="monthly", 12, IF(W3561="weekly", 52, IF(W3561="quarterly", 4, IF(W3561="annually", 1, IF(W3561="bi-weekly", 104, IF(W3561="every 3 months", 4,)))))))</f>
        <v>4</v>
      </c>
    </row>
    <row r="3562" spans="1:24" x14ac:dyDescent="0.25">
      <c r="A3562">
        <v>3561</v>
      </c>
      <c r="B3562">
        <v>18</v>
      </c>
      <c r="C3562" t="str" cm="1">
        <f t="array" ref="C3562">_xlfn.IFS(B3562&lt;=19, "Teenagers", B3562&lt;=29, "Young Youth",B3562&lt;=64, "Adults", B3562&gt;=65, "Seniors")</f>
        <v>Teenagers</v>
      </c>
      <c r="D3562" t="s">
        <v>152</v>
      </c>
      <c r="E3562" t="s">
        <v>124</v>
      </c>
      <c r="F3562" t="s">
        <v>20</v>
      </c>
      <c r="G3562" s="1">
        <v>96</v>
      </c>
      <c r="H3562" t="s">
        <v>110</v>
      </c>
      <c r="I3562" t="s">
        <v>91</v>
      </c>
      <c r="J3562" t="s">
        <v>82</v>
      </c>
      <c r="K3562" t="s">
        <v>56</v>
      </c>
      <c r="L3562">
        <v>3.5</v>
      </c>
      <c r="M3562" t="s">
        <v>151</v>
      </c>
      <c r="N3562">
        <f t="shared" si="220"/>
        <v>0</v>
      </c>
      <c r="O3562" t="s">
        <v>26</v>
      </c>
      <c r="P3562" t="s">
        <v>151</v>
      </c>
      <c r="Q3562">
        <f t="shared" si="221"/>
        <v>0</v>
      </c>
      <c r="R3562" t="s">
        <v>151</v>
      </c>
      <c r="S3562">
        <f t="shared" si="222"/>
        <v>0</v>
      </c>
      <c r="T3562">
        <v>5</v>
      </c>
      <c r="U3562" s="1">
        <f t="shared" si="223"/>
        <v>480</v>
      </c>
      <c r="V3562" t="s">
        <v>38</v>
      </c>
      <c r="W3562" t="s">
        <v>48</v>
      </c>
      <c r="X3562">
        <f t="array" ref="X3562">IF(W3562="fortnightly",26, IF(W3562="monthly", 12, IF(W3562="weekly", 52, IF(W3562="quarterly", 4, IF(W3562="annually", 1, IF(W3562="bi-weekly", 104, IF(W3562="every 3 months", 4,)))))))</f>
        <v>1</v>
      </c>
    </row>
    <row r="3563" spans="1:24" x14ac:dyDescent="0.25">
      <c r="A3563">
        <v>3562</v>
      </c>
      <c r="B3563">
        <v>63</v>
      </c>
      <c r="C3563" t="str" cm="1">
        <f t="array" ref="C3563">_xlfn.IFS(B3563&lt;=19, "Teenagers", B3563&lt;=29, "Young Youth",B3563&lt;=64, "Adults", B3563&gt;=65, "Seniors")</f>
        <v>Adults</v>
      </c>
      <c r="D3563" t="s">
        <v>152</v>
      </c>
      <c r="E3563" t="s">
        <v>49</v>
      </c>
      <c r="F3563" t="s">
        <v>41</v>
      </c>
      <c r="G3563" s="1">
        <v>29</v>
      </c>
      <c r="H3563" t="s">
        <v>97</v>
      </c>
      <c r="I3563" t="s">
        <v>22</v>
      </c>
      <c r="J3563" t="s">
        <v>93</v>
      </c>
      <c r="K3563" t="s">
        <v>36</v>
      </c>
      <c r="L3563">
        <v>3.4</v>
      </c>
      <c r="M3563" t="s">
        <v>151</v>
      </c>
      <c r="N3563">
        <f t="shared" si="220"/>
        <v>0</v>
      </c>
      <c r="O3563" t="s">
        <v>53</v>
      </c>
      <c r="P3563" t="s">
        <v>151</v>
      </c>
      <c r="Q3563">
        <f t="shared" si="221"/>
        <v>0</v>
      </c>
      <c r="R3563" t="s">
        <v>151</v>
      </c>
      <c r="S3563">
        <f t="shared" si="222"/>
        <v>0</v>
      </c>
      <c r="T3563">
        <v>39</v>
      </c>
      <c r="U3563" s="1">
        <f t="shared" si="223"/>
        <v>1131</v>
      </c>
      <c r="V3563" t="s">
        <v>38</v>
      </c>
      <c r="W3563" t="s">
        <v>28</v>
      </c>
      <c r="X3563">
        <f t="array" ref="X3563">IF(W3563="fortnightly",26, IF(W3563="monthly", 12, IF(W3563="weekly", 52, IF(W3563="quarterly", 4, IF(W3563="annually", 1, IF(W3563="bi-weekly", 104, IF(W3563="every 3 months", 4,)))))))</f>
        <v>26</v>
      </c>
    </row>
    <row r="3564" spans="1:24" x14ac:dyDescent="0.25">
      <c r="A3564">
        <v>3563</v>
      </c>
      <c r="B3564">
        <v>47</v>
      </c>
      <c r="C3564" t="str" cm="1">
        <f t="array" ref="C3564">_xlfn.IFS(B3564&lt;=19, "Teenagers", B3564&lt;=29, "Young Youth",B3564&lt;=64, "Adults", B3564&gt;=65, "Seniors")</f>
        <v>Adults</v>
      </c>
      <c r="D3564" t="s">
        <v>152</v>
      </c>
      <c r="E3564" t="s">
        <v>49</v>
      </c>
      <c r="F3564" t="s">
        <v>41</v>
      </c>
      <c r="G3564" s="1">
        <v>36</v>
      </c>
      <c r="H3564" t="s">
        <v>127</v>
      </c>
      <c r="I3564" t="s">
        <v>43</v>
      </c>
      <c r="J3564" t="s">
        <v>108</v>
      </c>
      <c r="K3564" t="s">
        <v>24</v>
      </c>
      <c r="L3564">
        <v>3.4</v>
      </c>
      <c r="M3564" t="s">
        <v>151</v>
      </c>
      <c r="N3564">
        <f t="shared" si="220"/>
        <v>0</v>
      </c>
      <c r="O3564" t="s">
        <v>37</v>
      </c>
      <c r="P3564" t="s">
        <v>151</v>
      </c>
      <c r="Q3564">
        <f t="shared" si="221"/>
        <v>0</v>
      </c>
      <c r="R3564" t="s">
        <v>151</v>
      </c>
      <c r="S3564">
        <f t="shared" si="222"/>
        <v>0</v>
      </c>
      <c r="T3564">
        <v>7</v>
      </c>
      <c r="U3564" s="1">
        <f t="shared" si="223"/>
        <v>252</v>
      </c>
      <c r="V3564" t="s">
        <v>74</v>
      </c>
      <c r="W3564" t="s">
        <v>39</v>
      </c>
      <c r="X3564">
        <f t="array" ref="X3564">IF(W3564="fortnightly",26, IF(W3564="monthly", 12, IF(W3564="weekly", 52, IF(W3564="quarterly", 4, IF(W3564="annually", 1, IF(W3564="bi-weekly", 104, IF(W3564="every 3 months", 4,)))))))</f>
        <v>52</v>
      </c>
    </row>
    <row r="3565" spans="1:24" x14ac:dyDescent="0.25">
      <c r="A3565">
        <v>3564</v>
      </c>
      <c r="B3565">
        <v>43</v>
      </c>
      <c r="C3565" t="str" cm="1">
        <f t="array" ref="C3565">_xlfn.IFS(B3565&lt;=19, "Teenagers", B3565&lt;=29, "Young Youth",B3565&lt;=64, "Adults", B3565&gt;=65, "Seniors")</f>
        <v>Adults</v>
      </c>
      <c r="D3565" t="s">
        <v>152</v>
      </c>
      <c r="E3565" t="s">
        <v>19</v>
      </c>
      <c r="F3565" t="s">
        <v>20</v>
      </c>
      <c r="G3565" s="1">
        <v>90</v>
      </c>
      <c r="H3565" t="s">
        <v>30</v>
      </c>
      <c r="I3565" t="s">
        <v>43</v>
      </c>
      <c r="J3565" t="s">
        <v>95</v>
      </c>
      <c r="K3565" t="s">
        <v>52</v>
      </c>
      <c r="L3565">
        <v>4.9000000000000004</v>
      </c>
      <c r="M3565" t="s">
        <v>151</v>
      </c>
      <c r="N3565">
        <f t="shared" si="220"/>
        <v>0</v>
      </c>
      <c r="O3565" t="s">
        <v>53</v>
      </c>
      <c r="P3565" t="s">
        <v>151</v>
      </c>
      <c r="Q3565">
        <f t="shared" si="221"/>
        <v>0</v>
      </c>
      <c r="R3565" t="s">
        <v>151</v>
      </c>
      <c r="S3565">
        <f t="shared" si="222"/>
        <v>0</v>
      </c>
      <c r="T3565">
        <v>8</v>
      </c>
      <c r="U3565" s="1">
        <f t="shared" si="223"/>
        <v>720</v>
      </c>
      <c r="V3565" t="s">
        <v>38</v>
      </c>
      <c r="W3565" t="s">
        <v>96</v>
      </c>
      <c r="X3565">
        <f t="array" ref="X3565">IF(W3565="fortnightly",26, IF(W3565="monthly", 12, IF(W3565="weekly", 52, IF(W3565="quarterly", 4, IF(W3565="annually", 1, IF(W3565="bi-weekly", 104, IF(W3565="every 3 months", 4,)))))))</f>
        <v>4</v>
      </c>
    </row>
    <row r="3566" spans="1:24" x14ac:dyDescent="0.25">
      <c r="A3566">
        <v>3565</v>
      </c>
      <c r="B3566">
        <v>60</v>
      </c>
      <c r="C3566" t="str" cm="1">
        <f t="array" ref="C3566">_xlfn.IFS(B3566&lt;=19, "Teenagers", B3566&lt;=29, "Young Youth",B3566&lt;=64, "Adults", B3566&gt;=65, "Seniors")</f>
        <v>Adults</v>
      </c>
      <c r="D3566" t="s">
        <v>152</v>
      </c>
      <c r="E3566" t="s">
        <v>142</v>
      </c>
      <c r="F3566" t="s">
        <v>66</v>
      </c>
      <c r="G3566" s="1">
        <v>38</v>
      </c>
      <c r="H3566" t="s">
        <v>114</v>
      </c>
      <c r="I3566" t="s">
        <v>35</v>
      </c>
      <c r="J3566" t="s">
        <v>109</v>
      </c>
      <c r="K3566" t="s">
        <v>52</v>
      </c>
      <c r="L3566">
        <v>4.4000000000000004</v>
      </c>
      <c r="M3566" t="s">
        <v>151</v>
      </c>
      <c r="N3566">
        <f t="shared" si="220"/>
        <v>0</v>
      </c>
      <c r="O3566" t="s">
        <v>37</v>
      </c>
      <c r="P3566" t="s">
        <v>151</v>
      </c>
      <c r="Q3566">
        <f t="shared" si="221"/>
        <v>0</v>
      </c>
      <c r="R3566" t="s">
        <v>151</v>
      </c>
      <c r="S3566">
        <f t="shared" si="222"/>
        <v>0</v>
      </c>
      <c r="T3566">
        <v>40</v>
      </c>
      <c r="U3566" s="1">
        <f t="shared" si="223"/>
        <v>1520</v>
      </c>
      <c r="V3566" t="s">
        <v>27</v>
      </c>
      <c r="W3566" t="s">
        <v>48</v>
      </c>
      <c r="X3566">
        <f t="array" ref="X3566">IF(W3566="fortnightly",26, IF(W3566="monthly", 12, IF(W3566="weekly", 52, IF(W3566="quarterly", 4, IF(W3566="annually", 1, IF(W3566="bi-weekly", 104, IF(W3566="every 3 months", 4,)))))))</f>
        <v>1</v>
      </c>
    </row>
    <row r="3567" spans="1:24" x14ac:dyDescent="0.25">
      <c r="A3567">
        <v>3566</v>
      </c>
      <c r="B3567">
        <v>49</v>
      </c>
      <c r="C3567" t="str" cm="1">
        <f t="array" ref="C3567">_xlfn.IFS(B3567&lt;=19, "Teenagers", B3567&lt;=29, "Young Youth",B3567&lt;=64, "Adults", B3567&gt;=65, "Seniors")</f>
        <v>Adults</v>
      </c>
      <c r="D3567" t="s">
        <v>152</v>
      </c>
      <c r="E3567" t="s">
        <v>65</v>
      </c>
      <c r="F3567" t="s">
        <v>66</v>
      </c>
      <c r="G3567" s="1">
        <v>52</v>
      </c>
      <c r="H3567" t="s">
        <v>137</v>
      </c>
      <c r="I3567" t="s">
        <v>35</v>
      </c>
      <c r="J3567" t="s">
        <v>23</v>
      </c>
      <c r="K3567" t="s">
        <v>36</v>
      </c>
      <c r="L3567">
        <v>4.2</v>
      </c>
      <c r="M3567" t="s">
        <v>151</v>
      </c>
      <c r="N3567">
        <f t="shared" si="220"/>
        <v>0</v>
      </c>
      <c r="O3567" t="s">
        <v>73</v>
      </c>
      <c r="P3567" t="s">
        <v>151</v>
      </c>
      <c r="Q3567">
        <f t="shared" si="221"/>
        <v>0</v>
      </c>
      <c r="R3567" t="s">
        <v>151</v>
      </c>
      <c r="S3567">
        <f t="shared" si="222"/>
        <v>0</v>
      </c>
      <c r="T3567">
        <v>35</v>
      </c>
      <c r="U3567" s="1">
        <f t="shared" si="223"/>
        <v>1820</v>
      </c>
      <c r="V3567" t="s">
        <v>45</v>
      </c>
      <c r="W3567" t="s">
        <v>87</v>
      </c>
      <c r="X3567">
        <f t="array" ref="X3567">IF(W3567="fortnightly",26, IF(W3567="monthly", 12, IF(W3567="weekly", 52, IF(W3567="quarterly", 4, IF(W3567="annually", 1, IF(W3567="bi-weekly", 104, IF(W3567="every 3 months", 4,)))))))</f>
        <v>12</v>
      </c>
    </row>
    <row r="3568" spans="1:24" x14ac:dyDescent="0.25">
      <c r="A3568">
        <v>3567</v>
      </c>
      <c r="B3568">
        <v>28</v>
      </c>
      <c r="C3568" t="str" cm="1">
        <f t="array" ref="C3568">_xlfn.IFS(B3568&lt;=19, "Teenagers", B3568&lt;=29, "Young Youth",B3568&lt;=64, "Adults", B3568&gt;=65, "Seniors")</f>
        <v>Young Youth</v>
      </c>
      <c r="D3568" t="s">
        <v>152</v>
      </c>
      <c r="E3568" t="s">
        <v>33</v>
      </c>
      <c r="F3568" t="s">
        <v>20</v>
      </c>
      <c r="G3568" s="1">
        <v>88</v>
      </c>
      <c r="H3568" t="s">
        <v>119</v>
      </c>
      <c r="I3568" t="s">
        <v>35</v>
      </c>
      <c r="J3568" t="s">
        <v>120</v>
      </c>
      <c r="K3568" t="s">
        <v>36</v>
      </c>
      <c r="L3568">
        <v>3.1</v>
      </c>
      <c r="M3568" t="s">
        <v>151</v>
      </c>
      <c r="N3568">
        <f t="shared" si="220"/>
        <v>0</v>
      </c>
      <c r="O3568" t="s">
        <v>44</v>
      </c>
      <c r="P3568" t="s">
        <v>151</v>
      </c>
      <c r="Q3568">
        <f t="shared" si="221"/>
        <v>0</v>
      </c>
      <c r="R3568" t="s">
        <v>151</v>
      </c>
      <c r="S3568">
        <f t="shared" si="222"/>
        <v>0</v>
      </c>
      <c r="T3568">
        <v>14</v>
      </c>
      <c r="U3568" s="1">
        <f t="shared" si="223"/>
        <v>1232</v>
      </c>
      <c r="V3568" t="s">
        <v>27</v>
      </c>
      <c r="W3568" t="s">
        <v>87</v>
      </c>
      <c r="X3568">
        <f t="array" ref="X3568">IF(W3568="fortnightly",26, IF(W3568="monthly", 12, IF(W3568="weekly", 52, IF(W3568="quarterly", 4, IF(W3568="annually", 1, IF(W3568="bi-weekly", 104, IF(W3568="every 3 months", 4,)))))))</f>
        <v>12</v>
      </c>
    </row>
    <row r="3569" spans="1:24" x14ac:dyDescent="0.25">
      <c r="A3569">
        <v>3568</v>
      </c>
      <c r="B3569">
        <v>32</v>
      </c>
      <c r="C3569" t="str" cm="1">
        <f t="array" ref="C3569">_xlfn.IFS(B3569&lt;=19, "Teenagers", B3569&lt;=29, "Young Youth",B3569&lt;=64, "Adults", B3569&gt;=65, "Seniors")</f>
        <v>Adults</v>
      </c>
      <c r="D3569" t="s">
        <v>152</v>
      </c>
      <c r="E3569" t="s">
        <v>118</v>
      </c>
      <c r="F3569" t="s">
        <v>66</v>
      </c>
      <c r="G3569" s="1">
        <v>56</v>
      </c>
      <c r="H3569" t="s">
        <v>129</v>
      </c>
      <c r="I3569" t="s">
        <v>35</v>
      </c>
      <c r="J3569" t="s">
        <v>64</v>
      </c>
      <c r="K3569" t="s">
        <v>52</v>
      </c>
      <c r="L3569">
        <v>4</v>
      </c>
      <c r="M3569" t="s">
        <v>151</v>
      </c>
      <c r="N3569">
        <f t="shared" si="220"/>
        <v>0</v>
      </c>
      <c r="O3569" t="s">
        <v>44</v>
      </c>
      <c r="P3569" t="s">
        <v>151</v>
      </c>
      <c r="Q3569">
        <f t="shared" si="221"/>
        <v>0</v>
      </c>
      <c r="R3569" t="s">
        <v>151</v>
      </c>
      <c r="S3569">
        <f t="shared" si="222"/>
        <v>0</v>
      </c>
      <c r="T3569">
        <v>26</v>
      </c>
      <c r="U3569" s="1">
        <f t="shared" si="223"/>
        <v>1456</v>
      </c>
      <c r="V3569" t="s">
        <v>38</v>
      </c>
      <c r="W3569" t="s">
        <v>87</v>
      </c>
      <c r="X3569">
        <f t="array" ref="X3569">IF(W3569="fortnightly",26, IF(W3569="monthly", 12, IF(W3569="weekly", 52, IF(W3569="quarterly", 4, IF(W3569="annually", 1, IF(W3569="bi-weekly", 104, IF(W3569="every 3 months", 4,)))))))</f>
        <v>12</v>
      </c>
    </row>
    <row r="3570" spans="1:24" x14ac:dyDescent="0.25">
      <c r="A3570">
        <v>3569</v>
      </c>
      <c r="B3570">
        <v>29</v>
      </c>
      <c r="C3570" t="str" cm="1">
        <f t="array" ref="C3570">_xlfn.IFS(B3570&lt;=19, "Teenagers", B3570&lt;=29, "Young Youth",B3570&lt;=64, "Adults", B3570&gt;=65, "Seniors")</f>
        <v>Young Youth</v>
      </c>
      <c r="D3570" t="s">
        <v>152</v>
      </c>
      <c r="E3570" t="s">
        <v>40</v>
      </c>
      <c r="F3570" t="s">
        <v>41</v>
      </c>
      <c r="G3570" s="1">
        <v>71</v>
      </c>
      <c r="H3570" t="s">
        <v>71</v>
      </c>
      <c r="I3570" t="s">
        <v>43</v>
      </c>
      <c r="J3570" t="s">
        <v>72</v>
      </c>
      <c r="K3570" t="s">
        <v>36</v>
      </c>
      <c r="L3570">
        <v>4.8</v>
      </c>
      <c r="M3570" t="s">
        <v>151</v>
      </c>
      <c r="N3570">
        <f t="shared" si="220"/>
        <v>0</v>
      </c>
      <c r="O3570" t="s">
        <v>44</v>
      </c>
      <c r="P3570" t="s">
        <v>151</v>
      </c>
      <c r="Q3570">
        <f t="shared" si="221"/>
        <v>0</v>
      </c>
      <c r="R3570" t="s">
        <v>151</v>
      </c>
      <c r="S3570">
        <f t="shared" si="222"/>
        <v>0</v>
      </c>
      <c r="T3570">
        <v>14</v>
      </c>
      <c r="U3570" s="1">
        <f t="shared" si="223"/>
        <v>994</v>
      </c>
      <c r="V3570" t="s">
        <v>45</v>
      </c>
      <c r="W3570" t="s">
        <v>57</v>
      </c>
      <c r="X3570">
        <f t="array" ref="X3570">IF(W3570="fortnightly",26, IF(W3570="monthly", 12, IF(W3570="weekly", 52, IF(W3570="quarterly", 4, IF(W3570="annually", 1, IF(W3570="bi-weekly", 104, IF(W3570="every 3 months", 4,)))))))</f>
        <v>4</v>
      </c>
    </row>
    <row r="3571" spans="1:24" x14ac:dyDescent="0.25">
      <c r="A3571">
        <v>3570</v>
      </c>
      <c r="B3571">
        <v>35</v>
      </c>
      <c r="C3571" t="str" cm="1">
        <f t="array" ref="C3571">_xlfn.IFS(B3571&lt;=19, "Teenagers", B3571&lt;=29, "Young Youth",B3571&lt;=64, "Adults", B3571&gt;=65, "Seniors")</f>
        <v>Adults</v>
      </c>
      <c r="D3571" t="s">
        <v>152</v>
      </c>
      <c r="E3571" t="s">
        <v>40</v>
      </c>
      <c r="F3571" t="s">
        <v>41</v>
      </c>
      <c r="G3571" s="1">
        <v>94</v>
      </c>
      <c r="H3571" t="s">
        <v>119</v>
      </c>
      <c r="I3571" t="s">
        <v>43</v>
      </c>
      <c r="J3571" t="s">
        <v>77</v>
      </c>
      <c r="K3571" t="s">
        <v>56</v>
      </c>
      <c r="L3571">
        <v>3.3</v>
      </c>
      <c r="M3571" t="s">
        <v>151</v>
      </c>
      <c r="N3571">
        <f t="shared" si="220"/>
        <v>0</v>
      </c>
      <c r="O3571" t="s">
        <v>26</v>
      </c>
      <c r="P3571" t="s">
        <v>151</v>
      </c>
      <c r="Q3571">
        <f t="shared" si="221"/>
        <v>0</v>
      </c>
      <c r="R3571" t="s">
        <v>151</v>
      </c>
      <c r="S3571">
        <f t="shared" si="222"/>
        <v>0</v>
      </c>
      <c r="T3571">
        <v>9</v>
      </c>
      <c r="U3571" s="1">
        <f t="shared" si="223"/>
        <v>846</v>
      </c>
      <c r="V3571" t="s">
        <v>74</v>
      </c>
      <c r="W3571" t="s">
        <v>28</v>
      </c>
      <c r="X3571">
        <f t="array" ref="X3571">IF(W3571="fortnightly",26, IF(W3571="monthly", 12, IF(W3571="weekly", 52, IF(W3571="quarterly", 4, IF(W3571="annually", 1, IF(W3571="bi-weekly", 104, IF(W3571="every 3 months", 4,)))))))</f>
        <v>26</v>
      </c>
    </row>
    <row r="3572" spans="1:24" x14ac:dyDescent="0.25">
      <c r="A3572">
        <v>3571</v>
      </c>
      <c r="B3572">
        <v>23</v>
      </c>
      <c r="C3572" t="str" cm="1">
        <f t="array" ref="C3572">_xlfn.IFS(B3572&lt;=19, "Teenagers", B3572&lt;=29, "Young Youth",B3572&lt;=64, "Adults", B3572&gt;=65, "Seniors")</f>
        <v>Young Youth</v>
      </c>
      <c r="D3572" t="s">
        <v>152</v>
      </c>
      <c r="E3572" t="s">
        <v>80</v>
      </c>
      <c r="F3572" t="s">
        <v>20</v>
      </c>
      <c r="G3572" s="1">
        <v>97</v>
      </c>
      <c r="H3572" t="s">
        <v>59</v>
      </c>
      <c r="I3572" t="s">
        <v>91</v>
      </c>
      <c r="J3572" t="s">
        <v>84</v>
      </c>
      <c r="K3572" t="s">
        <v>24</v>
      </c>
      <c r="L3572">
        <v>4.7</v>
      </c>
      <c r="M3572" t="s">
        <v>151</v>
      </c>
      <c r="N3572">
        <f t="shared" si="220"/>
        <v>0</v>
      </c>
      <c r="O3572" t="s">
        <v>53</v>
      </c>
      <c r="P3572" t="s">
        <v>151</v>
      </c>
      <c r="Q3572">
        <f t="shared" si="221"/>
        <v>0</v>
      </c>
      <c r="R3572" t="s">
        <v>151</v>
      </c>
      <c r="S3572">
        <f t="shared" si="222"/>
        <v>0</v>
      </c>
      <c r="T3572">
        <v>32</v>
      </c>
      <c r="U3572" s="1">
        <f t="shared" si="223"/>
        <v>3104</v>
      </c>
      <c r="V3572" t="s">
        <v>85</v>
      </c>
      <c r="W3572" t="s">
        <v>48</v>
      </c>
      <c r="X3572">
        <f t="array" ref="X3572">IF(W3572="fortnightly",26, IF(W3572="monthly", 12, IF(W3572="weekly", 52, IF(W3572="quarterly", 4, IF(W3572="annually", 1, IF(W3572="bi-weekly", 104, IF(W3572="every 3 months", 4,)))))))</f>
        <v>1</v>
      </c>
    </row>
    <row r="3573" spans="1:24" x14ac:dyDescent="0.25">
      <c r="A3573">
        <v>3572</v>
      </c>
      <c r="B3573">
        <v>70</v>
      </c>
      <c r="C3573" t="str" cm="1">
        <f t="array" ref="C3573">_xlfn.IFS(B3573&lt;=19, "Teenagers", B3573&lt;=29, "Young Youth",B3573&lt;=64, "Adults", B3573&gt;=65, "Seniors")</f>
        <v>Seniors</v>
      </c>
      <c r="D3573" t="s">
        <v>152</v>
      </c>
      <c r="E3573" t="s">
        <v>86</v>
      </c>
      <c r="F3573" t="s">
        <v>20</v>
      </c>
      <c r="G3573" s="1">
        <v>27</v>
      </c>
      <c r="H3573" t="s">
        <v>113</v>
      </c>
      <c r="I3573" t="s">
        <v>43</v>
      </c>
      <c r="J3573" t="s">
        <v>51</v>
      </c>
      <c r="K3573" t="s">
        <v>52</v>
      </c>
      <c r="L3573">
        <v>3.2</v>
      </c>
      <c r="M3573" t="s">
        <v>151</v>
      </c>
      <c r="N3573">
        <f t="shared" si="220"/>
        <v>0</v>
      </c>
      <c r="O3573" t="s">
        <v>53</v>
      </c>
      <c r="P3573" t="s">
        <v>151</v>
      </c>
      <c r="Q3573">
        <f t="shared" si="221"/>
        <v>0</v>
      </c>
      <c r="R3573" t="s">
        <v>151</v>
      </c>
      <c r="S3573">
        <f t="shared" si="222"/>
        <v>0</v>
      </c>
      <c r="T3573">
        <v>15</v>
      </c>
      <c r="U3573" s="1">
        <f t="shared" si="223"/>
        <v>405</v>
      </c>
      <c r="V3573" t="s">
        <v>74</v>
      </c>
      <c r="W3573" t="s">
        <v>96</v>
      </c>
      <c r="X3573">
        <f t="array" ref="X3573">IF(W3573="fortnightly",26, IF(W3573="monthly", 12, IF(W3573="weekly", 52, IF(W3573="quarterly", 4, IF(W3573="annually", 1, IF(W3573="bi-weekly", 104, IF(W3573="every 3 months", 4,)))))))</f>
        <v>4</v>
      </c>
    </row>
    <row r="3574" spans="1:24" x14ac:dyDescent="0.25">
      <c r="A3574">
        <v>3573</v>
      </c>
      <c r="B3574">
        <v>23</v>
      </c>
      <c r="C3574" t="str" cm="1">
        <f t="array" ref="C3574">_xlfn.IFS(B3574&lt;=19, "Teenagers", B3574&lt;=29, "Young Youth",B3574&lt;=64, "Adults", B3574&gt;=65, "Seniors")</f>
        <v>Young Youth</v>
      </c>
      <c r="D3574" t="s">
        <v>152</v>
      </c>
      <c r="E3574" t="s">
        <v>58</v>
      </c>
      <c r="F3574" t="s">
        <v>20</v>
      </c>
      <c r="G3574" s="1">
        <v>28</v>
      </c>
      <c r="H3574" t="s">
        <v>42</v>
      </c>
      <c r="I3574" t="s">
        <v>43</v>
      </c>
      <c r="J3574" t="s">
        <v>93</v>
      </c>
      <c r="K3574" t="s">
        <v>36</v>
      </c>
      <c r="L3574">
        <v>5</v>
      </c>
      <c r="M3574" t="s">
        <v>151</v>
      </c>
      <c r="N3574">
        <f t="shared" si="220"/>
        <v>0</v>
      </c>
      <c r="O3574" t="s">
        <v>53</v>
      </c>
      <c r="P3574" t="s">
        <v>151</v>
      </c>
      <c r="Q3574">
        <f t="shared" si="221"/>
        <v>0</v>
      </c>
      <c r="R3574" t="s">
        <v>151</v>
      </c>
      <c r="S3574">
        <f t="shared" si="222"/>
        <v>0</v>
      </c>
      <c r="T3574">
        <v>25</v>
      </c>
      <c r="U3574" s="1">
        <f t="shared" si="223"/>
        <v>700</v>
      </c>
      <c r="V3574" t="s">
        <v>38</v>
      </c>
      <c r="W3574" t="s">
        <v>87</v>
      </c>
      <c r="X3574">
        <f t="array" ref="X3574">IF(W3574="fortnightly",26, IF(W3574="monthly", 12, IF(W3574="weekly", 52, IF(W3574="quarterly", 4, IF(W3574="annually", 1, IF(W3574="bi-weekly", 104, IF(W3574="every 3 months", 4,)))))))</f>
        <v>12</v>
      </c>
    </row>
    <row r="3575" spans="1:24" x14ac:dyDescent="0.25">
      <c r="A3575">
        <v>3574</v>
      </c>
      <c r="B3575">
        <v>43</v>
      </c>
      <c r="C3575" t="str" cm="1">
        <f t="array" ref="C3575">_xlfn.IFS(B3575&lt;=19, "Teenagers", B3575&lt;=29, "Young Youth",B3575&lt;=64, "Adults", B3575&gt;=65, "Seniors")</f>
        <v>Adults</v>
      </c>
      <c r="D3575" t="s">
        <v>152</v>
      </c>
      <c r="E3575" t="s">
        <v>33</v>
      </c>
      <c r="F3575" t="s">
        <v>20</v>
      </c>
      <c r="G3575" s="1">
        <v>67</v>
      </c>
      <c r="H3575" t="s">
        <v>138</v>
      </c>
      <c r="I3575" t="s">
        <v>22</v>
      </c>
      <c r="J3575" t="s">
        <v>31</v>
      </c>
      <c r="K3575" t="s">
        <v>56</v>
      </c>
      <c r="L3575">
        <v>4.9000000000000004</v>
      </c>
      <c r="M3575" t="s">
        <v>151</v>
      </c>
      <c r="N3575">
        <f t="shared" si="220"/>
        <v>0</v>
      </c>
      <c r="O3575" t="s">
        <v>37</v>
      </c>
      <c r="P3575" t="s">
        <v>151</v>
      </c>
      <c r="Q3575">
        <f t="shared" si="221"/>
        <v>0</v>
      </c>
      <c r="R3575" t="s">
        <v>151</v>
      </c>
      <c r="S3575">
        <f t="shared" si="222"/>
        <v>0</v>
      </c>
      <c r="T3575">
        <v>27</v>
      </c>
      <c r="U3575" s="1">
        <f t="shared" si="223"/>
        <v>1809</v>
      </c>
      <c r="V3575" t="s">
        <v>45</v>
      </c>
      <c r="W3575" t="s">
        <v>87</v>
      </c>
      <c r="X3575">
        <f t="array" ref="X3575">IF(W3575="fortnightly",26, IF(W3575="monthly", 12, IF(W3575="weekly", 52, IF(W3575="quarterly", 4, IF(W3575="annually", 1, IF(W3575="bi-weekly", 104, IF(W3575="every 3 months", 4,)))))))</f>
        <v>12</v>
      </c>
    </row>
    <row r="3576" spans="1:24" x14ac:dyDescent="0.25">
      <c r="A3576">
        <v>3575</v>
      </c>
      <c r="B3576">
        <v>29</v>
      </c>
      <c r="C3576" t="str" cm="1">
        <f t="array" ref="C3576">_xlfn.IFS(B3576&lt;=19, "Teenagers", B3576&lt;=29, "Young Youth",B3576&lt;=64, "Adults", B3576&gt;=65, "Seniors")</f>
        <v>Young Youth</v>
      </c>
      <c r="D3576" t="s">
        <v>152</v>
      </c>
      <c r="E3576" t="s">
        <v>124</v>
      </c>
      <c r="F3576" t="s">
        <v>20</v>
      </c>
      <c r="G3576" s="1">
        <v>70</v>
      </c>
      <c r="H3576" t="s">
        <v>83</v>
      </c>
      <c r="I3576" t="s">
        <v>43</v>
      </c>
      <c r="J3576" t="s">
        <v>108</v>
      </c>
      <c r="K3576" t="s">
        <v>56</v>
      </c>
      <c r="L3576">
        <v>4.9000000000000004</v>
      </c>
      <c r="M3576" t="s">
        <v>151</v>
      </c>
      <c r="N3576">
        <f t="shared" si="220"/>
        <v>0</v>
      </c>
      <c r="O3576" t="s">
        <v>26</v>
      </c>
      <c r="P3576" t="s">
        <v>151</v>
      </c>
      <c r="Q3576">
        <f t="shared" si="221"/>
        <v>0</v>
      </c>
      <c r="R3576" t="s">
        <v>151</v>
      </c>
      <c r="S3576">
        <f t="shared" si="222"/>
        <v>0</v>
      </c>
      <c r="T3576">
        <v>39</v>
      </c>
      <c r="U3576" s="1">
        <f t="shared" si="223"/>
        <v>2730</v>
      </c>
      <c r="V3576" t="s">
        <v>74</v>
      </c>
      <c r="W3576" t="s">
        <v>57</v>
      </c>
      <c r="X3576">
        <f t="array" ref="X3576">IF(W3576="fortnightly",26, IF(W3576="monthly", 12, IF(W3576="weekly", 52, IF(W3576="quarterly", 4, IF(W3576="annually", 1, IF(W3576="bi-weekly", 104, IF(W3576="every 3 months", 4,)))))))</f>
        <v>4</v>
      </c>
    </row>
    <row r="3577" spans="1:24" x14ac:dyDescent="0.25">
      <c r="A3577">
        <v>3576</v>
      </c>
      <c r="B3577">
        <v>61</v>
      </c>
      <c r="C3577" t="str" cm="1">
        <f t="array" ref="C3577">_xlfn.IFS(B3577&lt;=19, "Teenagers", B3577&lt;=29, "Young Youth",B3577&lt;=64, "Adults", B3577&gt;=65, "Seniors")</f>
        <v>Adults</v>
      </c>
      <c r="D3577" t="s">
        <v>152</v>
      </c>
      <c r="E3577" t="s">
        <v>61</v>
      </c>
      <c r="F3577" t="s">
        <v>62</v>
      </c>
      <c r="G3577" s="1">
        <v>95</v>
      </c>
      <c r="H3577" t="s">
        <v>21</v>
      </c>
      <c r="I3577" t="s">
        <v>43</v>
      </c>
      <c r="J3577" t="s">
        <v>82</v>
      </c>
      <c r="K3577" t="s">
        <v>56</v>
      </c>
      <c r="L3577">
        <v>3.7</v>
      </c>
      <c r="M3577" t="s">
        <v>151</v>
      </c>
      <c r="N3577">
        <f t="shared" si="220"/>
        <v>0</v>
      </c>
      <c r="O3577" t="s">
        <v>26</v>
      </c>
      <c r="P3577" t="s">
        <v>151</v>
      </c>
      <c r="Q3577">
        <f t="shared" si="221"/>
        <v>0</v>
      </c>
      <c r="R3577" t="s">
        <v>151</v>
      </c>
      <c r="S3577">
        <f t="shared" si="222"/>
        <v>0</v>
      </c>
      <c r="T3577">
        <v>49</v>
      </c>
      <c r="U3577" s="1">
        <f t="shared" si="223"/>
        <v>4655</v>
      </c>
      <c r="V3577" t="s">
        <v>27</v>
      </c>
      <c r="W3577" t="s">
        <v>75</v>
      </c>
      <c r="X3577">
        <f t="array" ref="X3577">IF(W3577="fortnightly",26, IF(W3577="monthly", 12, IF(W3577="weekly", 52, IF(W3577="quarterly", 4, IF(W3577="annually", 1, IF(W3577="bi-weekly", 104, IF(W3577="every 3 months", 4,)))))))</f>
        <v>104</v>
      </c>
    </row>
    <row r="3578" spans="1:24" x14ac:dyDescent="0.25">
      <c r="A3578">
        <v>3577</v>
      </c>
      <c r="B3578">
        <v>29</v>
      </c>
      <c r="C3578" t="str" cm="1">
        <f t="array" ref="C3578">_xlfn.IFS(B3578&lt;=19, "Teenagers", B3578&lt;=29, "Young Youth",B3578&lt;=64, "Adults", B3578&gt;=65, "Seniors")</f>
        <v>Young Youth</v>
      </c>
      <c r="D3578" t="s">
        <v>152</v>
      </c>
      <c r="E3578" t="s">
        <v>136</v>
      </c>
      <c r="F3578" t="s">
        <v>41</v>
      </c>
      <c r="G3578" s="1">
        <v>24</v>
      </c>
      <c r="H3578" t="s">
        <v>30</v>
      </c>
      <c r="I3578" t="s">
        <v>22</v>
      </c>
      <c r="J3578" t="s">
        <v>133</v>
      </c>
      <c r="K3578" t="s">
        <v>36</v>
      </c>
      <c r="L3578">
        <v>3</v>
      </c>
      <c r="M3578" t="s">
        <v>151</v>
      </c>
      <c r="N3578">
        <f t="shared" si="220"/>
        <v>0</v>
      </c>
      <c r="O3578" t="s">
        <v>26</v>
      </c>
      <c r="P3578" t="s">
        <v>151</v>
      </c>
      <c r="Q3578">
        <f t="shared" si="221"/>
        <v>0</v>
      </c>
      <c r="R3578" t="s">
        <v>151</v>
      </c>
      <c r="S3578">
        <f t="shared" si="222"/>
        <v>0</v>
      </c>
      <c r="T3578">
        <v>12</v>
      </c>
      <c r="U3578" s="1">
        <f t="shared" si="223"/>
        <v>288</v>
      </c>
      <c r="V3578" t="s">
        <v>27</v>
      </c>
      <c r="W3578" t="s">
        <v>75</v>
      </c>
      <c r="X3578">
        <f t="array" ref="X3578">IF(W3578="fortnightly",26, IF(W3578="monthly", 12, IF(W3578="weekly", 52, IF(W3578="quarterly", 4, IF(W3578="annually", 1, IF(W3578="bi-weekly", 104, IF(W3578="every 3 months", 4,)))))))</f>
        <v>104</v>
      </c>
    </row>
    <row r="3579" spans="1:24" x14ac:dyDescent="0.25">
      <c r="A3579">
        <v>3578</v>
      </c>
      <c r="B3579">
        <v>66</v>
      </c>
      <c r="C3579" t="str" cm="1">
        <f t="array" ref="C3579">_xlfn.IFS(B3579&lt;=19, "Teenagers", B3579&lt;=29, "Young Youth",B3579&lt;=64, "Adults", B3579&gt;=65, "Seniors")</f>
        <v>Seniors</v>
      </c>
      <c r="D3579" t="s">
        <v>152</v>
      </c>
      <c r="E3579" t="s">
        <v>132</v>
      </c>
      <c r="F3579" t="s">
        <v>66</v>
      </c>
      <c r="G3579" s="1">
        <v>35</v>
      </c>
      <c r="H3579" t="s">
        <v>67</v>
      </c>
      <c r="I3579" t="s">
        <v>35</v>
      </c>
      <c r="J3579" t="s">
        <v>133</v>
      </c>
      <c r="K3579" t="s">
        <v>24</v>
      </c>
      <c r="L3579">
        <v>2.6</v>
      </c>
      <c r="M3579" t="s">
        <v>151</v>
      </c>
      <c r="N3579">
        <f t="shared" si="220"/>
        <v>0</v>
      </c>
      <c r="O3579" t="s">
        <v>53</v>
      </c>
      <c r="P3579" t="s">
        <v>151</v>
      </c>
      <c r="Q3579">
        <f t="shared" si="221"/>
        <v>0</v>
      </c>
      <c r="R3579" t="s">
        <v>151</v>
      </c>
      <c r="S3579">
        <f t="shared" si="222"/>
        <v>0</v>
      </c>
      <c r="T3579">
        <v>13</v>
      </c>
      <c r="U3579" s="1">
        <f t="shared" si="223"/>
        <v>455</v>
      </c>
      <c r="V3579" t="s">
        <v>74</v>
      </c>
      <c r="W3579" t="s">
        <v>39</v>
      </c>
      <c r="X3579">
        <f t="array" ref="X3579">IF(W3579="fortnightly",26, IF(W3579="monthly", 12, IF(W3579="weekly", 52, IF(W3579="quarterly", 4, IF(W3579="annually", 1, IF(W3579="bi-weekly", 104, IF(W3579="every 3 months", 4,)))))))</f>
        <v>52</v>
      </c>
    </row>
    <row r="3580" spans="1:24" x14ac:dyDescent="0.25">
      <c r="A3580">
        <v>3579</v>
      </c>
      <c r="B3580">
        <v>46</v>
      </c>
      <c r="C3580" t="str" cm="1">
        <f t="array" ref="C3580">_xlfn.IFS(B3580&lt;=19, "Teenagers", B3580&lt;=29, "Young Youth",B3580&lt;=64, "Adults", B3580&gt;=65, "Seniors")</f>
        <v>Adults</v>
      </c>
      <c r="D3580" t="s">
        <v>152</v>
      </c>
      <c r="E3580" t="s">
        <v>70</v>
      </c>
      <c r="F3580" t="s">
        <v>41</v>
      </c>
      <c r="G3580" s="1">
        <v>22</v>
      </c>
      <c r="H3580" t="s">
        <v>141</v>
      </c>
      <c r="I3580" t="s">
        <v>22</v>
      </c>
      <c r="J3580" t="s">
        <v>77</v>
      </c>
      <c r="K3580" t="s">
        <v>24</v>
      </c>
      <c r="L3580">
        <v>2.6</v>
      </c>
      <c r="M3580" t="s">
        <v>151</v>
      </c>
      <c r="N3580">
        <f t="shared" si="220"/>
        <v>0</v>
      </c>
      <c r="O3580" t="s">
        <v>53</v>
      </c>
      <c r="P3580" t="s">
        <v>151</v>
      </c>
      <c r="Q3580">
        <f t="shared" si="221"/>
        <v>0</v>
      </c>
      <c r="R3580" t="s">
        <v>151</v>
      </c>
      <c r="S3580">
        <f t="shared" si="222"/>
        <v>0</v>
      </c>
      <c r="T3580">
        <v>22</v>
      </c>
      <c r="U3580" s="1">
        <f t="shared" si="223"/>
        <v>484</v>
      </c>
      <c r="V3580" t="s">
        <v>74</v>
      </c>
      <c r="W3580" t="s">
        <v>57</v>
      </c>
      <c r="X3580">
        <f t="array" ref="X3580">IF(W3580="fortnightly",26, IF(W3580="monthly", 12, IF(W3580="weekly", 52, IF(W3580="quarterly", 4, IF(W3580="annually", 1, IF(W3580="bi-weekly", 104, IF(W3580="every 3 months", 4,)))))))</f>
        <v>4</v>
      </c>
    </row>
    <row r="3581" spans="1:24" x14ac:dyDescent="0.25">
      <c r="A3581">
        <v>3580</v>
      </c>
      <c r="B3581">
        <v>34</v>
      </c>
      <c r="C3581" t="str" cm="1">
        <f t="array" ref="C3581">_xlfn.IFS(B3581&lt;=19, "Teenagers", B3581&lt;=29, "Young Youth",B3581&lt;=64, "Adults", B3581&gt;=65, "Seniors")</f>
        <v>Adults</v>
      </c>
      <c r="D3581" t="s">
        <v>152</v>
      </c>
      <c r="E3581" t="s">
        <v>118</v>
      </c>
      <c r="F3581" t="s">
        <v>66</v>
      </c>
      <c r="G3581" s="1">
        <v>66</v>
      </c>
      <c r="H3581" t="s">
        <v>116</v>
      </c>
      <c r="I3581" t="s">
        <v>22</v>
      </c>
      <c r="J3581" t="s">
        <v>77</v>
      </c>
      <c r="K3581" t="s">
        <v>56</v>
      </c>
      <c r="L3581">
        <v>4.8</v>
      </c>
      <c r="M3581" t="s">
        <v>151</v>
      </c>
      <c r="N3581">
        <f t="shared" si="220"/>
        <v>0</v>
      </c>
      <c r="O3581" t="s">
        <v>53</v>
      </c>
      <c r="P3581" t="s">
        <v>151</v>
      </c>
      <c r="Q3581">
        <f t="shared" si="221"/>
        <v>0</v>
      </c>
      <c r="R3581" t="s">
        <v>151</v>
      </c>
      <c r="S3581">
        <f t="shared" si="222"/>
        <v>0</v>
      </c>
      <c r="T3581">
        <v>19</v>
      </c>
      <c r="U3581" s="1">
        <f t="shared" si="223"/>
        <v>1254</v>
      </c>
      <c r="V3581" t="s">
        <v>38</v>
      </c>
      <c r="W3581" t="s">
        <v>96</v>
      </c>
      <c r="X3581">
        <f t="array" ref="X3581">IF(W3581="fortnightly",26, IF(W3581="monthly", 12, IF(W3581="weekly", 52, IF(W3581="quarterly", 4, IF(W3581="annually", 1, IF(W3581="bi-weekly", 104, IF(W3581="every 3 months", 4,)))))))</f>
        <v>4</v>
      </c>
    </row>
    <row r="3582" spans="1:24" x14ac:dyDescent="0.25">
      <c r="A3582">
        <v>3581</v>
      </c>
      <c r="B3582">
        <v>51</v>
      </c>
      <c r="C3582" t="str" cm="1">
        <f t="array" ref="C3582">_xlfn.IFS(B3582&lt;=19, "Teenagers", B3582&lt;=29, "Young Youth",B3582&lt;=64, "Adults", B3582&gt;=65, "Seniors")</f>
        <v>Adults</v>
      </c>
      <c r="D3582" t="s">
        <v>152</v>
      </c>
      <c r="E3582" t="s">
        <v>19</v>
      </c>
      <c r="F3582" t="s">
        <v>20</v>
      </c>
      <c r="G3582" s="1">
        <v>83</v>
      </c>
      <c r="H3582" t="s">
        <v>81</v>
      </c>
      <c r="I3582" t="s">
        <v>43</v>
      </c>
      <c r="J3582" t="s">
        <v>135</v>
      </c>
      <c r="K3582" t="s">
        <v>52</v>
      </c>
      <c r="L3582">
        <v>3.2</v>
      </c>
      <c r="M3582" t="s">
        <v>151</v>
      </c>
      <c r="N3582">
        <f t="shared" si="220"/>
        <v>0</v>
      </c>
      <c r="O3582" t="s">
        <v>69</v>
      </c>
      <c r="P3582" t="s">
        <v>151</v>
      </c>
      <c r="Q3582">
        <f t="shared" si="221"/>
        <v>0</v>
      </c>
      <c r="R3582" t="s">
        <v>151</v>
      </c>
      <c r="S3582">
        <f t="shared" si="222"/>
        <v>0</v>
      </c>
      <c r="T3582">
        <v>3</v>
      </c>
      <c r="U3582" s="1">
        <f t="shared" si="223"/>
        <v>249</v>
      </c>
      <c r="V3582" t="s">
        <v>32</v>
      </c>
      <c r="W3582" t="s">
        <v>75</v>
      </c>
      <c r="X3582">
        <f t="array" ref="X3582">IF(W3582="fortnightly",26, IF(W3582="monthly", 12, IF(W3582="weekly", 52, IF(W3582="quarterly", 4, IF(W3582="annually", 1, IF(W3582="bi-weekly", 104, IF(W3582="every 3 months", 4,)))))))</f>
        <v>104</v>
      </c>
    </row>
    <row r="3583" spans="1:24" x14ac:dyDescent="0.25">
      <c r="A3583">
        <v>3582</v>
      </c>
      <c r="B3583">
        <v>26</v>
      </c>
      <c r="C3583" t="str" cm="1">
        <f t="array" ref="C3583">_xlfn.IFS(B3583&lt;=19, "Teenagers", B3583&lt;=29, "Young Youth",B3583&lt;=64, "Adults", B3583&gt;=65, "Seniors")</f>
        <v>Young Youth</v>
      </c>
      <c r="D3583" t="s">
        <v>152</v>
      </c>
      <c r="E3583" t="s">
        <v>80</v>
      </c>
      <c r="F3583" t="s">
        <v>20</v>
      </c>
      <c r="G3583" s="1">
        <v>95</v>
      </c>
      <c r="H3583" t="s">
        <v>141</v>
      </c>
      <c r="I3583" t="s">
        <v>43</v>
      </c>
      <c r="J3583" t="s">
        <v>120</v>
      </c>
      <c r="K3583" t="s">
        <v>56</v>
      </c>
      <c r="L3583">
        <v>4.9000000000000004</v>
      </c>
      <c r="M3583" t="s">
        <v>151</v>
      </c>
      <c r="N3583">
        <f t="shared" si="220"/>
        <v>0</v>
      </c>
      <c r="O3583" t="s">
        <v>44</v>
      </c>
      <c r="P3583" t="s">
        <v>151</v>
      </c>
      <c r="Q3583">
        <f t="shared" si="221"/>
        <v>0</v>
      </c>
      <c r="R3583" t="s">
        <v>151</v>
      </c>
      <c r="S3583">
        <f t="shared" si="222"/>
        <v>0</v>
      </c>
      <c r="T3583">
        <v>50</v>
      </c>
      <c r="U3583" s="1">
        <f t="shared" si="223"/>
        <v>4750</v>
      </c>
      <c r="V3583" t="s">
        <v>38</v>
      </c>
      <c r="W3583" t="s">
        <v>39</v>
      </c>
      <c r="X3583">
        <f t="array" ref="X3583">IF(W3583="fortnightly",26, IF(W3583="monthly", 12, IF(W3583="weekly", 52, IF(W3583="quarterly", 4, IF(W3583="annually", 1, IF(W3583="bi-weekly", 104, IF(W3583="every 3 months", 4,)))))))</f>
        <v>52</v>
      </c>
    </row>
    <row r="3584" spans="1:24" x14ac:dyDescent="0.25">
      <c r="A3584">
        <v>3583</v>
      </c>
      <c r="B3584">
        <v>23</v>
      </c>
      <c r="C3584" t="str" cm="1">
        <f t="array" ref="C3584">_xlfn.IFS(B3584&lt;=19, "Teenagers", B3584&lt;=29, "Young Youth",B3584&lt;=64, "Adults", B3584&gt;=65, "Seniors")</f>
        <v>Young Youth</v>
      </c>
      <c r="D3584" t="s">
        <v>152</v>
      </c>
      <c r="E3584" t="s">
        <v>58</v>
      </c>
      <c r="F3584" t="s">
        <v>20</v>
      </c>
      <c r="G3584" s="1">
        <v>41</v>
      </c>
      <c r="H3584" t="s">
        <v>98</v>
      </c>
      <c r="I3584" t="s">
        <v>35</v>
      </c>
      <c r="J3584" t="s">
        <v>117</v>
      </c>
      <c r="K3584" t="s">
        <v>52</v>
      </c>
      <c r="L3584">
        <v>3.4</v>
      </c>
      <c r="M3584" t="s">
        <v>151</v>
      </c>
      <c r="N3584">
        <f t="shared" si="220"/>
        <v>0</v>
      </c>
      <c r="O3584" t="s">
        <v>69</v>
      </c>
      <c r="P3584" t="s">
        <v>151</v>
      </c>
      <c r="Q3584">
        <f t="shared" si="221"/>
        <v>0</v>
      </c>
      <c r="R3584" t="s">
        <v>151</v>
      </c>
      <c r="S3584">
        <f t="shared" si="222"/>
        <v>0</v>
      </c>
      <c r="T3584">
        <v>15</v>
      </c>
      <c r="U3584" s="1">
        <f t="shared" si="223"/>
        <v>615</v>
      </c>
      <c r="V3584" t="s">
        <v>45</v>
      </c>
      <c r="W3584" t="s">
        <v>48</v>
      </c>
      <c r="X3584">
        <f t="array" ref="X3584">IF(W3584="fortnightly",26, IF(W3584="monthly", 12, IF(W3584="weekly", 52, IF(W3584="quarterly", 4, IF(W3584="annually", 1, IF(W3584="bi-weekly", 104, IF(W3584="every 3 months", 4,)))))))</f>
        <v>1</v>
      </c>
    </row>
    <row r="3585" spans="1:24" x14ac:dyDescent="0.25">
      <c r="A3585">
        <v>3584</v>
      </c>
      <c r="B3585">
        <v>52</v>
      </c>
      <c r="C3585" t="str" cm="1">
        <f t="array" ref="C3585">_xlfn.IFS(B3585&lt;=19, "Teenagers", B3585&lt;=29, "Young Youth",B3585&lt;=64, "Adults", B3585&gt;=65, "Seniors")</f>
        <v>Adults</v>
      </c>
      <c r="D3585" t="s">
        <v>152</v>
      </c>
      <c r="E3585" t="s">
        <v>19</v>
      </c>
      <c r="F3585" t="s">
        <v>20</v>
      </c>
      <c r="G3585" s="1">
        <v>77</v>
      </c>
      <c r="H3585" t="s">
        <v>116</v>
      </c>
      <c r="I3585" t="s">
        <v>22</v>
      </c>
      <c r="J3585" t="s">
        <v>109</v>
      </c>
      <c r="K3585" t="s">
        <v>52</v>
      </c>
      <c r="L3585">
        <v>2.7</v>
      </c>
      <c r="M3585" t="s">
        <v>151</v>
      </c>
      <c r="N3585">
        <f t="shared" si="220"/>
        <v>0</v>
      </c>
      <c r="O3585" t="s">
        <v>73</v>
      </c>
      <c r="P3585" t="s">
        <v>151</v>
      </c>
      <c r="Q3585">
        <f t="shared" si="221"/>
        <v>0</v>
      </c>
      <c r="R3585" t="s">
        <v>151</v>
      </c>
      <c r="S3585">
        <f t="shared" si="222"/>
        <v>0</v>
      </c>
      <c r="T3585">
        <v>44</v>
      </c>
      <c r="U3585" s="1">
        <f t="shared" si="223"/>
        <v>3388</v>
      </c>
      <c r="V3585" t="s">
        <v>38</v>
      </c>
      <c r="W3585" t="s">
        <v>96</v>
      </c>
      <c r="X3585">
        <f t="array" ref="X3585">IF(W3585="fortnightly",26, IF(W3585="monthly", 12, IF(W3585="weekly", 52, IF(W3585="quarterly", 4, IF(W3585="annually", 1, IF(W3585="bi-weekly", 104, IF(W3585="every 3 months", 4,)))))))</f>
        <v>4</v>
      </c>
    </row>
    <row r="3586" spans="1:24" x14ac:dyDescent="0.25">
      <c r="A3586">
        <v>3585</v>
      </c>
      <c r="B3586">
        <v>39</v>
      </c>
      <c r="C3586" t="str" cm="1">
        <f t="array" ref="C3586">_xlfn.IFS(B3586&lt;=19, "Teenagers", B3586&lt;=29, "Young Youth",B3586&lt;=64, "Adults", B3586&gt;=65, "Seniors")</f>
        <v>Adults</v>
      </c>
      <c r="D3586" t="s">
        <v>152</v>
      </c>
      <c r="E3586" t="s">
        <v>49</v>
      </c>
      <c r="F3586" t="s">
        <v>41</v>
      </c>
      <c r="G3586" s="1">
        <v>52</v>
      </c>
      <c r="H3586" t="s">
        <v>102</v>
      </c>
      <c r="I3586" t="s">
        <v>22</v>
      </c>
      <c r="J3586" t="s">
        <v>125</v>
      </c>
      <c r="K3586" t="s">
        <v>56</v>
      </c>
      <c r="L3586">
        <v>4.8</v>
      </c>
      <c r="M3586" t="s">
        <v>151</v>
      </c>
      <c r="N3586">
        <f t="shared" si="220"/>
        <v>0</v>
      </c>
      <c r="O3586" t="s">
        <v>26</v>
      </c>
      <c r="P3586" t="s">
        <v>151</v>
      </c>
      <c r="Q3586">
        <f t="shared" si="221"/>
        <v>0</v>
      </c>
      <c r="R3586" t="s">
        <v>151</v>
      </c>
      <c r="S3586">
        <f t="shared" si="222"/>
        <v>0</v>
      </c>
      <c r="T3586">
        <v>48</v>
      </c>
      <c r="U3586" s="1">
        <f t="shared" si="223"/>
        <v>2496</v>
      </c>
      <c r="V3586" t="s">
        <v>85</v>
      </c>
      <c r="W3586" t="s">
        <v>87</v>
      </c>
      <c r="X3586">
        <f t="array" ref="X3586">IF(W3586="fortnightly",26, IF(W3586="monthly", 12, IF(W3586="weekly", 52, IF(W3586="quarterly", 4, IF(W3586="annually", 1, IF(W3586="bi-weekly", 104, IF(W3586="every 3 months", 4,)))))))</f>
        <v>12</v>
      </c>
    </row>
    <row r="3587" spans="1:24" x14ac:dyDescent="0.25">
      <c r="A3587">
        <v>3586</v>
      </c>
      <c r="B3587">
        <v>39</v>
      </c>
      <c r="C3587" t="str" cm="1">
        <f t="array" ref="C3587">_xlfn.IFS(B3587&lt;=19, "Teenagers", B3587&lt;=29, "Young Youth",B3587&lt;=64, "Adults", B3587&gt;=65, "Seniors")</f>
        <v>Adults</v>
      </c>
      <c r="D3587" t="s">
        <v>152</v>
      </c>
      <c r="E3587" t="s">
        <v>142</v>
      </c>
      <c r="F3587" t="s">
        <v>66</v>
      </c>
      <c r="G3587" s="1">
        <v>41</v>
      </c>
      <c r="H3587" t="s">
        <v>83</v>
      </c>
      <c r="I3587" t="s">
        <v>91</v>
      </c>
      <c r="J3587" t="s">
        <v>23</v>
      </c>
      <c r="K3587" t="s">
        <v>24</v>
      </c>
      <c r="L3587">
        <v>4.0999999999999996</v>
      </c>
      <c r="M3587" t="s">
        <v>151</v>
      </c>
      <c r="N3587">
        <f t="shared" ref="N3587:N3650" si="224">IF(M3587= "yes",1,IF( M3587="no",0,))</f>
        <v>0</v>
      </c>
      <c r="O3587" t="s">
        <v>53</v>
      </c>
      <c r="P3587" t="s">
        <v>151</v>
      </c>
      <c r="Q3587">
        <f t="shared" ref="Q3587:Q3650" si="225">IF(P3587= "yes",1,IF( P3587="no",0,))</f>
        <v>0</v>
      </c>
      <c r="R3587" t="s">
        <v>151</v>
      </c>
      <c r="S3587">
        <f t="shared" ref="S3587:S3650" si="226">IF(R3587= "yes",1,IF( R3587="no",0,))</f>
        <v>0</v>
      </c>
      <c r="T3587">
        <v>4</v>
      </c>
      <c r="U3587" s="1">
        <f t="shared" ref="U3587:U3650" si="227">G3587*T3587</f>
        <v>164</v>
      </c>
      <c r="V3587" t="s">
        <v>27</v>
      </c>
      <c r="W3587" t="s">
        <v>75</v>
      </c>
      <c r="X3587">
        <f t="array" ref="X3587">IF(W3587="fortnightly",26, IF(W3587="monthly", 12, IF(W3587="weekly", 52, IF(W3587="quarterly", 4, IF(W3587="annually", 1, IF(W3587="bi-weekly", 104, IF(W3587="every 3 months", 4,)))))))</f>
        <v>104</v>
      </c>
    </row>
    <row r="3588" spans="1:24" x14ac:dyDescent="0.25">
      <c r="A3588">
        <v>3587</v>
      </c>
      <c r="B3588">
        <v>33</v>
      </c>
      <c r="C3588" t="str" cm="1">
        <f t="array" ref="C3588">_xlfn.IFS(B3588&lt;=19, "Teenagers", B3588&lt;=29, "Young Youth",B3588&lt;=64, "Adults", B3588&gt;=65, "Seniors")</f>
        <v>Adults</v>
      </c>
      <c r="D3588" t="s">
        <v>152</v>
      </c>
      <c r="E3588" t="s">
        <v>103</v>
      </c>
      <c r="F3588" t="s">
        <v>20</v>
      </c>
      <c r="G3588" s="1">
        <v>28</v>
      </c>
      <c r="H3588" t="s">
        <v>134</v>
      </c>
      <c r="I3588" t="s">
        <v>43</v>
      </c>
      <c r="J3588" t="s">
        <v>133</v>
      </c>
      <c r="K3588" t="s">
        <v>24</v>
      </c>
      <c r="L3588">
        <v>4.5999999999999996</v>
      </c>
      <c r="M3588" t="s">
        <v>151</v>
      </c>
      <c r="N3588">
        <f t="shared" si="224"/>
        <v>0</v>
      </c>
      <c r="O3588" t="s">
        <v>73</v>
      </c>
      <c r="P3588" t="s">
        <v>151</v>
      </c>
      <c r="Q3588">
        <f t="shared" si="225"/>
        <v>0</v>
      </c>
      <c r="R3588" t="s">
        <v>151</v>
      </c>
      <c r="S3588">
        <f t="shared" si="226"/>
        <v>0</v>
      </c>
      <c r="T3588">
        <v>12</v>
      </c>
      <c r="U3588" s="1">
        <f t="shared" si="227"/>
        <v>336</v>
      </c>
      <c r="V3588" t="s">
        <v>45</v>
      </c>
      <c r="W3588" t="s">
        <v>75</v>
      </c>
      <c r="X3588">
        <f t="array" ref="X3588">IF(W3588="fortnightly",26, IF(W3588="monthly", 12, IF(W3588="weekly", 52, IF(W3588="quarterly", 4, IF(W3588="annually", 1, IF(W3588="bi-weekly", 104, IF(W3588="every 3 months", 4,)))))))</f>
        <v>104</v>
      </c>
    </row>
    <row r="3589" spans="1:24" x14ac:dyDescent="0.25">
      <c r="A3589">
        <v>3588</v>
      </c>
      <c r="B3589">
        <v>33</v>
      </c>
      <c r="C3589" t="str" cm="1">
        <f t="array" ref="C3589">_xlfn.IFS(B3589&lt;=19, "Teenagers", B3589&lt;=29, "Young Youth",B3589&lt;=64, "Adults", B3589&gt;=65, "Seniors")</f>
        <v>Adults</v>
      </c>
      <c r="D3589" t="s">
        <v>152</v>
      </c>
      <c r="E3589" t="s">
        <v>29</v>
      </c>
      <c r="F3589" t="s">
        <v>20</v>
      </c>
      <c r="G3589" s="1">
        <v>90</v>
      </c>
      <c r="H3589" t="s">
        <v>140</v>
      </c>
      <c r="I3589" t="s">
        <v>35</v>
      </c>
      <c r="J3589" t="s">
        <v>82</v>
      </c>
      <c r="K3589" t="s">
        <v>52</v>
      </c>
      <c r="L3589">
        <v>4.4000000000000004</v>
      </c>
      <c r="M3589" t="s">
        <v>151</v>
      </c>
      <c r="N3589">
        <f t="shared" si="224"/>
        <v>0</v>
      </c>
      <c r="O3589" t="s">
        <v>53</v>
      </c>
      <c r="P3589" t="s">
        <v>151</v>
      </c>
      <c r="Q3589">
        <f t="shared" si="225"/>
        <v>0</v>
      </c>
      <c r="R3589" t="s">
        <v>151</v>
      </c>
      <c r="S3589">
        <f t="shared" si="226"/>
        <v>0</v>
      </c>
      <c r="T3589">
        <v>33</v>
      </c>
      <c r="U3589" s="1">
        <f t="shared" si="227"/>
        <v>2970</v>
      </c>
      <c r="V3589" t="s">
        <v>85</v>
      </c>
      <c r="W3589" t="s">
        <v>48</v>
      </c>
      <c r="X3589">
        <f t="array" ref="X3589">IF(W3589="fortnightly",26, IF(W3589="monthly", 12, IF(W3589="weekly", 52, IF(W3589="quarterly", 4, IF(W3589="annually", 1, IF(W3589="bi-weekly", 104, IF(W3589="every 3 months", 4,)))))))</f>
        <v>1</v>
      </c>
    </row>
    <row r="3590" spans="1:24" x14ac:dyDescent="0.25">
      <c r="A3590">
        <v>3589</v>
      </c>
      <c r="B3590">
        <v>23</v>
      </c>
      <c r="C3590" t="str" cm="1">
        <f t="array" ref="C3590">_xlfn.IFS(B3590&lt;=19, "Teenagers", B3590&lt;=29, "Young Youth",B3590&lt;=64, "Adults", B3590&gt;=65, "Seniors")</f>
        <v>Young Youth</v>
      </c>
      <c r="D3590" t="s">
        <v>152</v>
      </c>
      <c r="E3590" t="s">
        <v>88</v>
      </c>
      <c r="F3590" t="s">
        <v>66</v>
      </c>
      <c r="G3590" s="1">
        <v>55</v>
      </c>
      <c r="H3590" t="s">
        <v>150</v>
      </c>
      <c r="I3590" t="s">
        <v>43</v>
      </c>
      <c r="J3590" t="s">
        <v>135</v>
      </c>
      <c r="K3590" t="s">
        <v>36</v>
      </c>
      <c r="L3590">
        <v>3.5</v>
      </c>
      <c r="M3590" t="s">
        <v>151</v>
      </c>
      <c r="N3590">
        <f t="shared" si="224"/>
        <v>0</v>
      </c>
      <c r="O3590" t="s">
        <v>69</v>
      </c>
      <c r="P3590" t="s">
        <v>151</v>
      </c>
      <c r="Q3590">
        <f t="shared" si="225"/>
        <v>0</v>
      </c>
      <c r="R3590" t="s">
        <v>151</v>
      </c>
      <c r="S3590">
        <f t="shared" si="226"/>
        <v>0</v>
      </c>
      <c r="T3590">
        <v>40</v>
      </c>
      <c r="U3590" s="1">
        <f t="shared" si="227"/>
        <v>2200</v>
      </c>
      <c r="V3590" t="s">
        <v>32</v>
      </c>
      <c r="W3590" t="s">
        <v>48</v>
      </c>
      <c r="X3590">
        <f t="array" ref="X3590">IF(W3590="fortnightly",26, IF(W3590="monthly", 12, IF(W3590="weekly", 52, IF(W3590="quarterly", 4, IF(W3590="annually", 1, IF(W3590="bi-weekly", 104, IF(W3590="every 3 months", 4,)))))))</f>
        <v>1</v>
      </c>
    </row>
    <row r="3591" spans="1:24" x14ac:dyDescent="0.25">
      <c r="A3591">
        <v>3590</v>
      </c>
      <c r="B3591">
        <v>31</v>
      </c>
      <c r="C3591" t="str" cm="1">
        <f t="array" ref="C3591">_xlfn.IFS(B3591&lt;=19, "Teenagers", B3591&lt;=29, "Young Youth",B3591&lt;=64, "Adults", B3591&gt;=65, "Seniors")</f>
        <v>Adults</v>
      </c>
      <c r="D3591" t="s">
        <v>152</v>
      </c>
      <c r="E3591" t="s">
        <v>132</v>
      </c>
      <c r="F3591" t="s">
        <v>66</v>
      </c>
      <c r="G3591" s="1">
        <v>73</v>
      </c>
      <c r="H3591" t="s">
        <v>81</v>
      </c>
      <c r="I3591" t="s">
        <v>43</v>
      </c>
      <c r="J3591" t="s">
        <v>143</v>
      </c>
      <c r="K3591" t="s">
        <v>36</v>
      </c>
      <c r="L3591">
        <v>4.8</v>
      </c>
      <c r="M3591" t="s">
        <v>151</v>
      </c>
      <c r="N3591">
        <f t="shared" si="224"/>
        <v>0</v>
      </c>
      <c r="O3591" t="s">
        <v>44</v>
      </c>
      <c r="P3591" t="s">
        <v>151</v>
      </c>
      <c r="Q3591">
        <f t="shared" si="225"/>
        <v>0</v>
      </c>
      <c r="R3591" t="s">
        <v>151</v>
      </c>
      <c r="S3591">
        <f t="shared" si="226"/>
        <v>0</v>
      </c>
      <c r="T3591">
        <v>38</v>
      </c>
      <c r="U3591" s="1">
        <f t="shared" si="227"/>
        <v>2774</v>
      </c>
      <c r="V3591" t="s">
        <v>32</v>
      </c>
      <c r="W3591" t="s">
        <v>96</v>
      </c>
      <c r="X3591">
        <f t="array" ref="X3591">IF(W3591="fortnightly",26, IF(W3591="monthly", 12, IF(W3591="weekly", 52, IF(W3591="quarterly", 4, IF(W3591="annually", 1, IF(W3591="bi-weekly", 104, IF(W3591="every 3 months", 4,)))))))</f>
        <v>4</v>
      </c>
    </row>
    <row r="3592" spans="1:24" x14ac:dyDescent="0.25">
      <c r="A3592">
        <v>3591</v>
      </c>
      <c r="B3592">
        <v>27</v>
      </c>
      <c r="C3592" t="str" cm="1">
        <f t="array" ref="C3592">_xlfn.IFS(B3592&lt;=19, "Teenagers", B3592&lt;=29, "Young Youth",B3592&lt;=64, "Adults", B3592&gt;=65, "Seniors")</f>
        <v>Young Youth</v>
      </c>
      <c r="D3592" t="s">
        <v>152</v>
      </c>
      <c r="E3592" t="s">
        <v>80</v>
      </c>
      <c r="F3592" t="s">
        <v>20</v>
      </c>
      <c r="G3592" s="1">
        <v>87</v>
      </c>
      <c r="H3592" t="s">
        <v>146</v>
      </c>
      <c r="I3592" t="s">
        <v>43</v>
      </c>
      <c r="J3592" t="s">
        <v>23</v>
      </c>
      <c r="K3592" t="s">
        <v>56</v>
      </c>
      <c r="L3592">
        <v>2.9</v>
      </c>
      <c r="M3592" t="s">
        <v>151</v>
      </c>
      <c r="N3592">
        <f t="shared" si="224"/>
        <v>0</v>
      </c>
      <c r="O3592" t="s">
        <v>69</v>
      </c>
      <c r="P3592" t="s">
        <v>151</v>
      </c>
      <c r="Q3592">
        <f t="shared" si="225"/>
        <v>0</v>
      </c>
      <c r="R3592" t="s">
        <v>151</v>
      </c>
      <c r="S3592">
        <f t="shared" si="226"/>
        <v>0</v>
      </c>
      <c r="T3592">
        <v>19</v>
      </c>
      <c r="U3592" s="1">
        <f t="shared" si="227"/>
        <v>1653</v>
      </c>
      <c r="V3592" t="s">
        <v>27</v>
      </c>
      <c r="W3592" t="s">
        <v>96</v>
      </c>
      <c r="X3592">
        <f t="array" ref="X3592">IF(W3592="fortnightly",26, IF(W3592="monthly", 12, IF(W3592="weekly", 52, IF(W3592="quarterly", 4, IF(W3592="annually", 1, IF(W3592="bi-weekly", 104, IF(W3592="every 3 months", 4,)))))))</f>
        <v>4</v>
      </c>
    </row>
    <row r="3593" spans="1:24" x14ac:dyDescent="0.25">
      <c r="A3593">
        <v>3592</v>
      </c>
      <c r="B3593">
        <v>48</v>
      </c>
      <c r="C3593" t="str" cm="1">
        <f t="array" ref="C3593">_xlfn.IFS(B3593&lt;=19, "Teenagers", B3593&lt;=29, "Young Youth",B3593&lt;=64, "Adults", B3593&gt;=65, "Seniors")</f>
        <v>Adults</v>
      </c>
      <c r="D3593" t="s">
        <v>152</v>
      </c>
      <c r="E3593" t="s">
        <v>101</v>
      </c>
      <c r="F3593" t="s">
        <v>62</v>
      </c>
      <c r="G3593" s="1">
        <v>89</v>
      </c>
      <c r="H3593" t="s">
        <v>146</v>
      </c>
      <c r="I3593" t="s">
        <v>43</v>
      </c>
      <c r="J3593" t="s">
        <v>79</v>
      </c>
      <c r="K3593" t="s">
        <v>24</v>
      </c>
      <c r="L3593">
        <v>3.2</v>
      </c>
      <c r="M3593" t="s">
        <v>151</v>
      </c>
      <c r="N3593">
        <f t="shared" si="224"/>
        <v>0</v>
      </c>
      <c r="O3593" t="s">
        <v>69</v>
      </c>
      <c r="P3593" t="s">
        <v>151</v>
      </c>
      <c r="Q3593">
        <f t="shared" si="225"/>
        <v>0</v>
      </c>
      <c r="R3593" t="s">
        <v>151</v>
      </c>
      <c r="S3593">
        <f t="shared" si="226"/>
        <v>0</v>
      </c>
      <c r="T3593">
        <v>38</v>
      </c>
      <c r="U3593" s="1">
        <f t="shared" si="227"/>
        <v>3382</v>
      </c>
      <c r="V3593" t="s">
        <v>74</v>
      </c>
      <c r="W3593" t="s">
        <v>57</v>
      </c>
      <c r="X3593">
        <f t="array" ref="X3593">IF(W3593="fortnightly",26, IF(W3593="monthly", 12, IF(W3593="weekly", 52, IF(W3593="quarterly", 4, IF(W3593="annually", 1, IF(W3593="bi-weekly", 104, IF(W3593="every 3 months", 4,)))))))</f>
        <v>4</v>
      </c>
    </row>
    <row r="3594" spans="1:24" x14ac:dyDescent="0.25">
      <c r="A3594">
        <v>3593</v>
      </c>
      <c r="B3594">
        <v>61</v>
      </c>
      <c r="C3594" t="str" cm="1">
        <f t="array" ref="C3594">_xlfn.IFS(B3594&lt;=19, "Teenagers", B3594&lt;=29, "Young Youth",B3594&lt;=64, "Adults", B3594&gt;=65, "Seniors")</f>
        <v>Adults</v>
      </c>
      <c r="D3594" t="s">
        <v>152</v>
      </c>
      <c r="E3594" t="s">
        <v>136</v>
      </c>
      <c r="F3594" t="s">
        <v>41</v>
      </c>
      <c r="G3594" s="1">
        <v>82</v>
      </c>
      <c r="H3594" t="s">
        <v>126</v>
      </c>
      <c r="I3594" t="s">
        <v>22</v>
      </c>
      <c r="J3594" t="s">
        <v>92</v>
      </c>
      <c r="K3594" t="s">
        <v>36</v>
      </c>
      <c r="L3594">
        <v>4.4000000000000004</v>
      </c>
      <c r="M3594" t="s">
        <v>151</v>
      </c>
      <c r="N3594">
        <f t="shared" si="224"/>
        <v>0</v>
      </c>
      <c r="O3594" t="s">
        <v>69</v>
      </c>
      <c r="P3594" t="s">
        <v>151</v>
      </c>
      <c r="Q3594">
        <f t="shared" si="225"/>
        <v>0</v>
      </c>
      <c r="R3594" t="s">
        <v>151</v>
      </c>
      <c r="S3594">
        <f t="shared" si="226"/>
        <v>0</v>
      </c>
      <c r="T3594">
        <v>18</v>
      </c>
      <c r="U3594" s="1">
        <f t="shared" si="227"/>
        <v>1476</v>
      </c>
      <c r="V3594" t="s">
        <v>27</v>
      </c>
      <c r="W3594" t="s">
        <v>28</v>
      </c>
      <c r="X3594">
        <f t="array" ref="X3594">IF(W3594="fortnightly",26, IF(W3594="monthly", 12, IF(W3594="weekly", 52, IF(W3594="quarterly", 4, IF(W3594="annually", 1, IF(W3594="bi-weekly", 104, IF(W3594="every 3 months", 4,)))))))</f>
        <v>26</v>
      </c>
    </row>
    <row r="3595" spans="1:24" x14ac:dyDescent="0.25">
      <c r="A3595">
        <v>3594</v>
      </c>
      <c r="B3595">
        <v>63</v>
      </c>
      <c r="C3595" t="str" cm="1">
        <f t="array" ref="C3595">_xlfn.IFS(B3595&lt;=19, "Teenagers", B3595&lt;=29, "Young Youth",B3595&lt;=64, "Adults", B3595&gt;=65, "Seniors")</f>
        <v>Adults</v>
      </c>
      <c r="D3595" t="s">
        <v>152</v>
      </c>
      <c r="E3595" t="s">
        <v>40</v>
      </c>
      <c r="F3595" t="s">
        <v>41</v>
      </c>
      <c r="G3595" s="1">
        <v>80</v>
      </c>
      <c r="H3595" t="s">
        <v>50</v>
      </c>
      <c r="I3595" t="s">
        <v>43</v>
      </c>
      <c r="J3595" t="s">
        <v>93</v>
      </c>
      <c r="K3595" t="s">
        <v>36</v>
      </c>
      <c r="L3595">
        <v>4.5999999999999996</v>
      </c>
      <c r="M3595" t="s">
        <v>151</v>
      </c>
      <c r="N3595">
        <f t="shared" si="224"/>
        <v>0</v>
      </c>
      <c r="O3595" t="s">
        <v>44</v>
      </c>
      <c r="P3595" t="s">
        <v>151</v>
      </c>
      <c r="Q3595">
        <f t="shared" si="225"/>
        <v>0</v>
      </c>
      <c r="R3595" t="s">
        <v>151</v>
      </c>
      <c r="S3595">
        <f t="shared" si="226"/>
        <v>0</v>
      </c>
      <c r="T3595">
        <v>24</v>
      </c>
      <c r="U3595" s="1">
        <f t="shared" si="227"/>
        <v>1920</v>
      </c>
      <c r="V3595" t="s">
        <v>45</v>
      </c>
      <c r="W3595" t="s">
        <v>87</v>
      </c>
      <c r="X3595">
        <f t="array" ref="X3595">IF(W3595="fortnightly",26, IF(W3595="monthly", 12, IF(W3595="weekly", 52, IF(W3595="quarterly", 4, IF(W3595="annually", 1, IF(W3595="bi-weekly", 104, IF(W3595="every 3 months", 4,)))))))</f>
        <v>12</v>
      </c>
    </row>
    <row r="3596" spans="1:24" x14ac:dyDescent="0.25">
      <c r="A3596">
        <v>3595</v>
      </c>
      <c r="B3596">
        <v>19</v>
      </c>
      <c r="C3596" t="str" cm="1">
        <f t="array" ref="C3596">_xlfn.IFS(B3596&lt;=19, "Teenagers", B3596&lt;=29, "Young Youth",B3596&lt;=64, "Adults", B3596&gt;=65, "Seniors")</f>
        <v>Teenagers</v>
      </c>
      <c r="D3596" t="s">
        <v>152</v>
      </c>
      <c r="E3596" t="s">
        <v>118</v>
      </c>
      <c r="F3596" t="s">
        <v>66</v>
      </c>
      <c r="G3596" s="1">
        <v>87</v>
      </c>
      <c r="H3596" t="s">
        <v>89</v>
      </c>
      <c r="I3596" t="s">
        <v>22</v>
      </c>
      <c r="J3596" t="s">
        <v>60</v>
      </c>
      <c r="K3596" t="s">
        <v>52</v>
      </c>
      <c r="L3596">
        <v>2.6</v>
      </c>
      <c r="M3596" t="s">
        <v>151</v>
      </c>
      <c r="N3596">
        <f t="shared" si="224"/>
        <v>0</v>
      </c>
      <c r="O3596" t="s">
        <v>69</v>
      </c>
      <c r="P3596" t="s">
        <v>151</v>
      </c>
      <c r="Q3596">
        <f t="shared" si="225"/>
        <v>0</v>
      </c>
      <c r="R3596" t="s">
        <v>151</v>
      </c>
      <c r="S3596">
        <f t="shared" si="226"/>
        <v>0</v>
      </c>
      <c r="T3596">
        <v>29</v>
      </c>
      <c r="U3596" s="1">
        <f t="shared" si="227"/>
        <v>2523</v>
      </c>
      <c r="V3596" t="s">
        <v>27</v>
      </c>
      <c r="W3596" t="s">
        <v>57</v>
      </c>
      <c r="X3596">
        <f t="array" ref="X3596">IF(W3596="fortnightly",26, IF(W3596="monthly", 12, IF(W3596="weekly", 52, IF(W3596="quarterly", 4, IF(W3596="annually", 1, IF(W3596="bi-weekly", 104, IF(W3596="every 3 months", 4,)))))))</f>
        <v>4</v>
      </c>
    </row>
    <row r="3597" spans="1:24" x14ac:dyDescent="0.25">
      <c r="A3597">
        <v>3596</v>
      </c>
      <c r="B3597">
        <v>21</v>
      </c>
      <c r="C3597" t="str" cm="1">
        <f t="array" ref="C3597">_xlfn.IFS(B3597&lt;=19, "Teenagers", B3597&lt;=29, "Young Youth",B3597&lt;=64, "Adults", B3597&gt;=65, "Seniors")</f>
        <v>Young Youth</v>
      </c>
      <c r="D3597" t="s">
        <v>152</v>
      </c>
      <c r="E3597" t="s">
        <v>19</v>
      </c>
      <c r="F3597" t="s">
        <v>20</v>
      </c>
      <c r="G3597" s="1">
        <v>41</v>
      </c>
      <c r="H3597" t="s">
        <v>146</v>
      </c>
      <c r="I3597" t="s">
        <v>43</v>
      </c>
      <c r="J3597" t="s">
        <v>82</v>
      </c>
      <c r="K3597" t="s">
        <v>36</v>
      </c>
      <c r="L3597">
        <v>3.1</v>
      </c>
      <c r="M3597" t="s">
        <v>151</v>
      </c>
      <c r="N3597">
        <f t="shared" si="224"/>
        <v>0</v>
      </c>
      <c r="O3597" t="s">
        <v>73</v>
      </c>
      <c r="P3597" t="s">
        <v>151</v>
      </c>
      <c r="Q3597">
        <f t="shared" si="225"/>
        <v>0</v>
      </c>
      <c r="R3597" t="s">
        <v>151</v>
      </c>
      <c r="S3597">
        <f t="shared" si="226"/>
        <v>0</v>
      </c>
      <c r="T3597">
        <v>14</v>
      </c>
      <c r="U3597" s="1">
        <f t="shared" si="227"/>
        <v>574</v>
      </c>
      <c r="V3597" t="s">
        <v>45</v>
      </c>
      <c r="W3597" t="s">
        <v>48</v>
      </c>
      <c r="X3597">
        <f t="array" ref="X3597">IF(W3597="fortnightly",26, IF(W3597="monthly", 12, IF(W3597="weekly", 52, IF(W3597="quarterly", 4, IF(W3597="annually", 1, IF(W3597="bi-weekly", 104, IF(W3597="every 3 months", 4,)))))))</f>
        <v>1</v>
      </c>
    </row>
    <row r="3598" spans="1:24" x14ac:dyDescent="0.25">
      <c r="A3598">
        <v>3597</v>
      </c>
      <c r="B3598">
        <v>28</v>
      </c>
      <c r="C3598" t="str" cm="1">
        <f t="array" ref="C3598">_xlfn.IFS(B3598&lt;=19, "Teenagers", B3598&lt;=29, "Young Youth",B3598&lt;=64, "Adults", B3598&gt;=65, "Seniors")</f>
        <v>Young Youth</v>
      </c>
      <c r="D3598" t="s">
        <v>152</v>
      </c>
      <c r="E3598" t="s">
        <v>103</v>
      </c>
      <c r="F3598" t="s">
        <v>20</v>
      </c>
      <c r="G3598" s="1">
        <v>83</v>
      </c>
      <c r="H3598" t="s">
        <v>130</v>
      </c>
      <c r="I3598" t="s">
        <v>43</v>
      </c>
      <c r="J3598" t="s">
        <v>60</v>
      </c>
      <c r="K3598" t="s">
        <v>36</v>
      </c>
      <c r="L3598">
        <v>4.3</v>
      </c>
      <c r="M3598" t="s">
        <v>151</v>
      </c>
      <c r="N3598">
        <f t="shared" si="224"/>
        <v>0</v>
      </c>
      <c r="O3598" t="s">
        <v>53</v>
      </c>
      <c r="P3598" t="s">
        <v>151</v>
      </c>
      <c r="Q3598">
        <f t="shared" si="225"/>
        <v>0</v>
      </c>
      <c r="R3598" t="s">
        <v>151</v>
      </c>
      <c r="S3598">
        <f t="shared" si="226"/>
        <v>0</v>
      </c>
      <c r="T3598">
        <v>44</v>
      </c>
      <c r="U3598" s="1">
        <f t="shared" si="227"/>
        <v>3652</v>
      </c>
      <c r="V3598" t="s">
        <v>32</v>
      </c>
      <c r="W3598" t="s">
        <v>28</v>
      </c>
      <c r="X3598">
        <f t="array" ref="X3598">IF(W3598="fortnightly",26, IF(W3598="monthly", 12, IF(W3598="weekly", 52, IF(W3598="quarterly", 4, IF(W3598="annually", 1, IF(W3598="bi-weekly", 104, IF(W3598="every 3 months", 4,)))))))</f>
        <v>26</v>
      </c>
    </row>
    <row r="3599" spans="1:24" x14ac:dyDescent="0.25">
      <c r="A3599">
        <v>3598</v>
      </c>
      <c r="B3599">
        <v>29</v>
      </c>
      <c r="C3599" t="str" cm="1">
        <f t="array" ref="C3599">_xlfn.IFS(B3599&lt;=19, "Teenagers", B3599&lt;=29, "Young Youth",B3599&lt;=64, "Adults", B3599&gt;=65, "Seniors")</f>
        <v>Young Youth</v>
      </c>
      <c r="D3599" t="s">
        <v>152</v>
      </c>
      <c r="E3599" t="s">
        <v>88</v>
      </c>
      <c r="F3599" t="s">
        <v>66</v>
      </c>
      <c r="G3599" s="1">
        <v>71</v>
      </c>
      <c r="H3599" t="s">
        <v>129</v>
      </c>
      <c r="I3599" t="s">
        <v>43</v>
      </c>
      <c r="J3599" t="s">
        <v>31</v>
      </c>
      <c r="K3599" t="s">
        <v>52</v>
      </c>
      <c r="L3599">
        <v>3.1</v>
      </c>
      <c r="M3599" t="s">
        <v>151</v>
      </c>
      <c r="N3599">
        <f t="shared" si="224"/>
        <v>0</v>
      </c>
      <c r="O3599" t="s">
        <v>53</v>
      </c>
      <c r="P3599" t="s">
        <v>151</v>
      </c>
      <c r="Q3599">
        <f t="shared" si="225"/>
        <v>0</v>
      </c>
      <c r="R3599" t="s">
        <v>151</v>
      </c>
      <c r="S3599">
        <f t="shared" si="226"/>
        <v>0</v>
      </c>
      <c r="T3599">
        <v>18</v>
      </c>
      <c r="U3599" s="1">
        <f t="shared" si="227"/>
        <v>1278</v>
      </c>
      <c r="V3599" t="s">
        <v>74</v>
      </c>
      <c r="W3599" t="s">
        <v>57</v>
      </c>
      <c r="X3599">
        <f t="array" ref="X3599">IF(W3599="fortnightly",26, IF(W3599="monthly", 12, IF(W3599="weekly", 52, IF(W3599="quarterly", 4, IF(W3599="annually", 1, IF(W3599="bi-weekly", 104, IF(W3599="every 3 months", 4,)))))))</f>
        <v>4</v>
      </c>
    </row>
    <row r="3600" spans="1:24" x14ac:dyDescent="0.25">
      <c r="A3600">
        <v>3599</v>
      </c>
      <c r="B3600">
        <v>23</v>
      </c>
      <c r="C3600" t="str" cm="1">
        <f t="array" ref="C3600">_xlfn.IFS(B3600&lt;=19, "Teenagers", B3600&lt;=29, "Young Youth",B3600&lt;=64, "Adults", B3600&gt;=65, "Seniors")</f>
        <v>Young Youth</v>
      </c>
      <c r="D3600" t="s">
        <v>152</v>
      </c>
      <c r="E3600" t="s">
        <v>103</v>
      </c>
      <c r="F3600" t="s">
        <v>20</v>
      </c>
      <c r="G3600" s="1">
        <v>76</v>
      </c>
      <c r="H3600" t="s">
        <v>138</v>
      </c>
      <c r="I3600" t="s">
        <v>91</v>
      </c>
      <c r="J3600" t="s">
        <v>72</v>
      </c>
      <c r="K3600" t="s">
        <v>36</v>
      </c>
      <c r="L3600">
        <v>4.5999999999999996</v>
      </c>
      <c r="M3600" t="s">
        <v>151</v>
      </c>
      <c r="N3600">
        <f t="shared" si="224"/>
        <v>0</v>
      </c>
      <c r="O3600" t="s">
        <v>73</v>
      </c>
      <c r="P3600" t="s">
        <v>151</v>
      </c>
      <c r="Q3600">
        <f t="shared" si="225"/>
        <v>0</v>
      </c>
      <c r="R3600" t="s">
        <v>151</v>
      </c>
      <c r="S3600">
        <f t="shared" si="226"/>
        <v>0</v>
      </c>
      <c r="T3600">
        <v>19</v>
      </c>
      <c r="U3600" s="1">
        <f t="shared" si="227"/>
        <v>1444</v>
      </c>
      <c r="V3600" t="s">
        <v>74</v>
      </c>
      <c r="W3600" t="s">
        <v>75</v>
      </c>
      <c r="X3600">
        <f t="array" ref="X3600">IF(W3600="fortnightly",26, IF(W3600="monthly", 12, IF(W3600="weekly", 52, IF(W3600="quarterly", 4, IF(W3600="annually", 1, IF(W3600="bi-weekly", 104, IF(W3600="every 3 months", 4,)))))))</f>
        <v>104</v>
      </c>
    </row>
    <row r="3601" spans="1:24" x14ac:dyDescent="0.25">
      <c r="A3601">
        <v>3600</v>
      </c>
      <c r="B3601">
        <v>37</v>
      </c>
      <c r="C3601" t="str" cm="1">
        <f t="array" ref="C3601">_xlfn.IFS(B3601&lt;=19, "Teenagers", B3601&lt;=29, "Young Youth",B3601&lt;=64, "Adults", B3601&gt;=65, "Seniors")</f>
        <v>Adults</v>
      </c>
      <c r="D3601" t="s">
        <v>152</v>
      </c>
      <c r="E3601" t="s">
        <v>118</v>
      </c>
      <c r="F3601" t="s">
        <v>66</v>
      </c>
      <c r="G3601" s="1">
        <v>34</v>
      </c>
      <c r="H3601" t="s">
        <v>110</v>
      </c>
      <c r="I3601" t="s">
        <v>35</v>
      </c>
      <c r="J3601" t="s">
        <v>99</v>
      </c>
      <c r="K3601" t="s">
        <v>36</v>
      </c>
      <c r="L3601">
        <v>4.5999999999999996</v>
      </c>
      <c r="M3601" t="s">
        <v>151</v>
      </c>
      <c r="N3601">
        <f t="shared" si="224"/>
        <v>0</v>
      </c>
      <c r="O3601" t="s">
        <v>26</v>
      </c>
      <c r="P3601" t="s">
        <v>151</v>
      </c>
      <c r="Q3601">
        <f t="shared" si="225"/>
        <v>0</v>
      </c>
      <c r="R3601" t="s">
        <v>151</v>
      </c>
      <c r="S3601">
        <f t="shared" si="226"/>
        <v>0</v>
      </c>
      <c r="T3601">
        <v>4</v>
      </c>
      <c r="U3601" s="1">
        <f t="shared" si="227"/>
        <v>136</v>
      </c>
      <c r="V3601" t="s">
        <v>32</v>
      </c>
      <c r="W3601" t="s">
        <v>39</v>
      </c>
      <c r="X3601">
        <f t="array" ref="X3601">IF(W3601="fortnightly",26, IF(W3601="monthly", 12, IF(W3601="weekly", 52, IF(W3601="quarterly", 4, IF(W3601="annually", 1, IF(W3601="bi-weekly", 104, IF(W3601="every 3 months", 4,)))))))</f>
        <v>52</v>
      </c>
    </row>
    <row r="3602" spans="1:24" x14ac:dyDescent="0.25">
      <c r="A3602">
        <v>3601</v>
      </c>
      <c r="B3602">
        <v>67</v>
      </c>
      <c r="C3602" t="str" cm="1">
        <f t="array" ref="C3602">_xlfn.IFS(B3602&lt;=19, "Teenagers", B3602&lt;=29, "Young Youth",B3602&lt;=64, "Adults", B3602&gt;=65, "Seniors")</f>
        <v>Seniors</v>
      </c>
      <c r="D3602" t="s">
        <v>152</v>
      </c>
      <c r="E3602" t="s">
        <v>80</v>
      </c>
      <c r="F3602" t="s">
        <v>20</v>
      </c>
      <c r="G3602" s="1">
        <v>81</v>
      </c>
      <c r="H3602" t="s">
        <v>130</v>
      </c>
      <c r="I3602" t="s">
        <v>91</v>
      </c>
      <c r="J3602" t="s">
        <v>77</v>
      </c>
      <c r="K3602" t="s">
        <v>36</v>
      </c>
      <c r="L3602">
        <v>2.7</v>
      </c>
      <c r="M3602" t="s">
        <v>151</v>
      </c>
      <c r="N3602">
        <f t="shared" si="224"/>
        <v>0</v>
      </c>
      <c r="O3602" t="s">
        <v>37</v>
      </c>
      <c r="P3602" t="s">
        <v>151</v>
      </c>
      <c r="Q3602">
        <f t="shared" si="225"/>
        <v>0</v>
      </c>
      <c r="R3602" t="s">
        <v>151</v>
      </c>
      <c r="S3602">
        <f t="shared" si="226"/>
        <v>0</v>
      </c>
      <c r="T3602">
        <v>25</v>
      </c>
      <c r="U3602" s="1">
        <f t="shared" si="227"/>
        <v>2025</v>
      </c>
      <c r="V3602" t="s">
        <v>32</v>
      </c>
      <c r="W3602" t="s">
        <v>75</v>
      </c>
      <c r="X3602">
        <f t="array" ref="X3602">IF(W3602="fortnightly",26, IF(W3602="monthly", 12, IF(W3602="weekly", 52, IF(W3602="quarterly", 4, IF(W3602="annually", 1, IF(W3602="bi-weekly", 104, IF(W3602="every 3 months", 4,)))))))</f>
        <v>104</v>
      </c>
    </row>
    <row r="3603" spans="1:24" x14ac:dyDescent="0.25">
      <c r="A3603">
        <v>3602</v>
      </c>
      <c r="B3603">
        <v>34</v>
      </c>
      <c r="C3603" t="str" cm="1">
        <f t="array" ref="C3603">_xlfn.IFS(B3603&lt;=19, "Teenagers", B3603&lt;=29, "Young Youth",B3603&lt;=64, "Adults", B3603&gt;=65, "Seniors")</f>
        <v>Adults</v>
      </c>
      <c r="D3603" t="s">
        <v>152</v>
      </c>
      <c r="E3603" t="s">
        <v>112</v>
      </c>
      <c r="F3603" t="s">
        <v>20</v>
      </c>
      <c r="G3603" s="1">
        <v>47</v>
      </c>
      <c r="H3603" t="s">
        <v>97</v>
      </c>
      <c r="I3603" t="s">
        <v>43</v>
      </c>
      <c r="J3603" t="s">
        <v>125</v>
      </c>
      <c r="K3603" t="s">
        <v>52</v>
      </c>
      <c r="L3603">
        <v>3</v>
      </c>
      <c r="M3603" t="s">
        <v>151</v>
      </c>
      <c r="N3603">
        <f t="shared" si="224"/>
        <v>0</v>
      </c>
      <c r="O3603" t="s">
        <v>44</v>
      </c>
      <c r="P3603" t="s">
        <v>151</v>
      </c>
      <c r="Q3603">
        <f t="shared" si="225"/>
        <v>0</v>
      </c>
      <c r="R3603" t="s">
        <v>151</v>
      </c>
      <c r="S3603">
        <f t="shared" si="226"/>
        <v>0</v>
      </c>
      <c r="T3603">
        <v>3</v>
      </c>
      <c r="U3603" s="1">
        <f t="shared" si="227"/>
        <v>141</v>
      </c>
      <c r="V3603" t="s">
        <v>45</v>
      </c>
      <c r="W3603" t="s">
        <v>87</v>
      </c>
      <c r="X3603">
        <f t="array" ref="X3603">IF(W3603="fortnightly",26, IF(W3603="monthly", 12, IF(W3603="weekly", 52, IF(W3603="quarterly", 4, IF(W3603="annually", 1, IF(W3603="bi-weekly", 104, IF(W3603="every 3 months", 4,)))))))</f>
        <v>12</v>
      </c>
    </row>
    <row r="3604" spans="1:24" x14ac:dyDescent="0.25">
      <c r="A3604">
        <v>3603</v>
      </c>
      <c r="B3604">
        <v>58</v>
      </c>
      <c r="C3604" t="str" cm="1">
        <f t="array" ref="C3604">_xlfn.IFS(B3604&lt;=19, "Teenagers", B3604&lt;=29, "Young Youth",B3604&lt;=64, "Adults", B3604&gt;=65, "Seniors")</f>
        <v>Adults</v>
      </c>
      <c r="D3604" t="s">
        <v>152</v>
      </c>
      <c r="E3604" t="s">
        <v>86</v>
      </c>
      <c r="F3604" t="s">
        <v>20</v>
      </c>
      <c r="G3604" s="1">
        <v>36</v>
      </c>
      <c r="H3604" t="s">
        <v>50</v>
      </c>
      <c r="I3604" t="s">
        <v>35</v>
      </c>
      <c r="J3604" t="s">
        <v>135</v>
      </c>
      <c r="K3604" t="s">
        <v>52</v>
      </c>
      <c r="L3604">
        <v>3.3</v>
      </c>
      <c r="M3604" t="s">
        <v>151</v>
      </c>
      <c r="N3604">
        <f t="shared" si="224"/>
        <v>0</v>
      </c>
      <c r="O3604" t="s">
        <v>73</v>
      </c>
      <c r="P3604" t="s">
        <v>151</v>
      </c>
      <c r="Q3604">
        <f t="shared" si="225"/>
        <v>0</v>
      </c>
      <c r="R3604" t="s">
        <v>151</v>
      </c>
      <c r="S3604">
        <f t="shared" si="226"/>
        <v>0</v>
      </c>
      <c r="T3604">
        <v>40</v>
      </c>
      <c r="U3604" s="1">
        <f t="shared" si="227"/>
        <v>1440</v>
      </c>
      <c r="V3604" t="s">
        <v>85</v>
      </c>
      <c r="W3604" t="s">
        <v>57</v>
      </c>
      <c r="X3604">
        <f t="array" ref="X3604">IF(W3604="fortnightly",26, IF(W3604="monthly", 12, IF(W3604="weekly", 52, IF(W3604="quarterly", 4, IF(W3604="annually", 1, IF(W3604="bi-weekly", 104, IF(W3604="every 3 months", 4,)))))))</f>
        <v>4</v>
      </c>
    </row>
    <row r="3605" spans="1:24" x14ac:dyDescent="0.25">
      <c r="A3605">
        <v>3604</v>
      </c>
      <c r="B3605">
        <v>45</v>
      </c>
      <c r="C3605" t="str" cm="1">
        <f t="array" ref="C3605">_xlfn.IFS(B3605&lt;=19, "Teenagers", B3605&lt;=29, "Young Youth",B3605&lt;=64, "Adults", B3605&gt;=65, "Seniors")</f>
        <v>Adults</v>
      </c>
      <c r="D3605" t="s">
        <v>152</v>
      </c>
      <c r="E3605" t="s">
        <v>33</v>
      </c>
      <c r="F3605" t="s">
        <v>20</v>
      </c>
      <c r="G3605" s="1">
        <v>51</v>
      </c>
      <c r="H3605" t="s">
        <v>59</v>
      </c>
      <c r="I3605" t="s">
        <v>43</v>
      </c>
      <c r="J3605" t="s">
        <v>79</v>
      </c>
      <c r="K3605" t="s">
        <v>36</v>
      </c>
      <c r="L3605">
        <v>2.7</v>
      </c>
      <c r="M3605" t="s">
        <v>151</v>
      </c>
      <c r="N3605">
        <f t="shared" si="224"/>
        <v>0</v>
      </c>
      <c r="O3605" t="s">
        <v>37</v>
      </c>
      <c r="P3605" t="s">
        <v>151</v>
      </c>
      <c r="Q3605">
        <f t="shared" si="225"/>
        <v>0</v>
      </c>
      <c r="R3605" t="s">
        <v>151</v>
      </c>
      <c r="S3605">
        <f t="shared" si="226"/>
        <v>0</v>
      </c>
      <c r="T3605">
        <v>5</v>
      </c>
      <c r="U3605" s="1">
        <f t="shared" si="227"/>
        <v>255</v>
      </c>
      <c r="V3605" t="s">
        <v>32</v>
      </c>
      <c r="W3605" t="s">
        <v>39</v>
      </c>
      <c r="X3605">
        <f t="array" ref="X3605">IF(W3605="fortnightly",26, IF(W3605="monthly", 12, IF(W3605="weekly", 52, IF(W3605="quarterly", 4, IF(W3605="annually", 1, IF(W3605="bi-weekly", 104, IF(W3605="every 3 months", 4,)))))))</f>
        <v>52</v>
      </c>
    </row>
    <row r="3606" spans="1:24" x14ac:dyDescent="0.25">
      <c r="A3606">
        <v>3605</v>
      </c>
      <c r="B3606">
        <v>63</v>
      </c>
      <c r="C3606" t="str" cm="1">
        <f t="array" ref="C3606">_xlfn.IFS(B3606&lt;=19, "Teenagers", B3606&lt;=29, "Young Youth",B3606&lt;=64, "Adults", B3606&gt;=65, "Seniors")</f>
        <v>Adults</v>
      </c>
      <c r="D3606" t="s">
        <v>152</v>
      </c>
      <c r="E3606" t="s">
        <v>103</v>
      </c>
      <c r="F3606" t="s">
        <v>20</v>
      </c>
      <c r="G3606" s="1">
        <v>86</v>
      </c>
      <c r="H3606" t="s">
        <v>59</v>
      </c>
      <c r="I3606" t="s">
        <v>43</v>
      </c>
      <c r="J3606" t="s">
        <v>120</v>
      </c>
      <c r="K3606" t="s">
        <v>56</v>
      </c>
      <c r="L3606">
        <v>3.3</v>
      </c>
      <c r="M3606" t="s">
        <v>151</v>
      </c>
      <c r="N3606">
        <f t="shared" si="224"/>
        <v>0</v>
      </c>
      <c r="O3606" t="s">
        <v>53</v>
      </c>
      <c r="P3606" t="s">
        <v>151</v>
      </c>
      <c r="Q3606">
        <f t="shared" si="225"/>
        <v>0</v>
      </c>
      <c r="R3606" t="s">
        <v>151</v>
      </c>
      <c r="S3606">
        <f t="shared" si="226"/>
        <v>0</v>
      </c>
      <c r="T3606">
        <v>17</v>
      </c>
      <c r="U3606" s="1">
        <f t="shared" si="227"/>
        <v>1462</v>
      </c>
      <c r="V3606" t="s">
        <v>85</v>
      </c>
      <c r="W3606" t="s">
        <v>48</v>
      </c>
      <c r="X3606">
        <f t="array" ref="X3606">IF(W3606="fortnightly",26, IF(W3606="monthly", 12, IF(W3606="weekly", 52, IF(W3606="quarterly", 4, IF(W3606="annually", 1, IF(W3606="bi-weekly", 104, IF(W3606="every 3 months", 4,)))))))</f>
        <v>1</v>
      </c>
    </row>
    <row r="3607" spans="1:24" x14ac:dyDescent="0.25">
      <c r="A3607">
        <v>3606</v>
      </c>
      <c r="B3607">
        <v>68</v>
      </c>
      <c r="C3607" t="str" cm="1">
        <f t="array" ref="C3607">_xlfn.IFS(B3607&lt;=19, "Teenagers", B3607&lt;=29, "Young Youth",B3607&lt;=64, "Adults", B3607&gt;=65, "Seniors")</f>
        <v>Seniors</v>
      </c>
      <c r="D3607" t="s">
        <v>152</v>
      </c>
      <c r="E3607" t="s">
        <v>33</v>
      </c>
      <c r="F3607" t="s">
        <v>20</v>
      </c>
      <c r="G3607" s="1">
        <v>41</v>
      </c>
      <c r="H3607" t="s">
        <v>89</v>
      </c>
      <c r="I3607" t="s">
        <v>43</v>
      </c>
      <c r="J3607" t="s">
        <v>79</v>
      </c>
      <c r="K3607" t="s">
        <v>56</v>
      </c>
      <c r="L3607">
        <v>4.3</v>
      </c>
      <c r="M3607" t="s">
        <v>151</v>
      </c>
      <c r="N3607">
        <f t="shared" si="224"/>
        <v>0</v>
      </c>
      <c r="O3607" t="s">
        <v>73</v>
      </c>
      <c r="P3607" t="s">
        <v>151</v>
      </c>
      <c r="Q3607">
        <f t="shared" si="225"/>
        <v>0</v>
      </c>
      <c r="R3607" t="s">
        <v>151</v>
      </c>
      <c r="S3607">
        <f t="shared" si="226"/>
        <v>0</v>
      </c>
      <c r="T3607">
        <v>36</v>
      </c>
      <c r="U3607" s="1">
        <f t="shared" si="227"/>
        <v>1476</v>
      </c>
      <c r="V3607" t="s">
        <v>74</v>
      </c>
      <c r="W3607" t="s">
        <v>96</v>
      </c>
      <c r="X3607">
        <f t="array" ref="X3607">IF(W3607="fortnightly",26, IF(W3607="monthly", 12, IF(W3607="weekly", 52, IF(W3607="quarterly", 4, IF(W3607="annually", 1, IF(W3607="bi-weekly", 104, IF(W3607="every 3 months", 4,)))))))</f>
        <v>4</v>
      </c>
    </row>
    <row r="3608" spans="1:24" x14ac:dyDescent="0.25">
      <c r="A3608">
        <v>3607</v>
      </c>
      <c r="B3608">
        <v>41</v>
      </c>
      <c r="C3608" t="str" cm="1">
        <f t="array" ref="C3608">_xlfn.IFS(B3608&lt;=19, "Teenagers", B3608&lt;=29, "Young Youth",B3608&lt;=64, "Adults", B3608&gt;=65, "Seniors")</f>
        <v>Adults</v>
      </c>
      <c r="D3608" t="s">
        <v>152</v>
      </c>
      <c r="E3608" t="s">
        <v>40</v>
      </c>
      <c r="F3608" t="s">
        <v>41</v>
      </c>
      <c r="G3608" s="1">
        <v>90</v>
      </c>
      <c r="H3608" t="s">
        <v>147</v>
      </c>
      <c r="I3608" t="s">
        <v>91</v>
      </c>
      <c r="J3608" t="s">
        <v>72</v>
      </c>
      <c r="K3608" t="s">
        <v>56</v>
      </c>
      <c r="L3608">
        <v>4.8</v>
      </c>
      <c r="M3608" t="s">
        <v>151</v>
      </c>
      <c r="N3608">
        <f t="shared" si="224"/>
        <v>0</v>
      </c>
      <c r="O3608" t="s">
        <v>26</v>
      </c>
      <c r="P3608" t="s">
        <v>151</v>
      </c>
      <c r="Q3608">
        <f t="shared" si="225"/>
        <v>0</v>
      </c>
      <c r="R3608" t="s">
        <v>151</v>
      </c>
      <c r="S3608">
        <f t="shared" si="226"/>
        <v>0</v>
      </c>
      <c r="T3608">
        <v>41</v>
      </c>
      <c r="U3608" s="1">
        <f t="shared" si="227"/>
        <v>3690</v>
      </c>
      <c r="V3608" t="s">
        <v>27</v>
      </c>
      <c r="W3608" t="s">
        <v>48</v>
      </c>
      <c r="X3608">
        <f t="array" ref="X3608">IF(W3608="fortnightly",26, IF(W3608="monthly", 12, IF(W3608="weekly", 52, IF(W3608="quarterly", 4, IF(W3608="annually", 1, IF(W3608="bi-weekly", 104, IF(W3608="every 3 months", 4,)))))))</f>
        <v>1</v>
      </c>
    </row>
    <row r="3609" spans="1:24" x14ac:dyDescent="0.25">
      <c r="A3609">
        <v>3608</v>
      </c>
      <c r="B3609">
        <v>50</v>
      </c>
      <c r="C3609" t="str" cm="1">
        <f t="array" ref="C3609">_xlfn.IFS(B3609&lt;=19, "Teenagers", B3609&lt;=29, "Young Youth",B3609&lt;=64, "Adults", B3609&gt;=65, "Seniors")</f>
        <v>Adults</v>
      </c>
      <c r="D3609" t="s">
        <v>152</v>
      </c>
      <c r="E3609" t="s">
        <v>123</v>
      </c>
      <c r="F3609" t="s">
        <v>66</v>
      </c>
      <c r="G3609" s="1">
        <v>93</v>
      </c>
      <c r="H3609" t="s">
        <v>129</v>
      </c>
      <c r="I3609" t="s">
        <v>22</v>
      </c>
      <c r="J3609" t="s">
        <v>60</v>
      </c>
      <c r="K3609" t="s">
        <v>56</v>
      </c>
      <c r="L3609">
        <v>3.3</v>
      </c>
      <c r="M3609" t="s">
        <v>151</v>
      </c>
      <c r="N3609">
        <f t="shared" si="224"/>
        <v>0</v>
      </c>
      <c r="O3609" t="s">
        <v>53</v>
      </c>
      <c r="P3609" t="s">
        <v>151</v>
      </c>
      <c r="Q3609">
        <f t="shared" si="225"/>
        <v>0</v>
      </c>
      <c r="R3609" t="s">
        <v>151</v>
      </c>
      <c r="S3609">
        <f t="shared" si="226"/>
        <v>0</v>
      </c>
      <c r="T3609">
        <v>20</v>
      </c>
      <c r="U3609" s="1">
        <f t="shared" si="227"/>
        <v>1860</v>
      </c>
      <c r="V3609" t="s">
        <v>27</v>
      </c>
      <c r="W3609" t="s">
        <v>75</v>
      </c>
      <c r="X3609">
        <f t="array" ref="X3609">IF(W3609="fortnightly",26, IF(W3609="monthly", 12, IF(W3609="weekly", 52, IF(W3609="quarterly", 4, IF(W3609="annually", 1, IF(W3609="bi-weekly", 104, IF(W3609="every 3 months", 4,)))))))</f>
        <v>104</v>
      </c>
    </row>
    <row r="3610" spans="1:24" x14ac:dyDescent="0.25">
      <c r="A3610">
        <v>3609</v>
      </c>
      <c r="B3610">
        <v>24</v>
      </c>
      <c r="C3610" t="str" cm="1">
        <f t="array" ref="C3610">_xlfn.IFS(B3610&lt;=19, "Teenagers", B3610&lt;=29, "Young Youth",B3610&lt;=64, "Adults", B3610&gt;=65, "Seniors")</f>
        <v>Young Youth</v>
      </c>
      <c r="D3610" t="s">
        <v>152</v>
      </c>
      <c r="E3610" t="s">
        <v>142</v>
      </c>
      <c r="F3610" t="s">
        <v>66</v>
      </c>
      <c r="G3610" s="1">
        <v>56</v>
      </c>
      <c r="H3610" t="s">
        <v>121</v>
      </c>
      <c r="I3610" t="s">
        <v>43</v>
      </c>
      <c r="J3610" t="s">
        <v>108</v>
      </c>
      <c r="K3610" t="s">
        <v>56</v>
      </c>
      <c r="L3610">
        <v>4.3</v>
      </c>
      <c r="M3610" t="s">
        <v>151</v>
      </c>
      <c r="N3610">
        <f t="shared" si="224"/>
        <v>0</v>
      </c>
      <c r="O3610" t="s">
        <v>44</v>
      </c>
      <c r="P3610" t="s">
        <v>151</v>
      </c>
      <c r="Q3610">
        <f t="shared" si="225"/>
        <v>0</v>
      </c>
      <c r="R3610" t="s">
        <v>151</v>
      </c>
      <c r="S3610">
        <f t="shared" si="226"/>
        <v>0</v>
      </c>
      <c r="T3610">
        <v>2</v>
      </c>
      <c r="U3610" s="1">
        <f t="shared" si="227"/>
        <v>112</v>
      </c>
      <c r="V3610" t="s">
        <v>32</v>
      </c>
      <c r="W3610" t="s">
        <v>96</v>
      </c>
      <c r="X3610">
        <f t="array" ref="X3610">IF(W3610="fortnightly",26, IF(W3610="monthly", 12, IF(W3610="weekly", 52, IF(W3610="quarterly", 4, IF(W3610="annually", 1, IF(W3610="bi-weekly", 104, IF(W3610="every 3 months", 4,)))))))</f>
        <v>4</v>
      </c>
    </row>
    <row r="3611" spans="1:24" x14ac:dyDescent="0.25">
      <c r="A3611">
        <v>3610</v>
      </c>
      <c r="B3611">
        <v>21</v>
      </c>
      <c r="C3611" t="str" cm="1">
        <f t="array" ref="C3611">_xlfn.IFS(B3611&lt;=19, "Teenagers", B3611&lt;=29, "Young Youth",B3611&lt;=64, "Adults", B3611&gt;=65, "Seniors")</f>
        <v>Young Youth</v>
      </c>
      <c r="D3611" t="s">
        <v>152</v>
      </c>
      <c r="E3611" t="s">
        <v>124</v>
      </c>
      <c r="F3611" t="s">
        <v>20</v>
      </c>
      <c r="G3611" s="1">
        <v>39</v>
      </c>
      <c r="H3611" t="s">
        <v>129</v>
      </c>
      <c r="I3611" t="s">
        <v>43</v>
      </c>
      <c r="J3611" t="s">
        <v>108</v>
      </c>
      <c r="K3611" t="s">
        <v>52</v>
      </c>
      <c r="L3611">
        <v>3</v>
      </c>
      <c r="M3611" t="s">
        <v>151</v>
      </c>
      <c r="N3611">
        <f t="shared" si="224"/>
        <v>0</v>
      </c>
      <c r="O3611" t="s">
        <v>69</v>
      </c>
      <c r="P3611" t="s">
        <v>151</v>
      </c>
      <c r="Q3611">
        <f t="shared" si="225"/>
        <v>0</v>
      </c>
      <c r="R3611" t="s">
        <v>151</v>
      </c>
      <c r="S3611">
        <f t="shared" si="226"/>
        <v>0</v>
      </c>
      <c r="T3611">
        <v>31</v>
      </c>
      <c r="U3611" s="1">
        <f t="shared" si="227"/>
        <v>1209</v>
      </c>
      <c r="V3611" t="s">
        <v>85</v>
      </c>
      <c r="W3611" t="s">
        <v>87</v>
      </c>
      <c r="X3611">
        <f t="array" ref="X3611">IF(W3611="fortnightly",26, IF(W3611="monthly", 12, IF(W3611="weekly", 52, IF(W3611="quarterly", 4, IF(W3611="annually", 1, IF(W3611="bi-weekly", 104, IF(W3611="every 3 months", 4,)))))))</f>
        <v>12</v>
      </c>
    </row>
    <row r="3612" spans="1:24" x14ac:dyDescent="0.25">
      <c r="A3612">
        <v>3611</v>
      </c>
      <c r="B3612">
        <v>18</v>
      </c>
      <c r="C3612" t="str" cm="1">
        <f t="array" ref="C3612">_xlfn.IFS(B3612&lt;=19, "Teenagers", B3612&lt;=29, "Young Youth",B3612&lt;=64, "Adults", B3612&gt;=65, "Seniors")</f>
        <v>Teenagers</v>
      </c>
      <c r="D3612" t="s">
        <v>152</v>
      </c>
      <c r="E3612" t="s">
        <v>101</v>
      </c>
      <c r="F3612" t="s">
        <v>62</v>
      </c>
      <c r="G3612" s="1">
        <v>86</v>
      </c>
      <c r="H3612" t="s">
        <v>104</v>
      </c>
      <c r="I3612" t="s">
        <v>91</v>
      </c>
      <c r="J3612" t="s">
        <v>95</v>
      </c>
      <c r="K3612" t="s">
        <v>56</v>
      </c>
      <c r="L3612">
        <v>4.8</v>
      </c>
      <c r="M3612" t="s">
        <v>151</v>
      </c>
      <c r="N3612">
        <f t="shared" si="224"/>
        <v>0</v>
      </c>
      <c r="O3612" t="s">
        <v>69</v>
      </c>
      <c r="P3612" t="s">
        <v>151</v>
      </c>
      <c r="Q3612">
        <f t="shared" si="225"/>
        <v>0</v>
      </c>
      <c r="R3612" t="s">
        <v>151</v>
      </c>
      <c r="S3612">
        <f t="shared" si="226"/>
        <v>0</v>
      </c>
      <c r="T3612">
        <v>23</v>
      </c>
      <c r="U3612" s="1">
        <f t="shared" si="227"/>
        <v>1978</v>
      </c>
      <c r="V3612" t="s">
        <v>74</v>
      </c>
      <c r="W3612" t="s">
        <v>28</v>
      </c>
      <c r="X3612">
        <f t="array" ref="X3612">IF(W3612="fortnightly",26, IF(W3612="monthly", 12, IF(W3612="weekly", 52, IF(W3612="quarterly", 4, IF(W3612="annually", 1, IF(W3612="bi-weekly", 104, IF(W3612="every 3 months", 4,)))))))</f>
        <v>26</v>
      </c>
    </row>
    <row r="3613" spans="1:24" x14ac:dyDescent="0.25">
      <c r="A3613">
        <v>3612</v>
      </c>
      <c r="B3613">
        <v>63</v>
      </c>
      <c r="C3613" t="str" cm="1">
        <f t="array" ref="C3613">_xlfn.IFS(B3613&lt;=19, "Teenagers", B3613&lt;=29, "Young Youth",B3613&lt;=64, "Adults", B3613&gt;=65, "Seniors")</f>
        <v>Adults</v>
      </c>
      <c r="D3613" t="s">
        <v>152</v>
      </c>
      <c r="E3613" t="s">
        <v>112</v>
      </c>
      <c r="F3613" t="s">
        <v>20</v>
      </c>
      <c r="G3613" s="1">
        <v>82</v>
      </c>
      <c r="H3613" t="s">
        <v>148</v>
      </c>
      <c r="I3613" t="s">
        <v>43</v>
      </c>
      <c r="J3613" t="s">
        <v>64</v>
      </c>
      <c r="K3613" t="s">
        <v>36</v>
      </c>
      <c r="L3613">
        <v>2.9</v>
      </c>
      <c r="M3613" t="s">
        <v>151</v>
      </c>
      <c r="N3613">
        <f t="shared" si="224"/>
        <v>0</v>
      </c>
      <c r="O3613" t="s">
        <v>53</v>
      </c>
      <c r="P3613" t="s">
        <v>151</v>
      </c>
      <c r="Q3613">
        <f t="shared" si="225"/>
        <v>0</v>
      </c>
      <c r="R3613" t="s">
        <v>151</v>
      </c>
      <c r="S3613">
        <f t="shared" si="226"/>
        <v>0</v>
      </c>
      <c r="T3613">
        <v>30</v>
      </c>
      <c r="U3613" s="1">
        <f t="shared" si="227"/>
        <v>2460</v>
      </c>
      <c r="V3613" t="s">
        <v>38</v>
      </c>
      <c r="W3613" t="s">
        <v>48</v>
      </c>
      <c r="X3613">
        <f t="array" ref="X3613">IF(W3613="fortnightly",26, IF(W3613="monthly", 12, IF(W3613="weekly", 52, IF(W3613="quarterly", 4, IF(W3613="annually", 1, IF(W3613="bi-weekly", 104, IF(W3613="every 3 months", 4,)))))))</f>
        <v>1</v>
      </c>
    </row>
    <row r="3614" spans="1:24" x14ac:dyDescent="0.25">
      <c r="A3614">
        <v>3613</v>
      </c>
      <c r="B3614">
        <v>47</v>
      </c>
      <c r="C3614" t="str" cm="1">
        <f t="array" ref="C3614">_xlfn.IFS(B3614&lt;=19, "Teenagers", B3614&lt;=29, "Young Youth",B3614&lt;=64, "Adults", B3614&gt;=65, "Seniors")</f>
        <v>Adults</v>
      </c>
      <c r="D3614" t="s">
        <v>152</v>
      </c>
      <c r="E3614" t="s">
        <v>40</v>
      </c>
      <c r="F3614" t="s">
        <v>41</v>
      </c>
      <c r="G3614" s="1">
        <v>29</v>
      </c>
      <c r="H3614" t="s">
        <v>150</v>
      </c>
      <c r="I3614" t="s">
        <v>43</v>
      </c>
      <c r="J3614" t="s">
        <v>84</v>
      </c>
      <c r="K3614" t="s">
        <v>52</v>
      </c>
      <c r="L3614">
        <v>3.6</v>
      </c>
      <c r="M3614" t="s">
        <v>151</v>
      </c>
      <c r="N3614">
        <f t="shared" si="224"/>
        <v>0</v>
      </c>
      <c r="O3614" t="s">
        <v>53</v>
      </c>
      <c r="P3614" t="s">
        <v>151</v>
      </c>
      <c r="Q3614">
        <f t="shared" si="225"/>
        <v>0</v>
      </c>
      <c r="R3614" t="s">
        <v>151</v>
      </c>
      <c r="S3614">
        <f t="shared" si="226"/>
        <v>0</v>
      </c>
      <c r="T3614">
        <v>26</v>
      </c>
      <c r="U3614" s="1">
        <f t="shared" si="227"/>
        <v>754</v>
      </c>
      <c r="V3614" t="s">
        <v>32</v>
      </c>
      <c r="W3614" t="s">
        <v>96</v>
      </c>
      <c r="X3614">
        <f t="array" ref="X3614">IF(W3614="fortnightly",26, IF(W3614="monthly", 12, IF(W3614="weekly", 52, IF(W3614="quarterly", 4, IF(W3614="annually", 1, IF(W3614="bi-weekly", 104, IF(W3614="every 3 months", 4,)))))))</f>
        <v>4</v>
      </c>
    </row>
    <row r="3615" spans="1:24" x14ac:dyDescent="0.25">
      <c r="A3615">
        <v>3614</v>
      </c>
      <c r="B3615">
        <v>58</v>
      </c>
      <c r="C3615" t="str" cm="1">
        <f t="array" ref="C3615">_xlfn.IFS(B3615&lt;=19, "Teenagers", B3615&lt;=29, "Young Youth",B3615&lt;=64, "Adults", B3615&gt;=65, "Seniors")</f>
        <v>Adults</v>
      </c>
      <c r="D3615" t="s">
        <v>152</v>
      </c>
      <c r="E3615" t="s">
        <v>123</v>
      </c>
      <c r="F3615" t="s">
        <v>66</v>
      </c>
      <c r="G3615" s="1">
        <v>27</v>
      </c>
      <c r="H3615" t="s">
        <v>147</v>
      </c>
      <c r="I3615" t="s">
        <v>43</v>
      </c>
      <c r="J3615" t="s">
        <v>135</v>
      </c>
      <c r="K3615" t="s">
        <v>56</v>
      </c>
      <c r="L3615">
        <v>3.5</v>
      </c>
      <c r="M3615" t="s">
        <v>151</v>
      </c>
      <c r="N3615">
        <f t="shared" si="224"/>
        <v>0</v>
      </c>
      <c r="O3615" t="s">
        <v>73</v>
      </c>
      <c r="P3615" t="s">
        <v>151</v>
      </c>
      <c r="Q3615">
        <f t="shared" si="225"/>
        <v>0</v>
      </c>
      <c r="R3615" t="s">
        <v>151</v>
      </c>
      <c r="S3615">
        <f t="shared" si="226"/>
        <v>0</v>
      </c>
      <c r="T3615">
        <v>40</v>
      </c>
      <c r="U3615" s="1">
        <f t="shared" si="227"/>
        <v>1080</v>
      </c>
      <c r="V3615" t="s">
        <v>27</v>
      </c>
      <c r="W3615" t="s">
        <v>48</v>
      </c>
      <c r="X3615">
        <f t="array" ref="X3615">IF(W3615="fortnightly",26, IF(W3615="monthly", 12, IF(W3615="weekly", 52, IF(W3615="quarterly", 4, IF(W3615="annually", 1, IF(W3615="bi-weekly", 104, IF(W3615="every 3 months", 4,)))))))</f>
        <v>1</v>
      </c>
    </row>
    <row r="3616" spans="1:24" x14ac:dyDescent="0.25">
      <c r="A3616">
        <v>3615</v>
      </c>
      <c r="B3616">
        <v>46</v>
      </c>
      <c r="C3616" t="str" cm="1">
        <f t="array" ref="C3616">_xlfn.IFS(B3616&lt;=19, "Teenagers", B3616&lt;=29, "Young Youth",B3616&lt;=64, "Adults", B3616&gt;=65, "Seniors")</f>
        <v>Adults</v>
      </c>
      <c r="D3616" t="s">
        <v>152</v>
      </c>
      <c r="E3616" t="s">
        <v>142</v>
      </c>
      <c r="F3616" t="s">
        <v>66</v>
      </c>
      <c r="G3616" s="1">
        <v>25</v>
      </c>
      <c r="H3616" t="s">
        <v>78</v>
      </c>
      <c r="I3616" t="s">
        <v>22</v>
      </c>
      <c r="J3616" t="s">
        <v>31</v>
      </c>
      <c r="K3616" t="s">
        <v>36</v>
      </c>
      <c r="L3616">
        <v>4.7</v>
      </c>
      <c r="M3616" t="s">
        <v>151</v>
      </c>
      <c r="N3616">
        <f t="shared" si="224"/>
        <v>0</v>
      </c>
      <c r="O3616" t="s">
        <v>69</v>
      </c>
      <c r="P3616" t="s">
        <v>151</v>
      </c>
      <c r="Q3616">
        <f t="shared" si="225"/>
        <v>0</v>
      </c>
      <c r="R3616" t="s">
        <v>151</v>
      </c>
      <c r="S3616">
        <f t="shared" si="226"/>
        <v>0</v>
      </c>
      <c r="T3616">
        <v>19</v>
      </c>
      <c r="U3616" s="1">
        <f t="shared" si="227"/>
        <v>475</v>
      </c>
      <c r="V3616" t="s">
        <v>74</v>
      </c>
      <c r="W3616" t="s">
        <v>48</v>
      </c>
      <c r="X3616">
        <f t="array" ref="X3616">IF(W3616="fortnightly",26, IF(W3616="monthly", 12, IF(W3616="weekly", 52, IF(W3616="quarterly", 4, IF(W3616="annually", 1, IF(W3616="bi-weekly", 104, IF(W3616="every 3 months", 4,)))))))</f>
        <v>1</v>
      </c>
    </row>
    <row r="3617" spans="1:24" x14ac:dyDescent="0.25">
      <c r="A3617">
        <v>3616</v>
      </c>
      <c r="B3617">
        <v>35</v>
      </c>
      <c r="C3617" t="str" cm="1">
        <f t="array" ref="C3617">_xlfn.IFS(B3617&lt;=19, "Teenagers", B3617&lt;=29, "Young Youth",B3617&lt;=64, "Adults", B3617&gt;=65, "Seniors")</f>
        <v>Adults</v>
      </c>
      <c r="D3617" t="s">
        <v>152</v>
      </c>
      <c r="E3617" t="s">
        <v>80</v>
      </c>
      <c r="F3617" t="s">
        <v>20</v>
      </c>
      <c r="G3617" s="1">
        <v>31</v>
      </c>
      <c r="H3617" t="s">
        <v>98</v>
      </c>
      <c r="I3617" t="s">
        <v>43</v>
      </c>
      <c r="J3617" t="s">
        <v>79</v>
      </c>
      <c r="K3617" t="s">
        <v>24</v>
      </c>
      <c r="L3617">
        <v>4.4000000000000004</v>
      </c>
      <c r="M3617" t="s">
        <v>151</v>
      </c>
      <c r="N3617">
        <f t="shared" si="224"/>
        <v>0</v>
      </c>
      <c r="O3617" t="s">
        <v>37</v>
      </c>
      <c r="P3617" t="s">
        <v>151</v>
      </c>
      <c r="Q3617">
        <f t="shared" si="225"/>
        <v>0</v>
      </c>
      <c r="R3617" t="s">
        <v>151</v>
      </c>
      <c r="S3617">
        <f t="shared" si="226"/>
        <v>0</v>
      </c>
      <c r="T3617">
        <v>4</v>
      </c>
      <c r="U3617" s="1">
        <f t="shared" si="227"/>
        <v>124</v>
      </c>
      <c r="V3617" t="s">
        <v>38</v>
      </c>
      <c r="W3617" t="s">
        <v>87</v>
      </c>
      <c r="X3617">
        <f t="array" ref="X3617">IF(W3617="fortnightly",26, IF(W3617="monthly", 12, IF(W3617="weekly", 52, IF(W3617="quarterly", 4, IF(W3617="annually", 1, IF(W3617="bi-weekly", 104, IF(W3617="every 3 months", 4,)))))))</f>
        <v>12</v>
      </c>
    </row>
    <row r="3618" spans="1:24" x14ac:dyDescent="0.25">
      <c r="A3618">
        <v>3617</v>
      </c>
      <c r="B3618">
        <v>42</v>
      </c>
      <c r="C3618" t="str" cm="1">
        <f t="array" ref="C3618">_xlfn.IFS(B3618&lt;=19, "Teenagers", B3618&lt;=29, "Young Youth",B3618&lt;=64, "Adults", B3618&gt;=65, "Seniors")</f>
        <v>Adults</v>
      </c>
      <c r="D3618" t="s">
        <v>152</v>
      </c>
      <c r="E3618" t="s">
        <v>103</v>
      </c>
      <c r="F3618" t="s">
        <v>20</v>
      </c>
      <c r="G3618" s="1">
        <v>23</v>
      </c>
      <c r="H3618" t="s">
        <v>149</v>
      </c>
      <c r="I3618" t="s">
        <v>22</v>
      </c>
      <c r="J3618" t="s">
        <v>72</v>
      </c>
      <c r="K3618" t="s">
        <v>24</v>
      </c>
      <c r="L3618">
        <v>3.3</v>
      </c>
      <c r="M3618" t="s">
        <v>151</v>
      </c>
      <c r="N3618">
        <f t="shared" si="224"/>
        <v>0</v>
      </c>
      <c r="O3618" t="s">
        <v>73</v>
      </c>
      <c r="P3618" t="s">
        <v>151</v>
      </c>
      <c r="Q3618">
        <f t="shared" si="225"/>
        <v>0</v>
      </c>
      <c r="R3618" t="s">
        <v>151</v>
      </c>
      <c r="S3618">
        <f t="shared" si="226"/>
        <v>0</v>
      </c>
      <c r="T3618">
        <v>33</v>
      </c>
      <c r="U3618" s="1">
        <f t="shared" si="227"/>
        <v>759</v>
      </c>
      <c r="V3618" t="s">
        <v>85</v>
      </c>
      <c r="W3618" t="s">
        <v>28</v>
      </c>
      <c r="X3618">
        <f t="array" ref="X3618">IF(W3618="fortnightly",26, IF(W3618="monthly", 12, IF(W3618="weekly", 52, IF(W3618="quarterly", 4, IF(W3618="annually", 1, IF(W3618="bi-weekly", 104, IF(W3618="every 3 months", 4,)))))))</f>
        <v>26</v>
      </c>
    </row>
    <row r="3619" spans="1:24" x14ac:dyDescent="0.25">
      <c r="A3619">
        <v>3618</v>
      </c>
      <c r="B3619">
        <v>48</v>
      </c>
      <c r="C3619" t="str" cm="1">
        <f t="array" ref="C3619">_xlfn.IFS(B3619&lt;=19, "Teenagers", B3619&lt;=29, "Young Youth",B3619&lt;=64, "Adults", B3619&gt;=65, "Seniors")</f>
        <v>Adults</v>
      </c>
      <c r="D3619" t="s">
        <v>152</v>
      </c>
      <c r="E3619" t="s">
        <v>132</v>
      </c>
      <c r="F3619" t="s">
        <v>66</v>
      </c>
      <c r="G3619" s="1">
        <v>47</v>
      </c>
      <c r="H3619" t="s">
        <v>21</v>
      </c>
      <c r="I3619" t="s">
        <v>43</v>
      </c>
      <c r="J3619" t="s">
        <v>92</v>
      </c>
      <c r="K3619" t="s">
        <v>56</v>
      </c>
      <c r="L3619">
        <v>4.3</v>
      </c>
      <c r="M3619" t="s">
        <v>151</v>
      </c>
      <c r="N3619">
        <f t="shared" si="224"/>
        <v>0</v>
      </c>
      <c r="O3619" t="s">
        <v>26</v>
      </c>
      <c r="P3619" t="s">
        <v>151</v>
      </c>
      <c r="Q3619">
        <f t="shared" si="225"/>
        <v>0</v>
      </c>
      <c r="R3619" t="s">
        <v>151</v>
      </c>
      <c r="S3619">
        <f t="shared" si="226"/>
        <v>0</v>
      </c>
      <c r="T3619">
        <v>29</v>
      </c>
      <c r="U3619" s="1">
        <f t="shared" si="227"/>
        <v>1363</v>
      </c>
      <c r="V3619" t="s">
        <v>85</v>
      </c>
      <c r="W3619" t="s">
        <v>87</v>
      </c>
      <c r="X3619">
        <f t="array" ref="X3619">IF(W3619="fortnightly",26, IF(W3619="monthly", 12, IF(W3619="weekly", 52, IF(W3619="quarterly", 4, IF(W3619="annually", 1, IF(W3619="bi-weekly", 104, IF(W3619="every 3 months", 4,)))))))</f>
        <v>12</v>
      </c>
    </row>
    <row r="3620" spans="1:24" x14ac:dyDescent="0.25">
      <c r="A3620">
        <v>3619</v>
      </c>
      <c r="B3620">
        <v>28</v>
      </c>
      <c r="C3620" t="str" cm="1">
        <f t="array" ref="C3620">_xlfn.IFS(B3620&lt;=19, "Teenagers", B3620&lt;=29, "Young Youth",B3620&lt;=64, "Adults", B3620&gt;=65, "Seniors")</f>
        <v>Young Youth</v>
      </c>
      <c r="D3620" t="s">
        <v>152</v>
      </c>
      <c r="E3620" t="s">
        <v>142</v>
      </c>
      <c r="F3620" t="s">
        <v>66</v>
      </c>
      <c r="G3620" s="1">
        <v>67</v>
      </c>
      <c r="H3620" t="s">
        <v>106</v>
      </c>
      <c r="I3620" t="s">
        <v>43</v>
      </c>
      <c r="J3620" t="s">
        <v>31</v>
      </c>
      <c r="K3620" t="s">
        <v>56</v>
      </c>
      <c r="L3620">
        <v>4</v>
      </c>
      <c r="M3620" t="s">
        <v>151</v>
      </c>
      <c r="N3620">
        <f t="shared" si="224"/>
        <v>0</v>
      </c>
      <c r="O3620" t="s">
        <v>69</v>
      </c>
      <c r="P3620" t="s">
        <v>151</v>
      </c>
      <c r="Q3620">
        <f t="shared" si="225"/>
        <v>0</v>
      </c>
      <c r="R3620" t="s">
        <v>151</v>
      </c>
      <c r="S3620">
        <f t="shared" si="226"/>
        <v>0</v>
      </c>
      <c r="T3620">
        <v>47</v>
      </c>
      <c r="U3620" s="1">
        <f t="shared" si="227"/>
        <v>3149</v>
      </c>
      <c r="V3620" t="s">
        <v>45</v>
      </c>
      <c r="W3620" t="s">
        <v>75</v>
      </c>
      <c r="X3620">
        <f t="array" ref="X3620">IF(W3620="fortnightly",26, IF(W3620="monthly", 12, IF(W3620="weekly", 52, IF(W3620="quarterly", 4, IF(W3620="annually", 1, IF(W3620="bi-weekly", 104, IF(W3620="every 3 months", 4,)))))))</f>
        <v>104</v>
      </c>
    </row>
    <row r="3621" spans="1:24" x14ac:dyDescent="0.25">
      <c r="A3621">
        <v>3620</v>
      </c>
      <c r="B3621">
        <v>44</v>
      </c>
      <c r="C3621" t="str" cm="1">
        <f t="array" ref="C3621">_xlfn.IFS(B3621&lt;=19, "Teenagers", B3621&lt;=29, "Young Youth",B3621&lt;=64, "Adults", B3621&gt;=65, "Seniors")</f>
        <v>Adults</v>
      </c>
      <c r="D3621" t="s">
        <v>152</v>
      </c>
      <c r="E3621" t="s">
        <v>118</v>
      </c>
      <c r="F3621" t="s">
        <v>66</v>
      </c>
      <c r="G3621" s="1">
        <v>75</v>
      </c>
      <c r="H3621" t="s">
        <v>97</v>
      </c>
      <c r="I3621" t="s">
        <v>35</v>
      </c>
      <c r="J3621" t="s">
        <v>135</v>
      </c>
      <c r="K3621" t="s">
        <v>24</v>
      </c>
      <c r="L3621">
        <v>4.9000000000000004</v>
      </c>
      <c r="M3621" t="s">
        <v>151</v>
      </c>
      <c r="N3621">
        <f t="shared" si="224"/>
        <v>0</v>
      </c>
      <c r="O3621" t="s">
        <v>69</v>
      </c>
      <c r="P3621" t="s">
        <v>151</v>
      </c>
      <c r="Q3621">
        <f t="shared" si="225"/>
        <v>0</v>
      </c>
      <c r="R3621" t="s">
        <v>151</v>
      </c>
      <c r="S3621">
        <f t="shared" si="226"/>
        <v>0</v>
      </c>
      <c r="T3621">
        <v>50</v>
      </c>
      <c r="U3621" s="1">
        <f t="shared" si="227"/>
        <v>3750</v>
      </c>
      <c r="V3621" t="s">
        <v>27</v>
      </c>
      <c r="W3621" t="s">
        <v>39</v>
      </c>
      <c r="X3621">
        <f t="array" ref="X3621">IF(W3621="fortnightly",26, IF(W3621="monthly", 12, IF(W3621="weekly", 52, IF(W3621="quarterly", 4, IF(W3621="annually", 1, IF(W3621="bi-weekly", 104, IF(W3621="every 3 months", 4,)))))))</f>
        <v>52</v>
      </c>
    </row>
    <row r="3622" spans="1:24" x14ac:dyDescent="0.25">
      <c r="A3622">
        <v>3621</v>
      </c>
      <c r="B3622">
        <v>60</v>
      </c>
      <c r="C3622" t="str" cm="1">
        <f t="array" ref="C3622">_xlfn.IFS(B3622&lt;=19, "Teenagers", B3622&lt;=29, "Young Youth",B3622&lt;=64, "Adults", B3622&gt;=65, "Seniors")</f>
        <v>Adults</v>
      </c>
      <c r="D3622" t="s">
        <v>152</v>
      </c>
      <c r="E3622" t="s">
        <v>40</v>
      </c>
      <c r="F3622" t="s">
        <v>41</v>
      </c>
      <c r="G3622" s="1">
        <v>82</v>
      </c>
      <c r="H3622" t="s">
        <v>59</v>
      </c>
      <c r="I3622" t="s">
        <v>43</v>
      </c>
      <c r="J3622" t="s">
        <v>47</v>
      </c>
      <c r="K3622" t="s">
        <v>52</v>
      </c>
      <c r="L3622">
        <v>2.9</v>
      </c>
      <c r="M3622" t="s">
        <v>151</v>
      </c>
      <c r="N3622">
        <f t="shared" si="224"/>
        <v>0</v>
      </c>
      <c r="O3622" t="s">
        <v>26</v>
      </c>
      <c r="P3622" t="s">
        <v>151</v>
      </c>
      <c r="Q3622">
        <f t="shared" si="225"/>
        <v>0</v>
      </c>
      <c r="R3622" t="s">
        <v>151</v>
      </c>
      <c r="S3622">
        <f t="shared" si="226"/>
        <v>0</v>
      </c>
      <c r="T3622">
        <v>28</v>
      </c>
      <c r="U3622" s="1">
        <f t="shared" si="227"/>
        <v>2296</v>
      </c>
      <c r="V3622" t="s">
        <v>38</v>
      </c>
      <c r="W3622" t="s">
        <v>28</v>
      </c>
      <c r="X3622">
        <f t="array" ref="X3622">IF(W3622="fortnightly",26, IF(W3622="monthly", 12, IF(W3622="weekly", 52, IF(W3622="quarterly", 4, IF(W3622="annually", 1, IF(W3622="bi-weekly", 104, IF(W3622="every 3 months", 4,)))))))</f>
        <v>26</v>
      </c>
    </row>
    <row r="3623" spans="1:24" x14ac:dyDescent="0.25">
      <c r="A3623">
        <v>3622</v>
      </c>
      <c r="B3623">
        <v>38</v>
      </c>
      <c r="C3623" t="str" cm="1">
        <f t="array" ref="C3623">_xlfn.IFS(B3623&lt;=19, "Teenagers", B3623&lt;=29, "Young Youth",B3623&lt;=64, "Adults", B3623&gt;=65, "Seniors")</f>
        <v>Adults</v>
      </c>
      <c r="D3623" t="s">
        <v>152</v>
      </c>
      <c r="E3623" t="s">
        <v>49</v>
      </c>
      <c r="F3623" t="s">
        <v>41</v>
      </c>
      <c r="G3623" s="1">
        <v>32</v>
      </c>
      <c r="H3623" t="s">
        <v>126</v>
      </c>
      <c r="I3623" t="s">
        <v>91</v>
      </c>
      <c r="J3623" t="s">
        <v>64</v>
      </c>
      <c r="K3623" t="s">
        <v>52</v>
      </c>
      <c r="L3623">
        <v>4</v>
      </c>
      <c r="M3623" t="s">
        <v>151</v>
      </c>
      <c r="N3623">
        <f t="shared" si="224"/>
        <v>0</v>
      </c>
      <c r="O3623" t="s">
        <v>69</v>
      </c>
      <c r="P3623" t="s">
        <v>151</v>
      </c>
      <c r="Q3623">
        <f t="shared" si="225"/>
        <v>0</v>
      </c>
      <c r="R3623" t="s">
        <v>151</v>
      </c>
      <c r="S3623">
        <f t="shared" si="226"/>
        <v>0</v>
      </c>
      <c r="T3623">
        <v>5</v>
      </c>
      <c r="U3623" s="1">
        <f t="shared" si="227"/>
        <v>160</v>
      </c>
      <c r="V3623" t="s">
        <v>32</v>
      </c>
      <c r="W3623" t="s">
        <v>28</v>
      </c>
      <c r="X3623">
        <f t="array" ref="X3623">IF(W3623="fortnightly",26, IF(W3623="monthly", 12, IF(W3623="weekly", 52, IF(W3623="quarterly", 4, IF(W3623="annually", 1, IF(W3623="bi-weekly", 104, IF(W3623="every 3 months", 4,)))))))</f>
        <v>26</v>
      </c>
    </row>
    <row r="3624" spans="1:24" x14ac:dyDescent="0.25">
      <c r="A3624">
        <v>3623</v>
      </c>
      <c r="B3624">
        <v>46</v>
      </c>
      <c r="C3624" t="str" cm="1">
        <f t="array" ref="C3624">_xlfn.IFS(B3624&lt;=19, "Teenagers", B3624&lt;=29, "Young Youth",B3624&lt;=64, "Adults", B3624&gt;=65, "Seniors")</f>
        <v>Adults</v>
      </c>
      <c r="D3624" t="s">
        <v>152</v>
      </c>
      <c r="E3624" t="s">
        <v>80</v>
      </c>
      <c r="F3624" t="s">
        <v>20</v>
      </c>
      <c r="G3624" s="1">
        <v>41</v>
      </c>
      <c r="H3624" t="s">
        <v>149</v>
      </c>
      <c r="I3624" t="s">
        <v>43</v>
      </c>
      <c r="J3624" t="s">
        <v>72</v>
      </c>
      <c r="K3624" t="s">
        <v>56</v>
      </c>
      <c r="L3624">
        <v>4.3</v>
      </c>
      <c r="M3624" t="s">
        <v>151</v>
      </c>
      <c r="N3624">
        <f t="shared" si="224"/>
        <v>0</v>
      </c>
      <c r="O3624" t="s">
        <v>73</v>
      </c>
      <c r="P3624" t="s">
        <v>151</v>
      </c>
      <c r="Q3624">
        <f t="shared" si="225"/>
        <v>0</v>
      </c>
      <c r="R3624" t="s">
        <v>151</v>
      </c>
      <c r="S3624">
        <f t="shared" si="226"/>
        <v>0</v>
      </c>
      <c r="T3624">
        <v>12</v>
      </c>
      <c r="U3624" s="1">
        <f t="shared" si="227"/>
        <v>492</v>
      </c>
      <c r="V3624" t="s">
        <v>38</v>
      </c>
      <c r="W3624" t="s">
        <v>48</v>
      </c>
      <c r="X3624">
        <f t="array" ref="X3624">IF(W3624="fortnightly",26, IF(W3624="monthly", 12, IF(W3624="weekly", 52, IF(W3624="quarterly", 4, IF(W3624="annually", 1, IF(W3624="bi-weekly", 104, IF(W3624="every 3 months", 4,)))))))</f>
        <v>1</v>
      </c>
    </row>
    <row r="3625" spans="1:24" x14ac:dyDescent="0.25">
      <c r="A3625">
        <v>3624</v>
      </c>
      <c r="B3625">
        <v>39</v>
      </c>
      <c r="C3625" t="str" cm="1">
        <f t="array" ref="C3625">_xlfn.IFS(B3625&lt;=19, "Teenagers", B3625&lt;=29, "Young Youth",B3625&lt;=64, "Adults", B3625&gt;=65, "Seniors")</f>
        <v>Adults</v>
      </c>
      <c r="D3625" t="s">
        <v>152</v>
      </c>
      <c r="E3625" t="s">
        <v>105</v>
      </c>
      <c r="F3625" t="s">
        <v>66</v>
      </c>
      <c r="G3625" s="1">
        <v>89</v>
      </c>
      <c r="H3625" t="s">
        <v>71</v>
      </c>
      <c r="I3625" t="s">
        <v>43</v>
      </c>
      <c r="J3625" t="s">
        <v>82</v>
      </c>
      <c r="K3625" t="s">
        <v>24</v>
      </c>
      <c r="L3625">
        <v>2.7</v>
      </c>
      <c r="M3625" t="s">
        <v>151</v>
      </c>
      <c r="N3625">
        <f t="shared" si="224"/>
        <v>0</v>
      </c>
      <c r="O3625" t="s">
        <v>69</v>
      </c>
      <c r="P3625" t="s">
        <v>151</v>
      </c>
      <c r="Q3625">
        <f t="shared" si="225"/>
        <v>0</v>
      </c>
      <c r="R3625" t="s">
        <v>151</v>
      </c>
      <c r="S3625">
        <f t="shared" si="226"/>
        <v>0</v>
      </c>
      <c r="T3625">
        <v>4</v>
      </c>
      <c r="U3625" s="1">
        <f t="shared" si="227"/>
        <v>356</v>
      </c>
      <c r="V3625" t="s">
        <v>45</v>
      </c>
      <c r="W3625" t="s">
        <v>39</v>
      </c>
      <c r="X3625">
        <f t="array" ref="X3625">IF(W3625="fortnightly",26, IF(W3625="monthly", 12, IF(W3625="weekly", 52, IF(W3625="quarterly", 4, IF(W3625="annually", 1, IF(W3625="bi-weekly", 104, IF(W3625="every 3 months", 4,)))))))</f>
        <v>52</v>
      </c>
    </row>
    <row r="3626" spans="1:24" x14ac:dyDescent="0.25">
      <c r="A3626">
        <v>3625</v>
      </c>
      <c r="B3626">
        <v>22</v>
      </c>
      <c r="C3626" t="str" cm="1">
        <f t="array" ref="C3626">_xlfn.IFS(B3626&lt;=19, "Teenagers", B3626&lt;=29, "Young Youth",B3626&lt;=64, "Adults", B3626&gt;=65, "Seniors")</f>
        <v>Young Youth</v>
      </c>
      <c r="D3626" t="s">
        <v>152</v>
      </c>
      <c r="E3626" t="s">
        <v>123</v>
      </c>
      <c r="F3626" t="s">
        <v>66</v>
      </c>
      <c r="G3626" s="1">
        <v>82</v>
      </c>
      <c r="H3626" t="s">
        <v>104</v>
      </c>
      <c r="I3626" t="s">
        <v>91</v>
      </c>
      <c r="J3626" t="s">
        <v>99</v>
      </c>
      <c r="K3626" t="s">
        <v>56</v>
      </c>
      <c r="L3626">
        <v>5</v>
      </c>
      <c r="M3626" t="s">
        <v>151</v>
      </c>
      <c r="N3626">
        <f t="shared" si="224"/>
        <v>0</v>
      </c>
      <c r="O3626" t="s">
        <v>73</v>
      </c>
      <c r="P3626" t="s">
        <v>151</v>
      </c>
      <c r="Q3626">
        <f t="shared" si="225"/>
        <v>0</v>
      </c>
      <c r="R3626" t="s">
        <v>151</v>
      </c>
      <c r="S3626">
        <f t="shared" si="226"/>
        <v>0</v>
      </c>
      <c r="T3626">
        <v>22</v>
      </c>
      <c r="U3626" s="1">
        <f t="shared" si="227"/>
        <v>1804</v>
      </c>
      <c r="V3626" t="s">
        <v>74</v>
      </c>
      <c r="W3626" t="s">
        <v>75</v>
      </c>
      <c r="X3626">
        <f t="array" ref="X3626">IF(W3626="fortnightly",26, IF(W3626="monthly", 12, IF(W3626="weekly", 52, IF(W3626="quarterly", 4, IF(W3626="annually", 1, IF(W3626="bi-weekly", 104, IF(W3626="every 3 months", 4,)))))))</f>
        <v>104</v>
      </c>
    </row>
    <row r="3627" spans="1:24" x14ac:dyDescent="0.25">
      <c r="A3627">
        <v>3626</v>
      </c>
      <c r="B3627">
        <v>44</v>
      </c>
      <c r="C3627" t="str" cm="1">
        <f t="array" ref="C3627">_xlfn.IFS(B3627&lt;=19, "Teenagers", B3627&lt;=29, "Young Youth",B3627&lt;=64, "Adults", B3627&gt;=65, "Seniors")</f>
        <v>Adults</v>
      </c>
      <c r="D3627" t="s">
        <v>152</v>
      </c>
      <c r="E3627" t="s">
        <v>118</v>
      </c>
      <c r="F3627" t="s">
        <v>66</v>
      </c>
      <c r="G3627" s="1">
        <v>99</v>
      </c>
      <c r="H3627" t="s">
        <v>114</v>
      </c>
      <c r="I3627" t="s">
        <v>22</v>
      </c>
      <c r="J3627" t="s">
        <v>95</v>
      </c>
      <c r="K3627" t="s">
        <v>24</v>
      </c>
      <c r="L3627">
        <v>4.4000000000000004</v>
      </c>
      <c r="M3627" t="s">
        <v>151</v>
      </c>
      <c r="N3627">
        <f t="shared" si="224"/>
        <v>0</v>
      </c>
      <c r="O3627" t="s">
        <v>26</v>
      </c>
      <c r="P3627" t="s">
        <v>151</v>
      </c>
      <c r="Q3627">
        <f t="shared" si="225"/>
        <v>0</v>
      </c>
      <c r="R3627" t="s">
        <v>151</v>
      </c>
      <c r="S3627">
        <f t="shared" si="226"/>
        <v>0</v>
      </c>
      <c r="T3627">
        <v>32</v>
      </c>
      <c r="U3627" s="1">
        <f t="shared" si="227"/>
        <v>3168</v>
      </c>
      <c r="V3627" t="s">
        <v>45</v>
      </c>
      <c r="W3627" t="s">
        <v>39</v>
      </c>
      <c r="X3627">
        <f t="array" ref="X3627">IF(W3627="fortnightly",26, IF(W3627="monthly", 12, IF(W3627="weekly", 52, IF(W3627="quarterly", 4, IF(W3627="annually", 1, IF(W3627="bi-weekly", 104, IF(W3627="every 3 months", 4,)))))))</f>
        <v>52</v>
      </c>
    </row>
    <row r="3628" spans="1:24" x14ac:dyDescent="0.25">
      <c r="A3628">
        <v>3627</v>
      </c>
      <c r="B3628">
        <v>69</v>
      </c>
      <c r="C3628" t="str" cm="1">
        <f t="array" ref="C3628">_xlfn.IFS(B3628&lt;=19, "Teenagers", B3628&lt;=29, "Young Youth",B3628&lt;=64, "Adults", B3628&gt;=65, "Seniors")</f>
        <v>Seniors</v>
      </c>
      <c r="D3628" t="s">
        <v>152</v>
      </c>
      <c r="E3628" t="s">
        <v>19</v>
      </c>
      <c r="F3628" t="s">
        <v>20</v>
      </c>
      <c r="G3628" s="1">
        <v>98</v>
      </c>
      <c r="H3628" t="s">
        <v>90</v>
      </c>
      <c r="I3628" t="s">
        <v>22</v>
      </c>
      <c r="J3628" t="s">
        <v>84</v>
      </c>
      <c r="K3628" t="s">
        <v>56</v>
      </c>
      <c r="L3628">
        <v>3.5</v>
      </c>
      <c r="M3628" t="s">
        <v>151</v>
      </c>
      <c r="N3628">
        <f t="shared" si="224"/>
        <v>0</v>
      </c>
      <c r="O3628" t="s">
        <v>26</v>
      </c>
      <c r="P3628" t="s">
        <v>151</v>
      </c>
      <c r="Q3628">
        <f t="shared" si="225"/>
        <v>0</v>
      </c>
      <c r="R3628" t="s">
        <v>151</v>
      </c>
      <c r="S3628">
        <f t="shared" si="226"/>
        <v>0</v>
      </c>
      <c r="T3628">
        <v>32</v>
      </c>
      <c r="U3628" s="1">
        <f t="shared" si="227"/>
        <v>3136</v>
      </c>
      <c r="V3628" t="s">
        <v>27</v>
      </c>
      <c r="W3628" t="s">
        <v>57</v>
      </c>
      <c r="X3628">
        <f t="array" ref="X3628">IF(W3628="fortnightly",26, IF(W3628="monthly", 12, IF(W3628="weekly", 52, IF(W3628="quarterly", 4, IF(W3628="annually", 1, IF(W3628="bi-weekly", 104, IF(W3628="every 3 months", 4,)))))))</f>
        <v>4</v>
      </c>
    </row>
    <row r="3629" spans="1:24" x14ac:dyDescent="0.25">
      <c r="A3629">
        <v>3628</v>
      </c>
      <c r="B3629">
        <v>39</v>
      </c>
      <c r="C3629" t="str" cm="1">
        <f t="array" ref="C3629">_xlfn.IFS(B3629&lt;=19, "Teenagers", B3629&lt;=29, "Young Youth",B3629&lt;=64, "Adults", B3629&gt;=65, "Seniors")</f>
        <v>Adults</v>
      </c>
      <c r="D3629" t="s">
        <v>152</v>
      </c>
      <c r="E3629" t="s">
        <v>132</v>
      </c>
      <c r="F3629" t="s">
        <v>66</v>
      </c>
      <c r="G3629" s="1">
        <v>54</v>
      </c>
      <c r="H3629" t="s">
        <v>78</v>
      </c>
      <c r="I3629" t="s">
        <v>43</v>
      </c>
      <c r="J3629" t="s">
        <v>64</v>
      </c>
      <c r="K3629" t="s">
        <v>24</v>
      </c>
      <c r="L3629">
        <v>3.3</v>
      </c>
      <c r="M3629" t="s">
        <v>151</v>
      </c>
      <c r="N3629">
        <f t="shared" si="224"/>
        <v>0</v>
      </c>
      <c r="O3629" t="s">
        <v>44</v>
      </c>
      <c r="P3629" t="s">
        <v>151</v>
      </c>
      <c r="Q3629">
        <f t="shared" si="225"/>
        <v>0</v>
      </c>
      <c r="R3629" t="s">
        <v>151</v>
      </c>
      <c r="S3629">
        <f t="shared" si="226"/>
        <v>0</v>
      </c>
      <c r="T3629">
        <v>48</v>
      </c>
      <c r="U3629" s="1">
        <f t="shared" si="227"/>
        <v>2592</v>
      </c>
      <c r="V3629" t="s">
        <v>32</v>
      </c>
      <c r="W3629" t="s">
        <v>96</v>
      </c>
      <c r="X3629">
        <f t="array" ref="X3629">IF(W3629="fortnightly",26, IF(W3629="monthly", 12, IF(W3629="weekly", 52, IF(W3629="quarterly", 4, IF(W3629="annually", 1, IF(W3629="bi-weekly", 104, IF(W3629="every 3 months", 4,)))))))</f>
        <v>4</v>
      </c>
    </row>
    <row r="3630" spans="1:24" x14ac:dyDescent="0.25">
      <c r="A3630">
        <v>3629</v>
      </c>
      <c r="B3630">
        <v>53</v>
      </c>
      <c r="C3630" t="str" cm="1">
        <f t="array" ref="C3630">_xlfn.IFS(B3630&lt;=19, "Teenagers", B3630&lt;=29, "Young Youth",B3630&lt;=64, "Adults", B3630&gt;=65, "Seniors")</f>
        <v>Adults</v>
      </c>
      <c r="D3630" t="s">
        <v>152</v>
      </c>
      <c r="E3630" t="s">
        <v>19</v>
      </c>
      <c r="F3630" t="s">
        <v>20</v>
      </c>
      <c r="G3630" s="1">
        <v>88</v>
      </c>
      <c r="H3630" t="s">
        <v>141</v>
      </c>
      <c r="I3630" t="s">
        <v>22</v>
      </c>
      <c r="J3630" t="s">
        <v>72</v>
      </c>
      <c r="K3630" t="s">
        <v>52</v>
      </c>
      <c r="L3630">
        <v>3.8</v>
      </c>
      <c r="M3630" t="s">
        <v>151</v>
      </c>
      <c r="N3630">
        <f t="shared" si="224"/>
        <v>0</v>
      </c>
      <c r="O3630" t="s">
        <v>37</v>
      </c>
      <c r="P3630" t="s">
        <v>151</v>
      </c>
      <c r="Q3630">
        <f t="shared" si="225"/>
        <v>0</v>
      </c>
      <c r="R3630" t="s">
        <v>151</v>
      </c>
      <c r="S3630">
        <f t="shared" si="226"/>
        <v>0</v>
      </c>
      <c r="T3630">
        <v>35</v>
      </c>
      <c r="U3630" s="1">
        <f t="shared" si="227"/>
        <v>3080</v>
      </c>
      <c r="V3630" t="s">
        <v>38</v>
      </c>
      <c r="W3630" t="s">
        <v>87</v>
      </c>
      <c r="X3630">
        <f t="array" ref="X3630">IF(W3630="fortnightly",26, IF(W3630="monthly", 12, IF(W3630="weekly", 52, IF(W3630="quarterly", 4, IF(W3630="annually", 1, IF(W3630="bi-weekly", 104, IF(W3630="every 3 months", 4,)))))))</f>
        <v>12</v>
      </c>
    </row>
    <row r="3631" spans="1:24" x14ac:dyDescent="0.25">
      <c r="A3631">
        <v>3630</v>
      </c>
      <c r="B3631">
        <v>52</v>
      </c>
      <c r="C3631" t="str" cm="1">
        <f t="array" ref="C3631">_xlfn.IFS(B3631&lt;=19, "Teenagers", B3631&lt;=29, "Young Youth",B3631&lt;=64, "Adults", B3631&gt;=65, "Seniors")</f>
        <v>Adults</v>
      </c>
      <c r="D3631" t="s">
        <v>152</v>
      </c>
      <c r="E3631" t="s">
        <v>112</v>
      </c>
      <c r="F3631" t="s">
        <v>20</v>
      </c>
      <c r="G3631" s="1">
        <v>43</v>
      </c>
      <c r="H3631" t="s">
        <v>110</v>
      </c>
      <c r="I3631" t="s">
        <v>22</v>
      </c>
      <c r="J3631" t="s">
        <v>92</v>
      </c>
      <c r="K3631" t="s">
        <v>52</v>
      </c>
      <c r="L3631">
        <v>4.5</v>
      </c>
      <c r="M3631" t="s">
        <v>151</v>
      </c>
      <c r="N3631">
        <f t="shared" si="224"/>
        <v>0</v>
      </c>
      <c r="O3631" t="s">
        <v>53</v>
      </c>
      <c r="P3631" t="s">
        <v>151</v>
      </c>
      <c r="Q3631">
        <f t="shared" si="225"/>
        <v>0</v>
      </c>
      <c r="R3631" t="s">
        <v>151</v>
      </c>
      <c r="S3631">
        <f t="shared" si="226"/>
        <v>0</v>
      </c>
      <c r="T3631">
        <v>44</v>
      </c>
      <c r="U3631" s="1">
        <f t="shared" si="227"/>
        <v>1892</v>
      </c>
      <c r="V3631" t="s">
        <v>85</v>
      </c>
      <c r="W3631" t="s">
        <v>28</v>
      </c>
      <c r="X3631">
        <f t="array" ref="X3631">IF(W3631="fortnightly",26, IF(W3631="monthly", 12, IF(W3631="weekly", 52, IF(W3631="quarterly", 4, IF(W3631="annually", 1, IF(W3631="bi-weekly", 104, IF(W3631="every 3 months", 4,)))))))</f>
        <v>26</v>
      </c>
    </row>
    <row r="3632" spans="1:24" x14ac:dyDescent="0.25">
      <c r="A3632">
        <v>3631</v>
      </c>
      <c r="B3632">
        <v>65</v>
      </c>
      <c r="C3632" t="str" cm="1">
        <f t="array" ref="C3632">_xlfn.IFS(B3632&lt;=19, "Teenagers", B3632&lt;=29, "Young Youth",B3632&lt;=64, "Adults", B3632&gt;=65, "Seniors")</f>
        <v>Seniors</v>
      </c>
      <c r="D3632" t="s">
        <v>152</v>
      </c>
      <c r="E3632" t="s">
        <v>123</v>
      </c>
      <c r="F3632" t="s">
        <v>66</v>
      </c>
      <c r="G3632" s="1">
        <v>73</v>
      </c>
      <c r="H3632" t="s">
        <v>100</v>
      </c>
      <c r="I3632" t="s">
        <v>43</v>
      </c>
      <c r="J3632" t="s">
        <v>92</v>
      </c>
      <c r="K3632" t="s">
        <v>24</v>
      </c>
      <c r="L3632">
        <v>4.8</v>
      </c>
      <c r="M3632" t="s">
        <v>151</v>
      </c>
      <c r="N3632">
        <f t="shared" si="224"/>
        <v>0</v>
      </c>
      <c r="O3632" t="s">
        <v>73</v>
      </c>
      <c r="P3632" t="s">
        <v>151</v>
      </c>
      <c r="Q3632">
        <f t="shared" si="225"/>
        <v>0</v>
      </c>
      <c r="R3632" t="s">
        <v>151</v>
      </c>
      <c r="S3632">
        <f t="shared" si="226"/>
        <v>0</v>
      </c>
      <c r="T3632">
        <v>29</v>
      </c>
      <c r="U3632" s="1">
        <f t="shared" si="227"/>
        <v>2117</v>
      </c>
      <c r="V3632" t="s">
        <v>32</v>
      </c>
      <c r="W3632" t="s">
        <v>39</v>
      </c>
      <c r="X3632">
        <f t="array" ref="X3632">IF(W3632="fortnightly",26, IF(W3632="monthly", 12, IF(W3632="weekly", 52, IF(W3632="quarterly", 4, IF(W3632="annually", 1, IF(W3632="bi-weekly", 104, IF(W3632="every 3 months", 4,)))))))</f>
        <v>52</v>
      </c>
    </row>
    <row r="3633" spans="1:24" x14ac:dyDescent="0.25">
      <c r="A3633">
        <v>3632</v>
      </c>
      <c r="B3633">
        <v>48</v>
      </c>
      <c r="C3633" t="str" cm="1">
        <f t="array" ref="C3633">_xlfn.IFS(B3633&lt;=19, "Teenagers", B3633&lt;=29, "Young Youth",B3633&lt;=64, "Adults", B3633&gt;=65, "Seniors")</f>
        <v>Adults</v>
      </c>
      <c r="D3633" t="s">
        <v>152</v>
      </c>
      <c r="E3633" t="s">
        <v>123</v>
      </c>
      <c r="F3633" t="s">
        <v>66</v>
      </c>
      <c r="G3633" s="1">
        <v>50</v>
      </c>
      <c r="H3633" t="s">
        <v>126</v>
      </c>
      <c r="I3633" t="s">
        <v>43</v>
      </c>
      <c r="J3633" t="s">
        <v>99</v>
      </c>
      <c r="K3633" t="s">
        <v>56</v>
      </c>
      <c r="L3633">
        <v>2.9</v>
      </c>
      <c r="M3633" t="s">
        <v>151</v>
      </c>
      <c r="N3633">
        <f t="shared" si="224"/>
        <v>0</v>
      </c>
      <c r="O3633" t="s">
        <v>73</v>
      </c>
      <c r="P3633" t="s">
        <v>151</v>
      </c>
      <c r="Q3633">
        <f t="shared" si="225"/>
        <v>0</v>
      </c>
      <c r="R3633" t="s">
        <v>151</v>
      </c>
      <c r="S3633">
        <f t="shared" si="226"/>
        <v>0</v>
      </c>
      <c r="T3633">
        <v>26</v>
      </c>
      <c r="U3633" s="1">
        <f t="shared" si="227"/>
        <v>1300</v>
      </c>
      <c r="V3633" t="s">
        <v>38</v>
      </c>
      <c r="W3633" t="s">
        <v>87</v>
      </c>
      <c r="X3633">
        <f t="array" ref="X3633">IF(W3633="fortnightly",26, IF(W3633="monthly", 12, IF(W3633="weekly", 52, IF(W3633="quarterly", 4, IF(W3633="annually", 1, IF(W3633="bi-weekly", 104, IF(W3633="every 3 months", 4,)))))))</f>
        <v>12</v>
      </c>
    </row>
    <row r="3634" spans="1:24" x14ac:dyDescent="0.25">
      <c r="A3634">
        <v>3633</v>
      </c>
      <c r="B3634">
        <v>27</v>
      </c>
      <c r="C3634" t="str" cm="1">
        <f t="array" ref="C3634">_xlfn.IFS(B3634&lt;=19, "Teenagers", B3634&lt;=29, "Young Youth",B3634&lt;=64, "Adults", B3634&gt;=65, "Seniors")</f>
        <v>Young Youth</v>
      </c>
      <c r="D3634" t="s">
        <v>152</v>
      </c>
      <c r="E3634" t="s">
        <v>49</v>
      </c>
      <c r="F3634" t="s">
        <v>41</v>
      </c>
      <c r="G3634" s="1">
        <v>73</v>
      </c>
      <c r="H3634" t="s">
        <v>139</v>
      </c>
      <c r="I3634" t="s">
        <v>22</v>
      </c>
      <c r="J3634" t="s">
        <v>95</v>
      </c>
      <c r="K3634" t="s">
        <v>36</v>
      </c>
      <c r="L3634">
        <v>3.2</v>
      </c>
      <c r="M3634" t="s">
        <v>151</v>
      </c>
      <c r="N3634">
        <f t="shared" si="224"/>
        <v>0</v>
      </c>
      <c r="O3634" t="s">
        <v>26</v>
      </c>
      <c r="P3634" t="s">
        <v>151</v>
      </c>
      <c r="Q3634">
        <f t="shared" si="225"/>
        <v>0</v>
      </c>
      <c r="R3634" t="s">
        <v>151</v>
      </c>
      <c r="S3634">
        <f t="shared" si="226"/>
        <v>0</v>
      </c>
      <c r="T3634">
        <v>3</v>
      </c>
      <c r="U3634" s="1">
        <f t="shared" si="227"/>
        <v>219</v>
      </c>
      <c r="V3634" t="s">
        <v>85</v>
      </c>
      <c r="W3634" t="s">
        <v>57</v>
      </c>
      <c r="X3634">
        <f t="array" ref="X3634">IF(W3634="fortnightly",26, IF(W3634="monthly", 12, IF(W3634="weekly", 52, IF(W3634="quarterly", 4, IF(W3634="annually", 1, IF(W3634="bi-weekly", 104, IF(W3634="every 3 months", 4,)))))))</f>
        <v>4</v>
      </c>
    </row>
    <row r="3635" spans="1:24" x14ac:dyDescent="0.25">
      <c r="A3635">
        <v>3634</v>
      </c>
      <c r="B3635">
        <v>39</v>
      </c>
      <c r="C3635" t="str" cm="1">
        <f t="array" ref="C3635">_xlfn.IFS(B3635&lt;=19, "Teenagers", B3635&lt;=29, "Young Youth",B3635&lt;=64, "Adults", B3635&gt;=65, "Seniors")</f>
        <v>Adults</v>
      </c>
      <c r="D3635" t="s">
        <v>152</v>
      </c>
      <c r="E3635" t="s">
        <v>142</v>
      </c>
      <c r="F3635" t="s">
        <v>66</v>
      </c>
      <c r="G3635" s="1">
        <v>51</v>
      </c>
      <c r="H3635" t="s">
        <v>55</v>
      </c>
      <c r="I3635" t="s">
        <v>43</v>
      </c>
      <c r="J3635" t="s">
        <v>120</v>
      </c>
      <c r="K3635" t="s">
        <v>36</v>
      </c>
      <c r="L3635">
        <v>2.8</v>
      </c>
      <c r="M3635" t="s">
        <v>151</v>
      </c>
      <c r="N3635">
        <f t="shared" si="224"/>
        <v>0</v>
      </c>
      <c r="O3635" t="s">
        <v>37</v>
      </c>
      <c r="P3635" t="s">
        <v>151</v>
      </c>
      <c r="Q3635">
        <f t="shared" si="225"/>
        <v>0</v>
      </c>
      <c r="R3635" t="s">
        <v>151</v>
      </c>
      <c r="S3635">
        <f t="shared" si="226"/>
        <v>0</v>
      </c>
      <c r="T3635">
        <v>1</v>
      </c>
      <c r="U3635" s="1">
        <f t="shared" si="227"/>
        <v>51</v>
      </c>
      <c r="V3635" t="s">
        <v>74</v>
      </c>
      <c r="W3635" t="s">
        <v>75</v>
      </c>
      <c r="X3635">
        <f t="array" ref="X3635">IF(W3635="fortnightly",26, IF(W3635="monthly", 12, IF(W3635="weekly", 52, IF(W3635="quarterly", 4, IF(W3635="annually", 1, IF(W3635="bi-weekly", 104, IF(W3635="every 3 months", 4,)))))))</f>
        <v>104</v>
      </c>
    </row>
    <row r="3636" spans="1:24" x14ac:dyDescent="0.25">
      <c r="A3636">
        <v>3635</v>
      </c>
      <c r="B3636">
        <v>59</v>
      </c>
      <c r="C3636" t="str" cm="1">
        <f t="array" ref="C3636">_xlfn.IFS(B3636&lt;=19, "Teenagers", B3636&lt;=29, "Young Youth",B3636&lt;=64, "Adults", B3636&gt;=65, "Seniors")</f>
        <v>Adults</v>
      </c>
      <c r="D3636" t="s">
        <v>152</v>
      </c>
      <c r="E3636" t="s">
        <v>124</v>
      </c>
      <c r="F3636" t="s">
        <v>20</v>
      </c>
      <c r="G3636" s="1">
        <v>22</v>
      </c>
      <c r="H3636" t="s">
        <v>122</v>
      </c>
      <c r="I3636" t="s">
        <v>43</v>
      </c>
      <c r="J3636" t="s">
        <v>68</v>
      </c>
      <c r="K3636" t="s">
        <v>24</v>
      </c>
      <c r="L3636">
        <v>3.3</v>
      </c>
      <c r="M3636" t="s">
        <v>151</v>
      </c>
      <c r="N3636">
        <f t="shared" si="224"/>
        <v>0</v>
      </c>
      <c r="O3636" t="s">
        <v>53</v>
      </c>
      <c r="P3636" t="s">
        <v>151</v>
      </c>
      <c r="Q3636">
        <f t="shared" si="225"/>
        <v>0</v>
      </c>
      <c r="R3636" t="s">
        <v>151</v>
      </c>
      <c r="S3636">
        <f t="shared" si="226"/>
        <v>0</v>
      </c>
      <c r="T3636">
        <v>17</v>
      </c>
      <c r="U3636" s="1">
        <f t="shared" si="227"/>
        <v>374</v>
      </c>
      <c r="V3636" t="s">
        <v>45</v>
      </c>
      <c r="W3636" t="s">
        <v>48</v>
      </c>
      <c r="X3636">
        <f t="array" ref="X3636">IF(W3636="fortnightly",26, IF(W3636="monthly", 12, IF(W3636="weekly", 52, IF(W3636="quarterly", 4, IF(W3636="annually", 1, IF(W3636="bi-weekly", 104, IF(W3636="every 3 months", 4,)))))))</f>
        <v>1</v>
      </c>
    </row>
    <row r="3637" spans="1:24" x14ac:dyDescent="0.25">
      <c r="A3637">
        <v>3636</v>
      </c>
      <c r="B3637">
        <v>52</v>
      </c>
      <c r="C3637" t="str" cm="1">
        <f t="array" ref="C3637">_xlfn.IFS(B3637&lt;=19, "Teenagers", B3637&lt;=29, "Young Youth",B3637&lt;=64, "Adults", B3637&gt;=65, "Seniors")</f>
        <v>Adults</v>
      </c>
      <c r="D3637" t="s">
        <v>152</v>
      </c>
      <c r="E3637" t="s">
        <v>40</v>
      </c>
      <c r="F3637" t="s">
        <v>41</v>
      </c>
      <c r="G3637" s="1">
        <v>32</v>
      </c>
      <c r="H3637" t="s">
        <v>111</v>
      </c>
      <c r="I3637" t="s">
        <v>22</v>
      </c>
      <c r="J3637" t="s">
        <v>108</v>
      </c>
      <c r="K3637" t="s">
        <v>56</v>
      </c>
      <c r="L3637">
        <v>3.3</v>
      </c>
      <c r="M3637" t="s">
        <v>151</v>
      </c>
      <c r="N3637">
        <f t="shared" si="224"/>
        <v>0</v>
      </c>
      <c r="O3637" t="s">
        <v>37</v>
      </c>
      <c r="P3637" t="s">
        <v>151</v>
      </c>
      <c r="Q3637">
        <f t="shared" si="225"/>
        <v>0</v>
      </c>
      <c r="R3637" t="s">
        <v>151</v>
      </c>
      <c r="S3637">
        <f t="shared" si="226"/>
        <v>0</v>
      </c>
      <c r="T3637">
        <v>17</v>
      </c>
      <c r="U3637" s="1">
        <f t="shared" si="227"/>
        <v>544</v>
      </c>
      <c r="V3637" t="s">
        <v>38</v>
      </c>
      <c r="W3637" t="s">
        <v>28</v>
      </c>
      <c r="X3637">
        <f t="array" ref="X3637">IF(W3637="fortnightly",26, IF(W3637="monthly", 12, IF(W3637="weekly", 52, IF(W3637="quarterly", 4, IF(W3637="annually", 1, IF(W3637="bi-weekly", 104, IF(W3637="every 3 months", 4,)))))))</f>
        <v>26</v>
      </c>
    </row>
    <row r="3638" spans="1:24" x14ac:dyDescent="0.25">
      <c r="A3638">
        <v>3637</v>
      </c>
      <c r="B3638">
        <v>50</v>
      </c>
      <c r="C3638" t="str" cm="1">
        <f t="array" ref="C3638">_xlfn.IFS(B3638&lt;=19, "Teenagers", B3638&lt;=29, "Young Youth",B3638&lt;=64, "Adults", B3638&gt;=65, "Seniors")</f>
        <v>Adults</v>
      </c>
      <c r="D3638" t="s">
        <v>152</v>
      </c>
      <c r="E3638" t="s">
        <v>40</v>
      </c>
      <c r="F3638" t="s">
        <v>41</v>
      </c>
      <c r="G3638" s="1">
        <v>38</v>
      </c>
      <c r="H3638" t="s">
        <v>98</v>
      </c>
      <c r="I3638" t="s">
        <v>22</v>
      </c>
      <c r="J3638" t="s">
        <v>92</v>
      </c>
      <c r="K3638" t="s">
        <v>52</v>
      </c>
      <c r="L3638">
        <v>4.2</v>
      </c>
      <c r="M3638" t="s">
        <v>151</v>
      </c>
      <c r="N3638">
        <f t="shared" si="224"/>
        <v>0</v>
      </c>
      <c r="O3638" t="s">
        <v>69</v>
      </c>
      <c r="P3638" t="s">
        <v>151</v>
      </c>
      <c r="Q3638">
        <f t="shared" si="225"/>
        <v>0</v>
      </c>
      <c r="R3638" t="s">
        <v>151</v>
      </c>
      <c r="S3638">
        <f t="shared" si="226"/>
        <v>0</v>
      </c>
      <c r="T3638">
        <v>36</v>
      </c>
      <c r="U3638" s="1">
        <f t="shared" si="227"/>
        <v>1368</v>
      </c>
      <c r="V3638" t="s">
        <v>32</v>
      </c>
      <c r="W3638" t="s">
        <v>39</v>
      </c>
      <c r="X3638">
        <f t="array" ref="X3638">IF(W3638="fortnightly",26, IF(W3638="monthly", 12, IF(W3638="weekly", 52, IF(W3638="quarterly", 4, IF(W3638="annually", 1, IF(W3638="bi-weekly", 104, IF(W3638="every 3 months", 4,)))))))</f>
        <v>52</v>
      </c>
    </row>
    <row r="3639" spans="1:24" x14ac:dyDescent="0.25">
      <c r="A3639">
        <v>3638</v>
      </c>
      <c r="B3639">
        <v>32</v>
      </c>
      <c r="C3639" t="str" cm="1">
        <f t="array" ref="C3639">_xlfn.IFS(B3639&lt;=19, "Teenagers", B3639&lt;=29, "Young Youth",B3639&lt;=64, "Adults", B3639&gt;=65, "Seniors")</f>
        <v>Adults</v>
      </c>
      <c r="D3639" t="s">
        <v>152</v>
      </c>
      <c r="E3639" t="s">
        <v>136</v>
      </c>
      <c r="F3639" t="s">
        <v>41</v>
      </c>
      <c r="G3639" s="1">
        <v>66</v>
      </c>
      <c r="H3639" t="s">
        <v>139</v>
      </c>
      <c r="I3639" t="s">
        <v>22</v>
      </c>
      <c r="J3639" t="s">
        <v>133</v>
      </c>
      <c r="K3639" t="s">
        <v>24</v>
      </c>
      <c r="L3639">
        <v>3.6</v>
      </c>
      <c r="M3639" t="s">
        <v>151</v>
      </c>
      <c r="N3639">
        <f t="shared" si="224"/>
        <v>0</v>
      </c>
      <c r="O3639" t="s">
        <v>26</v>
      </c>
      <c r="P3639" t="s">
        <v>151</v>
      </c>
      <c r="Q3639">
        <f t="shared" si="225"/>
        <v>0</v>
      </c>
      <c r="R3639" t="s">
        <v>151</v>
      </c>
      <c r="S3639">
        <f t="shared" si="226"/>
        <v>0</v>
      </c>
      <c r="T3639">
        <v>32</v>
      </c>
      <c r="U3639" s="1">
        <f t="shared" si="227"/>
        <v>2112</v>
      </c>
      <c r="V3639" t="s">
        <v>38</v>
      </c>
      <c r="W3639" t="s">
        <v>28</v>
      </c>
      <c r="X3639">
        <f t="array" ref="X3639">IF(W3639="fortnightly",26, IF(W3639="monthly", 12, IF(W3639="weekly", 52, IF(W3639="quarterly", 4, IF(W3639="annually", 1, IF(W3639="bi-weekly", 104, IF(W3639="every 3 months", 4,)))))))</f>
        <v>26</v>
      </c>
    </row>
    <row r="3640" spans="1:24" x14ac:dyDescent="0.25">
      <c r="A3640">
        <v>3639</v>
      </c>
      <c r="B3640">
        <v>40</v>
      </c>
      <c r="C3640" t="str" cm="1">
        <f t="array" ref="C3640">_xlfn.IFS(B3640&lt;=19, "Teenagers", B3640&lt;=29, "Young Youth",B3640&lt;=64, "Adults", B3640&gt;=65, "Seniors")</f>
        <v>Adults</v>
      </c>
      <c r="D3640" t="s">
        <v>152</v>
      </c>
      <c r="E3640" t="s">
        <v>131</v>
      </c>
      <c r="F3640" t="s">
        <v>66</v>
      </c>
      <c r="G3640" s="1">
        <v>20</v>
      </c>
      <c r="H3640" t="s">
        <v>110</v>
      </c>
      <c r="I3640" t="s">
        <v>43</v>
      </c>
      <c r="J3640" t="s">
        <v>77</v>
      </c>
      <c r="K3640" t="s">
        <v>36</v>
      </c>
      <c r="L3640">
        <v>4.5999999999999996</v>
      </c>
      <c r="M3640" t="s">
        <v>151</v>
      </c>
      <c r="N3640">
        <f t="shared" si="224"/>
        <v>0</v>
      </c>
      <c r="O3640" t="s">
        <v>26</v>
      </c>
      <c r="P3640" t="s">
        <v>151</v>
      </c>
      <c r="Q3640">
        <f t="shared" si="225"/>
        <v>0</v>
      </c>
      <c r="R3640" t="s">
        <v>151</v>
      </c>
      <c r="S3640">
        <f t="shared" si="226"/>
        <v>0</v>
      </c>
      <c r="T3640">
        <v>50</v>
      </c>
      <c r="U3640" s="1">
        <f t="shared" si="227"/>
        <v>1000</v>
      </c>
      <c r="V3640" t="s">
        <v>45</v>
      </c>
      <c r="W3640" t="s">
        <v>75</v>
      </c>
      <c r="X3640">
        <f t="array" ref="X3640">IF(W3640="fortnightly",26, IF(W3640="monthly", 12, IF(W3640="weekly", 52, IF(W3640="quarterly", 4, IF(W3640="annually", 1, IF(W3640="bi-weekly", 104, IF(W3640="every 3 months", 4,)))))))</f>
        <v>104</v>
      </c>
    </row>
    <row r="3641" spans="1:24" x14ac:dyDescent="0.25">
      <c r="A3641">
        <v>3640</v>
      </c>
      <c r="B3641">
        <v>26</v>
      </c>
      <c r="C3641" t="str" cm="1">
        <f t="array" ref="C3641">_xlfn.IFS(B3641&lt;=19, "Teenagers", B3641&lt;=29, "Young Youth",B3641&lt;=64, "Adults", B3641&gt;=65, "Seniors")</f>
        <v>Young Youth</v>
      </c>
      <c r="D3641" t="s">
        <v>152</v>
      </c>
      <c r="E3641" t="s">
        <v>61</v>
      </c>
      <c r="F3641" t="s">
        <v>62</v>
      </c>
      <c r="G3641" s="1">
        <v>44</v>
      </c>
      <c r="H3641" t="s">
        <v>114</v>
      </c>
      <c r="I3641" t="s">
        <v>43</v>
      </c>
      <c r="J3641" t="s">
        <v>109</v>
      </c>
      <c r="K3641" t="s">
        <v>52</v>
      </c>
      <c r="L3641">
        <v>3.6</v>
      </c>
      <c r="M3641" t="s">
        <v>151</v>
      </c>
      <c r="N3641">
        <f t="shared" si="224"/>
        <v>0</v>
      </c>
      <c r="O3641" t="s">
        <v>69</v>
      </c>
      <c r="P3641" t="s">
        <v>151</v>
      </c>
      <c r="Q3641">
        <f t="shared" si="225"/>
        <v>0</v>
      </c>
      <c r="R3641" t="s">
        <v>151</v>
      </c>
      <c r="S3641">
        <f t="shared" si="226"/>
        <v>0</v>
      </c>
      <c r="T3641">
        <v>39</v>
      </c>
      <c r="U3641" s="1">
        <f t="shared" si="227"/>
        <v>1716</v>
      </c>
      <c r="V3641" t="s">
        <v>27</v>
      </c>
      <c r="W3641" t="s">
        <v>48</v>
      </c>
      <c r="X3641">
        <f t="array" ref="X3641">IF(W3641="fortnightly",26, IF(W3641="monthly", 12, IF(W3641="weekly", 52, IF(W3641="quarterly", 4, IF(W3641="annually", 1, IF(W3641="bi-weekly", 104, IF(W3641="every 3 months", 4,)))))))</f>
        <v>1</v>
      </c>
    </row>
    <row r="3642" spans="1:24" x14ac:dyDescent="0.25">
      <c r="A3642">
        <v>3641</v>
      </c>
      <c r="B3642">
        <v>47</v>
      </c>
      <c r="C3642" t="str" cm="1">
        <f t="array" ref="C3642">_xlfn.IFS(B3642&lt;=19, "Teenagers", B3642&lt;=29, "Young Youth",B3642&lt;=64, "Adults", B3642&gt;=65, "Seniors")</f>
        <v>Adults</v>
      </c>
      <c r="D3642" t="s">
        <v>152</v>
      </c>
      <c r="E3642" t="s">
        <v>88</v>
      </c>
      <c r="F3642" t="s">
        <v>66</v>
      </c>
      <c r="G3642" s="1">
        <v>31</v>
      </c>
      <c r="H3642" t="s">
        <v>147</v>
      </c>
      <c r="I3642" t="s">
        <v>22</v>
      </c>
      <c r="J3642" t="s">
        <v>68</v>
      </c>
      <c r="K3642" t="s">
        <v>36</v>
      </c>
      <c r="L3642">
        <v>4</v>
      </c>
      <c r="M3642" t="s">
        <v>151</v>
      </c>
      <c r="N3642">
        <f t="shared" si="224"/>
        <v>0</v>
      </c>
      <c r="O3642" t="s">
        <v>44</v>
      </c>
      <c r="P3642" t="s">
        <v>151</v>
      </c>
      <c r="Q3642">
        <f t="shared" si="225"/>
        <v>0</v>
      </c>
      <c r="R3642" t="s">
        <v>151</v>
      </c>
      <c r="S3642">
        <f t="shared" si="226"/>
        <v>0</v>
      </c>
      <c r="T3642">
        <v>17</v>
      </c>
      <c r="U3642" s="1">
        <f t="shared" si="227"/>
        <v>527</v>
      </c>
      <c r="V3642" t="s">
        <v>45</v>
      </c>
      <c r="W3642" t="s">
        <v>87</v>
      </c>
      <c r="X3642">
        <f t="array" ref="X3642">IF(W3642="fortnightly",26, IF(W3642="monthly", 12, IF(W3642="weekly", 52, IF(W3642="quarterly", 4, IF(W3642="annually", 1, IF(W3642="bi-weekly", 104, IF(W3642="every 3 months", 4,)))))))</f>
        <v>12</v>
      </c>
    </row>
    <row r="3643" spans="1:24" x14ac:dyDescent="0.25">
      <c r="A3643">
        <v>3642</v>
      </c>
      <c r="B3643">
        <v>51</v>
      </c>
      <c r="C3643" t="str" cm="1">
        <f t="array" ref="C3643">_xlfn.IFS(B3643&lt;=19, "Teenagers", B3643&lt;=29, "Young Youth",B3643&lt;=64, "Adults", B3643&gt;=65, "Seniors")</f>
        <v>Adults</v>
      </c>
      <c r="D3643" t="s">
        <v>152</v>
      </c>
      <c r="E3643" t="s">
        <v>101</v>
      </c>
      <c r="F3643" t="s">
        <v>62</v>
      </c>
      <c r="G3643" s="1">
        <v>45</v>
      </c>
      <c r="H3643" t="s">
        <v>83</v>
      </c>
      <c r="I3643" t="s">
        <v>43</v>
      </c>
      <c r="J3643" t="s">
        <v>108</v>
      </c>
      <c r="K3643" t="s">
        <v>56</v>
      </c>
      <c r="L3643">
        <v>2.7</v>
      </c>
      <c r="M3643" t="s">
        <v>151</v>
      </c>
      <c r="N3643">
        <f t="shared" si="224"/>
        <v>0</v>
      </c>
      <c r="O3643" t="s">
        <v>37</v>
      </c>
      <c r="P3643" t="s">
        <v>151</v>
      </c>
      <c r="Q3643">
        <f t="shared" si="225"/>
        <v>0</v>
      </c>
      <c r="R3643" t="s">
        <v>151</v>
      </c>
      <c r="S3643">
        <f t="shared" si="226"/>
        <v>0</v>
      </c>
      <c r="T3643">
        <v>39</v>
      </c>
      <c r="U3643" s="1">
        <f t="shared" si="227"/>
        <v>1755</v>
      </c>
      <c r="V3643" t="s">
        <v>74</v>
      </c>
      <c r="W3643" t="s">
        <v>96</v>
      </c>
      <c r="X3643">
        <f t="array" ref="X3643">IF(W3643="fortnightly",26, IF(W3643="monthly", 12, IF(W3643="weekly", 52, IF(W3643="quarterly", 4, IF(W3643="annually", 1, IF(W3643="bi-weekly", 104, IF(W3643="every 3 months", 4,)))))))</f>
        <v>4</v>
      </c>
    </row>
    <row r="3644" spans="1:24" x14ac:dyDescent="0.25">
      <c r="A3644">
        <v>3643</v>
      </c>
      <c r="B3644">
        <v>47</v>
      </c>
      <c r="C3644" t="str" cm="1">
        <f t="array" ref="C3644">_xlfn.IFS(B3644&lt;=19, "Teenagers", B3644&lt;=29, "Young Youth",B3644&lt;=64, "Adults", B3644&gt;=65, "Seniors")</f>
        <v>Adults</v>
      </c>
      <c r="D3644" t="s">
        <v>152</v>
      </c>
      <c r="E3644" t="s">
        <v>80</v>
      </c>
      <c r="F3644" t="s">
        <v>20</v>
      </c>
      <c r="G3644" s="1">
        <v>71</v>
      </c>
      <c r="H3644" t="s">
        <v>116</v>
      </c>
      <c r="I3644" t="s">
        <v>22</v>
      </c>
      <c r="J3644" t="s">
        <v>31</v>
      </c>
      <c r="K3644" t="s">
        <v>52</v>
      </c>
      <c r="L3644">
        <v>4.4000000000000004</v>
      </c>
      <c r="M3644" t="s">
        <v>151</v>
      </c>
      <c r="N3644">
        <f t="shared" si="224"/>
        <v>0</v>
      </c>
      <c r="O3644" t="s">
        <v>73</v>
      </c>
      <c r="P3644" t="s">
        <v>151</v>
      </c>
      <c r="Q3644">
        <f t="shared" si="225"/>
        <v>0</v>
      </c>
      <c r="R3644" t="s">
        <v>151</v>
      </c>
      <c r="S3644">
        <f t="shared" si="226"/>
        <v>0</v>
      </c>
      <c r="T3644">
        <v>5</v>
      </c>
      <c r="U3644" s="1">
        <f t="shared" si="227"/>
        <v>355</v>
      </c>
      <c r="V3644" t="s">
        <v>45</v>
      </c>
      <c r="W3644" t="s">
        <v>48</v>
      </c>
      <c r="X3644">
        <f t="array" ref="X3644">IF(W3644="fortnightly",26, IF(W3644="monthly", 12, IF(W3644="weekly", 52, IF(W3644="quarterly", 4, IF(W3644="annually", 1, IF(W3644="bi-weekly", 104, IF(W3644="every 3 months", 4,)))))))</f>
        <v>1</v>
      </c>
    </row>
    <row r="3645" spans="1:24" x14ac:dyDescent="0.25">
      <c r="A3645">
        <v>3644</v>
      </c>
      <c r="B3645">
        <v>53</v>
      </c>
      <c r="C3645" t="str" cm="1">
        <f t="array" ref="C3645">_xlfn.IFS(B3645&lt;=19, "Teenagers", B3645&lt;=29, "Young Youth",B3645&lt;=64, "Adults", B3645&gt;=65, "Seniors")</f>
        <v>Adults</v>
      </c>
      <c r="D3645" t="s">
        <v>152</v>
      </c>
      <c r="E3645" t="s">
        <v>118</v>
      </c>
      <c r="F3645" t="s">
        <v>66</v>
      </c>
      <c r="G3645" s="1">
        <v>96</v>
      </c>
      <c r="H3645" t="s">
        <v>121</v>
      </c>
      <c r="I3645" t="s">
        <v>91</v>
      </c>
      <c r="J3645" t="s">
        <v>135</v>
      </c>
      <c r="K3645" t="s">
        <v>56</v>
      </c>
      <c r="L3645">
        <v>3.2</v>
      </c>
      <c r="M3645" t="s">
        <v>151</v>
      </c>
      <c r="N3645">
        <f t="shared" si="224"/>
        <v>0</v>
      </c>
      <c r="O3645" t="s">
        <v>53</v>
      </c>
      <c r="P3645" t="s">
        <v>151</v>
      </c>
      <c r="Q3645">
        <f t="shared" si="225"/>
        <v>0</v>
      </c>
      <c r="R3645" t="s">
        <v>151</v>
      </c>
      <c r="S3645">
        <f t="shared" si="226"/>
        <v>0</v>
      </c>
      <c r="T3645">
        <v>47</v>
      </c>
      <c r="U3645" s="1">
        <f t="shared" si="227"/>
        <v>4512</v>
      </c>
      <c r="V3645" t="s">
        <v>85</v>
      </c>
      <c r="W3645" t="s">
        <v>48</v>
      </c>
      <c r="X3645">
        <f t="array" ref="X3645">IF(W3645="fortnightly",26, IF(W3645="monthly", 12, IF(W3645="weekly", 52, IF(W3645="quarterly", 4, IF(W3645="annually", 1, IF(W3645="bi-weekly", 104, IF(W3645="every 3 months", 4,)))))))</f>
        <v>1</v>
      </c>
    </row>
    <row r="3646" spans="1:24" x14ac:dyDescent="0.25">
      <c r="A3646">
        <v>3645</v>
      </c>
      <c r="B3646">
        <v>35</v>
      </c>
      <c r="C3646" t="str" cm="1">
        <f t="array" ref="C3646">_xlfn.IFS(B3646&lt;=19, "Teenagers", B3646&lt;=29, "Young Youth",B3646&lt;=64, "Adults", B3646&gt;=65, "Seniors")</f>
        <v>Adults</v>
      </c>
      <c r="D3646" t="s">
        <v>152</v>
      </c>
      <c r="E3646" t="s">
        <v>19</v>
      </c>
      <c r="F3646" t="s">
        <v>20</v>
      </c>
      <c r="G3646" s="1">
        <v>32</v>
      </c>
      <c r="H3646" t="s">
        <v>71</v>
      </c>
      <c r="I3646" t="s">
        <v>43</v>
      </c>
      <c r="J3646" t="s">
        <v>82</v>
      </c>
      <c r="K3646" t="s">
        <v>24</v>
      </c>
      <c r="L3646">
        <v>2.6</v>
      </c>
      <c r="M3646" t="s">
        <v>151</v>
      </c>
      <c r="N3646">
        <f t="shared" si="224"/>
        <v>0</v>
      </c>
      <c r="O3646" t="s">
        <v>44</v>
      </c>
      <c r="P3646" t="s">
        <v>151</v>
      </c>
      <c r="Q3646">
        <f t="shared" si="225"/>
        <v>0</v>
      </c>
      <c r="R3646" t="s">
        <v>151</v>
      </c>
      <c r="S3646">
        <f t="shared" si="226"/>
        <v>0</v>
      </c>
      <c r="T3646">
        <v>18</v>
      </c>
      <c r="U3646" s="1">
        <f t="shared" si="227"/>
        <v>576</v>
      </c>
      <c r="V3646" t="s">
        <v>27</v>
      </c>
      <c r="W3646" t="s">
        <v>39</v>
      </c>
      <c r="X3646">
        <f t="array" ref="X3646">IF(W3646="fortnightly",26, IF(W3646="monthly", 12, IF(W3646="weekly", 52, IF(W3646="quarterly", 4, IF(W3646="annually", 1, IF(W3646="bi-weekly", 104, IF(W3646="every 3 months", 4,)))))))</f>
        <v>52</v>
      </c>
    </row>
    <row r="3647" spans="1:24" x14ac:dyDescent="0.25">
      <c r="A3647">
        <v>3646</v>
      </c>
      <c r="B3647">
        <v>38</v>
      </c>
      <c r="C3647" t="str" cm="1">
        <f t="array" ref="C3647">_xlfn.IFS(B3647&lt;=19, "Teenagers", B3647&lt;=29, "Young Youth",B3647&lt;=64, "Adults", B3647&gt;=65, "Seniors")</f>
        <v>Adults</v>
      </c>
      <c r="D3647" t="s">
        <v>152</v>
      </c>
      <c r="E3647" t="s">
        <v>131</v>
      </c>
      <c r="F3647" t="s">
        <v>66</v>
      </c>
      <c r="G3647" s="1">
        <v>90</v>
      </c>
      <c r="H3647" t="s">
        <v>111</v>
      </c>
      <c r="I3647" t="s">
        <v>22</v>
      </c>
      <c r="J3647" t="s">
        <v>64</v>
      </c>
      <c r="K3647" t="s">
        <v>52</v>
      </c>
      <c r="L3647">
        <v>3.4</v>
      </c>
      <c r="M3647" t="s">
        <v>151</v>
      </c>
      <c r="N3647">
        <f t="shared" si="224"/>
        <v>0</v>
      </c>
      <c r="O3647" t="s">
        <v>37</v>
      </c>
      <c r="P3647" t="s">
        <v>151</v>
      </c>
      <c r="Q3647">
        <f t="shared" si="225"/>
        <v>0</v>
      </c>
      <c r="R3647" t="s">
        <v>151</v>
      </c>
      <c r="S3647">
        <f t="shared" si="226"/>
        <v>0</v>
      </c>
      <c r="T3647">
        <v>31</v>
      </c>
      <c r="U3647" s="1">
        <f t="shared" si="227"/>
        <v>2790</v>
      </c>
      <c r="V3647" t="s">
        <v>38</v>
      </c>
      <c r="W3647" t="s">
        <v>96</v>
      </c>
      <c r="X3647">
        <f t="array" ref="X3647">IF(W3647="fortnightly",26, IF(W3647="monthly", 12, IF(W3647="weekly", 52, IF(W3647="quarterly", 4, IF(W3647="annually", 1, IF(W3647="bi-weekly", 104, IF(W3647="every 3 months", 4,)))))))</f>
        <v>4</v>
      </c>
    </row>
    <row r="3648" spans="1:24" x14ac:dyDescent="0.25">
      <c r="A3648">
        <v>3647</v>
      </c>
      <c r="B3648">
        <v>69</v>
      </c>
      <c r="C3648" t="str" cm="1">
        <f t="array" ref="C3648">_xlfn.IFS(B3648&lt;=19, "Teenagers", B3648&lt;=29, "Young Youth",B3648&lt;=64, "Adults", B3648&gt;=65, "Seniors")</f>
        <v>Seniors</v>
      </c>
      <c r="D3648" t="s">
        <v>152</v>
      </c>
      <c r="E3648" t="s">
        <v>105</v>
      </c>
      <c r="F3648" t="s">
        <v>66</v>
      </c>
      <c r="G3648" s="1">
        <v>68</v>
      </c>
      <c r="H3648" t="s">
        <v>106</v>
      </c>
      <c r="I3648" t="s">
        <v>43</v>
      </c>
      <c r="J3648" t="s">
        <v>31</v>
      </c>
      <c r="K3648" t="s">
        <v>36</v>
      </c>
      <c r="L3648">
        <v>5</v>
      </c>
      <c r="M3648" t="s">
        <v>151</v>
      </c>
      <c r="N3648">
        <f t="shared" si="224"/>
        <v>0</v>
      </c>
      <c r="O3648" t="s">
        <v>69</v>
      </c>
      <c r="P3648" t="s">
        <v>151</v>
      </c>
      <c r="Q3648">
        <f t="shared" si="225"/>
        <v>0</v>
      </c>
      <c r="R3648" t="s">
        <v>151</v>
      </c>
      <c r="S3648">
        <f t="shared" si="226"/>
        <v>0</v>
      </c>
      <c r="T3648">
        <v>39</v>
      </c>
      <c r="U3648" s="1">
        <f t="shared" si="227"/>
        <v>2652</v>
      </c>
      <c r="V3648" t="s">
        <v>85</v>
      </c>
      <c r="W3648" t="s">
        <v>28</v>
      </c>
      <c r="X3648">
        <f t="array" ref="X3648">IF(W3648="fortnightly",26, IF(W3648="monthly", 12, IF(W3648="weekly", 52, IF(W3648="quarterly", 4, IF(W3648="annually", 1, IF(W3648="bi-weekly", 104, IF(W3648="every 3 months", 4,)))))))</f>
        <v>26</v>
      </c>
    </row>
    <row r="3649" spans="1:24" x14ac:dyDescent="0.25">
      <c r="A3649">
        <v>3648</v>
      </c>
      <c r="B3649">
        <v>47</v>
      </c>
      <c r="C3649" t="str" cm="1">
        <f t="array" ref="C3649">_xlfn.IFS(B3649&lt;=19, "Teenagers", B3649&lt;=29, "Young Youth",B3649&lt;=64, "Adults", B3649&gt;=65, "Seniors")</f>
        <v>Adults</v>
      </c>
      <c r="D3649" t="s">
        <v>152</v>
      </c>
      <c r="E3649" t="s">
        <v>58</v>
      </c>
      <c r="F3649" t="s">
        <v>20</v>
      </c>
      <c r="G3649" s="1">
        <v>45</v>
      </c>
      <c r="H3649" t="s">
        <v>110</v>
      </c>
      <c r="I3649" t="s">
        <v>43</v>
      </c>
      <c r="J3649" t="s">
        <v>23</v>
      </c>
      <c r="K3649" t="s">
        <v>24</v>
      </c>
      <c r="L3649">
        <v>2.9</v>
      </c>
      <c r="M3649" t="s">
        <v>151</v>
      </c>
      <c r="N3649">
        <f t="shared" si="224"/>
        <v>0</v>
      </c>
      <c r="O3649" t="s">
        <v>73</v>
      </c>
      <c r="P3649" t="s">
        <v>151</v>
      </c>
      <c r="Q3649">
        <f t="shared" si="225"/>
        <v>0</v>
      </c>
      <c r="R3649" t="s">
        <v>151</v>
      </c>
      <c r="S3649">
        <f t="shared" si="226"/>
        <v>0</v>
      </c>
      <c r="T3649">
        <v>12</v>
      </c>
      <c r="U3649" s="1">
        <f t="shared" si="227"/>
        <v>540</v>
      </c>
      <c r="V3649" t="s">
        <v>74</v>
      </c>
      <c r="W3649" t="s">
        <v>39</v>
      </c>
      <c r="X3649">
        <f t="array" ref="X3649">IF(W3649="fortnightly",26, IF(W3649="monthly", 12, IF(W3649="weekly", 52, IF(W3649="quarterly", 4, IF(W3649="annually", 1, IF(W3649="bi-weekly", 104, IF(W3649="every 3 months", 4,)))))))</f>
        <v>52</v>
      </c>
    </row>
    <row r="3650" spans="1:24" x14ac:dyDescent="0.25">
      <c r="A3650">
        <v>3649</v>
      </c>
      <c r="B3650">
        <v>31</v>
      </c>
      <c r="C3650" t="str" cm="1">
        <f t="array" ref="C3650">_xlfn.IFS(B3650&lt;=19, "Teenagers", B3650&lt;=29, "Young Youth",B3650&lt;=64, "Adults", B3650&gt;=65, "Seniors")</f>
        <v>Adults</v>
      </c>
      <c r="D3650" t="s">
        <v>152</v>
      </c>
      <c r="E3650" t="s">
        <v>86</v>
      </c>
      <c r="F3650" t="s">
        <v>20</v>
      </c>
      <c r="G3650" s="1">
        <v>67</v>
      </c>
      <c r="H3650" t="s">
        <v>83</v>
      </c>
      <c r="I3650" t="s">
        <v>43</v>
      </c>
      <c r="J3650" t="s">
        <v>51</v>
      </c>
      <c r="K3650" t="s">
        <v>24</v>
      </c>
      <c r="L3650">
        <v>5</v>
      </c>
      <c r="M3650" t="s">
        <v>151</v>
      </c>
      <c r="N3650">
        <f t="shared" si="224"/>
        <v>0</v>
      </c>
      <c r="O3650" t="s">
        <v>37</v>
      </c>
      <c r="P3650" t="s">
        <v>151</v>
      </c>
      <c r="Q3650">
        <f t="shared" si="225"/>
        <v>0</v>
      </c>
      <c r="R3650" t="s">
        <v>151</v>
      </c>
      <c r="S3650">
        <f t="shared" si="226"/>
        <v>0</v>
      </c>
      <c r="T3650">
        <v>45</v>
      </c>
      <c r="U3650" s="1">
        <f t="shared" si="227"/>
        <v>3015</v>
      </c>
      <c r="V3650" t="s">
        <v>32</v>
      </c>
      <c r="W3650" t="s">
        <v>75</v>
      </c>
      <c r="X3650">
        <f t="array" ref="X3650">IF(W3650="fortnightly",26, IF(W3650="monthly", 12, IF(W3650="weekly", 52, IF(W3650="quarterly", 4, IF(W3650="annually", 1, IF(W3650="bi-weekly", 104, IF(W3650="every 3 months", 4,)))))))</f>
        <v>104</v>
      </c>
    </row>
    <row r="3651" spans="1:24" x14ac:dyDescent="0.25">
      <c r="A3651">
        <v>3650</v>
      </c>
      <c r="B3651">
        <v>68</v>
      </c>
      <c r="C3651" t="str" cm="1">
        <f t="array" ref="C3651">_xlfn.IFS(B3651&lt;=19, "Teenagers", B3651&lt;=29, "Young Youth",B3651&lt;=64, "Adults", B3651&gt;=65, "Seniors")</f>
        <v>Seniors</v>
      </c>
      <c r="D3651" t="s">
        <v>152</v>
      </c>
      <c r="E3651" t="s">
        <v>86</v>
      </c>
      <c r="F3651" t="s">
        <v>20</v>
      </c>
      <c r="G3651" s="1">
        <v>57</v>
      </c>
      <c r="H3651" t="s">
        <v>147</v>
      </c>
      <c r="I3651" t="s">
        <v>43</v>
      </c>
      <c r="J3651" t="s">
        <v>109</v>
      </c>
      <c r="K3651" t="s">
        <v>56</v>
      </c>
      <c r="L3651">
        <v>4.4000000000000004</v>
      </c>
      <c r="M3651" t="s">
        <v>151</v>
      </c>
      <c r="N3651">
        <f t="shared" ref="N3651:N3714" si="228">IF(M3651= "yes",1,IF( M3651="no",0,))</f>
        <v>0</v>
      </c>
      <c r="O3651" t="s">
        <v>53</v>
      </c>
      <c r="P3651" t="s">
        <v>151</v>
      </c>
      <c r="Q3651">
        <f t="shared" ref="Q3651:Q3714" si="229">IF(P3651= "yes",1,IF( P3651="no",0,))</f>
        <v>0</v>
      </c>
      <c r="R3651" t="s">
        <v>151</v>
      </c>
      <c r="S3651">
        <f t="shared" ref="S3651:S3714" si="230">IF(R3651= "yes",1,IF( R3651="no",0,))</f>
        <v>0</v>
      </c>
      <c r="T3651">
        <v>33</v>
      </c>
      <c r="U3651" s="1">
        <f t="shared" ref="U3651:U3714" si="231">G3651*T3651</f>
        <v>1881</v>
      </c>
      <c r="V3651" t="s">
        <v>38</v>
      </c>
      <c r="W3651" t="s">
        <v>28</v>
      </c>
      <c r="X3651">
        <f t="array" ref="X3651">IF(W3651="fortnightly",26, IF(W3651="monthly", 12, IF(W3651="weekly", 52, IF(W3651="quarterly", 4, IF(W3651="annually", 1, IF(W3651="bi-weekly", 104, IF(W3651="every 3 months", 4,)))))))</f>
        <v>26</v>
      </c>
    </row>
    <row r="3652" spans="1:24" x14ac:dyDescent="0.25">
      <c r="A3652">
        <v>3651</v>
      </c>
      <c r="B3652">
        <v>51</v>
      </c>
      <c r="C3652" t="str" cm="1">
        <f t="array" ref="C3652">_xlfn.IFS(B3652&lt;=19, "Teenagers", B3652&lt;=29, "Young Youth",B3652&lt;=64, "Adults", B3652&gt;=65, "Seniors")</f>
        <v>Adults</v>
      </c>
      <c r="D3652" t="s">
        <v>152</v>
      </c>
      <c r="E3652" t="s">
        <v>33</v>
      </c>
      <c r="F3652" t="s">
        <v>20</v>
      </c>
      <c r="G3652" s="1">
        <v>60</v>
      </c>
      <c r="H3652" t="s">
        <v>122</v>
      </c>
      <c r="I3652" t="s">
        <v>43</v>
      </c>
      <c r="J3652" t="s">
        <v>64</v>
      </c>
      <c r="K3652" t="s">
        <v>52</v>
      </c>
      <c r="L3652">
        <v>3.5</v>
      </c>
      <c r="M3652" t="s">
        <v>151</v>
      </c>
      <c r="N3652">
        <f t="shared" si="228"/>
        <v>0</v>
      </c>
      <c r="O3652" t="s">
        <v>69</v>
      </c>
      <c r="P3652" t="s">
        <v>151</v>
      </c>
      <c r="Q3652">
        <f t="shared" si="229"/>
        <v>0</v>
      </c>
      <c r="R3652" t="s">
        <v>151</v>
      </c>
      <c r="S3652">
        <f t="shared" si="230"/>
        <v>0</v>
      </c>
      <c r="T3652">
        <v>3</v>
      </c>
      <c r="U3652" s="1">
        <f t="shared" si="231"/>
        <v>180</v>
      </c>
      <c r="V3652" t="s">
        <v>45</v>
      </c>
      <c r="W3652" t="s">
        <v>48</v>
      </c>
      <c r="X3652">
        <f t="array" ref="X3652">IF(W3652="fortnightly",26, IF(W3652="monthly", 12, IF(W3652="weekly", 52, IF(W3652="quarterly", 4, IF(W3652="annually", 1, IF(W3652="bi-weekly", 104, IF(W3652="every 3 months", 4,)))))))</f>
        <v>1</v>
      </c>
    </row>
    <row r="3653" spans="1:24" x14ac:dyDescent="0.25">
      <c r="A3653">
        <v>3652</v>
      </c>
      <c r="B3653">
        <v>20</v>
      </c>
      <c r="C3653" t="str" cm="1">
        <f t="array" ref="C3653">_xlfn.IFS(B3653&lt;=19, "Teenagers", B3653&lt;=29, "Young Youth",B3653&lt;=64, "Adults", B3653&gt;=65, "Seniors")</f>
        <v>Young Youth</v>
      </c>
      <c r="D3653" t="s">
        <v>152</v>
      </c>
      <c r="E3653" t="s">
        <v>65</v>
      </c>
      <c r="F3653" t="s">
        <v>66</v>
      </c>
      <c r="G3653" s="1">
        <v>32</v>
      </c>
      <c r="H3653" t="s">
        <v>116</v>
      </c>
      <c r="I3653" t="s">
        <v>43</v>
      </c>
      <c r="J3653" t="s">
        <v>133</v>
      </c>
      <c r="K3653" t="s">
        <v>36</v>
      </c>
      <c r="L3653">
        <v>3.8</v>
      </c>
      <c r="M3653" t="s">
        <v>151</v>
      </c>
      <c r="N3653">
        <f t="shared" si="228"/>
        <v>0</v>
      </c>
      <c r="O3653" t="s">
        <v>26</v>
      </c>
      <c r="P3653" t="s">
        <v>151</v>
      </c>
      <c r="Q3653">
        <f t="shared" si="229"/>
        <v>0</v>
      </c>
      <c r="R3653" t="s">
        <v>151</v>
      </c>
      <c r="S3653">
        <f t="shared" si="230"/>
        <v>0</v>
      </c>
      <c r="T3653">
        <v>5</v>
      </c>
      <c r="U3653" s="1">
        <f t="shared" si="231"/>
        <v>160</v>
      </c>
      <c r="V3653" t="s">
        <v>27</v>
      </c>
      <c r="W3653" t="s">
        <v>96</v>
      </c>
      <c r="X3653">
        <f t="array" ref="X3653">IF(W3653="fortnightly",26, IF(W3653="monthly", 12, IF(W3653="weekly", 52, IF(W3653="quarterly", 4, IF(W3653="annually", 1, IF(W3653="bi-weekly", 104, IF(W3653="every 3 months", 4,)))))))</f>
        <v>4</v>
      </c>
    </row>
    <row r="3654" spans="1:24" x14ac:dyDescent="0.25">
      <c r="A3654">
        <v>3653</v>
      </c>
      <c r="B3654">
        <v>27</v>
      </c>
      <c r="C3654" t="str" cm="1">
        <f t="array" ref="C3654">_xlfn.IFS(B3654&lt;=19, "Teenagers", B3654&lt;=29, "Young Youth",B3654&lt;=64, "Adults", B3654&gt;=65, "Seniors")</f>
        <v>Young Youth</v>
      </c>
      <c r="D3654" t="s">
        <v>152</v>
      </c>
      <c r="E3654" t="s">
        <v>65</v>
      </c>
      <c r="F3654" t="s">
        <v>66</v>
      </c>
      <c r="G3654" s="1">
        <v>29</v>
      </c>
      <c r="H3654" t="s">
        <v>21</v>
      </c>
      <c r="I3654" t="s">
        <v>35</v>
      </c>
      <c r="J3654" t="s">
        <v>135</v>
      </c>
      <c r="K3654" t="s">
        <v>56</v>
      </c>
      <c r="L3654">
        <v>3.8</v>
      </c>
      <c r="M3654" t="s">
        <v>151</v>
      </c>
      <c r="N3654">
        <f t="shared" si="228"/>
        <v>0</v>
      </c>
      <c r="O3654" t="s">
        <v>73</v>
      </c>
      <c r="P3654" t="s">
        <v>151</v>
      </c>
      <c r="Q3654">
        <f t="shared" si="229"/>
        <v>0</v>
      </c>
      <c r="R3654" t="s">
        <v>151</v>
      </c>
      <c r="S3654">
        <f t="shared" si="230"/>
        <v>0</v>
      </c>
      <c r="T3654">
        <v>23</v>
      </c>
      <c r="U3654" s="1">
        <f t="shared" si="231"/>
        <v>667</v>
      </c>
      <c r="V3654" t="s">
        <v>85</v>
      </c>
      <c r="W3654" t="s">
        <v>87</v>
      </c>
      <c r="X3654">
        <f t="array" ref="X3654">IF(W3654="fortnightly",26, IF(W3654="monthly", 12, IF(W3654="weekly", 52, IF(W3654="quarterly", 4, IF(W3654="annually", 1, IF(W3654="bi-weekly", 104, IF(W3654="every 3 months", 4,)))))))</f>
        <v>12</v>
      </c>
    </row>
    <row r="3655" spans="1:24" x14ac:dyDescent="0.25">
      <c r="A3655">
        <v>3654</v>
      </c>
      <c r="B3655">
        <v>67</v>
      </c>
      <c r="C3655" t="str" cm="1">
        <f t="array" ref="C3655">_xlfn.IFS(B3655&lt;=19, "Teenagers", B3655&lt;=29, "Young Youth",B3655&lt;=64, "Adults", B3655&gt;=65, "Seniors")</f>
        <v>Seniors</v>
      </c>
      <c r="D3655" t="s">
        <v>152</v>
      </c>
      <c r="E3655" t="s">
        <v>61</v>
      </c>
      <c r="F3655" t="s">
        <v>62</v>
      </c>
      <c r="G3655" s="1">
        <v>20</v>
      </c>
      <c r="H3655" t="s">
        <v>147</v>
      </c>
      <c r="I3655" t="s">
        <v>43</v>
      </c>
      <c r="J3655" t="s">
        <v>143</v>
      </c>
      <c r="K3655" t="s">
        <v>36</v>
      </c>
      <c r="L3655">
        <v>3.9</v>
      </c>
      <c r="M3655" t="s">
        <v>151</v>
      </c>
      <c r="N3655">
        <f t="shared" si="228"/>
        <v>0</v>
      </c>
      <c r="O3655" t="s">
        <v>44</v>
      </c>
      <c r="P3655" t="s">
        <v>151</v>
      </c>
      <c r="Q3655">
        <f t="shared" si="229"/>
        <v>0</v>
      </c>
      <c r="R3655" t="s">
        <v>151</v>
      </c>
      <c r="S3655">
        <f t="shared" si="230"/>
        <v>0</v>
      </c>
      <c r="T3655">
        <v>39</v>
      </c>
      <c r="U3655" s="1">
        <f t="shared" si="231"/>
        <v>780</v>
      </c>
      <c r="V3655" t="s">
        <v>38</v>
      </c>
      <c r="W3655" t="s">
        <v>28</v>
      </c>
      <c r="X3655">
        <f t="array" ref="X3655">IF(W3655="fortnightly",26, IF(W3655="monthly", 12, IF(W3655="weekly", 52, IF(W3655="quarterly", 4, IF(W3655="annually", 1, IF(W3655="bi-weekly", 104, IF(W3655="every 3 months", 4,)))))))</f>
        <v>26</v>
      </c>
    </row>
    <row r="3656" spans="1:24" x14ac:dyDescent="0.25">
      <c r="A3656">
        <v>3655</v>
      </c>
      <c r="B3656">
        <v>21</v>
      </c>
      <c r="C3656" t="str" cm="1">
        <f t="array" ref="C3656">_xlfn.IFS(B3656&lt;=19, "Teenagers", B3656&lt;=29, "Young Youth",B3656&lt;=64, "Adults", B3656&gt;=65, "Seniors")</f>
        <v>Young Youth</v>
      </c>
      <c r="D3656" t="s">
        <v>152</v>
      </c>
      <c r="E3656" t="s">
        <v>105</v>
      </c>
      <c r="F3656" t="s">
        <v>66</v>
      </c>
      <c r="G3656" s="1">
        <v>98</v>
      </c>
      <c r="H3656" t="s">
        <v>71</v>
      </c>
      <c r="I3656" t="s">
        <v>43</v>
      </c>
      <c r="J3656" t="s">
        <v>95</v>
      </c>
      <c r="K3656" t="s">
        <v>24</v>
      </c>
      <c r="L3656">
        <v>3.3</v>
      </c>
      <c r="M3656" t="s">
        <v>151</v>
      </c>
      <c r="N3656">
        <f t="shared" si="228"/>
        <v>0</v>
      </c>
      <c r="O3656" t="s">
        <v>44</v>
      </c>
      <c r="P3656" t="s">
        <v>151</v>
      </c>
      <c r="Q3656">
        <f t="shared" si="229"/>
        <v>0</v>
      </c>
      <c r="R3656" t="s">
        <v>151</v>
      </c>
      <c r="S3656">
        <f t="shared" si="230"/>
        <v>0</v>
      </c>
      <c r="T3656">
        <v>10</v>
      </c>
      <c r="U3656" s="1">
        <f t="shared" si="231"/>
        <v>980</v>
      </c>
      <c r="V3656" t="s">
        <v>38</v>
      </c>
      <c r="W3656" t="s">
        <v>48</v>
      </c>
      <c r="X3656">
        <f t="array" ref="X3656">IF(W3656="fortnightly",26, IF(W3656="monthly", 12, IF(W3656="weekly", 52, IF(W3656="quarterly", 4, IF(W3656="annually", 1, IF(W3656="bi-weekly", 104, IF(W3656="every 3 months", 4,)))))))</f>
        <v>1</v>
      </c>
    </row>
    <row r="3657" spans="1:24" x14ac:dyDescent="0.25">
      <c r="A3657">
        <v>3656</v>
      </c>
      <c r="B3657">
        <v>20</v>
      </c>
      <c r="C3657" t="str" cm="1">
        <f t="array" ref="C3657">_xlfn.IFS(B3657&lt;=19, "Teenagers", B3657&lt;=29, "Young Youth",B3657&lt;=64, "Adults", B3657&gt;=65, "Seniors")</f>
        <v>Young Youth</v>
      </c>
      <c r="D3657" t="s">
        <v>152</v>
      </c>
      <c r="E3657" t="s">
        <v>29</v>
      </c>
      <c r="F3657" t="s">
        <v>20</v>
      </c>
      <c r="G3657" s="1">
        <v>27</v>
      </c>
      <c r="H3657" t="s">
        <v>50</v>
      </c>
      <c r="I3657" t="s">
        <v>43</v>
      </c>
      <c r="J3657" t="s">
        <v>133</v>
      </c>
      <c r="K3657" t="s">
        <v>56</v>
      </c>
      <c r="L3657">
        <v>2.9</v>
      </c>
      <c r="M3657" t="s">
        <v>151</v>
      </c>
      <c r="N3657">
        <f t="shared" si="228"/>
        <v>0</v>
      </c>
      <c r="O3657" t="s">
        <v>44</v>
      </c>
      <c r="P3657" t="s">
        <v>151</v>
      </c>
      <c r="Q3657">
        <f t="shared" si="229"/>
        <v>0</v>
      </c>
      <c r="R3657" t="s">
        <v>151</v>
      </c>
      <c r="S3657">
        <f t="shared" si="230"/>
        <v>0</v>
      </c>
      <c r="T3657">
        <v>4</v>
      </c>
      <c r="U3657" s="1">
        <f t="shared" si="231"/>
        <v>108</v>
      </c>
      <c r="V3657" t="s">
        <v>38</v>
      </c>
      <c r="W3657" t="s">
        <v>75</v>
      </c>
      <c r="X3657">
        <f t="array" ref="X3657">IF(W3657="fortnightly",26, IF(W3657="monthly", 12, IF(W3657="weekly", 52, IF(W3657="quarterly", 4, IF(W3657="annually", 1, IF(W3657="bi-weekly", 104, IF(W3657="every 3 months", 4,)))))))</f>
        <v>104</v>
      </c>
    </row>
    <row r="3658" spans="1:24" x14ac:dyDescent="0.25">
      <c r="A3658">
        <v>3657</v>
      </c>
      <c r="B3658">
        <v>35</v>
      </c>
      <c r="C3658" t="str" cm="1">
        <f t="array" ref="C3658">_xlfn.IFS(B3658&lt;=19, "Teenagers", B3658&lt;=29, "Young Youth",B3658&lt;=64, "Adults", B3658&gt;=65, "Seniors")</f>
        <v>Adults</v>
      </c>
      <c r="D3658" t="s">
        <v>152</v>
      </c>
      <c r="E3658" t="s">
        <v>101</v>
      </c>
      <c r="F3658" t="s">
        <v>62</v>
      </c>
      <c r="G3658" s="1">
        <v>67</v>
      </c>
      <c r="H3658" t="s">
        <v>113</v>
      </c>
      <c r="I3658" t="s">
        <v>91</v>
      </c>
      <c r="J3658" t="s">
        <v>108</v>
      </c>
      <c r="K3658" t="s">
        <v>36</v>
      </c>
      <c r="L3658">
        <v>3.7</v>
      </c>
      <c r="M3658" t="s">
        <v>151</v>
      </c>
      <c r="N3658">
        <f t="shared" si="228"/>
        <v>0</v>
      </c>
      <c r="O3658" t="s">
        <v>69</v>
      </c>
      <c r="P3658" t="s">
        <v>151</v>
      </c>
      <c r="Q3658">
        <f t="shared" si="229"/>
        <v>0</v>
      </c>
      <c r="R3658" t="s">
        <v>151</v>
      </c>
      <c r="S3658">
        <f t="shared" si="230"/>
        <v>0</v>
      </c>
      <c r="T3658">
        <v>18</v>
      </c>
      <c r="U3658" s="1">
        <f t="shared" si="231"/>
        <v>1206</v>
      </c>
      <c r="V3658" t="s">
        <v>38</v>
      </c>
      <c r="W3658" t="s">
        <v>87</v>
      </c>
      <c r="X3658">
        <f t="array" ref="X3658">IF(W3658="fortnightly",26, IF(W3658="monthly", 12, IF(W3658="weekly", 52, IF(W3658="quarterly", 4, IF(W3658="annually", 1, IF(W3658="bi-weekly", 104, IF(W3658="every 3 months", 4,)))))))</f>
        <v>12</v>
      </c>
    </row>
    <row r="3659" spans="1:24" x14ac:dyDescent="0.25">
      <c r="A3659">
        <v>3658</v>
      </c>
      <c r="B3659">
        <v>58</v>
      </c>
      <c r="C3659" t="str" cm="1">
        <f t="array" ref="C3659">_xlfn.IFS(B3659&lt;=19, "Teenagers", B3659&lt;=29, "Young Youth",B3659&lt;=64, "Adults", B3659&gt;=65, "Seniors")</f>
        <v>Adults</v>
      </c>
      <c r="D3659" t="s">
        <v>152</v>
      </c>
      <c r="E3659" t="s">
        <v>70</v>
      </c>
      <c r="F3659" t="s">
        <v>41</v>
      </c>
      <c r="G3659" s="1">
        <v>82</v>
      </c>
      <c r="H3659" t="s">
        <v>89</v>
      </c>
      <c r="I3659" t="s">
        <v>22</v>
      </c>
      <c r="J3659" t="s">
        <v>79</v>
      </c>
      <c r="K3659" t="s">
        <v>24</v>
      </c>
      <c r="L3659">
        <v>3.7</v>
      </c>
      <c r="M3659" t="s">
        <v>151</v>
      </c>
      <c r="N3659">
        <f t="shared" si="228"/>
        <v>0</v>
      </c>
      <c r="O3659" t="s">
        <v>26</v>
      </c>
      <c r="P3659" t="s">
        <v>151</v>
      </c>
      <c r="Q3659">
        <f t="shared" si="229"/>
        <v>0</v>
      </c>
      <c r="R3659" t="s">
        <v>151</v>
      </c>
      <c r="S3659">
        <f t="shared" si="230"/>
        <v>0</v>
      </c>
      <c r="T3659">
        <v>1</v>
      </c>
      <c r="U3659" s="1">
        <f t="shared" si="231"/>
        <v>82</v>
      </c>
      <c r="V3659" t="s">
        <v>85</v>
      </c>
      <c r="W3659" t="s">
        <v>96</v>
      </c>
      <c r="X3659">
        <f t="array" ref="X3659">IF(W3659="fortnightly",26, IF(W3659="monthly", 12, IF(W3659="weekly", 52, IF(W3659="quarterly", 4, IF(W3659="annually", 1, IF(W3659="bi-weekly", 104, IF(W3659="every 3 months", 4,)))))))</f>
        <v>4</v>
      </c>
    </row>
    <row r="3660" spans="1:24" x14ac:dyDescent="0.25">
      <c r="A3660">
        <v>3659</v>
      </c>
      <c r="B3660">
        <v>28</v>
      </c>
      <c r="C3660" t="str" cm="1">
        <f t="array" ref="C3660">_xlfn.IFS(B3660&lt;=19, "Teenagers", B3660&lt;=29, "Young Youth",B3660&lt;=64, "Adults", B3660&gt;=65, "Seniors")</f>
        <v>Young Youth</v>
      </c>
      <c r="D3660" t="s">
        <v>152</v>
      </c>
      <c r="E3660" t="s">
        <v>112</v>
      </c>
      <c r="F3660" t="s">
        <v>20</v>
      </c>
      <c r="G3660" s="1">
        <v>72</v>
      </c>
      <c r="H3660" t="s">
        <v>90</v>
      </c>
      <c r="I3660" t="s">
        <v>43</v>
      </c>
      <c r="J3660" t="s">
        <v>135</v>
      </c>
      <c r="K3660" t="s">
        <v>56</v>
      </c>
      <c r="L3660">
        <v>4.5999999999999996</v>
      </c>
      <c r="M3660" t="s">
        <v>151</v>
      </c>
      <c r="N3660">
        <f t="shared" si="228"/>
        <v>0</v>
      </c>
      <c r="O3660" t="s">
        <v>53</v>
      </c>
      <c r="P3660" t="s">
        <v>151</v>
      </c>
      <c r="Q3660">
        <f t="shared" si="229"/>
        <v>0</v>
      </c>
      <c r="R3660" t="s">
        <v>151</v>
      </c>
      <c r="S3660">
        <f t="shared" si="230"/>
        <v>0</v>
      </c>
      <c r="T3660">
        <v>18</v>
      </c>
      <c r="U3660" s="1">
        <f t="shared" si="231"/>
        <v>1296</v>
      </c>
      <c r="V3660" t="s">
        <v>45</v>
      </c>
      <c r="W3660" t="s">
        <v>28</v>
      </c>
      <c r="X3660">
        <f t="array" ref="X3660">IF(W3660="fortnightly",26, IF(W3660="monthly", 12, IF(W3660="weekly", 52, IF(W3660="quarterly", 4, IF(W3660="annually", 1, IF(W3660="bi-weekly", 104, IF(W3660="every 3 months", 4,)))))))</f>
        <v>26</v>
      </c>
    </row>
    <row r="3661" spans="1:24" x14ac:dyDescent="0.25">
      <c r="A3661">
        <v>3660</v>
      </c>
      <c r="B3661">
        <v>27</v>
      </c>
      <c r="C3661" t="str" cm="1">
        <f t="array" ref="C3661">_xlfn.IFS(B3661&lt;=19, "Teenagers", B3661&lt;=29, "Young Youth",B3661&lt;=64, "Adults", B3661&gt;=65, "Seniors")</f>
        <v>Young Youth</v>
      </c>
      <c r="D3661" t="s">
        <v>152</v>
      </c>
      <c r="E3661" t="s">
        <v>40</v>
      </c>
      <c r="F3661" t="s">
        <v>41</v>
      </c>
      <c r="G3661" s="1">
        <v>77</v>
      </c>
      <c r="H3661" t="s">
        <v>114</v>
      </c>
      <c r="I3661" t="s">
        <v>35</v>
      </c>
      <c r="J3661" t="s">
        <v>23</v>
      </c>
      <c r="K3661" t="s">
        <v>56</v>
      </c>
      <c r="L3661">
        <v>4.9000000000000004</v>
      </c>
      <c r="M3661" t="s">
        <v>151</v>
      </c>
      <c r="N3661">
        <f t="shared" si="228"/>
        <v>0</v>
      </c>
      <c r="O3661" t="s">
        <v>73</v>
      </c>
      <c r="P3661" t="s">
        <v>151</v>
      </c>
      <c r="Q3661">
        <f t="shared" si="229"/>
        <v>0</v>
      </c>
      <c r="R3661" t="s">
        <v>151</v>
      </c>
      <c r="S3661">
        <f t="shared" si="230"/>
        <v>0</v>
      </c>
      <c r="T3661">
        <v>46</v>
      </c>
      <c r="U3661" s="1">
        <f t="shared" si="231"/>
        <v>3542</v>
      </c>
      <c r="V3661" t="s">
        <v>74</v>
      </c>
      <c r="W3661" t="s">
        <v>48</v>
      </c>
      <c r="X3661">
        <f t="array" ref="X3661">IF(W3661="fortnightly",26, IF(W3661="monthly", 12, IF(W3661="weekly", 52, IF(W3661="quarterly", 4, IF(W3661="annually", 1, IF(W3661="bi-weekly", 104, IF(W3661="every 3 months", 4,)))))))</f>
        <v>1</v>
      </c>
    </row>
    <row r="3662" spans="1:24" x14ac:dyDescent="0.25">
      <c r="A3662">
        <v>3661</v>
      </c>
      <c r="B3662">
        <v>19</v>
      </c>
      <c r="C3662" t="str" cm="1">
        <f t="array" ref="C3662">_xlfn.IFS(B3662&lt;=19, "Teenagers", B3662&lt;=29, "Young Youth",B3662&lt;=64, "Adults", B3662&gt;=65, "Seniors")</f>
        <v>Teenagers</v>
      </c>
      <c r="D3662" t="s">
        <v>152</v>
      </c>
      <c r="E3662" t="s">
        <v>70</v>
      </c>
      <c r="F3662" t="s">
        <v>41</v>
      </c>
      <c r="G3662" s="1">
        <v>74</v>
      </c>
      <c r="H3662" t="s">
        <v>71</v>
      </c>
      <c r="I3662" t="s">
        <v>22</v>
      </c>
      <c r="J3662" t="s">
        <v>125</v>
      </c>
      <c r="K3662" t="s">
        <v>24</v>
      </c>
      <c r="L3662">
        <v>3.1</v>
      </c>
      <c r="M3662" t="s">
        <v>151</v>
      </c>
      <c r="N3662">
        <f t="shared" si="228"/>
        <v>0</v>
      </c>
      <c r="O3662" t="s">
        <v>69</v>
      </c>
      <c r="P3662" t="s">
        <v>151</v>
      </c>
      <c r="Q3662">
        <f t="shared" si="229"/>
        <v>0</v>
      </c>
      <c r="R3662" t="s">
        <v>151</v>
      </c>
      <c r="S3662">
        <f t="shared" si="230"/>
        <v>0</v>
      </c>
      <c r="T3662">
        <v>13</v>
      </c>
      <c r="U3662" s="1">
        <f t="shared" si="231"/>
        <v>962</v>
      </c>
      <c r="V3662" t="s">
        <v>74</v>
      </c>
      <c r="W3662" t="s">
        <v>28</v>
      </c>
      <c r="X3662">
        <f t="array" ref="X3662">IF(W3662="fortnightly",26, IF(W3662="monthly", 12, IF(W3662="weekly", 52, IF(W3662="quarterly", 4, IF(W3662="annually", 1, IF(W3662="bi-weekly", 104, IF(W3662="every 3 months", 4,)))))))</f>
        <v>26</v>
      </c>
    </row>
    <row r="3663" spans="1:24" x14ac:dyDescent="0.25">
      <c r="A3663">
        <v>3662</v>
      </c>
      <c r="B3663">
        <v>63</v>
      </c>
      <c r="C3663" t="str" cm="1">
        <f t="array" ref="C3663">_xlfn.IFS(B3663&lt;=19, "Teenagers", B3663&lt;=29, "Young Youth",B3663&lt;=64, "Adults", B3663&gt;=65, "Seniors")</f>
        <v>Adults</v>
      </c>
      <c r="D3663" t="s">
        <v>152</v>
      </c>
      <c r="E3663" t="s">
        <v>40</v>
      </c>
      <c r="F3663" t="s">
        <v>41</v>
      </c>
      <c r="G3663" s="1">
        <v>39</v>
      </c>
      <c r="H3663" t="s">
        <v>110</v>
      </c>
      <c r="I3663" t="s">
        <v>35</v>
      </c>
      <c r="J3663" t="s">
        <v>51</v>
      </c>
      <c r="K3663" t="s">
        <v>24</v>
      </c>
      <c r="L3663">
        <v>3.5</v>
      </c>
      <c r="M3663" t="s">
        <v>151</v>
      </c>
      <c r="N3663">
        <f t="shared" si="228"/>
        <v>0</v>
      </c>
      <c r="O3663" t="s">
        <v>44</v>
      </c>
      <c r="P3663" t="s">
        <v>151</v>
      </c>
      <c r="Q3663">
        <f t="shared" si="229"/>
        <v>0</v>
      </c>
      <c r="R3663" t="s">
        <v>151</v>
      </c>
      <c r="S3663">
        <f t="shared" si="230"/>
        <v>0</v>
      </c>
      <c r="T3663">
        <v>5</v>
      </c>
      <c r="U3663" s="1">
        <f t="shared" si="231"/>
        <v>195</v>
      </c>
      <c r="V3663" t="s">
        <v>38</v>
      </c>
      <c r="W3663" t="s">
        <v>28</v>
      </c>
      <c r="X3663">
        <f t="array" ref="X3663">IF(W3663="fortnightly",26, IF(W3663="monthly", 12, IF(W3663="weekly", 52, IF(W3663="quarterly", 4, IF(W3663="annually", 1, IF(W3663="bi-weekly", 104, IF(W3663="every 3 months", 4,)))))))</f>
        <v>26</v>
      </c>
    </row>
    <row r="3664" spans="1:24" x14ac:dyDescent="0.25">
      <c r="A3664">
        <v>3663</v>
      </c>
      <c r="B3664">
        <v>69</v>
      </c>
      <c r="C3664" t="str" cm="1">
        <f t="array" ref="C3664">_xlfn.IFS(B3664&lt;=19, "Teenagers", B3664&lt;=29, "Young Youth",B3664&lt;=64, "Adults", B3664&gt;=65, "Seniors")</f>
        <v>Seniors</v>
      </c>
      <c r="D3664" t="s">
        <v>152</v>
      </c>
      <c r="E3664" t="s">
        <v>58</v>
      </c>
      <c r="F3664" t="s">
        <v>20</v>
      </c>
      <c r="G3664" s="1">
        <v>80</v>
      </c>
      <c r="H3664" t="s">
        <v>42</v>
      </c>
      <c r="I3664" t="s">
        <v>43</v>
      </c>
      <c r="J3664" t="s">
        <v>125</v>
      </c>
      <c r="K3664" t="s">
        <v>36</v>
      </c>
      <c r="L3664">
        <v>4.9000000000000004</v>
      </c>
      <c r="M3664" t="s">
        <v>151</v>
      </c>
      <c r="N3664">
        <f t="shared" si="228"/>
        <v>0</v>
      </c>
      <c r="O3664" t="s">
        <v>44</v>
      </c>
      <c r="P3664" t="s">
        <v>151</v>
      </c>
      <c r="Q3664">
        <f t="shared" si="229"/>
        <v>0</v>
      </c>
      <c r="R3664" t="s">
        <v>151</v>
      </c>
      <c r="S3664">
        <f t="shared" si="230"/>
        <v>0</v>
      </c>
      <c r="T3664">
        <v>11</v>
      </c>
      <c r="U3664" s="1">
        <f t="shared" si="231"/>
        <v>880</v>
      </c>
      <c r="V3664" t="s">
        <v>85</v>
      </c>
      <c r="W3664" t="s">
        <v>39</v>
      </c>
      <c r="X3664">
        <f t="array" ref="X3664">IF(W3664="fortnightly",26, IF(W3664="monthly", 12, IF(W3664="weekly", 52, IF(W3664="quarterly", 4, IF(W3664="annually", 1, IF(W3664="bi-weekly", 104, IF(W3664="every 3 months", 4,)))))))</f>
        <v>52</v>
      </c>
    </row>
    <row r="3665" spans="1:24" x14ac:dyDescent="0.25">
      <c r="A3665">
        <v>3664</v>
      </c>
      <c r="B3665">
        <v>65</v>
      </c>
      <c r="C3665" t="str" cm="1">
        <f t="array" ref="C3665">_xlfn.IFS(B3665&lt;=19, "Teenagers", B3665&lt;=29, "Young Youth",B3665&lt;=64, "Adults", B3665&gt;=65, "Seniors")</f>
        <v>Seniors</v>
      </c>
      <c r="D3665" t="s">
        <v>152</v>
      </c>
      <c r="E3665" t="s">
        <v>131</v>
      </c>
      <c r="F3665" t="s">
        <v>66</v>
      </c>
      <c r="G3665" s="1">
        <v>59</v>
      </c>
      <c r="H3665" t="s">
        <v>102</v>
      </c>
      <c r="I3665" t="s">
        <v>43</v>
      </c>
      <c r="J3665" t="s">
        <v>95</v>
      </c>
      <c r="K3665" t="s">
        <v>52</v>
      </c>
      <c r="L3665">
        <v>4.4000000000000004</v>
      </c>
      <c r="M3665" t="s">
        <v>151</v>
      </c>
      <c r="N3665">
        <f t="shared" si="228"/>
        <v>0</v>
      </c>
      <c r="O3665" t="s">
        <v>26</v>
      </c>
      <c r="P3665" t="s">
        <v>151</v>
      </c>
      <c r="Q3665">
        <f t="shared" si="229"/>
        <v>0</v>
      </c>
      <c r="R3665" t="s">
        <v>151</v>
      </c>
      <c r="S3665">
        <f t="shared" si="230"/>
        <v>0</v>
      </c>
      <c r="T3665">
        <v>49</v>
      </c>
      <c r="U3665" s="1">
        <f t="shared" si="231"/>
        <v>2891</v>
      </c>
      <c r="V3665" t="s">
        <v>38</v>
      </c>
      <c r="W3665" t="s">
        <v>39</v>
      </c>
      <c r="X3665">
        <f t="array" ref="X3665">IF(W3665="fortnightly",26, IF(W3665="monthly", 12, IF(W3665="weekly", 52, IF(W3665="quarterly", 4, IF(W3665="annually", 1, IF(W3665="bi-weekly", 104, IF(W3665="every 3 months", 4,)))))))</f>
        <v>52</v>
      </c>
    </row>
    <row r="3666" spans="1:24" x14ac:dyDescent="0.25">
      <c r="A3666">
        <v>3665</v>
      </c>
      <c r="B3666">
        <v>63</v>
      </c>
      <c r="C3666" t="str" cm="1">
        <f t="array" ref="C3666">_xlfn.IFS(B3666&lt;=19, "Teenagers", B3666&lt;=29, "Young Youth",B3666&lt;=64, "Adults", B3666&gt;=65, "Seniors")</f>
        <v>Adults</v>
      </c>
      <c r="D3666" t="s">
        <v>152</v>
      </c>
      <c r="E3666" t="s">
        <v>101</v>
      </c>
      <c r="F3666" t="s">
        <v>62</v>
      </c>
      <c r="G3666" s="1">
        <v>68</v>
      </c>
      <c r="H3666" t="s">
        <v>67</v>
      </c>
      <c r="I3666" t="s">
        <v>43</v>
      </c>
      <c r="J3666" t="s">
        <v>47</v>
      </c>
      <c r="K3666" t="s">
        <v>56</v>
      </c>
      <c r="L3666">
        <v>4.4000000000000004</v>
      </c>
      <c r="M3666" t="s">
        <v>151</v>
      </c>
      <c r="N3666">
        <f t="shared" si="228"/>
        <v>0</v>
      </c>
      <c r="O3666" t="s">
        <v>73</v>
      </c>
      <c r="P3666" t="s">
        <v>151</v>
      </c>
      <c r="Q3666">
        <f t="shared" si="229"/>
        <v>0</v>
      </c>
      <c r="R3666" t="s">
        <v>151</v>
      </c>
      <c r="S3666">
        <f t="shared" si="230"/>
        <v>0</v>
      </c>
      <c r="T3666">
        <v>1</v>
      </c>
      <c r="U3666" s="1">
        <f t="shared" si="231"/>
        <v>68</v>
      </c>
      <c r="V3666" t="s">
        <v>85</v>
      </c>
      <c r="W3666" t="s">
        <v>28</v>
      </c>
      <c r="X3666">
        <f t="array" ref="X3666">IF(W3666="fortnightly",26, IF(W3666="monthly", 12, IF(W3666="weekly", 52, IF(W3666="quarterly", 4, IF(W3666="annually", 1, IF(W3666="bi-weekly", 104, IF(W3666="every 3 months", 4,)))))))</f>
        <v>26</v>
      </c>
    </row>
    <row r="3667" spans="1:24" x14ac:dyDescent="0.25">
      <c r="A3667">
        <v>3666</v>
      </c>
      <c r="B3667">
        <v>28</v>
      </c>
      <c r="C3667" t="str" cm="1">
        <f t="array" ref="C3667">_xlfn.IFS(B3667&lt;=19, "Teenagers", B3667&lt;=29, "Young Youth",B3667&lt;=64, "Adults", B3667&gt;=65, "Seniors")</f>
        <v>Young Youth</v>
      </c>
      <c r="D3667" t="s">
        <v>152</v>
      </c>
      <c r="E3667" t="s">
        <v>124</v>
      </c>
      <c r="F3667" t="s">
        <v>20</v>
      </c>
      <c r="G3667" s="1">
        <v>77</v>
      </c>
      <c r="H3667" t="s">
        <v>97</v>
      </c>
      <c r="I3667" t="s">
        <v>43</v>
      </c>
      <c r="J3667" t="s">
        <v>99</v>
      </c>
      <c r="K3667" t="s">
        <v>56</v>
      </c>
      <c r="L3667">
        <v>3.4</v>
      </c>
      <c r="M3667" t="s">
        <v>151</v>
      </c>
      <c r="N3667">
        <f t="shared" si="228"/>
        <v>0</v>
      </c>
      <c r="O3667" t="s">
        <v>44</v>
      </c>
      <c r="P3667" t="s">
        <v>151</v>
      </c>
      <c r="Q3667">
        <f t="shared" si="229"/>
        <v>0</v>
      </c>
      <c r="R3667" t="s">
        <v>151</v>
      </c>
      <c r="S3667">
        <f t="shared" si="230"/>
        <v>0</v>
      </c>
      <c r="T3667">
        <v>11</v>
      </c>
      <c r="U3667" s="1">
        <f t="shared" si="231"/>
        <v>847</v>
      </c>
      <c r="V3667" t="s">
        <v>38</v>
      </c>
      <c r="W3667" t="s">
        <v>57</v>
      </c>
      <c r="X3667">
        <f t="array" ref="X3667">IF(W3667="fortnightly",26, IF(W3667="monthly", 12, IF(W3667="weekly", 52, IF(W3667="quarterly", 4, IF(W3667="annually", 1, IF(W3667="bi-weekly", 104, IF(W3667="every 3 months", 4,)))))))</f>
        <v>4</v>
      </c>
    </row>
    <row r="3668" spans="1:24" x14ac:dyDescent="0.25">
      <c r="A3668">
        <v>3667</v>
      </c>
      <c r="B3668">
        <v>67</v>
      </c>
      <c r="C3668" t="str" cm="1">
        <f t="array" ref="C3668">_xlfn.IFS(B3668&lt;=19, "Teenagers", B3668&lt;=29, "Young Youth",B3668&lt;=64, "Adults", B3668&gt;=65, "Seniors")</f>
        <v>Seniors</v>
      </c>
      <c r="D3668" t="s">
        <v>152</v>
      </c>
      <c r="E3668" t="s">
        <v>105</v>
      </c>
      <c r="F3668" t="s">
        <v>66</v>
      </c>
      <c r="G3668" s="1">
        <v>50</v>
      </c>
      <c r="H3668" t="s">
        <v>89</v>
      </c>
      <c r="I3668" t="s">
        <v>43</v>
      </c>
      <c r="J3668" t="s">
        <v>77</v>
      </c>
      <c r="K3668" t="s">
        <v>24</v>
      </c>
      <c r="L3668">
        <v>3</v>
      </c>
      <c r="M3668" t="s">
        <v>151</v>
      </c>
      <c r="N3668">
        <f t="shared" si="228"/>
        <v>0</v>
      </c>
      <c r="O3668" t="s">
        <v>69</v>
      </c>
      <c r="P3668" t="s">
        <v>151</v>
      </c>
      <c r="Q3668">
        <f t="shared" si="229"/>
        <v>0</v>
      </c>
      <c r="R3668" t="s">
        <v>151</v>
      </c>
      <c r="S3668">
        <f t="shared" si="230"/>
        <v>0</v>
      </c>
      <c r="T3668">
        <v>47</v>
      </c>
      <c r="U3668" s="1">
        <f t="shared" si="231"/>
        <v>2350</v>
      </c>
      <c r="V3668" t="s">
        <v>32</v>
      </c>
      <c r="W3668" t="s">
        <v>96</v>
      </c>
      <c r="X3668">
        <f t="array" ref="X3668">IF(W3668="fortnightly",26, IF(W3668="monthly", 12, IF(W3668="weekly", 52, IF(W3668="quarterly", 4, IF(W3668="annually", 1, IF(W3668="bi-weekly", 104, IF(W3668="every 3 months", 4,)))))))</f>
        <v>4</v>
      </c>
    </row>
    <row r="3669" spans="1:24" x14ac:dyDescent="0.25">
      <c r="A3669">
        <v>3668</v>
      </c>
      <c r="B3669">
        <v>51</v>
      </c>
      <c r="C3669" t="str" cm="1">
        <f t="array" ref="C3669">_xlfn.IFS(B3669&lt;=19, "Teenagers", B3669&lt;=29, "Young Youth",B3669&lt;=64, "Adults", B3669&gt;=65, "Seniors")</f>
        <v>Adults</v>
      </c>
      <c r="D3669" t="s">
        <v>152</v>
      </c>
      <c r="E3669" t="s">
        <v>94</v>
      </c>
      <c r="F3669" t="s">
        <v>20</v>
      </c>
      <c r="G3669" s="1">
        <v>45</v>
      </c>
      <c r="H3669" t="s">
        <v>148</v>
      </c>
      <c r="I3669" t="s">
        <v>22</v>
      </c>
      <c r="J3669" t="s">
        <v>108</v>
      </c>
      <c r="K3669" t="s">
        <v>56</v>
      </c>
      <c r="L3669">
        <v>2.6</v>
      </c>
      <c r="M3669" t="s">
        <v>151</v>
      </c>
      <c r="N3669">
        <f t="shared" si="228"/>
        <v>0</v>
      </c>
      <c r="O3669" t="s">
        <v>44</v>
      </c>
      <c r="P3669" t="s">
        <v>151</v>
      </c>
      <c r="Q3669">
        <f t="shared" si="229"/>
        <v>0</v>
      </c>
      <c r="R3669" t="s">
        <v>151</v>
      </c>
      <c r="S3669">
        <f t="shared" si="230"/>
        <v>0</v>
      </c>
      <c r="T3669">
        <v>20</v>
      </c>
      <c r="U3669" s="1">
        <f t="shared" si="231"/>
        <v>900</v>
      </c>
      <c r="V3669" t="s">
        <v>27</v>
      </c>
      <c r="W3669" t="s">
        <v>87</v>
      </c>
      <c r="X3669">
        <f t="array" ref="X3669">IF(W3669="fortnightly",26, IF(W3669="monthly", 12, IF(W3669="weekly", 52, IF(W3669="quarterly", 4, IF(W3669="annually", 1, IF(W3669="bi-weekly", 104, IF(W3669="every 3 months", 4,)))))))</f>
        <v>12</v>
      </c>
    </row>
    <row r="3670" spans="1:24" x14ac:dyDescent="0.25">
      <c r="A3670">
        <v>3669</v>
      </c>
      <c r="B3670">
        <v>59</v>
      </c>
      <c r="C3670" t="str" cm="1">
        <f t="array" ref="C3670">_xlfn.IFS(B3670&lt;=19, "Teenagers", B3670&lt;=29, "Young Youth",B3670&lt;=64, "Adults", B3670&gt;=65, "Seniors")</f>
        <v>Adults</v>
      </c>
      <c r="D3670" t="s">
        <v>152</v>
      </c>
      <c r="E3670" t="s">
        <v>19</v>
      </c>
      <c r="F3670" t="s">
        <v>20</v>
      </c>
      <c r="G3670" s="1">
        <v>71</v>
      </c>
      <c r="H3670" t="s">
        <v>150</v>
      </c>
      <c r="I3670" t="s">
        <v>91</v>
      </c>
      <c r="J3670" t="s">
        <v>135</v>
      </c>
      <c r="K3670" t="s">
        <v>52</v>
      </c>
      <c r="L3670">
        <v>3.2</v>
      </c>
      <c r="M3670" t="s">
        <v>151</v>
      </c>
      <c r="N3670">
        <f t="shared" si="228"/>
        <v>0</v>
      </c>
      <c r="O3670" t="s">
        <v>73</v>
      </c>
      <c r="P3670" t="s">
        <v>151</v>
      </c>
      <c r="Q3670">
        <f t="shared" si="229"/>
        <v>0</v>
      </c>
      <c r="R3670" t="s">
        <v>151</v>
      </c>
      <c r="S3670">
        <f t="shared" si="230"/>
        <v>0</v>
      </c>
      <c r="T3670">
        <v>18</v>
      </c>
      <c r="U3670" s="1">
        <f t="shared" si="231"/>
        <v>1278</v>
      </c>
      <c r="V3670" t="s">
        <v>27</v>
      </c>
      <c r="W3670" t="s">
        <v>48</v>
      </c>
      <c r="X3670">
        <f t="array" ref="X3670">IF(W3670="fortnightly",26, IF(W3670="monthly", 12, IF(W3670="weekly", 52, IF(W3670="quarterly", 4, IF(W3670="annually", 1, IF(W3670="bi-weekly", 104, IF(W3670="every 3 months", 4,)))))))</f>
        <v>1</v>
      </c>
    </row>
    <row r="3671" spans="1:24" x14ac:dyDescent="0.25">
      <c r="A3671">
        <v>3670</v>
      </c>
      <c r="B3671">
        <v>25</v>
      </c>
      <c r="C3671" t="str" cm="1">
        <f t="array" ref="C3671">_xlfn.IFS(B3671&lt;=19, "Teenagers", B3671&lt;=29, "Young Youth",B3671&lt;=64, "Adults", B3671&gt;=65, "Seniors")</f>
        <v>Young Youth</v>
      </c>
      <c r="D3671" t="s">
        <v>152</v>
      </c>
      <c r="E3671" t="s">
        <v>124</v>
      </c>
      <c r="F3671" t="s">
        <v>20</v>
      </c>
      <c r="G3671" s="1">
        <v>52</v>
      </c>
      <c r="H3671" t="s">
        <v>148</v>
      </c>
      <c r="I3671" t="s">
        <v>35</v>
      </c>
      <c r="J3671" t="s">
        <v>64</v>
      </c>
      <c r="K3671" t="s">
        <v>56</v>
      </c>
      <c r="L3671">
        <v>4.5999999999999996</v>
      </c>
      <c r="M3671" t="s">
        <v>151</v>
      </c>
      <c r="N3671">
        <f t="shared" si="228"/>
        <v>0</v>
      </c>
      <c r="O3671" t="s">
        <v>73</v>
      </c>
      <c r="P3671" t="s">
        <v>151</v>
      </c>
      <c r="Q3671">
        <f t="shared" si="229"/>
        <v>0</v>
      </c>
      <c r="R3671" t="s">
        <v>151</v>
      </c>
      <c r="S3671">
        <f t="shared" si="230"/>
        <v>0</v>
      </c>
      <c r="T3671">
        <v>43</v>
      </c>
      <c r="U3671" s="1">
        <f t="shared" si="231"/>
        <v>2236</v>
      </c>
      <c r="V3671" t="s">
        <v>45</v>
      </c>
      <c r="W3671" t="s">
        <v>57</v>
      </c>
      <c r="X3671">
        <f t="array" ref="X3671">IF(W3671="fortnightly",26, IF(W3671="monthly", 12, IF(W3671="weekly", 52, IF(W3671="quarterly", 4, IF(W3671="annually", 1, IF(W3671="bi-weekly", 104, IF(W3671="every 3 months", 4,)))))))</f>
        <v>4</v>
      </c>
    </row>
    <row r="3672" spans="1:24" x14ac:dyDescent="0.25">
      <c r="A3672">
        <v>3671</v>
      </c>
      <c r="B3672">
        <v>31</v>
      </c>
      <c r="C3672" t="str" cm="1">
        <f t="array" ref="C3672">_xlfn.IFS(B3672&lt;=19, "Teenagers", B3672&lt;=29, "Young Youth",B3672&lt;=64, "Adults", B3672&gt;=65, "Seniors")</f>
        <v>Adults</v>
      </c>
      <c r="D3672" t="s">
        <v>152</v>
      </c>
      <c r="E3672" t="s">
        <v>70</v>
      </c>
      <c r="F3672" t="s">
        <v>41</v>
      </c>
      <c r="G3672" s="1">
        <v>50</v>
      </c>
      <c r="H3672" t="s">
        <v>128</v>
      </c>
      <c r="I3672" t="s">
        <v>35</v>
      </c>
      <c r="J3672" t="s">
        <v>51</v>
      </c>
      <c r="K3672" t="s">
        <v>24</v>
      </c>
      <c r="L3672">
        <v>3.8</v>
      </c>
      <c r="M3672" t="s">
        <v>151</v>
      </c>
      <c r="N3672">
        <f t="shared" si="228"/>
        <v>0</v>
      </c>
      <c r="O3672" t="s">
        <v>37</v>
      </c>
      <c r="P3672" t="s">
        <v>151</v>
      </c>
      <c r="Q3672">
        <f t="shared" si="229"/>
        <v>0</v>
      </c>
      <c r="R3672" t="s">
        <v>151</v>
      </c>
      <c r="S3672">
        <f t="shared" si="230"/>
        <v>0</v>
      </c>
      <c r="T3672">
        <v>4</v>
      </c>
      <c r="U3672" s="1">
        <f t="shared" si="231"/>
        <v>200</v>
      </c>
      <c r="V3672" t="s">
        <v>45</v>
      </c>
      <c r="W3672" t="s">
        <v>96</v>
      </c>
      <c r="X3672">
        <f t="array" ref="X3672">IF(W3672="fortnightly",26, IF(W3672="monthly", 12, IF(W3672="weekly", 52, IF(W3672="quarterly", 4, IF(W3672="annually", 1, IF(W3672="bi-weekly", 104, IF(W3672="every 3 months", 4,)))))))</f>
        <v>4</v>
      </c>
    </row>
    <row r="3673" spans="1:24" x14ac:dyDescent="0.25">
      <c r="A3673">
        <v>3672</v>
      </c>
      <c r="B3673">
        <v>62</v>
      </c>
      <c r="C3673" t="str" cm="1">
        <f t="array" ref="C3673">_xlfn.IFS(B3673&lt;=19, "Teenagers", B3673&lt;=29, "Young Youth",B3673&lt;=64, "Adults", B3673&gt;=65, "Seniors")</f>
        <v>Adults</v>
      </c>
      <c r="D3673" t="s">
        <v>152</v>
      </c>
      <c r="E3673" t="s">
        <v>65</v>
      </c>
      <c r="F3673" t="s">
        <v>66</v>
      </c>
      <c r="G3673" s="1">
        <v>66</v>
      </c>
      <c r="H3673" t="s">
        <v>114</v>
      </c>
      <c r="I3673" t="s">
        <v>22</v>
      </c>
      <c r="J3673" t="s">
        <v>68</v>
      </c>
      <c r="K3673" t="s">
        <v>52</v>
      </c>
      <c r="L3673">
        <v>4.8</v>
      </c>
      <c r="M3673" t="s">
        <v>151</v>
      </c>
      <c r="N3673">
        <f t="shared" si="228"/>
        <v>0</v>
      </c>
      <c r="O3673" t="s">
        <v>69</v>
      </c>
      <c r="P3673" t="s">
        <v>151</v>
      </c>
      <c r="Q3673">
        <f t="shared" si="229"/>
        <v>0</v>
      </c>
      <c r="R3673" t="s">
        <v>151</v>
      </c>
      <c r="S3673">
        <f t="shared" si="230"/>
        <v>0</v>
      </c>
      <c r="T3673">
        <v>20</v>
      </c>
      <c r="U3673" s="1">
        <f t="shared" si="231"/>
        <v>1320</v>
      </c>
      <c r="V3673" t="s">
        <v>27</v>
      </c>
      <c r="W3673" t="s">
        <v>57</v>
      </c>
      <c r="X3673">
        <f t="array" ref="X3673">IF(W3673="fortnightly",26, IF(W3673="monthly", 12, IF(W3673="weekly", 52, IF(W3673="quarterly", 4, IF(W3673="annually", 1, IF(W3673="bi-weekly", 104, IF(W3673="every 3 months", 4,)))))))</f>
        <v>4</v>
      </c>
    </row>
    <row r="3674" spans="1:24" x14ac:dyDescent="0.25">
      <c r="A3674">
        <v>3673</v>
      </c>
      <c r="B3674">
        <v>51</v>
      </c>
      <c r="C3674" t="str" cm="1">
        <f t="array" ref="C3674">_xlfn.IFS(B3674&lt;=19, "Teenagers", B3674&lt;=29, "Young Youth",B3674&lt;=64, "Adults", B3674&gt;=65, "Seniors")</f>
        <v>Adults</v>
      </c>
      <c r="D3674" t="s">
        <v>152</v>
      </c>
      <c r="E3674" t="s">
        <v>40</v>
      </c>
      <c r="F3674" t="s">
        <v>41</v>
      </c>
      <c r="G3674" s="1">
        <v>81</v>
      </c>
      <c r="H3674" t="s">
        <v>83</v>
      </c>
      <c r="I3674" t="s">
        <v>35</v>
      </c>
      <c r="J3674" t="s">
        <v>68</v>
      </c>
      <c r="K3674" t="s">
        <v>56</v>
      </c>
      <c r="L3674">
        <v>4.5</v>
      </c>
      <c r="M3674" t="s">
        <v>151</v>
      </c>
      <c r="N3674">
        <f t="shared" si="228"/>
        <v>0</v>
      </c>
      <c r="O3674" t="s">
        <v>37</v>
      </c>
      <c r="P3674" t="s">
        <v>151</v>
      </c>
      <c r="Q3674">
        <f t="shared" si="229"/>
        <v>0</v>
      </c>
      <c r="R3674" t="s">
        <v>151</v>
      </c>
      <c r="S3674">
        <f t="shared" si="230"/>
        <v>0</v>
      </c>
      <c r="T3674">
        <v>7</v>
      </c>
      <c r="U3674" s="1">
        <f t="shared" si="231"/>
        <v>567</v>
      </c>
      <c r="V3674" t="s">
        <v>45</v>
      </c>
      <c r="W3674" t="s">
        <v>87</v>
      </c>
      <c r="X3674">
        <f t="array" ref="X3674">IF(W3674="fortnightly",26, IF(W3674="monthly", 12, IF(W3674="weekly", 52, IF(W3674="quarterly", 4, IF(W3674="annually", 1, IF(W3674="bi-weekly", 104, IF(W3674="every 3 months", 4,)))))))</f>
        <v>12</v>
      </c>
    </row>
    <row r="3675" spans="1:24" x14ac:dyDescent="0.25">
      <c r="A3675">
        <v>3674</v>
      </c>
      <c r="B3675">
        <v>32</v>
      </c>
      <c r="C3675" t="str" cm="1">
        <f t="array" ref="C3675">_xlfn.IFS(B3675&lt;=19, "Teenagers", B3675&lt;=29, "Young Youth",B3675&lt;=64, "Adults", B3675&gt;=65, "Seniors")</f>
        <v>Adults</v>
      </c>
      <c r="D3675" t="s">
        <v>152</v>
      </c>
      <c r="E3675" t="s">
        <v>124</v>
      </c>
      <c r="F3675" t="s">
        <v>20</v>
      </c>
      <c r="G3675" s="1">
        <v>28</v>
      </c>
      <c r="H3675" t="s">
        <v>42</v>
      </c>
      <c r="I3675" t="s">
        <v>43</v>
      </c>
      <c r="J3675" t="s">
        <v>68</v>
      </c>
      <c r="K3675" t="s">
        <v>52</v>
      </c>
      <c r="L3675">
        <v>4.2</v>
      </c>
      <c r="M3675" t="s">
        <v>151</v>
      </c>
      <c r="N3675">
        <f t="shared" si="228"/>
        <v>0</v>
      </c>
      <c r="O3675" t="s">
        <v>69</v>
      </c>
      <c r="P3675" t="s">
        <v>151</v>
      </c>
      <c r="Q3675">
        <f t="shared" si="229"/>
        <v>0</v>
      </c>
      <c r="R3675" t="s">
        <v>151</v>
      </c>
      <c r="S3675">
        <f t="shared" si="230"/>
        <v>0</v>
      </c>
      <c r="T3675">
        <v>31</v>
      </c>
      <c r="U3675" s="1">
        <f t="shared" si="231"/>
        <v>868</v>
      </c>
      <c r="V3675" t="s">
        <v>74</v>
      </c>
      <c r="W3675" t="s">
        <v>28</v>
      </c>
      <c r="X3675">
        <f t="array" ref="X3675">IF(W3675="fortnightly",26, IF(W3675="monthly", 12, IF(W3675="weekly", 52, IF(W3675="quarterly", 4, IF(W3675="annually", 1, IF(W3675="bi-weekly", 104, IF(W3675="every 3 months", 4,)))))))</f>
        <v>26</v>
      </c>
    </row>
    <row r="3676" spans="1:24" x14ac:dyDescent="0.25">
      <c r="A3676">
        <v>3675</v>
      </c>
      <c r="B3676">
        <v>35</v>
      </c>
      <c r="C3676" t="str" cm="1">
        <f t="array" ref="C3676">_xlfn.IFS(B3676&lt;=19, "Teenagers", B3676&lt;=29, "Young Youth",B3676&lt;=64, "Adults", B3676&gt;=65, "Seniors")</f>
        <v>Adults</v>
      </c>
      <c r="D3676" t="s">
        <v>152</v>
      </c>
      <c r="E3676" t="s">
        <v>65</v>
      </c>
      <c r="F3676" t="s">
        <v>66</v>
      </c>
      <c r="G3676" s="1">
        <v>65</v>
      </c>
      <c r="H3676" t="s">
        <v>148</v>
      </c>
      <c r="I3676" t="s">
        <v>43</v>
      </c>
      <c r="J3676" t="s">
        <v>143</v>
      </c>
      <c r="K3676" t="s">
        <v>24</v>
      </c>
      <c r="L3676">
        <v>2.7</v>
      </c>
      <c r="M3676" t="s">
        <v>151</v>
      </c>
      <c r="N3676">
        <f t="shared" si="228"/>
        <v>0</v>
      </c>
      <c r="O3676" t="s">
        <v>69</v>
      </c>
      <c r="P3676" t="s">
        <v>151</v>
      </c>
      <c r="Q3676">
        <f t="shared" si="229"/>
        <v>0</v>
      </c>
      <c r="R3676" t="s">
        <v>151</v>
      </c>
      <c r="S3676">
        <f t="shared" si="230"/>
        <v>0</v>
      </c>
      <c r="T3676">
        <v>41</v>
      </c>
      <c r="U3676" s="1">
        <f t="shared" si="231"/>
        <v>2665</v>
      </c>
      <c r="V3676" t="s">
        <v>27</v>
      </c>
      <c r="W3676" t="s">
        <v>28</v>
      </c>
      <c r="X3676">
        <f t="array" ref="X3676">IF(W3676="fortnightly",26, IF(W3676="monthly", 12, IF(W3676="weekly", 52, IF(W3676="quarterly", 4, IF(W3676="annually", 1, IF(W3676="bi-weekly", 104, IF(W3676="every 3 months", 4,)))))))</f>
        <v>26</v>
      </c>
    </row>
    <row r="3677" spans="1:24" x14ac:dyDescent="0.25">
      <c r="A3677">
        <v>3676</v>
      </c>
      <c r="B3677">
        <v>70</v>
      </c>
      <c r="C3677" t="str" cm="1">
        <f t="array" ref="C3677">_xlfn.IFS(B3677&lt;=19, "Teenagers", B3677&lt;=29, "Young Youth",B3677&lt;=64, "Adults", B3677&gt;=65, "Seniors")</f>
        <v>Seniors</v>
      </c>
      <c r="D3677" t="s">
        <v>152</v>
      </c>
      <c r="E3677" t="s">
        <v>123</v>
      </c>
      <c r="F3677" t="s">
        <v>66</v>
      </c>
      <c r="G3677" s="1">
        <v>80</v>
      </c>
      <c r="H3677" t="s">
        <v>140</v>
      </c>
      <c r="I3677" t="s">
        <v>43</v>
      </c>
      <c r="J3677" t="s">
        <v>51</v>
      </c>
      <c r="K3677" t="s">
        <v>24</v>
      </c>
      <c r="L3677">
        <v>4.5</v>
      </c>
      <c r="M3677" t="s">
        <v>151</v>
      </c>
      <c r="N3677">
        <f t="shared" si="228"/>
        <v>0</v>
      </c>
      <c r="O3677" t="s">
        <v>26</v>
      </c>
      <c r="P3677" t="s">
        <v>151</v>
      </c>
      <c r="Q3677">
        <f t="shared" si="229"/>
        <v>0</v>
      </c>
      <c r="R3677" t="s">
        <v>151</v>
      </c>
      <c r="S3677">
        <f t="shared" si="230"/>
        <v>0</v>
      </c>
      <c r="T3677">
        <v>3</v>
      </c>
      <c r="U3677" s="1">
        <f t="shared" si="231"/>
        <v>240</v>
      </c>
      <c r="V3677" t="s">
        <v>74</v>
      </c>
      <c r="W3677" t="s">
        <v>87</v>
      </c>
      <c r="X3677">
        <f t="array" ref="X3677">IF(W3677="fortnightly",26, IF(W3677="monthly", 12, IF(W3677="weekly", 52, IF(W3677="quarterly", 4, IF(W3677="annually", 1, IF(W3677="bi-weekly", 104, IF(W3677="every 3 months", 4,)))))))</f>
        <v>12</v>
      </c>
    </row>
    <row r="3678" spans="1:24" x14ac:dyDescent="0.25">
      <c r="A3678">
        <v>3677</v>
      </c>
      <c r="B3678">
        <v>19</v>
      </c>
      <c r="C3678" t="str" cm="1">
        <f t="array" ref="C3678">_xlfn.IFS(B3678&lt;=19, "Teenagers", B3678&lt;=29, "Young Youth",B3678&lt;=64, "Adults", B3678&gt;=65, "Seniors")</f>
        <v>Teenagers</v>
      </c>
      <c r="D3678" t="s">
        <v>152</v>
      </c>
      <c r="E3678" t="s">
        <v>105</v>
      </c>
      <c r="F3678" t="s">
        <v>66</v>
      </c>
      <c r="G3678" s="1">
        <v>94</v>
      </c>
      <c r="H3678" t="s">
        <v>149</v>
      </c>
      <c r="I3678" t="s">
        <v>35</v>
      </c>
      <c r="J3678" t="s">
        <v>84</v>
      </c>
      <c r="K3678" t="s">
        <v>36</v>
      </c>
      <c r="L3678">
        <v>4.9000000000000004</v>
      </c>
      <c r="M3678" t="s">
        <v>151</v>
      </c>
      <c r="N3678">
        <f t="shared" si="228"/>
        <v>0</v>
      </c>
      <c r="O3678" t="s">
        <v>37</v>
      </c>
      <c r="P3678" t="s">
        <v>151</v>
      </c>
      <c r="Q3678">
        <f t="shared" si="229"/>
        <v>0</v>
      </c>
      <c r="R3678" t="s">
        <v>151</v>
      </c>
      <c r="S3678">
        <f t="shared" si="230"/>
        <v>0</v>
      </c>
      <c r="T3678">
        <v>16</v>
      </c>
      <c r="U3678" s="1">
        <f t="shared" si="231"/>
        <v>1504</v>
      </c>
      <c r="V3678" t="s">
        <v>45</v>
      </c>
      <c r="W3678" t="s">
        <v>87</v>
      </c>
      <c r="X3678">
        <f t="array" ref="X3678">IF(W3678="fortnightly",26, IF(W3678="monthly", 12, IF(W3678="weekly", 52, IF(W3678="quarterly", 4, IF(W3678="annually", 1, IF(W3678="bi-weekly", 104, IF(W3678="every 3 months", 4,)))))))</f>
        <v>12</v>
      </c>
    </row>
    <row r="3679" spans="1:24" x14ac:dyDescent="0.25">
      <c r="A3679">
        <v>3678</v>
      </c>
      <c r="B3679">
        <v>32</v>
      </c>
      <c r="C3679" t="str" cm="1">
        <f t="array" ref="C3679">_xlfn.IFS(B3679&lt;=19, "Teenagers", B3679&lt;=29, "Young Youth",B3679&lt;=64, "Adults", B3679&gt;=65, "Seniors")</f>
        <v>Adults</v>
      </c>
      <c r="D3679" t="s">
        <v>152</v>
      </c>
      <c r="E3679" t="s">
        <v>131</v>
      </c>
      <c r="F3679" t="s">
        <v>66</v>
      </c>
      <c r="G3679" s="1">
        <v>30</v>
      </c>
      <c r="H3679" t="s">
        <v>150</v>
      </c>
      <c r="I3679" t="s">
        <v>43</v>
      </c>
      <c r="J3679" t="s">
        <v>23</v>
      </c>
      <c r="K3679" t="s">
        <v>56</v>
      </c>
      <c r="L3679">
        <v>2.8</v>
      </c>
      <c r="M3679" t="s">
        <v>151</v>
      </c>
      <c r="N3679">
        <f t="shared" si="228"/>
        <v>0</v>
      </c>
      <c r="O3679" t="s">
        <v>53</v>
      </c>
      <c r="P3679" t="s">
        <v>151</v>
      </c>
      <c r="Q3679">
        <f t="shared" si="229"/>
        <v>0</v>
      </c>
      <c r="R3679" t="s">
        <v>151</v>
      </c>
      <c r="S3679">
        <f t="shared" si="230"/>
        <v>0</v>
      </c>
      <c r="T3679">
        <v>43</v>
      </c>
      <c r="U3679" s="1">
        <f t="shared" si="231"/>
        <v>1290</v>
      </c>
      <c r="V3679" t="s">
        <v>32</v>
      </c>
      <c r="W3679" t="s">
        <v>48</v>
      </c>
      <c r="X3679">
        <f t="array" ref="X3679">IF(W3679="fortnightly",26, IF(W3679="monthly", 12, IF(W3679="weekly", 52, IF(W3679="quarterly", 4, IF(W3679="annually", 1, IF(W3679="bi-weekly", 104, IF(W3679="every 3 months", 4,)))))))</f>
        <v>1</v>
      </c>
    </row>
    <row r="3680" spans="1:24" x14ac:dyDescent="0.25">
      <c r="A3680">
        <v>3679</v>
      </c>
      <c r="B3680">
        <v>56</v>
      </c>
      <c r="C3680" t="str" cm="1">
        <f t="array" ref="C3680">_xlfn.IFS(B3680&lt;=19, "Teenagers", B3680&lt;=29, "Young Youth",B3680&lt;=64, "Adults", B3680&gt;=65, "Seniors")</f>
        <v>Adults</v>
      </c>
      <c r="D3680" t="s">
        <v>152</v>
      </c>
      <c r="E3680" t="s">
        <v>54</v>
      </c>
      <c r="F3680" t="s">
        <v>20</v>
      </c>
      <c r="G3680" s="1">
        <v>45</v>
      </c>
      <c r="H3680" t="s">
        <v>104</v>
      </c>
      <c r="I3680" t="s">
        <v>35</v>
      </c>
      <c r="J3680" t="s">
        <v>117</v>
      </c>
      <c r="K3680" t="s">
        <v>56</v>
      </c>
      <c r="L3680">
        <v>3.5</v>
      </c>
      <c r="M3680" t="s">
        <v>151</v>
      </c>
      <c r="N3680">
        <f t="shared" si="228"/>
        <v>0</v>
      </c>
      <c r="O3680" t="s">
        <v>53</v>
      </c>
      <c r="P3680" t="s">
        <v>151</v>
      </c>
      <c r="Q3680">
        <f t="shared" si="229"/>
        <v>0</v>
      </c>
      <c r="R3680" t="s">
        <v>151</v>
      </c>
      <c r="S3680">
        <f t="shared" si="230"/>
        <v>0</v>
      </c>
      <c r="T3680">
        <v>29</v>
      </c>
      <c r="U3680" s="1">
        <f t="shared" si="231"/>
        <v>1305</v>
      </c>
      <c r="V3680" t="s">
        <v>74</v>
      </c>
      <c r="W3680" t="s">
        <v>28</v>
      </c>
      <c r="X3680">
        <f t="array" ref="X3680">IF(W3680="fortnightly",26, IF(W3680="monthly", 12, IF(W3680="weekly", 52, IF(W3680="quarterly", 4, IF(W3680="annually", 1, IF(W3680="bi-weekly", 104, IF(W3680="every 3 months", 4,)))))))</f>
        <v>26</v>
      </c>
    </row>
    <row r="3681" spans="1:24" x14ac:dyDescent="0.25">
      <c r="A3681">
        <v>3680</v>
      </c>
      <c r="B3681">
        <v>53</v>
      </c>
      <c r="C3681" t="str" cm="1">
        <f t="array" ref="C3681">_xlfn.IFS(B3681&lt;=19, "Teenagers", B3681&lt;=29, "Young Youth",B3681&lt;=64, "Adults", B3681&gt;=65, "Seniors")</f>
        <v>Adults</v>
      </c>
      <c r="D3681" t="s">
        <v>152</v>
      </c>
      <c r="E3681" t="s">
        <v>61</v>
      </c>
      <c r="F3681" t="s">
        <v>62</v>
      </c>
      <c r="G3681" s="1">
        <v>91</v>
      </c>
      <c r="H3681" t="s">
        <v>134</v>
      </c>
      <c r="I3681" t="s">
        <v>43</v>
      </c>
      <c r="J3681" t="s">
        <v>82</v>
      </c>
      <c r="K3681" t="s">
        <v>52</v>
      </c>
      <c r="L3681">
        <v>2.5</v>
      </c>
      <c r="M3681" t="s">
        <v>151</v>
      </c>
      <c r="N3681">
        <f t="shared" si="228"/>
        <v>0</v>
      </c>
      <c r="O3681" t="s">
        <v>73</v>
      </c>
      <c r="P3681" t="s">
        <v>151</v>
      </c>
      <c r="Q3681">
        <f t="shared" si="229"/>
        <v>0</v>
      </c>
      <c r="R3681" t="s">
        <v>151</v>
      </c>
      <c r="S3681">
        <f t="shared" si="230"/>
        <v>0</v>
      </c>
      <c r="T3681">
        <v>5</v>
      </c>
      <c r="U3681" s="1">
        <f t="shared" si="231"/>
        <v>455</v>
      </c>
      <c r="V3681" t="s">
        <v>32</v>
      </c>
      <c r="W3681" t="s">
        <v>75</v>
      </c>
      <c r="X3681">
        <f t="array" ref="X3681">IF(W3681="fortnightly",26, IF(W3681="monthly", 12, IF(W3681="weekly", 52, IF(W3681="quarterly", 4, IF(W3681="annually", 1, IF(W3681="bi-weekly", 104, IF(W3681="every 3 months", 4,)))))))</f>
        <v>104</v>
      </c>
    </row>
    <row r="3682" spans="1:24" x14ac:dyDescent="0.25">
      <c r="A3682">
        <v>3681</v>
      </c>
      <c r="B3682">
        <v>22</v>
      </c>
      <c r="C3682" t="str" cm="1">
        <f t="array" ref="C3682">_xlfn.IFS(B3682&lt;=19, "Teenagers", B3682&lt;=29, "Young Youth",B3682&lt;=64, "Adults", B3682&gt;=65, "Seniors")</f>
        <v>Young Youth</v>
      </c>
      <c r="D3682" t="s">
        <v>152</v>
      </c>
      <c r="E3682" t="s">
        <v>88</v>
      </c>
      <c r="F3682" t="s">
        <v>66</v>
      </c>
      <c r="G3682" s="1">
        <v>36</v>
      </c>
      <c r="H3682" t="s">
        <v>145</v>
      </c>
      <c r="I3682" t="s">
        <v>35</v>
      </c>
      <c r="J3682" t="s">
        <v>143</v>
      </c>
      <c r="K3682" t="s">
        <v>24</v>
      </c>
      <c r="L3682">
        <v>2.9</v>
      </c>
      <c r="M3682" t="s">
        <v>151</v>
      </c>
      <c r="N3682">
        <f t="shared" si="228"/>
        <v>0</v>
      </c>
      <c r="O3682" t="s">
        <v>53</v>
      </c>
      <c r="P3682" t="s">
        <v>151</v>
      </c>
      <c r="Q3682">
        <f t="shared" si="229"/>
        <v>0</v>
      </c>
      <c r="R3682" t="s">
        <v>151</v>
      </c>
      <c r="S3682">
        <f t="shared" si="230"/>
        <v>0</v>
      </c>
      <c r="T3682">
        <v>30</v>
      </c>
      <c r="U3682" s="1">
        <f t="shared" si="231"/>
        <v>1080</v>
      </c>
      <c r="V3682" t="s">
        <v>85</v>
      </c>
      <c r="W3682" t="s">
        <v>57</v>
      </c>
      <c r="X3682">
        <f t="array" ref="X3682">IF(W3682="fortnightly",26, IF(W3682="monthly", 12, IF(W3682="weekly", 52, IF(W3682="quarterly", 4, IF(W3682="annually", 1, IF(W3682="bi-weekly", 104, IF(W3682="every 3 months", 4,)))))))</f>
        <v>4</v>
      </c>
    </row>
    <row r="3683" spans="1:24" x14ac:dyDescent="0.25">
      <c r="A3683">
        <v>3682</v>
      </c>
      <c r="B3683">
        <v>26</v>
      </c>
      <c r="C3683" t="str" cm="1">
        <f t="array" ref="C3683">_xlfn.IFS(B3683&lt;=19, "Teenagers", B3683&lt;=29, "Young Youth",B3683&lt;=64, "Adults", B3683&gt;=65, "Seniors")</f>
        <v>Young Youth</v>
      </c>
      <c r="D3683" t="s">
        <v>152</v>
      </c>
      <c r="E3683" t="s">
        <v>142</v>
      </c>
      <c r="F3683" t="s">
        <v>66</v>
      </c>
      <c r="G3683" s="1">
        <v>73</v>
      </c>
      <c r="H3683" t="s">
        <v>138</v>
      </c>
      <c r="I3683" t="s">
        <v>91</v>
      </c>
      <c r="J3683" t="s">
        <v>135</v>
      </c>
      <c r="K3683" t="s">
        <v>56</v>
      </c>
      <c r="L3683">
        <v>4.2</v>
      </c>
      <c r="M3683" t="s">
        <v>151</v>
      </c>
      <c r="N3683">
        <f t="shared" si="228"/>
        <v>0</v>
      </c>
      <c r="O3683" t="s">
        <v>44</v>
      </c>
      <c r="P3683" t="s">
        <v>151</v>
      </c>
      <c r="Q3683">
        <f t="shared" si="229"/>
        <v>0</v>
      </c>
      <c r="R3683" t="s">
        <v>151</v>
      </c>
      <c r="S3683">
        <f t="shared" si="230"/>
        <v>0</v>
      </c>
      <c r="T3683">
        <v>33</v>
      </c>
      <c r="U3683" s="1">
        <f t="shared" si="231"/>
        <v>2409</v>
      </c>
      <c r="V3683" t="s">
        <v>85</v>
      </c>
      <c r="W3683" t="s">
        <v>87</v>
      </c>
      <c r="X3683">
        <f t="array" ref="X3683">IF(W3683="fortnightly",26, IF(W3683="monthly", 12, IF(W3683="weekly", 52, IF(W3683="quarterly", 4, IF(W3683="annually", 1, IF(W3683="bi-weekly", 104, IF(W3683="every 3 months", 4,)))))))</f>
        <v>12</v>
      </c>
    </row>
    <row r="3684" spans="1:24" x14ac:dyDescent="0.25">
      <c r="A3684">
        <v>3683</v>
      </c>
      <c r="B3684">
        <v>42</v>
      </c>
      <c r="C3684" t="str" cm="1">
        <f t="array" ref="C3684">_xlfn.IFS(B3684&lt;=19, "Teenagers", B3684&lt;=29, "Young Youth",B3684&lt;=64, "Adults", B3684&gt;=65, "Seniors")</f>
        <v>Adults</v>
      </c>
      <c r="D3684" t="s">
        <v>152</v>
      </c>
      <c r="E3684" t="s">
        <v>54</v>
      </c>
      <c r="F3684" t="s">
        <v>20</v>
      </c>
      <c r="G3684" s="1">
        <v>60</v>
      </c>
      <c r="H3684" t="s">
        <v>50</v>
      </c>
      <c r="I3684" t="s">
        <v>43</v>
      </c>
      <c r="J3684" t="s">
        <v>31</v>
      </c>
      <c r="K3684" t="s">
        <v>56</v>
      </c>
      <c r="L3684">
        <v>4.5999999999999996</v>
      </c>
      <c r="M3684" t="s">
        <v>151</v>
      </c>
      <c r="N3684">
        <f t="shared" si="228"/>
        <v>0</v>
      </c>
      <c r="O3684" t="s">
        <v>73</v>
      </c>
      <c r="P3684" t="s">
        <v>151</v>
      </c>
      <c r="Q3684">
        <f t="shared" si="229"/>
        <v>0</v>
      </c>
      <c r="R3684" t="s">
        <v>151</v>
      </c>
      <c r="S3684">
        <f t="shared" si="230"/>
        <v>0</v>
      </c>
      <c r="T3684">
        <v>46</v>
      </c>
      <c r="U3684" s="1">
        <f t="shared" si="231"/>
        <v>2760</v>
      </c>
      <c r="V3684" t="s">
        <v>27</v>
      </c>
      <c r="W3684" t="s">
        <v>75</v>
      </c>
      <c r="X3684">
        <f t="array" ref="X3684">IF(W3684="fortnightly",26, IF(W3684="monthly", 12, IF(W3684="weekly", 52, IF(W3684="quarterly", 4, IF(W3684="annually", 1, IF(W3684="bi-weekly", 104, IF(W3684="every 3 months", 4,)))))))</f>
        <v>104</v>
      </c>
    </row>
    <row r="3685" spans="1:24" x14ac:dyDescent="0.25">
      <c r="A3685">
        <v>3684</v>
      </c>
      <c r="B3685">
        <v>30</v>
      </c>
      <c r="C3685" t="str" cm="1">
        <f t="array" ref="C3685">_xlfn.IFS(B3685&lt;=19, "Teenagers", B3685&lt;=29, "Young Youth",B3685&lt;=64, "Adults", B3685&gt;=65, "Seniors")</f>
        <v>Adults</v>
      </c>
      <c r="D3685" t="s">
        <v>152</v>
      </c>
      <c r="E3685" t="s">
        <v>124</v>
      </c>
      <c r="F3685" t="s">
        <v>20</v>
      </c>
      <c r="G3685" s="1">
        <v>77</v>
      </c>
      <c r="H3685" t="s">
        <v>90</v>
      </c>
      <c r="I3685" t="s">
        <v>43</v>
      </c>
      <c r="J3685" t="s">
        <v>72</v>
      </c>
      <c r="K3685" t="s">
        <v>24</v>
      </c>
      <c r="L3685">
        <v>3</v>
      </c>
      <c r="M3685" t="s">
        <v>151</v>
      </c>
      <c r="N3685">
        <f t="shared" si="228"/>
        <v>0</v>
      </c>
      <c r="O3685" t="s">
        <v>37</v>
      </c>
      <c r="P3685" t="s">
        <v>151</v>
      </c>
      <c r="Q3685">
        <f t="shared" si="229"/>
        <v>0</v>
      </c>
      <c r="R3685" t="s">
        <v>151</v>
      </c>
      <c r="S3685">
        <f t="shared" si="230"/>
        <v>0</v>
      </c>
      <c r="T3685">
        <v>17</v>
      </c>
      <c r="U3685" s="1">
        <f t="shared" si="231"/>
        <v>1309</v>
      </c>
      <c r="V3685" t="s">
        <v>27</v>
      </c>
      <c r="W3685" t="s">
        <v>28</v>
      </c>
      <c r="X3685">
        <f t="array" ref="X3685">IF(W3685="fortnightly",26, IF(W3685="monthly", 12, IF(W3685="weekly", 52, IF(W3685="quarterly", 4, IF(W3685="annually", 1, IF(W3685="bi-weekly", 104, IF(W3685="every 3 months", 4,)))))))</f>
        <v>26</v>
      </c>
    </row>
    <row r="3686" spans="1:24" x14ac:dyDescent="0.25">
      <c r="A3686">
        <v>3685</v>
      </c>
      <c r="B3686">
        <v>29</v>
      </c>
      <c r="C3686" t="str" cm="1">
        <f t="array" ref="C3686">_xlfn.IFS(B3686&lt;=19, "Teenagers", B3686&lt;=29, "Young Youth",B3686&lt;=64, "Adults", B3686&gt;=65, "Seniors")</f>
        <v>Young Youth</v>
      </c>
      <c r="D3686" t="s">
        <v>152</v>
      </c>
      <c r="E3686" t="s">
        <v>86</v>
      </c>
      <c r="F3686" t="s">
        <v>20</v>
      </c>
      <c r="G3686" s="1">
        <v>86</v>
      </c>
      <c r="H3686" t="s">
        <v>137</v>
      </c>
      <c r="I3686" t="s">
        <v>22</v>
      </c>
      <c r="J3686" t="s">
        <v>60</v>
      </c>
      <c r="K3686" t="s">
        <v>36</v>
      </c>
      <c r="L3686">
        <v>4.4000000000000004</v>
      </c>
      <c r="M3686" t="s">
        <v>151</v>
      </c>
      <c r="N3686">
        <f t="shared" si="228"/>
        <v>0</v>
      </c>
      <c r="O3686" t="s">
        <v>37</v>
      </c>
      <c r="P3686" t="s">
        <v>151</v>
      </c>
      <c r="Q3686">
        <f t="shared" si="229"/>
        <v>0</v>
      </c>
      <c r="R3686" t="s">
        <v>151</v>
      </c>
      <c r="S3686">
        <f t="shared" si="230"/>
        <v>0</v>
      </c>
      <c r="T3686">
        <v>47</v>
      </c>
      <c r="U3686" s="1">
        <f t="shared" si="231"/>
        <v>4042</v>
      </c>
      <c r="V3686" t="s">
        <v>38</v>
      </c>
      <c r="W3686" t="s">
        <v>75</v>
      </c>
      <c r="X3686">
        <f t="array" ref="X3686">IF(W3686="fortnightly",26, IF(W3686="monthly", 12, IF(W3686="weekly", 52, IF(W3686="quarterly", 4, IF(W3686="annually", 1, IF(W3686="bi-weekly", 104, IF(W3686="every 3 months", 4,)))))))</f>
        <v>104</v>
      </c>
    </row>
    <row r="3687" spans="1:24" x14ac:dyDescent="0.25">
      <c r="A3687">
        <v>3686</v>
      </c>
      <c r="B3687">
        <v>47</v>
      </c>
      <c r="C3687" t="str" cm="1">
        <f t="array" ref="C3687">_xlfn.IFS(B3687&lt;=19, "Teenagers", B3687&lt;=29, "Young Youth",B3687&lt;=64, "Adults", B3687&gt;=65, "Seniors")</f>
        <v>Adults</v>
      </c>
      <c r="D3687" t="s">
        <v>152</v>
      </c>
      <c r="E3687" t="s">
        <v>58</v>
      </c>
      <c r="F3687" t="s">
        <v>20</v>
      </c>
      <c r="G3687" s="1">
        <v>42</v>
      </c>
      <c r="H3687" t="s">
        <v>121</v>
      </c>
      <c r="I3687" t="s">
        <v>22</v>
      </c>
      <c r="J3687" t="s">
        <v>107</v>
      </c>
      <c r="K3687" t="s">
        <v>52</v>
      </c>
      <c r="L3687">
        <v>2.6</v>
      </c>
      <c r="M3687" t="s">
        <v>151</v>
      </c>
      <c r="N3687">
        <f t="shared" si="228"/>
        <v>0</v>
      </c>
      <c r="O3687" t="s">
        <v>53</v>
      </c>
      <c r="P3687" t="s">
        <v>151</v>
      </c>
      <c r="Q3687">
        <f t="shared" si="229"/>
        <v>0</v>
      </c>
      <c r="R3687" t="s">
        <v>151</v>
      </c>
      <c r="S3687">
        <f t="shared" si="230"/>
        <v>0</v>
      </c>
      <c r="T3687">
        <v>17</v>
      </c>
      <c r="U3687" s="1">
        <f t="shared" si="231"/>
        <v>714</v>
      </c>
      <c r="V3687" t="s">
        <v>32</v>
      </c>
      <c r="W3687" t="s">
        <v>75</v>
      </c>
      <c r="X3687">
        <f t="array" ref="X3687">IF(W3687="fortnightly",26, IF(W3687="monthly", 12, IF(W3687="weekly", 52, IF(W3687="quarterly", 4, IF(W3687="annually", 1, IF(W3687="bi-weekly", 104, IF(W3687="every 3 months", 4,)))))))</f>
        <v>104</v>
      </c>
    </row>
    <row r="3688" spans="1:24" x14ac:dyDescent="0.25">
      <c r="A3688">
        <v>3687</v>
      </c>
      <c r="B3688">
        <v>59</v>
      </c>
      <c r="C3688" t="str" cm="1">
        <f t="array" ref="C3688">_xlfn.IFS(B3688&lt;=19, "Teenagers", B3688&lt;=29, "Young Youth",B3688&lt;=64, "Adults", B3688&gt;=65, "Seniors")</f>
        <v>Adults</v>
      </c>
      <c r="D3688" t="s">
        <v>152</v>
      </c>
      <c r="E3688" t="s">
        <v>40</v>
      </c>
      <c r="F3688" t="s">
        <v>41</v>
      </c>
      <c r="G3688" s="1">
        <v>70</v>
      </c>
      <c r="H3688" t="s">
        <v>59</v>
      </c>
      <c r="I3688" t="s">
        <v>43</v>
      </c>
      <c r="J3688" t="s">
        <v>60</v>
      </c>
      <c r="K3688" t="s">
        <v>36</v>
      </c>
      <c r="L3688">
        <v>4.8</v>
      </c>
      <c r="M3688" t="s">
        <v>151</v>
      </c>
      <c r="N3688">
        <f t="shared" si="228"/>
        <v>0</v>
      </c>
      <c r="O3688" t="s">
        <v>37</v>
      </c>
      <c r="P3688" t="s">
        <v>151</v>
      </c>
      <c r="Q3688">
        <f t="shared" si="229"/>
        <v>0</v>
      </c>
      <c r="R3688" t="s">
        <v>151</v>
      </c>
      <c r="S3688">
        <f t="shared" si="230"/>
        <v>0</v>
      </c>
      <c r="T3688">
        <v>17</v>
      </c>
      <c r="U3688" s="1">
        <f t="shared" si="231"/>
        <v>1190</v>
      </c>
      <c r="V3688" t="s">
        <v>32</v>
      </c>
      <c r="W3688" t="s">
        <v>75</v>
      </c>
      <c r="X3688">
        <f t="array" ref="X3688">IF(W3688="fortnightly",26, IF(W3688="monthly", 12, IF(W3688="weekly", 52, IF(W3688="quarterly", 4, IF(W3688="annually", 1, IF(W3688="bi-weekly", 104, IF(W3688="every 3 months", 4,)))))))</f>
        <v>104</v>
      </c>
    </row>
    <row r="3689" spans="1:24" x14ac:dyDescent="0.25">
      <c r="A3689">
        <v>3688</v>
      </c>
      <c r="B3689">
        <v>34</v>
      </c>
      <c r="C3689" t="str" cm="1">
        <f t="array" ref="C3689">_xlfn.IFS(B3689&lt;=19, "Teenagers", B3689&lt;=29, "Young Youth",B3689&lt;=64, "Adults", B3689&gt;=65, "Seniors")</f>
        <v>Adults</v>
      </c>
      <c r="D3689" t="s">
        <v>152</v>
      </c>
      <c r="E3689" t="s">
        <v>54</v>
      </c>
      <c r="F3689" t="s">
        <v>20</v>
      </c>
      <c r="G3689" s="1">
        <v>44</v>
      </c>
      <c r="H3689" t="s">
        <v>71</v>
      </c>
      <c r="I3689" t="s">
        <v>22</v>
      </c>
      <c r="J3689" t="s">
        <v>92</v>
      </c>
      <c r="K3689" t="s">
        <v>52</v>
      </c>
      <c r="L3689">
        <v>2.9</v>
      </c>
      <c r="M3689" t="s">
        <v>151</v>
      </c>
      <c r="N3689">
        <f t="shared" si="228"/>
        <v>0</v>
      </c>
      <c r="O3689" t="s">
        <v>44</v>
      </c>
      <c r="P3689" t="s">
        <v>151</v>
      </c>
      <c r="Q3689">
        <f t="shared" si="229"/>
        <v>0</v>
      </c>
      <c r="R3689" t="s">
        <v>151</v>
      </c>
      <c r="S3689">
        <f t="shared" si="230"/>
        <v>0</v>
      </c>
      <c r="T3689">
        <v>28</v>
      </c>
      <c r="U3689" s="1">
        <f t="shared" si="231"/>
        <v>1232</v>
      </c>
      <c r="V3689" t="s">
        <v>74</v>
      </c>
      <c r="W3689" t="s">
        <v>96</v>
      </c>
      <c r="X3689">
        <f t="array" ref="X3689">IF(W3689="fortnightly",26, IF(W3689="monthly", 12, IF(W3689="weekly", 52, IF(W3689="quarterly", 4, IF(W3689="annually", 1, IF(W3689="bi-weekly", 104, IF(W3689="every 3 months", 4,)))))))</f>
        <v>4</v>
      </c>
    </row>
    <row r="3690" spans="1:24" x14ac:dyDescent="0.25">
      <c r="A3690">
        <v>3689</v>
      </c>
      <c r="B3690">
        <v>52</v>
      </c>
      <c r="C3690" t="str" cm="1">
        <f t="array" ref="C3690">_xlfn.IFS(B3690&lt;=19, "Teenagers", B3690&lt;=29, "Young Youth",B3690&lt;=64, "Adults", B3690&gt;=65, "Seniors")</f>
        <v>Adults</v>
      </c>
      <c r="D3690" t="s">
        <v>152</v>
      </c>
      <c r="E3690" t="s">
        <v>88</v>
      </c>
      <c r="F3690" t="s">
        <v>66</v>
      </c>
      <c r="G3690" s="1">
        <v>91</v>
      </c>
      <c r="H3690" t="s">
        <v>63</v>
      </c>
      <c r="I3690" t="s">
        <v>22</v>
      </c>
      <c r="J3690" t="s">
        <v>51</v>
      </c>
      <c r="K3690" t="s">
        <v>36</v>
      </c>
      <c r="L3690">
        <v>3</v>
      </c>
      <c r="M3690" t="s">
        <v>151</v>
      </c>
      <c r="N3690">
        <f t="shared" si="228"/>
        <v>0</v>
      </c>
      <c r="O3690" t="s">
        <v>44</v>
      </c>
      <c r="P3690" t="s">
        <v>151</v>
      </c>
      <c r="Q3690">
        <f t="shared" si="229"/>
        <v>0</v>
      </c>
      <c r="R3690" t="s">
        <v>151</v>
      </c>
      <c r="S3690">
        <f t="shared" si="230"/>
        <v>0</v>
      </c>
      <c r="T3690">
        <v>8</v>
      </c>
      <c r="U3690" s="1">
        <f t="shared" si="231"/>
        <v>728</v>
      </c>
      <c r="V3690" t="s">
        <v>32</v>
      </c>
      <c r="W3690" t="s">
        <v>87</v>
      </c>
      <c r="X3690">
        <f t="array" ref="X3690">IF(W3690="fortnightly",26, IF(W3690="monthly", 12, IF(W3690="weekly", 52, IF(W3690="quarterly", 4, IF(W3690="annually", 1, IF(W3690="bi-weekly", 104, IF(W3690="every 3 months", 4,)))))))</f>
        <v>12</v>
      </c>
    </row>
    <row r="3691" spans="1:24" x14ac:dyDescent="0.25">
      <c r="A3691">
        <v>3690</v>
      </c>
      <c r="B3691">
        <v>47</v>
      </c>
      <c r="C3691" t="str" cm="1">
        <f t="array" ref="C3691">_xlfn.IFS(B3691&lt;=19, "Teenagers", B3691&lt;=29, "Young Youth",B3691&lt;=64, "Adults", B3691&gt;=65, "Seniors")</f>
        <v>Adults</v>
      </c>
      <c r="D3691" t="s">
        <v>152</v>
      </c>
      <c r="E3691" t="s">
        <v>105</v>
      </c>
      <c r="F3691" t="s">
        <v>66</v>
      </c>
      <c r="G3691" s="1">
        <v>30</v>
      </c>
      <c r="H3691" t="s">
        <v>130</v>
      </c>
      <c r="I3691" t="s">
        <v>22</v>
      </c>
      <c r="J3691" t="s">
        <v>107</v>
      </c>
      <c r="K3691" t="s">
        <v>56</v>
      </c>
      <c r="L3691">
        <v>4.5</v>
      </c>
      <c r="M3691" t="s">
        <v>151</v>
      </c>
      <c r="N3691">
        <f t="shared" si="228"/>
        <v>0</v>
      </c>
      <c r="O3691" t="s">
        <v>53</v>
      </c>
      <c r="P3691" t="s">
        <v>151</v>
      </c>
      <c r="Q3691">
        <f t="shared" si="229"/>
        <v>0</v>
      </c>
      <c r="R3691" t="s">
        <v>151</v>
      </c>
      <c r="S3691">
        <f t="shared" si="230"/>
        <v>0</v>
      </c>
      <c r="T3691">
        <v>8</v>
      </c>
      <c r="U3691" s="1">
        <f t="shared" si="231"/>
        <v>240</v>
      </c>
      <c r="V3691" t="s">
        <v>74</v>
      </c>
      <c r="W3691" t="s">
        <v>57</v>
      </c>
      <c r="X3691">
        <f t="array" ref="X3691">IF(W3691="fortnightly",26, IF(W3691="monthly", 12, IF(W3691="weekly", 52, IF(W3691="quarterly", 4, IF(W3691="annually", 1, IF(W3691="bi-weekly", 104, IF(W3691="every 3 months", 4,)))))))</f>
        <v>4</v>
      </c>
    </row>
    <row r="3692" spans="1:24" x14ac:dyDescent="0.25">
      <c r="A3692">
        <v>3691</v>
      </c>
      <c r="B3692">
        <v>24</v>
      </c>
      <c r="C3692" t="str" cm="1">
        <f t="array" ref="C3692">_xlfn.IFS(B3692&lt;=19, "Teenagers", B3692&lt;=29, "Young Youth",B3692&lt;=64, "Adults", B3692&gt;=65, "Seniors")</f>
        <v>Young Youth</v>
      </c>
      <c r="D3692" t="s">
        <v>152</v>
      </c>
      <c r="E3692" t="s">
        <v>19</v>
      </c>
      <c r="F3692" t="s">
        <v>20</v>
      </c>
      <c r="G3692" s="1">
        <v>23</v>
      </c>
      <c r="H3692" t="s">
        <v>110</v>
      </c>
      <c r="I3692" t="s">
        <v>35</v>
      </c>
      <c r="J3692" t="s">
        <v>82</v>
      </c>
      <c r="K3692" t="s">
        <v>56</v>
      </c>
      <c r="L3692">
        <v>3.7</v>
      </c>
      <c r="M3692" t="s">
        <v>151</v>
      </c>
      <c r="N3692">
        <f t="shared" si="228"/>
        <v>0</v>
      </c>
      <c r="O3692" t="s">
        <v>73</v>
      </c>
      <c r="P3692" t="s">
        <v>151</v>
      </c>
      <c r="Q3692">
        <f t="shared" si="229"/>
        <v>0</v>
      </c>
      <c r="R3692" t="s">
        <v>151</v>
      </c>
      <c r="S3692">
        <f t="shared" si="230"/>
        <v>0</v>
      </c>
      <c r="T3692">
        <v>4</v>
      </c>
      <c r="U3692" s="1">
        <f t="shared" si="231"/>
        <v>92</v>
      </c>
      <c r="V3692" t="s">
        <v>74</v>
      </c>
      <c r="W3692" t="s">
        <v>75</v>
      </c>
      <c r="X3692">
        <f t="array" ref="X3692">IF(W3692="fortnightly",26, IF(W3692="monthly", 12, IF(W3692="weekly", 52, IF(W3692="quarterly", 4, IF(W3692="annually", 1, IF(W3692="bi-weekly", 104, IF(W3692="every 3 months", 4,)))))))</f>
        <v>104</v>
      </c>
    </row>
    <row r="3693" spans="1:24" x14ac:dyDescent="0.25">
      <c r="A3693">
        <v>3692</v>
      </c>
      <c r="B3693">
        <v>63</v>
      </c>
      <c r="C3693" t="str" cm="1">
        <f t="array" ref="C3693">_xlfn.IFS(B3693&lt;=19, "Teenagers", B3693&lt;=29, "Young Youth",B3693&lt;=64, "Adults", B3693&gt;=65, "Seniors")</f>
        <v>Adults</v>
      </c>
      <c r="D3693" t="s">
        <v>152</v>
      </c>
      <c r="E3693" t="s">
        <v>40</v>
      </c>
      <c r="F3693" t="s">
        <v>41</v>
      </c>
      <c r="G3693" s="1">
        <v>21</v>
      </c>
      <c r="H3693" t="s">
        <v>150</v>
      </c>
      <c r="I3693" t="s">
        <v>91</v>
      </c>
      <c r="J3693" t="s">
        <v>120</v>
      </c>
      <c r="K3693" t="s">
        <v>52</v>
      </c>
      <c r="L3693">
        <v>4.8</v>
      </c>
      <c r="M3693" t="s">
        <v>151</v>
      </c>
      <c r="N3693">
        <f t="shared" si="228"/>
        <v>0</v>
      </c>
      <c r="O3693" t="s">
        <v>44</v>
      </c>
      <c r="P3693" t="s">
        <v>151</v>
      </c>
      <c r="Q3693">
        <f t="shared" si="229"/>
        <v>0</v>
      </c>
      <c r="R3693" t="s">
        <v>151</v>
      </c>
      <c r="S3693">
        <f t="shared" si="230"/>
        <v>0</v>
      </c>
      <c r="T3693">
        <v>24</v>
      </c>
      <c r="U3693" s="1">
        <f t="shared" si="231"/>
        <v>504</v>
      </c>
      <c r="V3693" t="s">
        <v>45</v>
      </c>
      <c r="W3693" t="s">
        <v>39</v>
      </c>
      <c r="X3693">
        <f t="array" ref="X3693">IF(W3693="fortnightly",26, IF(W3693="monthly", 12, IF(W3693="weekly", 52, IF(W3693="quarterly", 4, IF(W3693="annually", 1, IF(W3693="bi-weekly", 104, IF(W3693="every 3 months", 4,)))))))</f>
        <v>52</v>
      </c>
    </row>
    <row r="3694" spans="1:24" x14ac:dyDescent="0.25">
      <c r="A3694">
        <v>3693</v>
      </c>
      <c r="B3694">
        <v>59</v>
      </c>
      <c r="C3694" t="str" cm="1">
        <f t="array" ref="C3694">_xlfn.IFS(B3694&lt;=19, "Teenagers", B3694&lt;=29, "Young Youth",B3694&lt;=64, "Adults", B3694&gt;=65, "Seniors")</f>
        <v>Adults</v>
      </c>
      <c r="D3694" t="s">
        <v>152</v>
      </c>
      <c r="E3694" t="s">
        <v>61</v>
      </c>
      <c r="F3694" t="s">
        <v>62</v>
      </c>
      <c r="G3694" s="1">
        <v>34</v>
      </c>
      <c r="H3694" t="s">
        <v>89</v>
      </c>
      <c r="I3694" t="s">
        <v>22</v>
      </c>
      <c r="J3694" t="s">
        <v>47</v>
      </c>
      <c r="K3694" t="s">
        <v>36</v>
      </c>
      <c r="L3694">
        <v>4.8</v>
      </c>
      <c r="M3694" t="s">
        <v>151</v>
      </c>
      <c r="N3694">
        <f t="shared" si="228"/>
        <v>0</v>
      </c>
      <c r="O3694" t="s">
        <v>37</v>
      </c>
      <c r="P3694" t="s">
        <v>151</v>
      </c>
      <c r="Q3694">
        <f t="shared" si="229"/>
        <v>0</v>
      </c>
      <c r="R3694" t="s">
        <v>151</v>
      </c>
      <c r="S3694">
        <f t="shared" si="230"/>
        <v>0</v>
      </c>
      <c r="T3694">
        <v>29</v>
      </c>
      <c r="U3694" s="1">
        <f t="shared" si="231"/>
        <v>986</v>
      </c>
      <c r="V3694" t="s">
        <v>32</v>
      </c>
      <c r="W3694" t="s">
        <v>28</v>
      </c>
      <c r="X3694">
        <f t="array" ref="X3694">IF(W3694="fortnightly",26, IF(W3694="monthly", 12, IF(W3694="weekly", 52, IF(W3694="quarterly", 4, IF(W3694="annually", 1, IF(W3694="bi-weekly", 104, IF(W3694="every 3 months", 4,)))))))</f>
        <v>26</v>
      </c>
    </row>
    <row r="3695" spans="1:24" x14ac:dyDescent="0.25">
      <c r="A3695">
        <v>3694</v>
      </c>
      <c r="B3695">
        <v>66</v>
      </c>
      <c r="C3695" t="str" cm="1">
        <f t="array" ref="C3695">_xlfn.IFS(B3695&lt;=19, "Teenagers", B3695&lt;=29, "Young Youth",B3695&lt;=64, "Adults", B3695&gt;=65, "Seniors")</f>
        <v>Seniors</v>
      </c>
      <c r="D3695" t="s">
        <v>152</v>
      </c>
      <c r="E3695" t="s">
        <v>19</v>
      </c>
      <c r="F3695" t="s">
        <v>20</v>
      </c>
      <c r="G3695" s="1">
        <v>46</v>
      </c>
      <c r="H3695" t="s">
        <v>146</v>
      </c>
      <c r="I3695" t="s">
        <v>43</v>
      </c>
      <c r="J3695" t="s">
        <v>82</v>
      </c>
      <c r="K3695" t="s">
        <v>52</v>
      </c>
      <c r="L3695">
        <v>4.7</v>
      </c>
      <c r="M3695" t="s">
        <v>151</v>
      </c>
      <c r="N3695">
        <f t="shared" si="228"/>
        <v>0</v>
      </c>
      <c r="O3695" t="s">
        <v>69</v>
      </c>
      <c r="P3695" t="s">
        <v>151</v>
      </c>
      <c r="Q3695">
        <f t="shared" si="229"/>
        <v>0</v>
      </c>
      <c r="R3695" t="s">
        <v>151</v>
      </c>
      <c r="S3695">
        <f t="shared" si="230"/>
        <v>0</v>
      </c>
      <c r="T3695">
        <v>10</v>
      </c>
      <c r="U3695" s="1">
        <f t="shared" si="231"/>
        <v>460</v>
      </c>
      <c r="V3695" t="s">
        <v>27</v>
      </c>
      <c r="W3695" t="s">
        <v>39</v>
      </c>
      <c r="X3695">
        <f t="array" ref="X3695">IF(W3695="fortnightly",26, IF(W3695="monthly", 12, IF(W3695="weekly", 52, IF(W3695="quarterly", 4, IF(W3695="annually", 1, IF(W3695="bi-weekly", 104, IF(W3695="every 3 months", 4,)))))))</f>
        <v>52</v>
      </c>
    </row>
    <row r="3696" spans="1:24" x14ac:dyDescent="0.25">
      <c r="A3696">
        <v>3695</v>
      </c>
      <c r="B3696">
        <v>45</v>
      </c>
      <c r="C3696" t="str" cm="1">
        <f t="array" ref="C3696">_xlfn.IFS(B3696&lt;=19, "Teenagers", B3696&lt;=29, "Young Youth",B3696&lt;=64, "Adults", B3696&gt;=65, "Seniors")</f>
        <v>Adults</v>
      </c>
      <c r="D3696" t="s">
        <v>152</v>
      </c>
      <c r="E3696" t="s">
        <v>29</v>
      </c>
      <c r="F3696" t="s">
        <v>20</v>
      </c>
      <c r="G3696" s="1">
        <v>41</v>
      </c>
      <c r="H3696" t="s">
        <v>42</v>
      </c>
      <c r="I3696" t="s">
        <v>43</v>
      </c>
      <c r="J3696" t="s">
        <v>143</v>
      </c>
      <c r="K3696" t="s">
        <v>24</v>
      </c>
      <c r="L3696">
        <v>2.6</v>
      </c>
      <c r="M3696" t="s">
        <v>151</v>
      </c>
      <c r="N3696">
        <f t="shared" si="228"/>
        <v>0</v>
      </c>
      <c r="O3696" t="s">
        <v>26</v>
      </c>
      <c r="P3696" t="s">
        <v>151</v>
      </c>
      <c r="Q3696">
        <f t="shared" si="229"/>
        <v>0</v>
      </c>
      <c r="R3696" t="s">
        <v>151</v>
      </c>
      <c r="S3696">
        <f t="shared" si="230"/>
        <v>0</v>
      </c>
      <c r="T3696">
        <v>11</v>
      </c>
      <c r="U3696" s="1">
        <f t="shared" si="231"/>
        <v>451</v>
      </c>
      <c r="V3696" t="s">
        <v>45</v>
      </c>
      <c r="W3696" t="s">
        <v>75</v>
      </c>
      <c r="X3696">
        <f t="array" ref="X3696">IF(W3696="fortnightly",26, IF(W3696="monthly", 12, IF(W3696="weekly", 52, IF(W3696="quarterly", 4, IF(W3696="annually", 1, IF(W3696="bi-weekly", 104, IF(W3696="every 3 months", 4,)))))))</f>
        <v>104</v>
      </c>
    </row>
    <row r="3697" spans="1:24" x14ac:dyDescent="0.25">
      <c r="A3697">
        <v>3696</v>
      </c>
      <c r="B3697">
        <v>38</v>
      </c>
      <c r="C3697" t="str" cm="1">
        <f t="array" ref="C3697">_xlfn.IFS(B3697&lt;=19, "Teenagers", B3697&lt;=29, "Young Youth",B3697&lt;=64, "Adults", B3697&gt;=65, "Seniors")</f>
        <v>Adults</v>
      </c>
      <c r="D3697" t="s">
        <v>152</v>
      </c>
      <c r="E3697" t="s">
        <v>86</v>
      </c>
      <c r="F3697" t="s">
        <v>20</v>
      </c>
      <c r="G3697" s="1">
        <v>33</v>
      </c>
      <c r="H3697" t="s">
        <v>102</v>
      </c>
      <c r="I3697" t="s">
        <v>43</v>
      </c>
      <c r="J3697" t="s">
        <v>51</v>
      </c>
      <c r="K3697" t="s">
        <v>56</v>
      </c>
      <c r="L3697">
        <v>4.5999999999999996</v>
      </c>
      <c r="M3697" t="s">
        <v>151</v>
      </c>
      <c r="N3697">
        <f t="shared" si="228"/>
        <v>0</v>
      </c>
      <c r="O3697" t="s">
        <v>53</v>
      </c>
      <c r="P3697" t="s">
        <v>151</v>
      </c>
      <c r="Q3697">
        <f t="shared" si="229"/>
        <v>0</v>
      </c>
      <c r="R3697" t="s">
        <v>151</v>
      </c>
      <c r="S3697">
        <f t="shared" si="230"/>
        <v>0</v>
      </c>
      <c r="T3697">
        <v>18</v>
      </c>
      <c r="U3697" s="1">
        <f t="shared" si="231"/>
        <v>594</v>
      </c>
      <c r="V3697" t="s">
        <v>74</v>
      </c>
      <c r="W3697" t="s">
        <v>28</v>
      </c>
      <c r="X3697">
        <f t="array" ref="X3697">IF(W3697="fortnightly",26, IF(W3697="monthly", 12, IF(W3697="weekly", 52, IF(W3697="quarterly", 4, IF(W3697="annually", 1, IF(W3697="bi-weekly", 104, IF(W3697="every 3 months", 4,)))))))</f>
        <v>26</v>
      </c>
    </row>
    <row r="3698" spans="1:24" x14ac:dyDescent="0.25">
      <c r="A3698">
        <v>3697</v>
      </c>
      <c r="B3698">
        <v>63</v>
      </c>
      <c r="C3698" t="str" cm="1">
        <f t="array" ref="C3698">_xlfn.IFS(B3698&lt;=19, "Teenagers", B3698&lt;=29, "Young Youth",B3698&lt;=64, "Adults", B3698&gt;=65, "Seniors")</f>
        <v>Adults</v>
      </c>
      <c r="D3698" t="s">
        <v>152</v>
      </c>
      <c r="E3698" t="s">
        <v>19</v>
      </c>
      <c r="F3698" t="s">
        <v>20</v>
      </c>
      <c r="G3698" s="1">
        <v>48</v>
      </c>
      <c r="H3698" t="s">
        <v>138</v>
      </c>
      <c r="I3698" t="s">
        <v>22</v>
      </c>
      <c r="J3698" t="s">
        <v>47</v>
      </c>
      <c r="K3698" t="s">
        <v>56</v>
      </c>
      <c r="L3698">
        <v>3.4</v>
      </c>
      <c r="M3698" t="s">
        <v>151</v>
      </c>
      <c r="N3698">
        <f t="shared" si="228"/>
        <v>0</v>
      </c>
      <c r="O3698" t="s">
        <v>44</v>
      </c>
      <c r="P3698" t="s">
        <v>151</v>
      </c>
      <c r="Q3698">
        <f t="shared" si="229"/>
        <v>0</v>
      </c>
      <c r="R3698" t="s">
        <v>151</v>
      </c>
      <c r="S3698">
        <f t="shared" si="230"/>
        <v>0</v>
      </c>
      <c r="T3698">
        <v>26</v>
      </c>
      <c r="U3698" s="1">
        <f t="shared" si="231"/>
        <v>1248</v>
      </c>
      <c r="V3698" t="s">
        <v>74</v>
      </c>
      <c r="W3698" t="s">
        <v>48</v>
      </c>
      <c r="X3698">
        <f t="array" ref="X3698">IF(W3698="fortnightly",26, IF(W3698="monthly", 12, IF(W3698="weekly", 52, IF(W3698="quarterly", 4, IF(W3698="annually", 1, IF(W3698="bi-weekly", 104, IF(W3698="every 3 months", 4,)))))))</f>
        <v>1</v>
      </c>
    </row>
    <row r="3699" spans="1:24" x14ac:dyDescent="0.25">
      <c r="A3699">
        <v>3698</v>
      </c>
      <c r="B3699">
        <v>55</v>
      </c>
      <c r="C3699" t="str" cm="1">
        <f t="array" ref="C3699">_xlfn.IFS(B3699&lt;=19, "Teenagers", B3699&lt;=29, "Young Youth",B3699&lt;=64, "Adults", B3699&gt;=65, "Seniors")</f>
        <v>Adults</v>
      </c>
      <c r="D3699" t="s">
        <v>152</v>
      </c>
      <c r="E3699" t="s">
        <v>103</v>
      </c>
      <c r="F3699" t="s">
        <v>20</v>
      </c>
      <c r="G3699" s="1">
        <v>66</v>
      </c>
      <c r="H3699" t="s">
        <v>137</v>
      </c>
      <c r="I3699" t="s">
        <v>22</v>
      </c>
      <c r="J3699" t="s">
        <v>68</v>
      </c>
      <c r="K3699" t="s">
        <v>24</v>
      </c>
      <c r="L3699">
        <v>3</v>
      </c>
      <c r="M3699" t="s">
        <v>151</v>
      </c>
      <c r="N3699">
        <f t="shared" si="228"/>
        <v>0</v>
      </c>
      <c r="O3699" t="s">
        <v>53</v>
      </c>
      <c r="P3699" t="s">
        <v>151</v>
      </c>
      <c r="Q3699">
        <f t="shared" si="229"/>
        <v>0</v>
      </c>
      <c r="R3699" t="s">
        <v>151</v>
      </c>
      <c r="S3699">
        <f t="shared" si="230"/>
        <v>0</v>
      </c>
      <c r="T3699">
        <v>39</v>
      </c>
      <c r="U3699" s="1">
        <f t="shared" si="231"/>
        <v>2574</v>
      </c>
      <c r="V3699" t="s">
        <v>32</v>
      </c>
      <c r="W3699" t="s">
        <v>39</v>
      </c>
      <c r="X3699">
        <f t="array" ref="X3699">IF(W3699="fortnightly",26, IF(W3699="monthly", 12, IF(W3699="weekly", 52, IF(W3699="quarterly", 4, IF(W3699="annually", 1, IF(W3699="bi-weekly", 104, IF(W3699="every 3 months", 4,)))))))</f>
        <v>52</v>
      </c>
    </row>
    <row r="3700" spans="1:24" x14ac:dyDescent="0.25">
      <c r="A3700">
        <v>3699</v>
      </c>
      <c r="B3700">
        <v>25</v>
      </c>
      <c r="C3700" t="str" cm="1">
        <f t="array" ref="C3700">_xlfn.IFS(B3700&lt;=19, "Teenagers", B3700&lt;=29, "Young Youth",B3700&lt;=64, "Adults", B3700&gt;=65, "Seniors")</f>
        <v>Young Youth</v>
      </c>
      <c r="D3700" t="s">
        <v>152</v>
      </c>
      <c r="E3700" t="s">
        <v>86</v>
      </c>
      <c r="F3700" t="s">
        <v>20</v>
      </c>
      <c r="G3700" s="1">
        <v>54</v>
      </c>
      <c r="H3700" t="s">
        <v>98</v>
      </c>
      <c r="I3700" t="s">
        <v>91</v>
      </c>
      <c r="J3700" t="s">
        <v>31</v>
      </c>
      <c r="K3700" t="s">
        <v>36</v>
      </c>
      <c r="L3700">
        <v>4</v>
      </c>
      <c r="M3700" t="s">
        <v>151</v>
      </c>
      <c r="N3700">
        <f t="shared" si="228"/>
        <v>0</v>
      </c>
      <c r="O3700" t="s">
        <v>69</v>
      </c>
      <c r="P3700" t="s">
        <v>151</v>
      </c>
      <c r="Q3700">
        <f t="shared" si="229"/>
        <v>0</v>
      </c>
      <c r="R3700" t="s">
        <v>151</v>
      </c>
      <c r="S3700">
        <f t="shared" si="230"/>
        <v>0</v>
      </c>
      <c r="T3700">
        <v>4</v>
      </c>
      <c r="U3700" s="1">
        <f t="shared" si="231"/>
        <v>216</v>
      </c>
      <c r="V3700" t="s">
        <v>27</v>
      </c>
      <c r="W3700" t="s">
        <v>48</v>
      </c>
      <c r="X3700">
        <f t="array" ref="X3700">IF(W3700="fortnightly",26, IF(W3700="monthly", 12, IF(W3700="weekly", 52, IF(W3700="quarterly", 4, IF(W3700="annually", 1, IF(W3700="bi-weekly", 104, IF(W3700="every 3 months", 4,)))))))</f>
        <v>1</v>
      </c>
    </row>
    <row r="3701" spans="1:24" x14ac:dyDescent="0.25">
      <c r="A3701">
        <v>3700</v>
      </c>
      <c r="B3701">
        <v>51</v>
      </c>
      <c r="C3701" t="str" cm="1">
        <f t="array" ref="C3701">_xlfn.IFS(B3701&lt;=19, "Teenagers", B3701&lt;=29, "Young Youth",B3701&lt;=64, "Adults", B3701&gt;=65, "Seniors")</f>
        <v>Adults</v>
      </c>
      <c r="D3701" t="s">
        <v>152</v>
      </c>
      <c r="E3701" t="s">
        <v>131</v>
      </c>
      <c r="F3701" t="s">
        <v>66</v>
      </c>
      <c r="G3701" s="1">
        <v>55</v>
      </c>
      <c r="H3701" t="s">
        <v>100</v>
      </c>
      <c r="I3701" t="s">
        <v>43</v>
      </c>
      <c r="J3701" t="s">
        <v>77</v>
      </c>
      <c r="K3701" t="s">
        <v>56</v>
      </c>
      <c r="L3701">
        <v>2.6</v>
      </c>
      <c r="M3701" t="s">
        <v>151</v>
      </c>
      <c r="N3701">
        <f t="shared" si="228"/>
        <v>0</v>
      </c>
      <c r="O3701" t="s">
        <v>73</v>
      </c>
      <c r="P3701" t="s">
        <v>151</v>
      </c>
      <c r="Q3701">
        <f t="shared" si="229"/>
        <v>0</v>
      </c>
      <c r="R3701" t="s">
        <v>151</v>
      </c>
      <c r="S3701">
        <f t="shared" si="230"/>
        <v>0</v>
      </c>
      <c r="T3701">
        <v>24</v>
      </c>
      <c r="U3701" s="1">
        <f t="shared" si="231"/>
        <v>1320</v>
      </c>
      <c r="V3701" t="s">
        <v>74</v>
      </c>
      <c r="W3701" t="s">
        <v>39</v>
      </c>
      <c r="X3701">
        <f t="array" ref="X3701">IF(W3701="fortnightly",26, IF(W3701="monthly", 12, IF(W3701="weekly", 52, IF(W3701="quarterly", 4, IF(W3701="annually", 1, IF(W3701="bi-weekly", 104, IF(W3701="every 3 months", 4,)))))))</f>
        <v>52</v>
      </c>
    </row>
    <row r="3702" spans="1:24" x14ac:dyDescent="0.25">
      <c r="A3702">
        <v>3701</v>
      </c>
      <c r="B3702">
        <v>28</v>
      </c>
      <c r="C3702" t="str" cm="1">
        <f t="array" ref="C3702">_xlfn.IFS(B3702&lt;=19, "Teenagers", B3702&lt;=29, "Young Youth",B3702&lt;=64, "Adults", B3702&gt;=65, "Seniors")</f>
        <v>Young Youth</v>
      </c>
      <c r="D3702" t="s">
        <v>152</v>
      </c>
      <c r="E3702" t="s">
        <v>65</v>
      </c>
      <c r="F3702" t="s">
        <v>66</v>
      </c>
      <c r="G3702" s="1">
        <v>84</v>
      </c>
      <c r="H3702" t="s">
        <v>113</v>
      </c>
      <c r="I3702" t="s">
        <v>91</v>
      </c>
      <c r="J3702" t="s">
        <v>60</v>
      </c>
      <c r="K3702" t="s">
        <v>52</v>
      </c>
      <c r="L3702">
        <v>3.4</v>
      </c>
      <c r="M3702" t="s">
        <v>151</v>
      </c>
      <c r="N3702">
        <f t="shared" si="228"/>
        <v>0</v>
      </c>
      <c r="O3702" t="s">
        <v>73</v>
      </c>
      <c r="P3702" t="s">
        <v>151</v>
      </c>
      <c r="Q3702">
        <f t="shared" si="229"/>
        <v>0</v>
      </c>
      <c r="R3702" t="s">
        <v>151</v>
      </c>
      <c r="S3702">
        <f t="shared" si="230"/>
        <v>0</v>
      </c>
      <c r="T3702">
        <v>2</v>
      </c>
      <c r="U3702" s="1">
        <f t="shared" si="231"/>
        <v>168</v>
      </c>
      <c r="V3702" t="s">
        <v>74</v>
      </c>
      <c r="W3702" t="s">
        <v>96</v>
      </c>
      <c r="X3702">
        <f t="array" ref="X3702">IF(W3702="fortnightly",26, IF(W3702="monthly", 12, IF(W3702="weekly", 52, IF(W3702="quarterly", 4, IF(W3702="annually", 1, IF(W3702="bi-weekly", 104, IF(W3702="every 3 months", 4,)))))))</f>
        <v>4</v>
      </c>
    </row>
    <row r="3703" spans="1:24" x14ac:dyDescent="0.25">
      <c r="A3703">
        <v>3702</v>
      </c>
      <c r="B3703">
        <v>46</v>
      </c>
      <c r="C3703" t="str" cm="1">
        <f t="array" ref="C3703">_xlfn.IFS(B3703&lt;=19, "Teenagers", B3703&lt;=29, "Young Youth",B3703&lt;=64, "Adults", B3703&gt;=65, "Seniors")</f>
        <v>Adults</v>
      </c>
      <c r="D3703" t="s">
        <v>152</v>
      </c>
      <c r="E3703" t="s">
        <v>40</v>
      </c>
      <c r="F3703" t="s">
        <v>41</v>
      </c>
      <c r="G3703" s="1">
        <v>66</v>
      </c>
      <c r="H3703" t="s">
        <v>129</v>
      </c>
      <c r="I3703" t="s">
        <v>43</v>
      </c>
      <c r="J3703" t="s">
        <v>60</v>
      </c>
      <c r="K3703" t="s">
        <v>36</v>
      </c>
      <c r="L3703">
        <v>4.5</v>
      </c>
      <c r="M3703" t="s">
        <v>151</v>
      </c>
      <c r="N3703">
        <f t="shared" si="228"/>
        <v>0</v>
      </c>
      <c r="O3703" t="s">
        <v>73</v>
      </c>
      <c r="P3703" t="s">
        <v>151</v>
      </c>
      <c r="Q3703">
        <f t="shared" si="229"/>
        <v>0</v>
      </c>
      <c r="R3703" t="s">
        <v>151</v>
      </c>
      <c r="S3703">
        <f t="shared" si="230"/>
        <v>0</v>
      </c>
      <c r="T3703">
        <v>36</v>
      </c>
      <c r="U3703" s="1">
        <f t="shared" si="231"/>
        <v>2376</v>
      </c>
      <c r="V3703" t="s">
        <v>32</v>
      </c>
      <c r="W3703" t="s">
        <v>48</v>
      </c>
      <c r="X3703">
        <f t="array" ref="X3703">IF(W3703="fortnightly",26, IF(W3703="monthly", 12, IF(W3703="weekly", 52, IF(W3703="quarterly", 4, IF(W3703="annually", 1, IF(W3703="bi-weekly", 104, IF(W3703="every 3 months", 4,)))))))</f>
        <v>1</v>
      </c>
    </row>
    <row r="3704" spans="1:24" x14ac:dyDescent="0.25">
      <c r="A3704">
        <v>3703</v>
      </c>
      <c r="B3704">
        <v>58</v>
      </c>
      <c r="C3704" t="str" cm="1">
        <f t="array" ref="C3704">_xlfn.IFS(B3704&lt;=19, "Teenagers", B3704&lt;=29, "Young Youth",B3704&lt;=64, "Adults", B3704&gt;=65, "Seniors")</f>
        <v>Adults</v>
      </c>
      <c r="D3704" t="s">
        <v>152</v>
      </c>
      <c r="E3704" t="s">
        <v>70</v>
      </c>
      <c r="F3704" t="s">
        <v>41</v>
      </c>
      <c r="G3704" s="1">
        <v>65</v>
      </c>
      <c r="H3704" t="s">
        <v>130</v>
      </c>
      <c r="I3704" t="s">
        <v>43</v>
      </c>
      <c r="J3704" t="s">
        <v>125</v>
      </c>
      <c r="K3704" t="s">
        <v>36</v>
      </c>
      <c r="L3704">
        <v>2.7</v>
      </c>
      <c r="M3704" t="s">
        <v>151</v>
      </c>
      <c r="N3704">
        <f t="shared" si="228"/>
        <v>0</v>
      </c>
      <c r="O3704" t="s">
        <v>73</v>
      </c>
      <c r="P3704" t="s">
        <v>151</v>
      </c>
      <c r="Q3704">
        <f t="shared" si="229"/>
        <v>0</v>
      </c>
      <c r="R3704" t="s">
        <v>151</v>
      </c>
      <c r="S3704">
        <f t="shared" si="230"/>
        <v>0</v>
      </c>
      <c r="T3704">
        <v>36</v>
      </c>
      <c r="U3704" s="1">
        <f t="shared" si="231"/>
        <v>2340</v>
      </c>
      <c r="V3704" t="s">
        <v>27</v>
      </c>
      <c r="W3704" t="s">
        <v>39</v>
      </c>
      <c r="X3704">
        <f t="array" ref="X3704">IF(W3704="fortnightly",26, IF(W3704="monthly", 12, IF(W3704="weekly", 52, IF(W3704="quarterly", 4, IF(W3704="annually", 1, IF(W3704="bi-weekly", 104, IF(W3704="every 3 months", 4,)))))))</f>
        <v>52</v>
      </c>
    </row>
    <row r="3705" spans="1:24" x14ac:dyDescent="0.25">
      <c r="A3705">
        <v>3704</v>
      </c>
      <c r="B3705">
        <v>30</v>
      </c>
      <c r="C3705" t="str" cm="1">
        <f t="array" ref="C3705">_xlfn.IFS(B3705&lt;=19, "Teenagers", B3705&lt;=29, "Young Youth",B3705&lt;=64, "Adults", B3705&gt;=65, "Seniors")</f>
        <v>Adults</v>
      </c>
      <c r="D3705" t="s">
        <v>152</v>
      </c>
      <c r="E3705" t="s">
        <v>40</v>
      </c>
      <c r="F3705" t="s">
        <v>41</v>
      </c>
      <c r="G3705" s="1">
        <v>83</v>
      </c>
      <c r="H3705" t="s">
        <v>150</v>
      </c>
      <c r="I3705" t="s">
        <v>35</v>
      </c>
      <c r="J3705" t="s">
        <v>84</v>
      </c>
      <c r="K3705" t="s">
        <v>56</v>
      </c>
      <c r="L3705">
        <v>2.9</v>
      </c>
      <c r="M3705" t="s">
        <v>151</v>
      </c>
      <c r="N3705">
        <f t="shared" si="228"/>
        <v>0</v>
      </c>
      <c r="O3705" t="s">
        <v>53</v>
      </c>
      <c r="P3705" t="s">
        <v>151</v>
      </c>
      <c r="Q3705">
        <f t="shared" si="229"/>
        <v>0</v>
      </c>
      <c r="R3705" t="s">
        <v>151</v>
      </c>
      <c r="S3705">
        <f t="shared" si="230"/>
        <v>0</v>
      </c>
      <c r="T3705">
        <v>23</v>
      </c>
      <c r="U3705" s="1">
        <f t="shared" si="231"/>
        <v>1909</v>
      </c>
      <c r="V3705" t="s">
        <v>45</v>
      </c>
      <c r="W3705" t="s">
        <v>96</v>
      </c>
      <c r="X3705">
        <f t="array" ref="X3705">IF(W3705="fortnightly",26, IF(W3705="monthly", 12, IF(W3705="weekly", 52, IF(W3705="quarterly", 4, IF(W3705="annually", 1, IF(W3705="bi-weekly", 104, IF(W3705="every 3 months", 4,)))))))</f>
        <v>4</v>
      </c>
    </row>
    <row r="3706" spans="1:24" x14ac:dyDescent="0.25">
      <c r="A3706">
        <v>3705</v>
      </c>
      <c r="B3706">
        <v>68</v>
      </c>
      <c r="C3706" t="str" cm="1">
        <f t="array" ref="C3706">_xlfn.IFS(B3706&lt;=19, "Teenagers", B3706&lt;=29, "Young Youth",B3706&lt;=64, "Adults", B3706&gt;=65, "Seniors")</f>
        <v>Seniors</v>
      </c>
      <c r="D3706" t="s">
        <v>152</v>
      </c>
      <c r="E3706" t="s">
        <v>88</v>
      </c>
      <c r="F3706" t="s">
        <v>66</v>
      </c>
      <c r="G3706" s="1">
        <v>61</v>
      </c>
      <c r="H3706" t="s">
        <v>67</v>
      </c>
      <c r="I3706" t="s">
        <v>22</v>
      </c>
      <c r="J3706" t="s">
        <v>93</v>
      </c>
      <c r="K3706" t="s">
        <v>24</v>
      </c>
      <c r="L3706">
        <v>4</v>
      </c>
      <c r="M3706" t="s">
        <v>151</v>
      </c>
      <c r="N3706">
        <f t="shared" si="228"/>
        <v>0</v>
      </c>
      <c r="O3706" t="s">
        <v>73</v>
      </c>
      <c r="P3706" t="s">
        <v>151</v>
      </c>
      <c r="Q3706">
        <f t="shared" si="229"/>
        <v>0</v>
      </c>
      <c r="R3706" t="s">
        <v>151</v>
      </c>
      <c r="S3706">
        <f t="shared" si="230"/>
        <v>0</v>
      </c>
      <c r="T3706">
        <v>36</v>
      </c>
      <c r="U3706" s="1">
        <f t="shared" si="231"/>
        <v>2196</v>
      </c>
      <c r="V3706" t="s">
        <v>38</v>
      </c>
      <c r="W3706" t="s">
        <v>57</v>
      </c>
      <c r="X3706">
        <f t="array" ref="X3706">IF(W3706="fortnightly",26, IF(W3706="monthly", 12, IF(W3706="weekly", 52, IF(W3706="quarterly", 4, IF(W3706="annually", 1, IF(W3706="bi-weekly", 104, IF(W3706="every 3 months", 4,)))))))</f>
        <v>4</v>
      </c>
    </row>
    <row r="3707" spans="1:24" x14ac:dyDescent="0.25">
      <c r="A3707">
        <v>3706</v>
      </c>
      <c r="B3707">
        <v>28</v>
      </c>
      <c r="C3707" t="str" cm="1">
        <f t="array" ref="C3707">_xlfn.IFS(B3707&lt;=19, "Teenagers", B3707&lt;=29, "Young Youth",B3707&lt;=64, "Adults", B3707&gt;=65, "Seniors")</f>
        <v>Young Youth</v>
      </c>
      <c r="D3707" t="s">
        <v>152</v>
      </c>
      <c r="E3707" t="s">
        <v>86</v>
      </c>
      <c r="F3707" t="s">
        <v>20</v>
      </c>
      <c r="G3707" s="1">
        <v>65</v>
      </c>
      <c r="H3707" t="s">
        <v>111</v>
      </c>
      <c r="I3707" t="s">
        <v>22</v>
      </c>
      <c r="J3707" t="s">
        <v>84</v>
      </c>
      <c r="K3707" t="s">
        <v>52</v>
      </c>
      <c r="L3707">
        <v>3.2</v>
      </c>
      <c r="M3707" t="s">
        <v>151</v>
      </c>
      <c r="N3707">
        <f t="shared" si="228"/>
        <v>0</v>
      </c>
      <c r="O3707" t="s">
        <v>37</v>
      </c>
      <c r="P3707" t="s">
        <v>151</v>
      </c>
      <c r="Q3707">
        <f t="shared" si="229"/>
        <v>0</v>
      </c>
      <c r="R3707" t="s">
        <v>151</v>
      </c>
      <c r="S3707">
        <f t="shared" si="230"/>
        <v>0</v>
      </c>
      <c r="T3707">
        <v>2</v>
      </c>
      <c r="U3707" s="1">
        <f t="shared" si="231"/>
        <v>130</v>
      </c>
      <c r="V3707" t="s">
        <v>85</v>
      </c>
      <c r="W3707" t="s">
        <v>48</v>
      </c>
      <c r="X3707">
        <f t="array" ref="X3707">IF(W3707="fortnightly",26, IF(W3707="monthly", 12, IF(W3707="weekly", 52, IF(W3707="quarterly", 4, IF(W3707="annually", 1, IF(W3707="bi-weekly", 104, IF(W3707="every 3 months", 4,)))))))</f>
        <v>1</v>
      </c>
    </row>
    <row r="3708" spans="1:24" x14ac:dyDescent="0.25">
      <c r="A3708">
        <v>3707</v>
      </c>
      <c r="B3708">
        <v>26</v>
      </c>
      <c r="C3708" t="str" cm="1">
        <f t="array" ref="C3708">_xlfn.IFS(B3708&lt;=19, "Teenagers", B3708&lt;=29, "Young Youth",B3708&lt;=64, "Adults", B3708&gt;=65, "Seniors")</f>
        <v>Young Youth</v>
      </c>
      <c r="D3708" t="s">
        <v>152</v>
      </c>
      <c r="E3708" t="s">
        <v>40</v>
      </c>
      <c r="F3708" t="s">
        <v>41</v>
      </c>
      <c r="G3708" s="1">
        <v>55</v>
      </c>
      <c r="H3708" t="s">
        <v>110</v>
      </c>
      <c r="I3708" t="s">
        <v>43</v>
      </c>
      <c r="J3708" t="s">
        <v>95</v>
      </c>
      <c r="K3708" t="s">
        <v>36</v>
      </c>
      <c r="L3708">
        <v>4</v>
      </c>
      <c r="M3708" t="s">
        <v>151</v>
      </c>
      <c r="N3708">
        <f t="shared" si="228"/>
        <v>0</v>
      </c>
      <c r="O3708" t="s">
        <v>73</v>
      </c>
      <c r="P3708" t="s">
        <v>151</v>
      </c>
      <c r="Q3708">
        <f t="shared" si="229"/>
        <v>0</v>
      </c>
      <c r="R3708" t="s">
        <v>151</v>
      </c>
      <c r="S3708">
        <f t="shared" si="230"/>
        <v>0</v>
      </c>
      <c r="T3708">
        <v>17</v>
      </c>
      <c r="U3708" s="1">
        <f t="shared" si="231"/>
        <v>935</v>
      </c>
      <c r="V3708" t="s">
        <v>32</v>
      </c>
      <c r="W3708" t="s">
        <v>75</v>
      </c>
      <c r="X3708">
        <f t="array" ref="X3708">IF(W3708="fortnightly",26, IF(W3708="monthly", 12, IF(W3708="weekly", 52, IF(W3708="quarterly", 4, IF(W3708="annually", 1, IF(W3708="bi-weekly", 104, IF(W3708="every 3 months", 4,)))))))</f>
        <v>104</v>
      </c>
    </row>
    <row r="3709" spans="1:24" x14ac:dyDescent="0.25">
      <c r="A3709">
        <v>3708</v>
      </c>
      <c r="B3709">
        <v>35</v>
      </c>
      <c r="C3709" t="str" cm="1">
        <f t="array" ref="C3709">_xlfn.IFS(B3709&lt;=19, "Teenagers", B3709&lt;=29, "Young Youth",B3709&lt;=64, "Adults", B3709&gt;=65, "Seniors")</f>
        <v>Adults</v>
      </c>
      <c r="D3709" t="s">
        <v>152</v>
      </c>
      <c r="E3709" t="s">
        <v>142</v>
      </c>
      <c r="F3709" t="s">
        <v>66</v>
      </c>
      <c r="G3709" s="1">
        <v>79</v>
      </c>
      <c r="H3709" t="s">
        <v>114</v>
      </c>
      <c r="I3709" t="s">
        <v>43</v>
      </c>
      <c r="J3709" t="s">
        <v>79</v>
      </c>
      <c r="K3709" t="s">
        <v>56</v>
      </c>
      <c r="L3709">
        <v>3.4</v>
      </c>
      <c r="M3709" t="s">
        <v>151</v>
      </c>
      <c r="N3709">
        <f t="shared" si="228"/>
        <v>0</v>
      </c>
      <c r="O3709" t="s">
        <v>69</v>
      </c>
      <c r="P3709" t="s">
        <v>151</v>
      </c>
      <c r="Q3709">
        <f t="shared" si="229"/>
        <v>0</v>
      </c>
      <c r="R3709" t="s">
        <v>151</v>
      </c>
      <c r="S3709">
        <f t="shared" si="230"/>
        <v>0</v>
      </c>
      <c r="T3709">
        <v>19</v>
      </c>
      <c r="U3709" s="1">
        <f t="shared" si="231"/>
        <v>1501</v>
      </c>
      <c r="V3709" t="s">
        <v>27</v>
      </c>
      <c r="W3709" t="s">
        <v>39</v>
      </c>
      <c r="X3709">
        <f t="array" ref="X3709">IF(W3709="fortnightly",26, IF(W3709="monthly", 12, IF(W3709="weekly", 52, IF(W3709="quarterly", 4, IF(W3709="annually", 1, IF(W3709="bi-weekly", 104, IF(W3709="every 3 months", 4,)))))))</f>
        <v>52</v>
      </c>
    </row>
    <row r="3710" spans="1:24" x14ac:dyDescent="0.25">
      <c r="A3710">
        <v>3709</v>
      </c>
      <c r="B3710">
        <v>40</v>
      </c>
      <c r="C3710" t="str" cm="1">
        <f t="array" ref="C3710">_xlfn.IFS(B3710&lt;=19, "Teenagers", B3710&lt;=29, "Young Youth",B3710&lt;=64, "Adults", B3710&gt;=65, "Seniors")</f>
        <v>Adults</v>
      </c>
      <c r="D3710" t="s">
        <v>152</v>
      </c>
      <c r="E3710" t="s">
        <v>103</v>
      </c>
      <c r="F3710" t="s">
        <v>20</v>
      </c>
      <c r="G3710" s="1">
        <v>96</v>
      </c>
      <c r="H3710" t="s">
        <v>130</v>
      </c>
      <c r="I3710" t="s">
        <v>43</v>
      </c>
      <c r="J3710" t="s">
        <v>107</v>
      </c>
      <c r="K3710" t="s">
        <v>56</v>
      </c>
      <c r="L3710">
        <v>4.9000000000000004</v>
      </c>
      <c r="M3710" t="s">
        <v>151</v>
      </c>
      <c r="N3710">
        <f t="shared" si="228"/>
        <v>0</v>
      </c>
      <c r="O3710" t="s">
        <v>26</v>
      </c>
      <c r="P3710" t="s">
        <v>151</v>
      </c>
      <c r="Q3710">
        <f t="shared" si="229"/>
        <v>0</v>
      </c>
      <c r="R3710" t="s">
        <v>151</v>
      </c>
      <c r="S3710">
        <f t="shared" si="230"/>
        <v>0</v>
      </c>
      <c r="T3710">
        <v>41</v>
      </c>
      <c r="U3710" s="1">
        <f t="shared" si="231"/>
        <v>3936</v>
      </c>
      <c r="V3710" t="s">
        <v>45</v>
      </c>
      <c r="W3710" t="s">
        <v>87</v>
      </c>
      <c r="X3710">
        <f t="array" ref="X3710">IF(W3710="fortnightly",26, IF(W3710="monthly", 12, IF(W3710="weekly", 52, IF(W3710="quarterly", 4, IF(W3710="annually", 1, IF(W3710="bi-weekly", 104, IF(W3710="every 3 months", 4,)))))))</f>
        <v>12</v>
      </c>
    </row>
    <row r="3711" spans="1:24" x14ac:dyDescent="0.25">
      <c r="A3711">
        <v>3710</v>
      </c>
      <c r="B3711">
        <v>31</v>
      </c>
      <c r="C3711" t="str" cm="1">
        <f t="array" ref="C3711">_xlfn.IFS(B3711&lt;=19, "Teenagers", B3711&lt;=29, "Young Youth",B3711&lt;=64, "Adults", B3711&gt;=65, "Seniors")</f>
        <v>Adults</v>
      </c>
      <c r="D3711" t="s">
        <v>152</v>
      </c>
      <c r="E3711" t="s">
        <v>124</v>
      </c>
      <c r="F3711" t="s">
        <v>20</v>
      </c>
      <c r="G3711" s="1">
        <v>43</v>
      </c>
      <c r="H3711" t="s">
        <v>139</v>
      </c>
      <c r="I3711" t="s">
        <v>43</v>
      </c>
      <c r="J3711" t="s">
        <v>64</v>
      </c>
      <c r="K3711" t="s">
        <v>56</v>
      </c>
      <c r="L3711">
        <v>3.6</v>
      </c>
      <c r="M3711" t="s">
        <v>151</v>
      </c>
      <c r="N3711">
        <f t="shared" si="228"/>
        <v>0</v>
      </c>
      <c r="O3711" t="s">
        <v>37</v>
      </c>
      <c r="P3711" t="s">
        <v>151</v>
      </c>
      <c r="Q3711">
        <f t="shared" si="229"/>
        <v>0</v>
      </c>
      <c r="R3711" t="s">
        <v>151</v>
      </c>
      <c r="S3711">
        <f t="shared" si="230"/>
        <v>0</v>
      </c>
      <c r="T3711">
        <v>27</v>
      </c>
      <c r="U3711" s="1">
        <f t="shared" si="231"/>
        <v>1161</v>
      </c>
      <c r="V3711" t="s">
        <v>45</v>
      </c>
      <c r="W3711" t="s">
        <v>57</v>
      </c>
      <c r="X3711">
        <f t="array" ref="X3711">IF(W3711="fortnightly",26, IF(W3711="monthly", 12, IF(W3711="weekly", 52, IF(W3711="quarterly", 4, IF(W3711="annually", 1, IF(W3711="bi-weekly", 104, IF(W3711="every 3 months", 4,)))))))</f>
        <v>4</v>
      </c>
    </row>
    <row r="3712" spans="1:24" x14ac:dyDescent="0.25">
      <c r="A3712">
        <v>3711</v>
      </c>
      <c r="B3712">
        <v>60</v>
      </c>
      <c r="C3712" t="str" cm="1">
        <f t="array" ref="C3712">_xlfn.IFS(B3712&lt;=19, "Teenagers", B3712&lt;=29, "Young Youth",B3712&lt;=64, "Adults", B3712&gt;=65, "Seniors")</f>
        <v>Adults</v>
      </c>
      <c r="D3712" t="s">
        <v>152</v>
      </c>
      <c r="E3712" t="s">
        <v>105</v>
      </c>
      <c r="F3712" t="s">
        <v>66</v>
      </c>
      <c r="G3712" s="1">
        <v>40</v>
      </c>
      <c r="H3712" t="s">
        <v>76</v>
      </c>
      <c r="I3712" t="s">
        <v>43</v>
      </c>
      <c r="J3712" t="s">
        <v>133</v>
      </c>
      <c r="K3712" t="s">
        <v>52</v>
      </c>
      <c r="L3712">
        <v>3.6</v>
      </c>
      <c r="M3712" t="s">
        <v>151</v>
      </c>
      <c r="N3712">
        <f t="shared" si="228"/>
        <v>0</v>
      </c>
      <c r="O3712" t="s">
        <v>69</v>
      </c>
      <c r="P3712" t="s">
        <v>151</v>
      </c>
      <c r="Q3712">
        <f t="shared" si="229"/>
        <v>0</v>
      </c>
      <c r="R3712" t="s">
        <v>151</v>
      </c>
      <c r="S3712">
        <f t="shared" si="230"/>
        <v>0</v>
      </c>
      <c r="T3712">
        <v>32</v>
      </c>
      <c r="U3712" s="1">
        <f t="shared" si="231"/>
        <v>1280</v>
      </c>
      <c r="V3712" t="s">
        <v>74</v>
      </c>
      <c r="W3712" t="s">
        <v>28</v>
      </c>
      <c r="X3712">
        <f t="array" ref="X3712">IF(W3712="fortnightly",26, IF(W3712="monthly", 12, IF(W3712="weekly", 52, IF(W3712="quarterly", 4, IF(W3712="annually", 1, IF(W3712="bi-weekly", 104, IF(W3712="every 3 months", 4,)))))))</f>
        <v>26</v>
      </c>
    </row>
    <row r="3713" spans="1:24" x14ac:dyDescent="0.25">
      <c r="A3713">
        <v>3712</v>
      </c>
      <c r="B3713">
        <v>69</v>
      </c>
      <c r="C3713" t="str" cm="1">
        <f t="array" ref="C3713">_xlfn.IFS(B3713&lt;=19, "Teenagers", B3713&lt;=29, "Young Youth",B3713&lt;=64, "Adults", B3713&gt;=65, "Seniors")</f>
        <v>Seniors</v>
      </c>
      <c r="D3713" t="s">
        <v>152</v>
      </c>
      <c r="E3713" t="s">
        <v>123</v>
      </c>
      <c r="F3713" t="s">
        <v>66</v>
      </c>
      <c r="G3713" s="1">
        <v>62</v>
      </c>
      <c r="H3713" t="s">
        <v>104</v>
      </c>
      <c r="I3713" t="s">
        <v>91</v>
      </c>
      <c r="J3713" t="s">
        <v>99</v>
      </c>
      <c r="K3713" t="s">
        <v>56</v>
      </c>
      <c r="L3713">
        <v>3.2</v>
      </c>
      <c r="M3713" t="s">
        <v>151</v>
      </c>
      <c r="N3713">
        <f t="shared" si="228"/>
        <v>0</v>
      </c>
      <c r="O3713" t="s">
        <v>37</v>
      </c>
      <c r="P3713" t="s">
        <v>151</v>
      </c>
      <c r="Q3713">
        <f t="shared" si="229"/>
        <v>0</v>
      </c>
      <c r="R3713" t="s">
        <v>151</v>
      </c>
      <c r="S3713">
        <f t="shared" si="230"/>
        <v>0</v>
      </c>
      <c r="T3713">
        <v>33</v>
      </c>
      <c r="U3713" s="1">
        <f t="shared" si="231"/>
        <v>2046</v>
      </c>
      <c r="V3713" t="s">
        <v>32</v>
      </c>
      <c r="W3713" t="s">
        <v>48</v>
      </c>
      <c r="X3713">
        <f t="array" ref="X3713">IF(W3713="fortnightly",26, IF(W3713="monthly", 12, IF(W3713="weekly", 52, IF(W3713="quarterly", 4, IF(W3713="annually", 1, IF(W3713="bi-weekly", 104, IF(W3713="every 3 months", 4,)))))))</f>
        <v>1</v>
      </c>
    </row>
    <row r="3714" spans="1:24" x14ac:dyDescent="0.25">
      <c r="A3714">
        <v>3713</v>
      </c>
      <c r="B3714">
        <v>51</v>
      </c>
      <c r="C3714" t="str" cm="1">
        <f t="array" ref="C3714">_xlfn.IFS(B3714&lt;=19, "Teenagers", B3714&lt;=29, "Young Youth",B3714&lt;=64, "Adults", B3714&gt;=65, "Seniors")</f>
        <v>Adults</v>
      </c>
      <c r="D3714" t="s">
        <v>152</v>
      </c>
      <c r="E3714" t="s">
        <v>19</v>
      </c>
      <c r="F3714" t="s">
        <v>20</v>
      </c>
      <c r="G3714" s="1">
        <v>72</v>
      </c>
      <c r="H3714" t="s">
        <v>46</v>
      </c>
      <c r="I3714" t="s">
        <v>43</v>
      </c>
      <c r="J3714" t="s">
        <v>47</v>
      </c>
      <c r="K3714" t="s">
        <v>36</v>
      </c>
      <c r="L3714">
        <v>3.7</v>
      </c>
      <c r="M3714" t="s">
        <v>151</v>
      </c>
      <c r="N3714">
        <f t="shared" si="228"/>
        <v>0</v>
      </c>
      <c r="O3714" t="s">
        <v>69</v>
      </c>
      <c r="P3714" t="s">
        <v>151</v>
      </c>
      <c r="Q3714">
        <f t="shared" si="229"/>
        <v>0</v>
      </c>
      <c r="R3714" t="s">
        <v>151</v>
      </c>
      <c r="S3714">
        <f t="shared" si="230"/>
        <v>0</v>
      </c>
      <c r="T3714">
        <v>24</v>
      </c>
      <c r="U3714" s="1">
        <f t="shared" si="231"/>
        <v>1728</v>
      </c>
      <c r="V3714" t="s">
        <v>45</v>
      </c>
      <c r="W3714" t="s">
        <v>57</v>
      </c>
      <c r="X3714">
        <f t="array" ref="X3714">IF(W3714="fortnightly",26, IF(W3714="monthly", 12, IF(W3714="weekly", 52, IF(W3714="quarterly", 4, IF(W3714="annually", 1, IF(W3714="bi-weekly", 104, IF(W3714="every 3 months", 4,)))))))</f>
        <v>4</v>
      </c>
    </row>
    <row r="3715" spans="1:24" x14ac:dyDescent="0.25">
      <c r="A3715">
        <v>3714</v>
      </c>
      <c r="B3715">
        <v>49</v>
      </c>
      <c r="C3715" t="str" cm="1">
        <f t="array" ref="C3715">_xlfn.IFS(B3715&lt;=19, "Teenagers", B3715&lt;=29, "Young Youth",B3715&lt;=64, "Adults", B3715&gt;=65, "Seniors")</f>
        <v>Adults</v>
      </c>
      <c r="D3715" t="s">
        <v>152</v>
      </c>
      <c r="E3715" t="s">
        <v>70</v>
      </c>
      <c r="F3715" t="s">
        <v>41</v>
      </c>
      <c r="G3715" s="1">
        <v>87</v>
      </c>
      <c r="H3715" t="s">
        <v>116</v>
      </c>
      <c r="I3715" t="s">
        <v>43</v>
      </c>
      <c r="J3715" t="s">
        <v>99</v>
      </c>
      <c r="K3715" t="s">
        <v>36</v>
      </c>
      <c r="L3715">
        <v>2.6</v>
      </c>
      <c r="M3715" t="s">
        <v>151</v>
      </c>
      <c r="N3715">
        <f t="shared" ref="N3715:N3778" si="232">IF(M3715= "yes",1,IF( M3715="no",0,))</f>
        <v>0</v>
      </c>
      <c r="O3715" t="s">
        <v>26</v>
      </c>
      <c r="P3715" t="s">
        <v>151</v>
      </c>
      <c r="Q3715">
        <f t="shared" ref="Q3715:Q3778" si="233">IF(P3715= "yes",1,IF( P3715="no",0,))</f>
        <v>0</v>
      </c>
      <c r="R3715" t="s">
        <v>151</v>
      </c>
      <c r="S3715">
        <f t="shared" ref="S3715:S3778" si="234">IF(R3715= "yes",1,IF( R3715="no",0,))</f>
        <v>0</v>
      </c>
      <c r="T3715">
        <v>31</v>
      </c>
      <c r="U3715" s="1">
        <f t="shared" ref="U3715:U3778" si="235">G3715*T3715</f>
        <v>2697</v>
      </c>
      <c r="V3715" t="s">
        <v>85</v>
      </c>
      <c r="W3715" t="s">
        <v>96</v>
      </c>
      <c r="X3715">
        <f t="array" ref="X3715">IF(W3715="fortnightly",26, IF(W3715="monthly", 12, IF(W3715="weekly", 52, IF(W3715="quarterly", 4, IF(W3715="annually", 1, IF(W3715="bi-weekly", 104, IF(W3715="every 3 months", 4,)))))))</f>
        <v>4</v>
      </c>
    </row>
    <row r="3716" spans="1:24" x14ac:dyDescent="0.25">
      <c r="A3716">
        <v>3715</v>
      </c>
      <c r="B3716">
        <v>18</v>
      </c>
      <c r="C3716" t="str" cm="1">
        <f t="array" ref="C3716">_xlfn.IFS(B3716&lt;=19, "Teenagers", B3716&lt;=29, "Young Youth",B3716&lt;=64, "Adults", B3716&gt;=65, "Seniors")</f>
        <v>Teenagers</v>
      </c>
      <c r="D3716" t="s">
        <v>152</v>
      </c>
      <c r="E3716" t="s">
        <v>123</v>
      </c>
      <c r="F3716" t="s">
        <v>66</v>
      </c>
      <c r="G3716" s="1">
        <v>31</v>
      </c>
      <c r="H3716" t="s">
        <v>83</v>
      </c>
      <c r="I3716" t="s">
        <v>35</v>
      </c>
      <c r="J3716" t="s">
        <v>99</v>
      </c>
      <c r="K3716" t="s">
        <v>24</v>
      </c>
      <c r="L3716">
        <v>3.9</v>
      </c>
      <c r="M3716" t="s">
        <v>151</v>
      </c>
      <c r="N3716">
        <f t="shared" si="232"/>
        <v>0</v>
      </c>
      <c r="O3716" t="s">
        <v>26</v>
      </c>
      <c r="P3716" t="s">
        <v>151</v>
      </c>
      <c r="Q3716">
        <f t="shared" si="233"/>
        <v>0</v>
      </c>
      <c r="R3716" t="s">
        <v>151</v>
      </c>
      <c r="S3716">
        <f t="shared" si="234"/>
        <v>0</v>
      </c>
      <c r="T3716">
        <v>35</v>
      </c>
      <c r="U3716" s="1">
        <f t="shared" si="235"/>
        <v>1085</v>
      </c>
      <c r="V3716" t="s">
        <v>38</v>
      </c>
      <c r="W3716" t="s">
        <v>39</v>
      </c>
      <c r="X3716">
        <f t="array" ref="X3716">IF(W3716="fortnightly",26, IF(W3716="monthly", 12, IF(W3716="weekly", 52, IF(W3716="quarterly", 4, IF(W3716="annually", 1, IF(W3716="bi-weekly", 104, IF(W3716="every 3 months", 4,)))))))</f>
        <v>52</v>
      </c>
    </row>
    <row r="3717" spans="1:24" x14ac:dyDescent="0.25">
      <c r="A3717">
        <v>3716</v>
      </c>
      <c r="B3717">
        <v>63</v>
      </c>
      <c r="C3717" t="str" cm="1">
        <f t="array" ref="C3717">_xlfn.IFS(B3717&lt;=19, "Teenagers", B3717&lt;=29, "Young Youth",B3717&lt;=64, "Adults", B3717&gt;=65, "Seniors")</f>
        <v>Adults</v>
      </c>
      <c r="D3717" t="s">
        <v>152</v>
      </c>
      <c r="E3717" t="s">
        <v>88</v>
      </c>
      <c r="F3717" t="s">
        <v>66</v>
      </c>
      <c r="G3717" s="1">
        <v>34</v>
      </c>
      <c r="H3717" t="s">
        <v>144</v>
      </c>
      <c r="I3717" t="s">
        <v>35</v>
      </c>
      <c r="J3717" t="s">
        <v>120</v>
      </c>
      <c r="K3717" t="s">
        <v>56</v>
      </c>
      <c r="L3717">
        <v>3.4</v>
      </c>
      <c r="M3717" t="s">
        <v>151</v>
      </c>
      <c r="N3717">
        <f t="shared" si="232"/>
        <v>0</v>
      </c>
      <c r="O3717" t="s">
        <v>37</v>
      </c>
      <c r="P3717" t="s">
        <v>151</v>
      </c>
      <c r="Q3717">
        <f t="shared" si="233"/>
        <v>0</v>
      </c>
      <c r="R3717" t="s">
        <v>151</v>
      </c>
      <c r="S3717">
        <f t="shared" si="234"/>
        <v>0</v>
      </c>
      <c r="T3717">
        <v>2</v>
      </c>
      <c r="U3717" s="1">
        <f t="shared" si="235"/>
        <v>68</v>
      </c>
      <c r="V3717" t="s">
        <v>74</v>
      </c>
      <c r="W3717" t="s">
        <v>87</v>
      </c>
      <c r="X3717">
        <f t="array" ref="X3717">IF(W3717="fortnightly",26, IF(W3717="monthly", 12, IF(W3717="weekly", 52, IF(W3717="quarterly", 4, IF(W3717="annually", 1, IF(W3717="bi-weekly", 104, IF(W3717="every 3 months", 4,)))))))</f>
        <v>12</v>
      </c>
    </row>
    <row r="3718" spans="1:24" x14ac:dyDescent="0.25">
      <c r="A3718">
        <v>3717</v>
      </c>
      <c r="B3718">
        <v>57</v>
      </c>
      <c r="C3718" t="str" cm="1">
        <f t="array" ref="C3718">_xlfn.IFS(B3718&lt;=19, "Teenagers", B3718&lt;=29, "Young Youth",B3718&lt;=64, "Adults", B3718&gt;=65, "Seniors")</f>
        <v>Adults</v>
      </c>
      <c r="D3718" t="s">
        <v>152</v>
      </c>
      <c r="E3718" t="s">
        <v>54</v>
      </c>
      <c r="F3718" t="s">
        <v>20</v>
      </c>
      <c r="G3718" s="1">
        <v>53</v>
      </c>
      <c r="H3718" t="s">
        <v>128</v>
      </c>
      <c r="I3718" t="s">
        <v>43</v>
      </c>
      <c r="J3718" t="s">
        <v>60</v>
      </c>
      <c r="K3718" t="s">
        <v>56</v>
      </c>
      <c r="L3718">
        <v>3.4</v>
      </c>
      <c r="M3718" t="s">
        <v>151</v>
      </c>
      <c r="N3718">
        <f t="shared" si="232"/>
        <v>0</v>
      </c>
      <c r="O3718" t="s">
        <v>44</v>
      </c>
      <c r="P3718" t="s">
        <v>151</v>
      </c>
      <c r="Q3718">
        <f t="shared" si="233"/>
        <v>0</v>
      </c>
      <c r="R3718" t="s">
        <v>151</v>
      </c>
      <c r="S3718">
        <f t="shared" si="234"/>
        <v>0</v>
      </c>
      <c r="T3718">
        <v>42</v>
      </c>
      <c r="U3718" s="1">
        <f t="shared" si="235"/>
        <v>2226</v>
      </c>
      <c r="V3718" t="s">
        <v>85</v>
      </c>
      <c r="W3718" t="s">
        <v>96</v>
      </c>
      <c r="X3718">
        <f t="array" ref="X3718">IF(W3718="fortnightly",26, IF(W3718="monthly", 12, IF(W3718="weekly", 52, IF(W3718="quarterly", 4, IF(W3718="annually", 1, IF(W3718="bi-weekly", 104, IF(W3718="every 3 months", 4,)))))))</f>
        <v>4</v>
      </c>
    </row>
    <row r="3719" spans="1:24" x14ac:dyDescent="0.25">
      <c r="A3719">
        <v>3718</v>
      </c>
      <c r="B3719">
        <v>45</v>
      </c>
      <c r="C3719" t="str" cm="1">
        <f t="array" ref="C3719">_xlfn.IFS(B3719&lt;=19, "Teenagers", B3719&lt;=29, "Young Youth",B3719&lt;=64, "Adults", B3719&gt;=65, "Seniors")</f>
        <v>Adults</v>
      </c>
      <c r="D3719" t="s">
        <v>152</v>
      </c>
      <c r="E3719" t="s">
        <v>112</v>
      </c>
      <c r="F3719" t="s">
        <v>20</v>
      </c>
      <c r="G3719" s="1">
        <v>85</v>
      </c>
      <c r="H3719" t="s">
        <v>127</v>
      </c>
      <c r="I3719" t="s">
        <v>91</v>
      </c>
      <c r="J3719" t="s">
        <v>51</v>
      </c>
      <c r="K3719" t="s">
        <v>52</v>
      </c>
      <c r="L3719">
        <v>4.2</v>
      </c>
      <c r="M3719" t="s">
        <v>151</v>
      </c>
      <c r="N3719">
        <f t="shared" si="232"/>
        <v>0</v>
      </c>
      <c r="O3719" t="s">
        <v>26</v>
      </c>
      <c r="P3719" t="s">
        <v>151</v>
      </c>
      <c r="Q3719">
        <f t="shared" si="233"/>
        <v>0</v>
      </c>
      <c r="R3719" t="s">
        <v>151</v>
      </c>
      <c r="S3719">
        <f t="shared" si="234"/>
        <v>0</v>
      </c>
      <c r="T3719">
        <v>47</v>
      </c>
      <c r="U3719" s="1">
        <f t="shared" si="235"/>
        <v>3995</v>
      </c>
      <c r="V3719" t="s">
        <v>74</v>
      </c>
      <c r="W3719" t="s">
        <v>96</v>
      </c>
      <c r="X3719">
        <f t="array" ref="X3719">IF(W3719="fortnightly",26, IF(W3719="monthly", 12, IF(W3719="weekly", 52, IF(W3719="quarterly", 4, IF(W3719="annually", 1, IF(W3719="bi-weekly", 104, IF(W3719="every 3 months", 4,)))))))</f>
        <v>4</v>
      </c>
    </row>
    <row r="3720" spans="1:24" x14ac:dyDescent="0.25">
      <c r="A3720">
        <v>3719</v>
      </c>
      <c r="B3720">
        <v>36</v>
      </c>
      <c r="C3720" t="str" cm="1">
        <f t="array" ref="C3720">_xlfn.IFS(B3720&lt;=19, "Teenagers", B3720&lt;=29, "Young Youth",B3720&lt;=64, "Adults", B3720&gt;=65, "Seniors")</f>
        <v>Adults</v>
      </c>
      <c r="D3720" t="s">
        <v>152</v>
      </c>
      <c r="E3720" t="s">
        <v>94</v>
      </c>
      <c r="F3720" t="s">
        <v>20</v>
      </c>
      <c r="G3720" s="1">
        <v>50</v>
      </c>
      <c r="H3720" t="s">
        <v>121</v>
      </c>
      <c r="I3720" t="s">
        <v>22</v>
      </c>
      <c r="J3720" t="s">
        <v>47</v>
      </c>
      <c r="K3720" t="s">
        <v>56</v>
      </c>
      <c r="L3720">
        <v>2.9</v>
      </c>
      <c r="M3720" t="s">
        <v>151</v>
      </c>
      <c r="N3720">
        <f t="shared" si="232"/>
        <v>0</v>
      </c>
      <c r="O3720" t="s">
        <v>53</v>
      </c>
      <c r="P3720" t="s">
        <v>151</v>
      </c>
      <c r="Q3720">
        <f t="shared" si="233"/>
        <v>0</v>
      </c>
      <c r="R3720" t="s">
        <v>151</v>
      </c>
      <c r="S3720">
        <f t="shared" si="234"/>
        <v>0</v>
      </c>
      <c r="T3720">
        <v>44</v>
      </c>
      <c r="U3720" s="1">
        <f t="shared" si="235"/>
        <v>2200</v>
      </c>
      <c r="V3720" t="s">
        <v>74</v>
      </c>
      <c r="W3720" t="s">
        <v>75</v>
      </c>
      <c r="X3720">
        <f t="array" ref="X3720">IF(W3720="fortnightly",26, IF(W3720="monthly", 12, IF(W3720="weekly", 52, IF(W3720="quarterly", 4, IF(W3720="annually", 1, IF(W3720="bi-weekly", 104, IF(W3720="every 3 months", 4,)))))))</f>
        <v>104</v>
      </c>
    </row>
    <row r="3721" spans="1:24" x14ac:dyDescent="0.25">
      <c r="A3721">
        <v>3720</v>
      </c>
      <c r="B3721">
        <v>20</v>
      </c>
      <c r="C3721" t="str" cm="1">
        <f t="array" ref="C3721">_xlfn.IFS(B3721&lt;=19, "Teenagers", B3721&lt;=29, "Young Youth",B3721&lt;=64, "Adults", B3721&gt;=65, "Seniors")</f>
        <v>Young Youth</v>
      </c>
      <c r="D3721" t="s">
        <v>152</v>
      </c>
      <c r="E3721" t="s">
        <v>94</v>
      </c>
      <c r="F3721" t="s">
        <v>20</v>
      </c>
      <c r="G3721" s="1">
        <v>91</v>
      </c>
      <c r="H3721" t="s">
        <v>137</v>
      </c>
      <c r="I3721" t="s">
        <v>43</v>
      </c>
      <c r="J3721" t="s">
        <v>107</v>
      </c>
      <c r="K3721" t="s">
        <v>52</v>
      </c>
      <c r="L3721">
        <v>4.0999999999999996</v>
      </c>
      <c r="M3721" t="s">
        <v>151</v>
      </c>
      <c r="N3721">
        <f t="shared" si="232"/>
        <v>0</v>
      </c>
      <c r="O3721" t="s">
        <v>37</v>
      </c>
      <c r="P3721" t="s">
        <v>151</v>
      </c>
      <c r="Q3721">
        <f t="shared" si="233"/>
        <v>0</v>
      </c>
      <c r="R3721" t="s">
        <v>151</v>
      </c>
      <c r="S3721">
        <f t="shared" si="234"/>
        <v>0</v>
      </c>
      <c r="T3721">
        <v>8</v>
      </c>
      <c r="U3721" s="1">
        <f t="shared" si="235"/>
        <v>728</v>
      </c>
      <c r="V3721" t="s">
        <v>74</v>
      </c>
      <c r="W3721" t="s">
        <v>96</v>
      </c>
      <c r="X3721">
        <f t="array" ref="X3721">IF(W3721="fortnightly",26, IF(W3721="monthly", 12, IF(W3721="weekly", 52, IF(W3721="quarterly", 4, IF(W3721="annually", 1, IF(W3721="bi-weekly", 104, IF(W3721="every 3 months", 4,)))))))</f>
        <v>4</v>
      </c>
    </row>
    <row r="3722" spans="1:24" x14ac:dyDescent="0.25">
      <c r="A3722">
        <v>3721</v>
      </c>
      <c r="B3722">
        <v>21</v>
      </c>
      <c r="C3722" t="str" cm="1">
        <f t="array" ref="C3722">_xlfn.IFS(B3722&lt;=19, "Teenagers", B3722&lt;=29, "Young Youth",B3722&lt;=64, "Adults", B3722&gt;=65, "Seniors")</f>
        <v>Young Youth</v>
      </c>
      <c r="D3722" t="s">
        <v>152</v>
      </c>
      <c r="E3722" t="s">
        <v>123</v>
      </c>
      <c r="F3722" t="s">
        <v>66</v>
      </c>
      <c r="G3722" s="1">
        <v>56</v>
      </c>
      <c r="H3722" t="s">
        <v>130</v>
      </c>
      <c r="I3722" t="s">
        <v>43</v>
      </c>
      <c r="J3722" t="s">
        <v>99</v>
      </c>
      <c r="K3722" t="s">
        <v>56</v>
      </c>
      <c r="L3722">
        <v>3.6</v>
      </c>
      <c r="M3722" t="s">
        <v>151</v>
      </c>
      <c r="N3722">
        <f t="shared" si="232"/>
        <v>0</v>
      </c>
      <c r="O3722" t="s">
        <v>37</v>
      </c>
      <c r="P3722" t="s">
        <v>151</v>
      </c>
      <c r="Q3722">
        <f t="shared" si="233"/>
        <v>0</v>
      </c>
      <c r="R3722" t="s">
        <v>151</v>
      </c>
      <c r="S3722">
        <f t="shared" si="234"/>
        <v>0</v>
      </c>
      <c r="T3722">
        <v>13</v>
      </c>
      <c r="U3722" s="1">
        <f t="shared" si="235"/>
        <v>728</v>
      </c>
      <c r="V3722" t="s">
        <v>38</v>
      </c>
      <c r="W3722" t="s">
        <v>57</v>
      </c>
      <c r="X3722">
        <f t="array" ref="X3722">IF(W3722="fortnightly",26, IF(W3722="monthly", 12, IF(W3722="weekly", 52, IF(W3722="quarterly", 4, IF(W3722="annually", 1, IF(W3722="bi-weekly", 104, IF(W3722="every 3 months", 4,)))))))</f>
        <v>4</v>
      </c>
    </row>
    <row r="3723" spans="1:24" x14ac:dyDescent="0.25">
      <c r="A3723">
        <v>3722</v>
      </c>
      <c r="B3723">
        <v>62</v>
      </c>
      <c r="C3723" t="str" cm="1">
        <f t="array" ref="C3723">_xlfn.IFS(B3723&lt;=19, "Teenagers", B3723&lt;=29, "Young Youth",B3723&lt;=64, "Adults", B3723&gt;=65, "Seniors")</f>
        <v>Adults</v>
      </c>
      <c r="D3723" t="s">
        <v>152</v>
      </c>
      <c r="E3723" t="s">
        <v>61</v>
      </c>
      <c r="F3723" t="s">
        <v>62</v>
      </c>
      <c r="G3723" s="1">
        <v>60</v>
      </c>
      <c r="H3723" t="s">
        <v>138</v>
      </c>
      <c r="I3723" t="s">
        <v>22</v>
      </c>
      <c r="J3723" t="s">
        <v>68</v>
      </c>
      <c r="K3723" t="s">
        <v>56</v>
      </c>
      <c r="L3723">
        <v>4</v>
      </c>
      <c r="M3723" t="s">
        <v>151</v>
      </c>
      <c r="N3723">
        <f t="shared" si="232"/>
        <v>0</v>
      </c>
      <c r="O3723" t="s">
        <v>44</v>
      </c>
      <c r="P3723" t="s">
        <v>151</v>
      </c>
      <c r="Q3723">
        <f t="shared" si="233"/>
        <v>0</v>
      </c>
      <c r="R3723" t="s">
        <v>151</v>
      </c>
      <c r="S3723">
        <f t="shared" si="234"/>
        <v>0</v>
      </c>
      <c r="T3723">
        <v>10</v>
      </c>
      <c r="U3723" s="1">
        <f t="shared" si="235"/>
        <v>600</v>
      </c>
      <c r="V3723" t="s">
        <v>32</v>
      </c>
      <c r="W3723" t="s">
        <v>48</v>
      </c>
      <c r="X3723">
        <f t="array" ref="X3723">IF(W3723="fortnightly",26, IF(W3723="monthly", 12, IF(W3723="weekly", 52, IF(W3723="quarterly", 4, IF(W3723="annually", 1, IF(W3723="bi-weekly", 104, IF(W3723="every 3 months", 4,)))))))</f>
        <v>1</v>
      </c>
    </row>
    <row r="3724" spans="1:24" x14ac:dyDescent="0.25">
      <c r="A3724">
        <v>3723</v>
      </c>
      <c r="B3724">
        <v>23</v>
      </c>
      <c r="C3724" t="str" cm="1">
        <f t="array" ref="C3724">_xlfn.IFS(B3724&lt;=19, "Teenagers", B3724&lt;=29, "Young Youth",B3724&lt;=64, "Adults", B3724&gt;=65, "Seniors")</f>
        <v>Young Youth</v>
      </c>
      <c r="D3724" t="s">
        <v>152</v>
      </c>
      <c r="E3724" t="s">
        <v>101</v>
      </c>
      <c r="F3724" t="s">
        <v>62</v>
      </c>
      <c r="G3724" s="1">
        <v>34</v>
      </c>
      <c r="H3724" t="s">
        <v>21</v>
      </c>
      <c r="I3724" t="s">
        <v>91</v>
      </c>
      <c r="J3724" t="s">
        <v>133</v>
      </c>
      <c r="K3724" t="s">
        <v>56</v>
      </c>
      <c r="L3724">
        <v>4</v>
      </c>
      <c r="M3724" t="s">
        <v>151</v>
      </c>
      <c r="N3724">
        <f t="shared" si="232"/>
        <v>0</v>
      </c>
      <c r="O3724" t="s">
        <v>53</v>
      </c>
      <c r="P3724" t="s">
        <v>151</v>
      </c>
      <c r="Q3724">
        <f t="shared" si="233"/>
        <v>0</v>
      </c>
      <c r="R3724" t="s">
        <v>151</v>
      </c>
      <c r="S3724">
        <f t="shared" si="234"/>
        <v>0</v>
      </c>
      <c r="T3724">
        <v>1</v>
      </c>
      <c r="U3724" s="1">
        <f t="shared" si="235"/>
        <v>34</v>
      </c>
      <c r="V3724" t="s">
        <v>38</v>
      </c>
      <c r="W3724" t="s">
        <v>28</v>
      </c>
      <c r="X3724">
        <f t="array" ref="X3724">IF(W3724="fortnightly",26, IF(W3724="monthly", 12, IF(W3724="weekly", 52, IF(W3724="quarterly", 4, IF(W3724="annually", 1, IF(W3724="bi-weekly", 104, IF(W3724="every 3 months", 4,)))))))</f>
        <v>26</v>
      </c>
    </row>
    <row r="3725" spans="1:24" x14ac:dyDescent="0.25">
      <c r="A3725">
        <v>3724</v>
      </c>
      <c r="B3725">
        <v>26</v>
      </c>
      <c r="C3725" t="str" cm="1">
        <f t="array" ref="C3725">_xlfn.IFS(B3725&lt;=19, "Teenagers", B3725&lt;=29, "Young Youth",B3725&lt;=64, "Adults", B3725&gt;=65, "Seniors")</f>
        <v>Young Youth</v>
      </c>
      <c r="D3725" t="s">
        <v>152</v>
      </c>
      <c r="E3725" t="s">
        <v>40</v>
      </c>
      <c r="F3725" t="s">
        <v>41</v>
      </c>
      <c r="G3725" s="1">
        <v>30</v>
      </c>
      <c r="H3725" t="s">
        <v>42</v>
      </c>
      <c r="I3725" t="s">
        <v>43</v>
      </c>
      <c r="J3725" t="s">
        <v>117</v>
      </c>
      <c r="K3725" t="s">
        <v>36</v>
      </c>
      <c r="L3725">
        <v>3.6</v>
      </c>
      <c r="M3725" t="s">
        <v>151</v>
      </c>
      <c r="N3725">
        <f t="shared" si="232"/>
        <v>0</v>
      </c>
      <c r="O3725" t="s">
        <v>37</v>
      </c>
      <c r="P3725" t="s">
        <v>151</v>
      </c>
      <c r="Q3725">
        <f t="shared" si="233"/>
        <v>0</v>
      </c>
      <c r="R3725" t="s">
        <v>151</v>
      </c>
      <c r="S3725">
        <f t="shared" si="234"/>
        <v>0</v>
      </c>
      <c r="T3725">
        <v>1</v>
      </c>
      <c r="U3725" s="1">
        <f t="shared" si="235"/>
        <v>30</v>
      </c>
      <c r="V3725" t="s">
        <v>85</v>
      </c>
      <c r="W3725" t="s">
        <v>87</v>
      </c>
      <c r="X3725">
        <f t="array" ref="X3725">IF(W3725="fortnightly",26, IF(W3725="monthly", 12, IF(W3725="weekly", 52, IF(W3725="quarterly", 4, IF(W3725="annually", 1, IF(W3725="bi-weekly", 104, IF(W3725="every 3 months", 4,)))))))</f>
        <v>12</v>
      </c>
    </row>
    <row r="3726" spans="1:24" x14ac:dyDescent="0.25">
      <c r="A3726">
        <v>3725</v>
      </c>
      <c r="B3726">
        <v>30</v>
      </c>
      <c r="C3726" t="str" cm="1">
        <f t="array" ref="C3726">_xlfn.IFS(B3726&lt;=19, "Teenagers", B3726&lt;=29, "Young Youth",B3726&lt;=64, "Adults", B3726&gt;=65, "Seniors")</f>
        <v>Adults</v>
      </c>
      <c r="D3726" t="s">
        <v>152</v>
      </c>
      <c r="E3726" t="s">
        <v>142</v>
      </c>
      <c r="F3726" t="s">
        <v>66</v>
      </c>
      <c r="G3726" s="1">
        <v>71</v>
      </c>
      <c r="H3726" t="s">
        <v>111</v>
      </c>
      <c r="I3726" t="s">
        <v>22</v>
      </c>
      <c r="J3726" t="s">
        <v>95</v>
      </c>
      <c r="K3726" t="s">
        <v>24</v>
      </c>
      <c r="L3726">
        <v>3.1</v>
      </c>
      <c r="M3726" t="s">
        <v>151</v>
      </c>
      <c r="N3726">
        <f t="shared" si="232"/>
        <v>0</v>
      </c>
      <c r="O3726" t="s">
        <v>26</v>
      </c>
      <c r="P3726" t="s">
        <v>151</v>
      </c>
      <c r="Q3726">
        <f t="shared" si="233"/>
        <v>0</v>
      </c>
      <c r="R3726" t="s">
        <v>151</v>
      </c>
      <c r="S3726">
        <f t="shared" si="234"/>
        <v>0</v>
      </c>
      <c r="T3726">
        <v>18</v>
      </c>
      <c r="U3726" s="1">
        <f t="shared" si="235"/>
        <v>1278</v>
      </c>
      <c r="V3726" t="s">
        <v>74</v>
      </c>
      <c r="W3726" t="s">
        <v>48</v>
      </c>
      <c r="X3726">
        <f t="array" ref="X3726">IF(W3726="fortnightly",26, IF(W3726="monthly", 12, IF(W3726="weekly", 52, IF(W3726="quarterly", 4, IF(W3726="annually", 1, IF(W3726="bi-weekly", 104, IF(W3726="every 3 months", 4,)))))))</f>
        <v>1</v>
      </c>
    </row>
    <row r="3727" spans="1:24" x14ac:dyDescent="0.25">
      <c r="A3727">
        <v>3726</v>
      </c>
      <c r="B3727">
        <v>18</v>
      </c>
      <c r="C3727" t="str" cm="1">
        <f t="array" ref="C3727">_xlfn.IFS(B3727&lt;=19, "Teenagers", B3727&lt;=29, "Young Youth",B3727&lt;=64, "Adults", B3727&gt;=65, "Seniors")</f>
        <v>Teenagers</v>
      </c>
      <c r="D3727" t="s">
        <v>152</v>
      </c>
      <c r="E3727" t="s">
        <v>80</v>
      </c>
      <c r="F3727" t="s">
        <v>20</v>
      </c>
      <c r="G3727" s="1">
        <v>100</v>
      </c>
      <c r="H3727" t="s">
        <v>100</v>
      </c>
      <c r="I3727" t="s">
        <v>35</v>
      </c>
      <c r="J3727" t="s">
        <v>47</v>
      </c>
      <c r="K3727" t="s">
        <v>24</v>
      </c>
      <c r="L3727">
        <v>4.4000000000000004</v>
      </c>
      <c r="M3727" t="s">
        <v>151</v>
      </c>
      <c r="N3727">
        <f t="shared" si="232"/>
        <v>0</v>
      </c>
      <c r="O3727" t="s">
        <v>44</v>
      </c>
      <c r="P3727" t="s">
        <v>151</v>
      </c>
      <c r="Q3727">
        <f t="shared" si="233"/>
        <v>0</v>
      </c>
      <c r="R3727" t="s">
        <v>151</v>
      </c>
      <c r="S3727">
        <f t="shared" si="234"/>
        <v>0</v>
      </c>
      <c r="T3727">
        <v>2</v>
      </c>
      <c r="U3727" s="1">
        <f t="shared" si="235"/>
        <v>200</v>
      </c>
      <c r="V3727" t="s">
        <v>45</v>
      </c>
      <c r="W3727" t="s">
        <v>48</v>
      </c>
      <c r="X3727">
        <f t="array" ref="X3727">IF(W3727="fortnightly",26, IF(W3727="monthly", 12, IF(W3727="weekly", 52, IF(W3727="quarterly", 4, IF(W3727="annually", 1, IF(W3727="bi-weekly", 104, IF(W3727="every 3 months", 4,)))))))</f>
        <v>1</v>
      </c>
    </row>
    <row r="3728" spans="1:24" x14ac:dyDescent="0.25">
      <c r="A3728">
        <v>3727</v>
      </c>
      <c r="B3728">
        <v>47</v>
      </c>
      <c r="C3728" t="str" cm="1">
        <f t="array" ref="C3728">_xlfn.IFS(B3728&lt;=19, "Teenagers", B3728&lt;=29, "Young Youth",B3728&lt;=64, "Adults", B3728&gt;=65, "Seniors")</f>
        <v>Adults</v>
      </c>
      <c r="D3728" t="s">
        <v>152</v>
      </c>
      <c r="E3728" t="s">
        <v>132</v>
      </c>
      <c r="F3728" t="s">
        <v>66</v>
      </c>
      <c r="G3728" s="1">
        <v>85</v>
      </c>
      <c r="H3728" t="s">
        <v>134</v>
      </c>
      <c r="I3728" t="s">
        <v>91</v>
      </c>
      <c r="J3728" t="s">
        <v>120</v>
      </c>
      <c r="K3728" t="s">
        <v>56</v>
      </c>
      <c r="L3728">
        <v>4.3</v>
      </c>
      <c r="M3728" t="s">
        <v>151</v>
      </c>
      <c r="N3728">
        <f t="shared" si="232"/>
        <v>0</v>
      </c>
      <c r="O3728" t="s">
        <v>44</v>
      </c>
      <c r="P3728" t="s">
        <v>151</v>
      </c>
      <c r="Q3728">
        <f t="shared" si="233"/>
        <v>0</v>
      </c>
      <c r="R3728" t="s">
        <v>151</v>
      </c>
      <c r="S3728">
        <f t="shared" si="234"/>
        <v>0</v>
      </c>
      <c r="T3728">
        <v>36</v>
      </c>
      <c r="U3728" s="1">
        <f t="shared" si="235"/>
        <v>3060</v>
      </c>
      <c r="V3728" t="s">
        <v>85</v>
      </c>
      <c r="W3728" t="s">
        <v>96</v>
      </c>
      <c r="X3728">
        <f t="array" ref="X3728">IF(W3728="fortnightly",26, IF(W3728="monthly", 12, IF(W3728="weekly", 52, IF(W3728="quarterly", 4, IF(W3728="annually", 1, IF(W3728="bi-weekly", 104, IF(W3728="every 3 months", 4,)))))))</f>
        <v>4</v>
      </c>
    </row>
    <row r="3729" spans="1:24" x14ac:dyDescent="0.25">
      <c r="A3729">
        <v>3728</v>
      </c>
      <c r="B3729">
        <v>41</v>
      </c>
      <c r="C3729" t="str" cm="1">
        <f t="array" ref="C3729">_xlfn.IFS(B3729&lt;=19, "Teenagers", B3729&lt;=29, "Young Youth",B3729&lt;=64, "Adults", B3729&gt;=65, "Seniors")</f>
        <v>Adults</v>
      </c>
      <c r="D3729" t="s">
        <v>152</v>
      </c>
      <c r="E3729" t="s">
        <v>124</v>
      </c>
      <c r="F3729" t="s">
        <v>20</v>
      </c>
      <c r="G3729" s="1">
        <v>83</v>
      </c>
      <c r="H3729" t="s">
        <v>30</v>
      </c>
      <c r="I3729" t="s">
        <v>43</v>
      </c>
      <c r="J3729" t="s">
        <v>79</v>
      </c>
      <c r="K3729" t="s">
        <v>52</v>
      </c>
      <c r="L3729">
        <v>3.5</v>
      </c>
      <c r="M3729" t="s">
        <v>151</v>
      </c>
      <c r="N3729">
        <f t="shared" si="232"/>
        <v>0</v>
      </c>
      <c r="O3729" t="s">
        <v>44</v>
      </c>
      <c r="P3729" t="s">
        <v>151</v>
      </c>
      <c r="Q3729">
        <f t="shared" si="233"/>
        <v>0</v>
      </c>
      <c r="R3729" t="s">
        <v>151</v>
      </c>
      <c r="S3729">
        <f t="shared" si="234"/>
        <v>0</v>
      </c>
      <c r="T3729">
        <v>17</v>
      </c>
      <c r="U3729" s="1">
        <f t="shared" si="235"/>
        <v>1411</v>
      </c>
      <c r="V3729" t="s">
        <v>85</v>
      </c>
      <c r="W3729" t="s">
        <v>75</v>
      </c>
      <c r="X3729">
        <f t="array" ref="X3729">IF(W3729="fortnightly",26, IF(W3729="monthly", 12, IF(W3729="weekly", 52, IF(W3729="quarterly", 4, IF(W3729="annually", 1, IF(W3729="bi-weekly", 104, IF(W3729="every 3 months", 4,)))))))</f>
        <v>104</v>
      </c>
    </row>
    <row r="3730" spans="1:24" x14ac:dyDescent="0.25">
      <c r="A3730">
        <v>3729</v>
      </c>
      <c r="B3730">
        <v>62</v>
      </c>
      <c r="C3730" t="str" cm="1">
        <f t="array" ref="C3730">_xlfn.IFS(B3730&lt;=19, "Teenagers", B3730&lt;=29, "Young Youth",B3730&lt;=64, "Adults", B3730&gt;=65, "Seniors")</f>
        <v>Adults</v>
      </c>
      <c r="D3730" t="s">
        <v>152</v>
      </c>
      <c r="E3730" t="s">
        <v>101</v>
      </c>
      <c r="F3730" t="s">
        <v>62</v>
      </c>
      <c r="G3730" s="1">
        <v>31</v>
      </c>
      <c r="H3730" t="s">
        <v>128</v>
      </c>
      <c r="I3730" t="s">
        <v>22</v>
      </c>
      <c r="J3730" t="s">
        <v>107</v>
      </c>
      <c r="K3730" t="s">
        <v>24</v>
      </c>
      <c r="L3730">
        <v>3</v>
      </c>
      <c r="M3730" t="s">
        <v>151</v>
      </c>
      <c r="N3730">
        <f t="shared" si="232"/>
        <v>0</v>
      </c>
      <c r="O3730" t="s">
        <v>53</v>
      </c>
      <c r="P3730" t="s">
        <v>151</v>
      </c>
      <c r="Q3730">
        <f t="shared" si="233"/>
        <v>0</v>
      </c>
      <c r="R3730" t="s">
        <v>151</v>
      </c>
      <c r="S3730">
        <f t="shared" si="234"/>
        <v>0</v>
      </c>
      <c r="T3730">
        <v>1</v>
      </c>
      <c r="U3730" s="1">
        <f t="shared" si="235"/>
        <v>31</v>
      </c>
      <c r="V3730" t="s">
        <v>85</v>
      </c>
      <c r="W3730" t="s">
        <v>48</v>
      </c>
      <c r="X3730">
        <f t="array" ref="X3730">IF(W3730="fortnightly",26, IF(W3730="monthly", 12, IF(W3730="weekly", 52, IF(W3730="quarterly", 4, IF(W3730="annually", 1, IF(W3730="bi-weekly", 104, IF(W3730="every 3 months", 4,)))))))</f>
        <v>1</v>
      </c>
    </row>
    <row r="3731" spans="1:24" x14ac:dyDescent="0.25">
      <c r="A3731">
        <v>3730</v>
      </c>
      <c r="B3731">
        <v>28</v>
      </c>
      <c r="C3731" t="str" cm="1">
        <f t="array" ref="C3731">_xlfn.IFS(B3731&lt;=19, "Teenagers", B3731&lt;=29, "Young Youth",B3731&lt;=64, "Adults", B3731&gt;=65, "Seniors")</f>
        <v>Young Youth</v>
      </c>
      <c r="D3731" t="s">
        <v>152</v>
      </c>
      <c r="E3731" t="s">
        <v>136</v>
      </c>
      <c r="F3731" t="s">
        <v>41</v>
      </c>
      <c r="G3731" s="1">
        <v>82</v>
      </c>
      <c r="H3731" t="s">
        <v>42</v>
      </c>
      <c r="I3731" t="s">
        <v>43</v>
      </c>
      <c r="J3731" t="s">
        <v>84</v>
      </c>
      <c r="K3731" t="s">
        <v>36</v>
      </c>
      <c r="L3731">
        <v>4.7</v>
      </c>
      <c r="M3731" t="s">
        <v>151</v>
      </c>
      <c r="N3731">
        <f t="shared" si="232"/>
        <v>0</v>
      </c>
      <c r="O3731" t="s">
        <v>69</v>
      </c>
      <c r="P3731" t="s">
        <v>151</v>
      </c>
      <c r="Q3731">
        <f t="shared" si="233"/>
        <v>0</v>
      </c>
      <c r="R3731" t="s">
        <v>151</v>
      </c>
      <c r="S3731">
        <f t="shared" si="234"/>
        <v>0</v>
      </c>
      <c r="T3731">
        <v>50</v>
      </c>
      <c r="U3731" s="1">
        <f t="shared" si="235"/>
        <v>4100</v>
      </c>
      <c r="V3731" t="s">
        <v>32</v>
      </c>
      <c r="W3731" t="s">
        <v>57</v>
      </c>
      <c r="X3731">
        <f t="array" ref="X3731">IF(W3731="fortnightly",26, IF(W3731="monthly", 12, IF(W3731="weekly", 52, IF(W3731="quarterly", 4, IF(W3731="annually", 1, IF(W3731="bi-weekly", 104, IF(W3731="every 3 months", 4,)))))))</f>
        <v>4</v>
      </c>
    </row>
    <row r="3732" spans="1:24" x14ac:dyDescent="0.25">
      <c r="A3732">
        <v>3731</v>
      </c>
      <c r="B3732">
        <v>46</v>
      </c>
      <c r="C3732" t="str" cm="1">
        <f t="array" ref="C3732">_xlfn.IFS(B3732&lt;=19, "Teenagers", B3732&lt;=29, "Young Youth",B3732&lt;=64, "Adults", B3732&gt;=65, "Seniors")</f>
        <v>Adults</v>
      </c>
      <c r="D3732" t="s">
        <v>152</v>
      </c>
      <c r="E3732" t="s">
        <v>54</v>
      </c>
      <c r="F3732" t="s">
        <v>20</v>
      </c>
      <c r="G3732" s="1">
        <v>79</v>
      </c>
      <c r="H3732" t="s">
        <v>102</v>
      </c>
      <c r="I3732" t="s">
        <v>43</v>
      </c>
      <c r="J3732" t="s">
        <v>84</v>
      </c>
      <c r="K3732" t="s">
        <v>52</v>
      </c>
      <c r="L3732">
        <v>2.5</v>
      </c>
      <c r="M3732" t="s">
        <v>151</v>
      </c>
      <c r="N3732">
        <f t="shared" si="232"/>
        <v>0</v>
      </c>
      <c r="O3732" t="s">
        <v>69</v>
      </c>
      <c r="P3732" t="s">
        <v>151</v>
      </c>
      <c r="Q3732">
        <f t="shared" si="233"/>
        <v>0</v>
      </c>
      <c r="R3732" t="s">
        <v>151</v>
      </c>
      <c r="S3732">
        <f t="shared" si="234"/>
        <v>0</v>
      </c>
      <c r="T3732">
        <v>3</v>
      </c>
      <c r="U3732" s="1">
        <f t="shared" si="235"/>
        <v>237</v>
      </c>
      <c r="V3732" t="s">
        <v>38</v>
      </c>
      <c r="W3732" t="s">
        <v>75</v>
      </c>
      <c r="X3732">
        <f t="array" ref="X3732">IF(W3732="fortnightly",26, IF(W3732="monthly", 12, IF(W3732="weekly", 52, IF(W3732="quarterly", 4, IF(W3732="annually", 1, IF(W3732="bi-weekly", 104, IF(W3732="every 3 months", 4,)))))))</f>
        <v>104</v>
      </c>
    </row>
    <row r="3733" spans="1:24" x14ac:dyDescent="0.25">
      <c r="A3733">
        <v>3732</v>
      </c>
      <c r="B3733">
        <v>54</v>
      </c>
      <c r="C3733" t="str" cm="1">
        <f t="array" ref="C3733">_xlfn.IFS(B3733&lt;=19, "Teenagers", B3733&lt;=29, "Young Youth",B3733&lt;=64, "Adults", B3733&gt;=65, "Seniors")</f>
        <v>Adults</v>
      </c>
      <c r="D3733" t="s">
        <v>152</v>
      </c>
      <c r="E3733" t="s">
        <v>123</v>
      </c>
      <c r="F3733" t="s">
        <v>66</v>
      </c>
      <c r="G3733" s="1">
        <v>62</v>
      </c>
      <c r="H3733" t="s">
        <v>63</v>
      </c>
      <c r="I3733" t="s">
        <v>43</v>
      </c>
      <c r="J3733" t="s">
        <v>92</v>
      </c>
      <c r="K3733" t="s">
        <v>36</v>
      </c>
      <c r="L3733">
        <v>3.1</v>
      </c>
      <c r="M3733" t="s">
        <v>151</v>
      </c>
      <c r="N3733">
        <f t="shared" si="232"/>
        <v>0</v>
      </c>
      <c r="O3733" t="s">
        <v>69</v>
      </c>
      <c r="P3733" t="s">
        <v>151</v>
      </c>
      <c r="Q3733">
        <f t="shared" si="233"/>
        <v>0</v>
      </c>
      <c r="R3733" t="s">
        <v>151</v>
      </c>
      <c r="S3733">
        <f t="shared" si="234"/>
        <v>0</v>
      </c>
      <c r="T3733">
        <v>45</v>
      </c>
      <c r="U3733" s="1">
        <f t="shared" si="235"/>
        <v>2790</v>
      </c>
      <c r="V3733" t="s">
        <v>45</v>
      </c>
      <c r="W3733" t="s">
        <v>57</v>
      </c>
      <c r="X3733">
        <f t="array" ref="X3733">IF(W3733="fortnightly",26, IF(W3733="monthly", 12, IF(W3733="weekly", 52, IF(W3733="quarterly", 4, IF(W3733="annually", 1, IF(W3733="bi-weekly", 104, IF(W3733="every 3 months", 4,)))))))</f>
        <v>4</v>
      </c>
    </row>
    <row r="3734" spans="1:24" x14ac:dyDescent="0.25">
      <c r="A3734">
        <v>3733</v>
      </c>
      <c r="B3734">
        <v>36</v>
      </c>
      <c r="C3734" t="str" cm="1">
        <f t="array" ref="C3734">_xlfn.IFS(B3734&lt;=19, "Teenagers", B3734&lt;=29, "Young Youth",B3734&lt;=64, "Adults", B3734&gt;=65, "Seniors")</f>
        <v>Adults</v>
      </c>
      <c r="D3734" t="s">
        <v>152</v>
      </c>
      <c r="E3734" t="s">
        <v>70</v>
      </c>
      <c r="F3734" t="s">
        <v>41</v>
      </c>
      <c r="G3734" s="1">
        <v>92</v>
      </c>
      <c r="H3734" t="s">
        <v>115</v>
      </c>
      <c r="I3734" t="s">
        <v>22</v>
      </c>
      <c r="J3734" t="s">
        <v>68</v>
      </c>
      <c r="K3734" t="s">
        <v>36</v>
      </c>
      <c r="L3734">
        <v>3.3</v>
      </c>
      <c r="M3734" t="s">
        <v>151</v>
      </c>
      <c r="N3734">
        <f t="shared" si="232"/>
        <v>0</v>
      </c>
      <c r="O3734" t="s">
        <v>37</v>
      </c>
      <c r="P3734" t="s">
        <v>151</v>
      </c>
      <c r="Q3734">
        <f t="shared" si="233"/>
        <v>0</v>
      </c>
      <c r="R3734" t="s">
        <v>151</v>
      </c>
      <c r="S3734">
        <f t="shared" si="234"/>
        <v>0</v>
      </c>
      <c r="T3734">
        <v>28</v>
      </c>
      <c r="U3734" s="1">
        <f t="shared" si="235"/>
        <v>2576</v>
      </c>
      <c r="V3734" t="s">
        <v>45</v>
      </c>
      <c r="W3734" t="s">
        <v>48</v>
      </c>
      <c r="X3734">
        <f t="array" ref="X3734">IF(W3734="fortnightly",26, IF(W3734="monthly", 12, IF(W3734="weekly", 52, IF(W3734="quarterly", 4, IF(W3734="annually", 1, IF(W3734="bi-weekly", 104, IF(W3734="every 3 months", 4,)))))))</f>
        <v>1</v>
      </c>
    </row>
    <row r="3735" spans="1:24" x14ac:dyDescent="0.25">
      <c r="A3735">
        <v>3734</v>
      </c>
      <c r="B3735">
        <v>25</v>
      </c>
      <c r="C3735" t="str" cm="1">
        <f t="array" ref="C3735">_xlfn.IFS(B3735&lt;=19, "Teenagers", B3735&lt;=29, "Young Youth",B3735&lt;=64, "Adults", B3735&gt;=65, "Seniors")</f>
        <v>Young Youth</v>
      </c>
      <c r="D3735" t="s">
        <v>152</v>
      </c>
      <c r="E3735" t="s">
        <v>124</v>
      </c>
      <c r="F3735" t="s">
        <v>20</v>
      </c>
      <c r="G3735" s="1">
        <v>58</v>
      </c>
      <c r="H3735" t="s">
        <v>114</v>
      </c>
      <c r="I3735" t="s">
        <v>43</v>
      </c>
      <c r="J3735" t="s">
        <v>31</v>
      </c>
      <c r="K3735" t="s">
        <v>56</v>
      </c>
      <c r="L3735">
        <v>4.7</v>
      </c>
      <c r="M3735" t="s">
        <v>151</v>
      </c>
      <c r="N3735">
        <f t="shared" si="232"/>
        <v>0</v>
      </c>
      <c r="O3735" t="s">
        <v>44</v>
      </c>
      <c r="P3735" t="s">
        <v>151</v>
      </c>
      <c r="Q3735">
        <f t="shared" si="233"/>
        <v>0</v>
      </c>
      <c r="R3735" t="s">
        <v>151</v>
      </c>
      <c r="S3735">
        <f t="shared" si="234"/>
        <v>0</v>
      </c>
      <c r="T3735">
        <v>6</v>
      </c>
      <c r="U3735" s="1">
        <f t="shared" si="235"/>
        <v>348</v>
      </c>
      <c r="V3735" t="s">
        <v>85</v>
      </c>
      <c r="W3735" t="s">
        <v>96</v>
      </c>
      <c r="X3735">
        <f t="array" ref="X3735">IF(W3735="fortnightly",26, IF(W3735="monthly", 12, IF(W3735="weekly", 52, IF(W3735="quarterly", 4, IF(W3735="annually", 1, IF(W3735="bi-weekly", 104, IF(W3735="every 3 months", 4,)))))))</f>
        <v>4</v>
      </c>
    </row>
    <row r="3736" spans="1:24" x14ac:dyDescent="0.25">
      <c r="A3736">
        <v>3735</v>
      </c>
      <c r="B3736">
        <v>38</v>
      </c>
      <c r="C3736" t="str" cm="1">
        <f t="array" ref="C3736">_xlfn.IFS(B3736&lt;=19, "Teenagers", B3736&lt;=29, "Young Youth",B3736&lt;=64, "Adults", B3736&gt;=65, "Seniors")</f>
        <v>Adults</v>
      </c>
      <c r="D3736" t="s">
        <v>152</v>
      </c>
      <c r="E3736" t="s">
        <v>103</v>
      </c>
      <c r="F3736" t="s">
        <v>20</v>
      </c>
      <c r="G3736" s="1">
        <v>88</v>
      </c>
      <c r="H3736" t="s">
        <v>98</v>
      </c>
      <c r="I3736" t="s">
        <v>43</v>
      </c>
      <c r="J3736" t="s">
        <v>117</v>
      </c>
      <c r="K3736" t="s">
        <v>36</v>
      </c>
      <c r="L3736">
        <v>3.4</v>
      </c>
      <c r="M3736" t="s">
        <v>151</v>
      </c>
      <c r="N3736">
        <f t="shared" si="232"/>
        <v>0</v>
      </c>
      <c r="O3736" t="s">
        <v>44</v>
      </c>
      <c r="P3736" t="s">
        <v>151</v>
      </c>
      <c r="Q3736">
        <f t="shared" si="233"/>
        <v>0</v>
      </c>
      <c r="R3736" t="s">
        <v>151</v>
      </c>
      <c r="S3736">
        <f t="shared" si="234"/>
        <v>0</v>
      </c>
      <c r="T3736">
        <v>33</v>
      </c>
      <c r="U3736" s="1">
        <f t="shared" si="235"/>
        <v>2904</v>
      </c>
      <c r="V3736" t="s">
        <v>85</v>
      </c>
      <c r="W3736" t="s">
        <v>96</v>
      </c>
      <c r="X3736">
        <f t="array" ref="X3736">IF(W3736="fortnightly",26, IF(W3736="monthly", 12, IF(W3736="weekly", 52, IF(W3736="quarterly", 4, IF(W3736="annually", 1, IF(W3736="bi-weekly", 104, IF(W3736="every 3 months", 4,)))))))</f>
        <v>4</v>
      </c>
    </row>
    <row r="3737" spans="1:24" x14ac:dyDescent="0.25">
      <c r="A3737">
        <v>3736</v>
      </c>
      <c r="B3737">
        <v>38</v>
      </c>
      <c r="C3737" t="str" cm="1">
        <f t="array" ref="C3737">_xlfn.IFS(B3737&lt;=19, "Teenagers", B3737&lt;=29, "Young Youth",B3737&lt;=64, "Adults", B3737&gt;=65, "Seniors")</f>
        <v>Adults</v>
      </c>
      <c r="D3737" t="s">
        <v>152</v>
      </c>
      <c r="E3737" t="s">
        <v>40</v>
      </c>
      <c r="F3737" t="s">
        <v>41</v>
      </c>
      <c r="G3737" s="1">
        <v>44</v>
      </c>
      <c r="H3737" t="s">
        <v>34</v>
      </c>
      <c r="I3737" t="s">
        <v>22</v>
      </c>
      <c r="J3737" t="s">
        <v>120</v>
      </c>
      <c r="K3737" t="s">
        <v>36</v>
      </c>
      <c r="L3737">
        <v>3.1</v>
      </c>
      <c r="M3737" t="s">
        <v>151</v>
      </c>
      <c r="N3737">
        <f t="shared" si="232"/>
        <v>0</v>
      </c>
      <c r="O3737" t="s">
        <v>69</v>
      </c>
      <c r="P3737" t="s">
        <v>151</v>
      </c>
      <c r="Q3737">
        <f t="shared" si="233"/>
        <v>0</v>
      </c>
      <c r="R3737" t="s">
        <v>151</v>
      </c>
      <c r="S3737">
        <f t="shared" si="234"/>
        <v>0</v>
      </c>
      <c r="T3737">
        <v>29</v>
      </c>
      <c r="U3737" s="1">
        <f t="shared" si="235"/>
        <v>1276</v>
      </c>
      <c r="V3737" t="s">
        <v>45</v>
      </c>
      <c r="W3737" t="s">
        <v>48</v>
      </c>
      <c r="X3737">
        <f t="array" ref="X3737">IF(W3737="fortnightly",26, IF(W3737="monthly", 12, IF(W3737="weekly", 52, IF(W3737="quarterly", 4, IF(W3737="annually", 1, IF(W3737="bi-weekly", 104, IF(W3737="every 3 months", 4,)))))))</f>
        <v>1</v>
      </c>
    </row>
    <row r="3738" spans="1:24" x14ac:dyDescent="0.25">
      <c r="A3738">
        <v>3737</v>
      </c>
      <c r="B3738">
        <v>42</v>
      </c>
      <c r="C3738" t="str" cm="1">
        <f t="array" ref="C3738">_xlfn.IFS(B3738&lt;=19, "Teenagers", B3738&lt;=29, "Young Youth",B3738&lt;=64, "Adults", B3738&gt;=65, "Seniors")</f>
        <v>Adults</v>
      </c>
      <c r="D3738" t="s">
        <v>152</v>
      </c>
      <c r="E3738" t="s">
        <v>33</v>
      </c>
      <c r="F3738" t="s">
        <v>20</v>
      </c>
      <c r="G3738" s="1">
        <v>56</v>
      </c>
      <c r="H3738" t="s">
        <v>134</v>
      </c>
      <c r="I3738" t="s">
        <v>43</v>
      </c>
      <c r="J3738" t="s">
        <v>107</v>
      </c>
      <c r="K3738" t="s">
        <v>36</v>
      </c>
      <c r="L3738">
        <v>4.5999999999999996</v>
      </c>
      <c r="M3738" t="s">
        <v>151</v>
      </c>
      <c r="N3738">
        <f t="shared" si="232"/>
        <v>0</v>
      </c>
      <c r="O3738" t="s">
        <v>73</v>
      </c>
      <c r="P3738" t="s">
        <v>151</v>
      </c>
      <c r="Q3738">
        <f t="shared" si="233"/>
        <v>0</v>
      </c>
      <c r="R3738" t="s">
        <v>151</v>
      </c>
      <c r="S3738">
        <f t="shared" si="234"/>
        <v>0</v>
      </c>
      <c r="T3738">
        <v>2</v>
      </c>
      <c r="U3738" s="1">
        <f t="shared" si="235"/>
        <v>112</v>
      </c>
      <c r="V3738" t="s">
        <v>45</v>
      </c>
      <c r="W3738" t="s">
        <v>96</v>
      </c>
      <c r="X3738">
        <f t="array" ref="X3738">IF(W3738="fortnightly",26, IF(W3738="monthly", 12, IF(W3738="weekly", 52, IF(W3738="quarterly", 4, IF(W3738="annually", 1, IF(W3738="bi-weekly", 104, IF(W3738="every 3 months", 4,)))))))</f>
        <v>4</v>
      </c>
    </row>
    <row r="3739" spans="1:24" x14ac:dyDescent="0.25">
      <c r="A3739">
        <v>3738</v>
      </c>
      <c r="B3739">
        <v>19</v>
      </c>
      <c r="C3739" t="str" cm="1">
        <f t="array" ref="C3739">_xlfn.IFS(B3739&lt;=19, "Teenagers", B3739&lt;=29, "Young Youth",B3739&lt;=64, "Adults", B3739&gt;=65, "Seniors")</f>
        <v>Teenagers</v>
      </c>
      <c r="D3739" t="s">
        <v>152</v>
      </c>
      <c r="E3739" t="s">
        <v>105</v>
      </c>
      <c r="F3739" t="s">
        <v>66</v>
      </c>
      <c r="G3739" s="1">
        <v>23</v>
      </c>
      <c r="H3739" t="s">
        <v>21</v>
      </c>
      <c r="I3739" t="s">
        <v>35</v>
      </c>
      <c r="J3739" t="s">
        <v>31</v>
      </c>
      <c r="K3739" t="s">
        <v>24</v>
      </c>
      <c r="L3739">
        <v>4.9000000000000004</v>
      </c>
      <c r="M3739" t="s">
        <v>151</v>
      </c>
      <c r="N3739">
        <f t="shared" si="232"/>
        <v>0</v>
      </c>
      <c r="O3739" t="s">
        <v>37</v>
      </c>
      <c r="P3739" t="s">
        <v>151</v>
      </c>
      <c r="Q3739">
        <f t="shared" si="233"/>
        <v>0</v>
      </c>
      <c r="R3739" t="s">
        <v>151</v>
      </c>
      <c r="S3739">
        <f t="shared" si="234"/>
        <v>0</v>
      </c>
      <c r="T3739">
        <v>43</v>
      </c>
      <c r="U3739" s="1">
        <f t="shared" si="235"/>
        <v>989</v>
      </c>
      <c r="V3739" t="s">
        <v>45</v>
      </c>
      <c r="W3739" t="s">
        <v>75</v>
      </c>
      <c r="X3739">
        <f t="array" ref="X3739">IF(W3739="fortnightly",26, IF(W3739="monthly", 12, IF(W3739="weekly", 52, IF(W3739="quarterly", 4, IF(W3739="annually", 1, IF(W3739="bi-weekly", 104, IF(W3739="every 3 months", 4,)))))))</f>
        <v>104</v>
      </c>
    </row>
    <row r="3740" spans="1:24" x14ac:dyDescent="0.25">
      <c r="A3740">
        <v>3739</v>
      </c>
      <c r="B3740">
        <v>34</v>
      </c>
      <c r="C3740" t="str" cm="1">
        <f t="array" ref="C3740">_xlfn.IFS(B3740&lt;=19, "Teenagers", B3740&lt;=29, "Young Youth",B3740&lt;=64, "Adults", B3740&gt;=65, "Seniors")</f>
        <v>Adults</v>
      </c>
      <c r="D3740" t="s">
        <v>152</v>
      </c>
      <c r="E3740" t="s">
        <v>58</v>
      </c>
      <c r="F3740" t="s">
        <v>20</v>
      </c>
      <c r="G3740" s="1">
        <v>45</v>
      </c>
      <c r="H3740" t="s">
        <v>78</v>
      </c>
      <c r="I3740" t="s">
        <v>43</v>
      </c>
      <c r="J3740" t="s">
        <v>109</v>
      </c>
      <c r="K3740" t="s">
        <v>36</v>
      </c>
      <c r="L3740">
        <v>2.7</v>
      </c>
      <c r="M3740" t="s">
        <v>151</v>
      </c>
      <c r="N3740">
        <f t="shared" si="232"/>
        <v>0</v>
      </c>
      <c r="O3740" t="s">
        <v>37</v>
      </c>
      <c r="P3740" t="s">
        <v>151</v>
      </c>
      <c r="Q3740">
        <f t="shared" si="233"/>
        <v>0</v>
      </c>
      <c r="R3740" t="s">
        <v>151</v>
      </c>
      <c r="S3740">
        <f t="shared" si="234"/>
        <v>0</v>
      </c>
      <c r="T3740">
        <v>48</v>
      </c>
      <c r="U3740" s="1">
        <f t="shared" si="235"/>
        <v>2160</v>
      </c>
      <c r="V3740" t="s">
        <v>32</v>
      </c>
      <c r="W3740" t="s">
        <v>28</v>
      </c>
      <c r="X3740">
        <f t="array" ref="X3740">IF(W3740="fortnightly",26, IF(W3740="monthly", 12, IF(W3740="weekly", 52, IF(W3740="quarterly", 4, IF(W3740="annually", 1, IF(W3740="bi-weekly", 104, IF(W3740="every 3 months", 4,)))))))</f>
        <v>26</v>
      </c>
    </row>
    <row r="3741" spans="1:24" x14ac:dyDescent="0.25">
      <c r="A3741">
        <v>3740</v>
      </c>
      <c r="B3741">
        <v>38</v>
      </c>
      <c r="C3741" t="str" cm="1">
        <f t="array" ref="C3741">_xlfn.IFS(B3741&lt;=19, "Teenagers", B3741&lt;=29, "Young Youth",B3741&lt;=64, "Adults", B3741&gt;=65, "Seniors")</f>
        <v>Adults</v>
      </c>
      <c r="D3741" t="s">
        <v>152</v>
      </c>
      <c r="E3741" t="s">
        <v>88</v>
      </c>
      <c r="F3741" t="s">
        <v>66</v>
      </c>
      <c r="G3741" s="1">
        <v>31</v>
      </c>
      <c r="H3741" t="s">
        <v>134</v>
      </c>
      <c r="I3741" t="s">
        <v>43</v>
      </c>
      <c r="J3741" t="s">
        <v>77</v>
      </c>
      <c r="K3741" t="s">
        <v>56</v>
      </c>
      <c r="L3741">
        <v>4.2</v>
      </c>
      <c r="M3741" t="s">
        <v>151</v>
      </c>
      <c r="N3741">
        <f t="shared" si="232"/>
        <v>0</v>
      </c>
      <c r="O3741" t="s">
        <v>37</v>
      </c>
      <c r="P3741" t="s">
        <v>151</v>
      </c>
      <c r="Q3741">
        <f t="shared" si="233"/>
        <v>0</v>
      </c>
      <c r="R3741" t="s">
        <v>151</v>
      </c>
      <c r="S3741">
        <f t="shared" si="234"/>
        <v>0</v>
      </c>
      <c r="T3741">
        <v>43</v>
      </c>
      <c r="U3741" s="1">
        <f t="shared" si="235"/>
        <v>1333</v>
      </c>
      <c r="V3741" t="s">
        <v>38</v>
      </c>
      <c r="W3741" t="s">
        <v>39</v>
      </c>
      <c r="X3741">
        <f t="array" ref="X3741">IF(W3741="fortnightly",26, IF(W3741="monthly", 12, IF(W3741="weekly", 52, IF(W3741="quarterly", 4, IF(W3741="annually", 1, IF(W3741="bi-weekly", 104, IF(W3741="every 3 months", 4,)))))))</f>
        <v>52</v>
      </c>
    </row>
    <row r="3742" spans="1:24" x14ac:dyDescent="0.25">
      <c r="A3742">
        <v>3741</v>
      </c>
      <c r="B3742">
        <v>42</v>
      </c>
      <c r="C3742" t="str" cm="1">
        <f t="array" ref="C3742">_xlfn.IFS(B3742&lt;=19, "Teenagers", B3742&lt;=29, "Young Youth",B3742&lt;=64, "Adults", B3742&gt;=65, "Seniors")</f>
        <v>Adults</v>
      </c>
      <c r="D3742" t="s">
        <v>152</v>
      </c>
      <c r="E3742" t="s">
        <v>94</v>
      </c>
      <c r="F3742" t="s">
        <v>20</v>
      </c>
      <c r="G3742" s="1">
        <v>96</v>
      </c>
      <c r="H3742" t="s">
        <v>140</v>
      </c>
      <c r="I3742" t="s">
        <v>43</v>
      </c>
      <c r="J3742" t="s">
        <v>64</v>
      </c>
      <c r="K3742" t="s">
        <v>52</v>
      </c>
      <c r="L3742">
        <v>2.6</v>
      </c>
      <c r="M3742" t="s">
        <v>151</v>
      </c>
      <c r="N3742">
        <f t="shared" si="232"/>
        <v>0</v>
      </c>
      <c r="O3742" t="s">
        <v>73</v>
      </c>
      <c r="P3742" t="s">
        <v>151</v>
      </c>
      <c r="Q3742">
        <f t="shared" si="233"/>
        <v>0</v>
      </c>
      <c r="R3742" t="s">
        <v>151</v>
      </c>
      <c r="S3742">
        <f t="shared" si="234"/>
        <v>0</v>
      </c>
      <c r="T3742">
        <v>26</v>
      </c>
      <c r="U3742" s="1">
        <f t="shared" si="235"/>
        <v>2496</v>
      </c>
      <c r="V3742" t="s">
        <v>85</v>
      </c>
      <c r="W3742" t="s">
        <v>75</v>
      </c>
      <c r="X3742">
        <f t="array" ref="X3742">IF(W3742="fortnightly",26, IF(W3742="monthly", 12, IF(W3742="weekly", 52, IF(W3742="quarterly", 4, IF(W3742="annually", 1, IF(W3742="bi-weekly", 104, IF(W3742="every 3 months", 4,)))))))</f>
        <v>104</v>
      </c>
    </row>
    <row r="3743" spans="1:24" x14ac:dyDescent="0.25">
      <c r="A3743">
        <v>3742</v>
      </c>
      <c r="B3743">
        <v>58</v>
      </c>
      <c r="C3743" t="str" cm="1">
        <f t="array" ref="C3743">_xlfn.IFS(B3743&lt;=19, "Teenagers", B3743&lt;=29, "Young Youth",B3743&lt;=64, "Adults", B3743&gt;=65, "Seniors")</f>
        <v>Adults</v>
      </c>
      <c r="D3743" t="s">
        <v>152</v>
      </c>
      <c r="E3743" t="s">
        <v>54</v>
      </c>
      <c r="F3743" t="s">
        <v>20</v>
      </c>
      <c r="G3743" s="1">
        <v>96</v>
      </c>
      <c r="H3743" t="s">
        <v>116</v>
      </c>
      <c r="I3743" t="s">
        <v>43</v>
      </c>
      <c r="J3743" t="s">
        <v>72</v>
      </c>
      <c r="K3743" t="s">
        <v>36</v>
      </c>
      <c r="L3743">
        <v>3.2</v>
      </c>
      <c r="M3743" t="s">
        <v>151</v>
      </c>
      <c r="N3743">
        <f t="shared" si="232"/>
        <v>0</v>
      </c>
      <c r="O3743" t="s">
        <v>69</v>
      </c>
      <c r="P3743" t="s">
        <v>151</v>
      </c>
      <c r="Q3743">
        <f t="shared" si="233"/>
        <v>0</v>
      </c>
      <c r="R3743" t="s">
        <v>151</v>
      </c>
      <c r="S3743">
        <f t="shared" si="234"/>
        <v>0</v>
      </c>
      <c r="T3743">
        <v>26</v>
      </c>
      <c r="U3743" s="1">
        <f t="shared" si="235"/>
        <v>2496</v>
      </c>
      <c r="V3743" t="s">
        <v>85</v>
      </c>
      <c r="W3743" t="s">
        <v>75</v>
      </c>
      <c r="X3743">
        <f t="array" ref="X3743">IF(W3743="fortnightly",26, IF(W3743="monthly", 12, IF(W3743="weekly", 52, IF(W3743="quarterly", 4, IF(W3743="annually", 1, IF(W3743="bi-weekly", 104, IF(W3743="every 3 months", 4,)))))))</f>
        <v>104</v>
      </c>
    </row>
    <row r="3744" spans="1:24" x14ac:dyDescent="0.25">
      <c r="A3744">
        <v>3743</v>
      </c>
      <c r="B3744">
        <v>56</v>
      </c>
      <c r="C3744" t="str" cm="1">
        <f t="array" ref="C3744">_xlfn.IFS(B3744&lt;=19, "Teenagers", B3744&lt;=29, "Young Youth",B3744&lt;=64, "Adults", B3744&gt;=65, "Seniors")</f>
        <v>Adults</v>
      </c>
      <c r="D3744" t="s">
        <v>152</v>
      </c>
      <c r="E3744" t="s">
        <v>54</v>
      </c>
      <c r="F3744" t="s">
        <v>20</v>
      </c>
      <c r="G3744" s="1">
        <v>80</v>
      </c>
      <c r="H3744" t="s">
        <v>127</v>
      </c>
      <c r="I3744" t="s">
        <v>43</v>
      </c>
      <c r="J3744" t="s">
        <v>23</v>
      </c>
      <c r="K3744" t="s">
        <v>56</v>
      </c>
      <c r="L3744">
        <v>4.4000000000000004</v>
      </c>
      <c r="M3744" t="s">
        <v>151</v>
      </c>
      <c r="N3744">
        <f t="shared" si="232"/>
        <v>0</v>
      </c>
      <c r="O3744" t="s">
        <v>53</v>
      </c>
      <c r="P3744" t="s">
        <v>151</v>
      </c>
      <c r="Q3744">
        <f t="shared" si="233"/>
        <v>0</v>
      </c>
      <c r="R3744" t="s">
        <v>151</v>
      </c>
      <c r="S3744">
        <f t="shared" si="234"/>
        <v>0</v>
      </c>
      <c r="T3744">
        <v>50</v>
      </c>
      <c r="U3744" s="1">
        <f t="shared" si="235"/>
        <v>4000</v>
      </c>
      <c r="V3744" t="s">
        <v>38</v>
      </c>
      <c r="W3744" t="s">
        <v>75</v>
      </c>
      <c r="X3744">
        <f t="array" ref="X3744">IF(W3744="fortnightly",26, IF(W3744="monthly", 12, IF(W3744="weekly", 52, IF(W3744="quarterly", 4, IF(W3744="annually", 1, IF(W3744="bi-weekly", 104, IF(W3744="every 3 months", 4,)))))))</f>
        <v>104</v>
      </c>
    </row>
    <row r="3745" spans="1:24" x14ac:dyDescent="0.25">
      <c r="A3745">
        <v>3744</v>
      </c>
      <c r="B3745">
        <v>62</v>
      </c>
      <c r="C3745" t="str" cm="1">
        <f t="array" ref="C3745">_xlfn.IFS(B3745&lt;=19, "Teenagers", B3745&lt;=29, "Young Youth",B3745&lt;=64, "Adults", B3745&gt;=65, "Seniors")</f>
        <v>Adults</v>
      </c>
      <c r="D3745" t="s">
        <v>152</v>
      </c>
      <c r="E3745" t="s">
        <v>94</v>
      </c>
      <c r="F3745" t="s">
        <v>20</v>
      </c>
      <c r="G3745" s="1">
        <v>28</v>
      </c>
      <c r="H3745" t="s">
        <v>134</v>
      </c>
      <c r="I3745" t="s">
        <v>22</v>
      </c>
      <c r="J3745" t="s">
        <v>108</v>
      </c>
      <c r="K3745" t="s">
        <v>56</v>
      </c>
      <c r="L3745">
        <v>3.6</v>
      </c>
      <c r="M3745" t="s">
        <v>151</v>
      </c>
      <c r="N3745">
        <f t="shared" si="232"/>
        <v>0</v>
      </c>
      <c r="O3745" t="s">
        <v>37</v>
      </c>
      <c r="P3745" t="s">
        <v>151</v>
      </c>
      <c r="Q3745">
        <f t="shared" si="233"/>
        <v>0</v>
      </c>
      <c r="R3745" t="s">
        <v>151</v>
      </c>
      <c r="S3745">
        <f t="shared" si="234"/>
        <v>0</v>
      </c>
      <c r="T3745">
        <v>36</v>
      </c>
      <c r="U3745" s="1">
        <f t="shared" si="235"/>
        <v>1008</v>
      </c>
      <c r="V3745" t="s">
        <v>85</v>
      </c>
      <c r="W3745" t="s">
        <v>57</v>
      </c>
      <c r="X3745">
        <f t="array" ref="X3745">IF(W3745="fortnightly",26, IF(W3745="monthly", 12, IF(W3745="weekly", 52, IF(W3745="quarterly", 4, IF(W3745="annually", 1, IF(W3745="bi-weekly", 104, IF(W3745="every 3 months", 4,)))))))</f>
        <v>4</v>
      </c>
    </row>
    <row r="3746" spans="1:24" x14ac:dyDescent="0.25">
      <c r="A3746">
        <v>3745</v>
      </c>
      <c r="B3746">
        <v>24</v>
      </c>
      <c r="C3746" t="str" cm="1">
        <f t="array" ref="C3746">_xlfn.IFS(B3746&lt;=19, "Teenagers", B3746&lt;=29, "Young Youth",B3746&lt;=64, "Adults", B3746&gt;=65, "Seniors")</f>
        <v>Young Youth</v>
      </c>
      <c r="D3746" t="s">
        <v>152</v>
      </c>
      <c r="E3746" t="s">
        <v>103</v>
      </c>
      <c r="F3746" t="s">
        <v>20</v>
      </c>
      <c r="G3746" s="1">
        <v>51</v>
      </c>
      <c r="H3746" t="s">
        <v>126</v>
      </c>
      <c r="I3746" t="s">
        <v>43</v>
      </c>
      <c r="J3746" t="s">
        <v>23</v>
      </c>
      <c r="K3746" t="s">
        <v>52</v>
      </c>
      <c r="L3746">
        <v>2.7</v>
      </c>
      <c r="M3746" t="s">
        <v>151</v>
      </c>
      <c r="N3746">
        <f t="shared" si="232"/>
        <v>0</v>
      </c>
      <c r="O3746" t="s">
        <v>44</v>
      </c>
      <c r="P3746" t="s">
        <v>151</v>
      </c>
      <c r="Q3746">
        <f t="shared" si="233"/>
        <v>0</v>
      </c>
      <c r="R3746" t="s">
        <v>151</v>
      </c>
      <c r="S3746">
        <f t="shared" si="234"/>
        <v>0</v>
      </c>
      <c r="T3746">
        <v>26</v>
      </c>
      <c r="U3746" s="1">
        <f t="shared" si="235"/>
        <v>1326</v>
      </c>
      <c r="V3746" t="s">
        <v>74</v>
      </c>
      <c r="W3746" t="s">
        <v>28</v>
      </c>
      <c r="X3746">
        <f t="array" ref="X3746">IF(W3746="fortnightly",26, IF(W3746="monthly", 12, IF(W3746="weekly", 52, IF(W3746="quarterly", 4, IF(W3746="annually", 1, IF(W3746="bi-weekly", 104, IF(W3746="every 3 months", 4,)))))))</f>
        <v>26</v>
      </c>
    </row>
    <row r="3747" spans="1:24" x14ac:dyDescent="0.25">
      <c r="A3747">
        <v>3746</v>
      </c>
      <c r="B3747">
        <v>60</v>
      </c>
      <c r="C3747" t="str" cm="1">
        <f t="array" ref="C3747">_xlfn.IFS(B3747&lt;=19, "Teenagers", B3747&lt;=29, "Young Youth",B3747&lt;=64, "Adults", B3747&gt;=65, "Seniors")</f>
        <v>Adults</v>
      </c>
      <c r="D3747" t="s">
        <v>152</v>
      </c>
      <c r="E3747" t="s">
        <v>124</v>
      </c>
      <c r="F3747" t="s">
        <v>20</v>
      </c>
      <c r="G3747" s="1">
        <v>41</v>
      </c>
      <c r="H3747" t="s">
        <v>148</v>
      </c>
      <c r="I3747" t="s">
        <v>22</v>
      </c>
      <c r="J3747" t="s">
        <v>79</v>
      </c>
      <c r="K3747" t="s">
        <v>36</v>
      </c>
      <c r="L3747">
        <v>4.3</v>
      </c>
      <c r="M3747" t="s">
        <v>151</v>
      </c>
      <c r="N3747">
        <f t="shared" si="232"/>
        <v>0</v>
      </c>
      <c r="O3747" t="s">
        <v>26</v>
      </c>
      <c r="P3747" t="s">
        <v>151</v>
      </c>
      <c r="Q3747">
        <f t="shared" si="233"/>
        <v>0</v>
      </c>
      <c r="R3747" t="s">
        <v>151</v>
      </c>
      <c r="S3747">
        <f t="shared" si="234"/>
        <v>0</v>
      </c>
      <c r="T3747">
        <v>2</v>
      </c>
      <c r="U3747" s="1">
        <f t="shared" si="235"/>
        <v>82</v>
      </c>
      <c r="V3747" t="s">
        <v>85</v>
      </c>
      <c r="W3747" t="s">
        <v>87</v>
      </c>
      <c r="X3747">
        <f t="array" ref="X3747">IF(W3747="fortnightly",26, IF(W3747="monthly", 12, IF(W3747="weekly", 52, IF(W3747="quarterly", 4, IF(W3747="annually", 1, IF(W3747="bi-weekly", 104, IF(W3747="every 3 months", 4,)))))))</f>
        <v>12</v>
      </c>
    </row>
    <row r="3748" spans="1:24" x14ac:dyDescent="0.25">
      <c r="A3748">
        <v>3747</v>
      </c>
      <c r="B3748">
        <v>53</v>
      </c>
      <c r="C3748" t="str" cm="1">
        <f t="array" ref="C3748">_xlfn.IFS(B3748&lt;=19, "Teenagers", B3748&lt;=29, "Young Youth",B3748&lt;=64, "Adults", B3748&gt;=65, "Seniors")</f>
        <v>Adults</v>
      </c>
      <c r="D3748" t="s">
        <v>152</v>
      </c>
      <c r="E3748" t="s">
        <v>61</v>
      </c>
      <c r="F3748" t="s">
        <v>62</v>
      </c>
      <c r="G3748" s="1">
        <v>99</v>
      </c>
      <c r="H3748" t="s">
        <v>134</v>
      </c>
      <c r="I3748" t="s">
        <v>91</v>
      </c>
      <c r="J3748" t="s">
        <v>108</v>
      </c>
      <c r="K3748" t="s">
        <v>52</v>
      </c>
      <c r="L3748">
        <v>2.6</v>
      </c>
      <c r="M3748" t="s">
        <v>151</v>
      </c>
      <c r="N3748">
        <f t="shared" si="232"/>
        <v>0</v>
      </c>
      <c r="O3748" t="s">
        <v>44</v>
      </c>
      <c r="P3748" t="s">
        <v>151</v>
      </c>
      <c r="Q3748">
        <f t="shared" si="233"/>
        <v>0</v>
      </c>
      <c r="R3748" t="s">
        <v>151</v>
      </c>
      <c r="S3748">
        <f t="shared" si="234"/>
        <v>0</v>
      </c>
      <c r="T3748">
        <v>49</v>
      </c>
      <c r="U3748" s="1">
        <f t="shared" si="235"/>
        <v>4851</v>
      </c>
      <c r="V3748" t="s">
        <v>45</v>
      </c>
      <c r="W3748" t="s">
        <v>87</v>
      </c>
      <c r="X3748">
        <f t="array" ref="X3748">IF(W3748="fortnightly",26, IF(W3748="monthly", 12, IF(W3748="weekly", 52, IF(W3748="quarterly", 4, IF(W3748="annually", 1, IF(W3748="bi-weekly", 104, IF(W3748="every 3 months", 4,)))))))</f>
        <v>12</v>
      </c>
    </row>
    <row r="3749" spans="1:24" x14ac:dyDescent="0.25">
      <c r="A3749">
        <v>3748</v>
      </c>
      <c r="B3749">
        <v>26</v>
      </c>
      <c r="C3749" t="str" cm="1">
        <f t="array" ref="C3749">_xlfn.IFS(B3749&lt;=19, "Teenagers", B3749&lt;=29, "Young Youth",B3749&lt;=64, "Adults", B3749&gt;=65, "Seniors")</f>
        <v>Young Youth</v>
      </c>
      <c r="D3749" t="s">
        <v>152</v>
      </c>
      <c r="E3749" t="s">
        <v>29</v>
      </c>
      <c r="F3749" t="s">
        <v>20</v>
      </c>
      <c r="G3749" s="1">
        <v>53</v>
      </c>
      <c r="H3749" t="s">
        <v>42</v>
      </c>
      <c r="I3749" t="s">
        <v>22</v>
      </c>
      <c r="J3749" t="s">
        <v>77</v>
      </c>
      <c r="K3749" t="s">
        <v>36</v>
      </c>
      <c r="L3749">
        <v>4.3</v>
      </c>
      <c r="M3749" t="s">
        <v>151</v>
      </c>
      <c r="N3749">
        <f t="shared" si="232"/>
        <v>0</v>
      </c>
      <c r="O3749" t="s">
        <v>73</v>
      </c>
      <c r="P3749" t="s">
        <v>151</v>
      </c>
      <c r="Q3749">
        <f t="shared" si="233"/>
        <v>0</v>
      </c>
      <c r="R3749" t="s">
        <v>151</v>
      </c>
      <c r="S3749">
        <f t="shared" si="234"/>
        <v>0</v>
      </c>
      <c r="T3749">
        <v>32</v>
      </c>
      <c r="U3749" s="1">
        <f t="shared" si="235"/>
        <v>1696</v>
      </c>
      <c r="V3749" t="s">
        <v>74</v>
      </c>
      <c r="W3749" t="s">
        <v>75</v>
      </c>
      <c r="X3749">
        <f t="array" ref="X3749">IF(W3749="fortnightly",26, IF(W3749="monthly", 12, IF(W3749="weekly", 52, IF(W3749="quarterly", 4, IF(W3749="annually", 1, IF(W3749="bi-weekly", 104, IF(W3749="every 3 months", 4,)))))))</f>
        <v>104</v>
      </c>
    </row>
    <row r="3750" spans="1:24" x14ac:dyDescent="0.25">
      <c r="A3750">
        <v>3749</v>
      </c>
      <c r="B3750">
        <v>34</v>
      </c>
      <c r="C3750" t="str" cm="1">
        <f t="array" ref="C3750">_xlfn.IFS(B3750&lt;=19, "Teenagers", B3750&lt;=29, "Young Youth",B3750&lt;=64, "Adults", B3750&gt;=65, "Seniors")</f>
        <v>Adults</v>
      </c>
      <c r="D3750" t="s">
        <v>152</v>
      </c>
      <c r="E3750" t="s">
        <v>131</v>
      </c>
      <c r="F3750" t="s">
        <v>66</v>
      </c>
      <c r="G3750" s="1">
        <v>25</v>
      </c>
      <c r="H3750" t="s">
        <v>78</v>
      </c>
      <c r="I3750" t="s">
        <v>43</v>
      </c>
      <c r="J3750" t="s">
        <v>82</v>
      </c>
      <c r="K3750" t="s">
        <v>56</v>
      </c>
      <c r="L3750">
        <v>3.9</v>
      </c>
      <c r="M3750" t="s">
        <v>151</v>
      </c>
      <c r="N3750">
        <f t="shared" si="232"/>
        <v>0</v>
      </c>
      <c r="O3750" t="s">
        <v>69</v>
      </c>
      <c r="P3750" t="s">
        <v>151</v>
      </c>
      <c r="Q3750">
        <f t="shared" si="233"/>
        <v>0</v>
      </c>
      <c r="R3750" t="s">
        <v>151</v>
      </c>
      <c r="S3750">
        <f t="shared" si="234"/>
        <v>0</v>
      </c>
      <c r="T3750">
        <v>3</v>
      </c>
      <c r="U3750" s="1">
        <f t="shared" si="235"/>
        <v>75</v>
      </c>
      <c r="V3750" t="s">
        <v>27</v>
      </c>
      <c r="W3750" t="s">
        <v>48</v>
      </c>
      <c r="X3750">
        <f t="array" ref="X3750">IF(W3750="fortnightly",26, IF(W3750="monthly", 12, IF(W3750="weekly", 52, IF(W3750="quarterly", 4, IF(W3750="annually", 1, IF(W3750="bi-weekly", 104, IF(W3750="every 3 months", 4,)))))))</f>
        <v>1</v>
      </c>
    </row>
    <row r="3751" spans="1:24" x14ac:dyDescent="0.25">
      <c r="A3751">
        <v>3750</v>
      </c>
      <c r="B3751">
        <v>24</v>
      </c>
      <c r="C3751" t="str" cm="1">
        <f t="array" ref="C3751">_xlfn.IFS(B3751&lt;=19, "Teenagers", B3751&lt;=29, "Young Youth",B3751&lt;=64, "Adults", B3751&gt;=65, "Seniors")</f>
        <v>Young Youth</v>
      </c>
      <c r="D3751" t="s">
        <v>152</v>
      </c>
      <c r="E3751" t="s">
        <v>19</v>
      </c>
      <c r="F3751" t="s">
        <v>20</v>
      </c>
      <c r="G3751" s="1">
        <v>95</v>
      </c>
      <c r="H3751" t="s">
        <v>119</v>
      </c>
      <c r="I3751" t="s">
        <v>22</v>
      </c>
      <c r="J3751" t="s">
        <v>133</v>
      </c>
      <c r="K3751" t="s">
        <v>24</v>
      </c>
      <c r="L3751">
        <v>2.9</v>
      </c>
      <c r="M3751" t="s">
        <v>151</v>
      </c>
      <c r="N3751">
        <f t="shared" si="232"/>
        <v>0</v>
      </c>
      <c r="O3751" t="s">
        <v>69</v>
      </c>
      <c r="P3751" t="s">
        <v>151</v>
      </c>
      <c r="Q3751">
        <f t="shared" si="233"/>
        <v>0</v>
      </c>
      <c r="R3751" t="s">
        <v>151</v>
      </c>
      <c r="S3751">
        <f t="shared" si="234"/>
        <v>0</v>
      </c>
      <c r="T3751">
        <v>38</v>
      </c>
      <c r="U3751" s="1">
        <f t="shared" si="235"/>
        <v>3610</v>
      </c>
      <c r="V3751" t="s">
        <v>27</v>
      </c>
      <c r="W3751" t="s">
        <v>96</v>
      </c>
      <c r="X3751">
        <f t="array" ref="X3751">IF(W3751="fortnightly",26, IF(W3751="monthly", 12, IF(W3751="weekly", 52, IF(W3751="quarterly", 4, IF(W3751="annually", 1, IF(W3751="bi-weekly", 104, IF(W3751="every 3 months", 4,)))))))</f>
        <v>4</v>
      </c>
    </row>
    <row r="3752" spans="1:24" x14ac:dyDescent="0.25">
      <c r="A3752">
        <v>3751</v>
      </c>
      <c r="B3752">
        <v>42</v>
      </c>
      <c r="C3752" t="str" cm="1">
        <f t="array" ref="C3752">_xlfn.IFS(B3752&lt;=19, "Teenagers", B3752&lt;=29, "Young Youth",B3752&lt;=64, "Adults", B3752&gt;=65, "Seniors")</f>
        <v>Adults</v>
      </c>
      <c r="D3752" t="s">
        <v>152</v>
      </c>
      <c r="E3752" t="s">
        <v>103</v>
      </c>
      <c r="F3752" t="s">
        <v>20</v>
      </c>
      <c r="G3752" s="1">
        <v>88</v>
      </c>
      <c r="H3752" t="s">
        <v>116</v>
      </c>
      <c r="I3752" t="s">
        <v>43</v>
      </c>
      <c r="J3752" t="s">
        <v>79</v>
      </c>
      <c r="K3752" t="s">
        <v>56</v>
      </c>
      <c r="L3752">
        <v>3.1</v>
      </c>
      <c r="M3752" t="s">
        <v>151</v>
      </c>
      <c r="N3752">
        <f t="shared" si="232"/>
        <v>0</v>
      </c>
      <c r="O3752" t="s">
        <v>37</v>
      </c>
      <c r="P3752" t="s">
        <v>151</v>
      </c>
      <c r="Q3752">
        <f t="shared" si="233"/>
        <v>0</v>
      </c>
      <c r="R3752" t="s">
        <v>151</v>
      </c>
      <c r="S3752">
        <f t="shared" si="234"/>
        <v>0</v>
      </c>
      <c r="T3752">
        <v>5</v>
      </c>
      <c r="U3752" s="1">
        <f t="shared" si="235"/>
        <v>440</v>
      </c>
      <c r="V3752" t="s">
        <v>45</v>
      </c>
      <c r="W3752" t="s">
        <v>87</v>
      </c>
      <c r="X3752">
        <f t="array" ref="X3752">IF(W3752="fortnightly",26, IF(W3752="monthly", 12, IF(W3752="weekly", 52, IF(W3752="quarterly", 4, IF(W3752="annually", 1, IF(W3752="bi-weekly", 104, IF(W3752="every 3 months", 4,)))))))</f>
        <v>12</v>
      </c>
    </row>
    <row r="3753" spans="1:24" x14ac:dyDescent="0.25">
      <c r="A3753">
        <v>3752</v>
      </c>
      <c r="B3753">
        <v>36</v>
      </c>
      <c r="C3753" t="str" cm="1">
        <f t="array" ref="C3753">_xlfn.IFS(B3753&lt;=19, "Teenagers", B3753&lt;=29, "Young Youth",B3753&lt;=64, "Adults", B3753&gt;=65, "Seniors")</f>
        <v>Adults</v>
      </c>
      <c r="D3753" t="s">
        <v>152</v>
      </c>
      <c r="E3753" t="s">
        <v>105</v>
      </c>
      <c r="F3753" t="s">
        <v>66</v>
      </c>
      <c r="G3753" s="1">
        <v>97</v>
      </c>
      <c r="H3753" t="s">
        <v>89</v>
      </c>
      <c r="I3753" t="s">
        <v>35</v>
      </c>
      <c r="J3753" t="s">
        <v>64</v>
      </c>
      <c r="K3753" t="s">
        <v>56</v>
      </c>
      <c r="L3753">
        <v>4.2</v>
      </c>
      <c r="M3753" t="s">
        <v>151</v>
      </c>
      <c r="N3753">
        <f t="shared" si="232"/>
        <v>0</v>
      </c>
      <c r="O3753" t="s">
        <v>37</v>
      </c>
      <c r="P3753" t="s">
        <v>151</v>
      </c>
      <c r="Q3753">
        <f t="shared" si="233"/>
        <v>0</v>
      </c>
      <c r="R3753" t="s">
        <v>151</v>
      </c>
      <c r="S3753">
        <f t="shared" si="234"/>
        <v>0</v>
      </c>
      <c r="T3753">
        <v>8</v>
      </c>
      <c r="U3753" s="1">
        <f t="shared" si="235"/>
        <v>776</v>
      </c>
      <c r="V3753" t="s">
        <v>38</v>
      </c>
      <c r="W3753" t="s">
        <v>96</v>
      </c>
      <c r="X3753">
        <f t="array" ref="X3753">IF(W3753="fortnightly",26, IF(W3753="monthly", 12, IF(W3753="weekly", 52, IF(W3753="quarterly", 4, IF(W3753="annually", 1, IF(W3753="bi-weekly", 104, IF(W3753="every 3 months", 4,)))))))</f>
        <v>4</v>
      </c>
    </row>
    <row r="3754" spans="1:24" x14ac:dyDescent="0.25">
      <c r="A3754">
        <v>3753</v>
      </c>
      <c r="B3754">
        <v>24</v>
      </c>
      <c r="C3754" t="str" cm="1">
        <f t="array" ref="C3754">_xlfn.IFS(B3754&lt;=19, "Teenagers", B3754&lt;=29, "Young Youth",B3754&lt;=64, "Adults", B3754&gt;=65, "Seniors")</f>
        <v>Young Youth</v>
      </c>
      <c r="D3754" t="s">
        <v>152</v>
      </c>
      <c r="E3754" t="s">
        <v>61</v>
      </c>
      <c r="F3754" t="s">
        <v>62</v>
      </c>
      <c r="G3754" s="1">
        <v>81</v>
      </c>
      <c r="H3754" t="s">
        <v>148</v>
      </c>
      <c r="I3754" t="s">
        <v>22</v>
      </c>
      <c r="J3754" t="s">
        <v>68</v>
      </c>
      <c r="K3754" t="s">
        <v>24</v>
      </c>
      <c r="L3754">
        <v>4.0999999999999996</v>
      </c>
      <c r="M3754" t="s">
        <v>151</v>
      </c>
      <c r="N3754">
        <f t="shared" si="232"/>
        <v>0</v>
      </c>
      <c r="O3754" t="s">
        <v>69</v>
      </c>
      <c r="P3754" t="s">
        <v>151</v>
      </c>
      <c r="Q3754">
        <f t="shared" si="233"/>
        <v>0</v>
      </c>
      <c r="R3754" t="s">
        <v>151</v>
      </c>
      <c r="S3754">
        <f t="shared" si="234"/>
        <v>0</v>
      </c>
      <c r="T3754">
        <v>43</v>
      </c>
      <c r="U3754" s="1">
        <f t="shared" si="235"/>
        <v>3483</v>
      </c>
      <c r="V3754" t="s">
        <v>27</v>
      </c>
      <c r="W3754" t="s">
        <v>39</v>
      </c>
      <c r="X3754">
        <f t="array" ref="X3754">IF(W3754="fortnightly",26, IF(W3754="monthly", 12, IF(W3754="weekly", 52, IF(W3754="quarterly", 4, IF(W3754="annually", 1, IF(W3754="bi-weekly", 104, IF(W3754="every 3 months", 4,)))))))</f>
        <v>52</v>
      </c>
    </row>
    <row r="3755" spans="1:24" x14ac:dyDescent="0.25">
      <c r="A3755">
        <v>3754</v>
      </c>
      <c r="B3755">
        <v>39</v>
      </c>
      <c r="C3755" t="str" cm="1">
        <f t="array" ref="C3755">_xlfn.IFS(B3755&lt;=19, "Teenagers", B3755&lt;=29, "Young Youth",B3755&lt;=64, "Adults", B3755&gt;=65, "Seniors")</f>
        <v>Adults</v>
      </c>
      <c r="D3755" t="s">
        <v>152</v>
      </c>
      <c r="E3755" t="s">
        <v>88</v>
      </c>
      <c r="F3755" t="s">
        <v>66</v>
      </c>
      <c r="G3755" s="1">
        <v>26</v>
      </c>
      <c r="H3755" t="s">
        <v>59</v>
      </c>
      <c r="I3755" t="s">
        <v>35</v>
      </c>
      <c r="J3755" t="s">
        <v>47</v>
      </c>
      <c r="K3755" t="s">
        <v>24</v>
      </c>
      <c r="L3755">
        <v>4.2</v>
      </c>
      <c r="M3755" t="s">
        <v>151</v>
      </c>
      <c r="N3755">
        <f t="shared" si="232"/>
        <v>0</v>
      </c>
      <c r="O3755" t="s">
        <v>44</v>
      </c>
      <c r="P3755" t="s">
        <v>151</v>
      </c>
      <c r="Q3755">
        <f t="shared" si="233"/>
        <v>0</v>
      </c>
      <c r="R3755" t="s">
        <v>151</v>
      </c>
      <c r="S3755">
        <f t="shared" si="234"/>
        <v>0</v>
      </c>
      <c r="T3755">
        <v>22</v>
      </c>
      <c r="U3755" s="1">
        <f t="shared" si="235"/>
        <v>572</v>
      </c>
      <c r="V3755" t="s">
        <v>74</v>
      </c>
      <c r="W3755" t="s">
        <v>28</v>
      </c>
      <c r="X3755">
        <f t="array" ref="X3755">IF(W3755="fortnightly",26, IF(W3755="monthly", 12, IF(W3755="weekly", 52, IF(W3755="quarterly", 4, IF(W3755="annually", 1, IF(W3755="bi-weekly", 104, IF(W3755="every 3 months", 4,)))))))</f>
        <v>26</v>
      </c>
    </row>
    <row r="3756" spans="1:24" x14ac:dyDescent="0.25">
      <c r="A3756">
        <v>3755</v>
      </c>
      <c r="B3756">
        <v>46</v>
      </c>
      <c r="C3756" t="str" cm="1">
        <f t="array" ref="C3756">_xlfn.IFS(B3756&lt;=19, "Teenagers", B3756&lt;=29, "Young Youth",B3756&lt;=64, "Adults", B3756&gt;=65, "Seniors")</f>
        <v>Adults</v>
      </c>
      <c r="D3756" t="s">
        <v>152</v>
      </c>
      <c r="E3756" t="s">
        <v>70</v>
      </c>
      <c r="F3756" t="s">
        <v>41</v>
      </c>
      <c r="G3756" s="1">
        <v>41</v>
      </c>
      <c r="H3756" t="s">
        <v>144</v>
      </c>
      <c r="I3756" t="s">
        <v>43</v>
      </c>
      <c r="J3756" t="s">
        <v>47</v>
      </c>
      <c r="K3756" t="s">
        <v>52</v>
      </c>
      <c r="L3756">
        <v>4.4000000000000004</v>
      </c>
      <c r="M3756" t="s">
        <v>151</v>
      </c>
      <c r="N3756">
        <f t="shared" si="232"/>
        <v>0</v>
      </c>
      <c r="O3756" t="s">
        <v>26</v>
      </c>
      <c r="P3756" t="s">
        <v>151</v>
      </c>
      <c r="Q3756">
        <f t="shared" si="233"/>
        <v>0</v>
      </c>
      <c r="R3756" t="s">
        <v>151</v>
      </c>
      <c r="S3756">
        <f t="shared" si="234"/>
        <v>0</v>
      </c>
      <c r="T3756">
        <v>10</v>
      </c>
      <c r="U3756" s="1">
        <f t="shared" si="235"/>
        <v>410</v>
      </c>
      <c r="V3756" t="s">
        <v>32</v>
      </c>
      <c r="W3756" t="s">
        <v>96</v>
      </c>
      <c r="X3756">
        <f t="array" ref="X3756">IF(W3756="fortnightly",26, IF(W3756="monthly", 12, IF(W3756="weekly", 52, IF(W3756="quarterly", 4, IF(W3756="annually", 1, IF(W3756="bi-weekly", 104, IF(W3756="every 3 months", 4,)))))))</f>
        <v>4</v>
      </c>
    </row>
    <row r="3757" spans="1:24" x14ac:dyDescent="0.25">
      <c r="A3757">
        <v>3756</v>
      </c>
      <c r="B3757">
        <v>64</v>
      </c>
      <c r="C3757" t="str" cm="1">
        <f t="array" ref="C3757">_xlfn.IFS(B3757&lt;=19, "Teenagers", B3757&lt;=29, "Young Youth",B3757&lt;=64, "Adults", B3757&gt;=65, "Seniors")</f>
        <v>Adults</v>
      </c>
      <c r="D3757" t="s">
        <v>152</v>
      </c>
      <c r="E3757" t="s">
        <v>86</v>
      </c>
      <c r="F3757" t="s">
        <v>20</v>
      </c>
      <c r="G3757" s="1">
        <v>93</v>
      </c>
      <c r="H3757" t="s">
        <v>137</v>
      </c>
      <c r="I3757" t="s">
        <v>43</v>
      </c>
      <c r="J3757" t="s">
        <v>99</v>
      </c>
      <c r="K3757" t="s">
        <v>56</v>
      </c>
      <c r="L3757">
        <v>3.4</v>
      </c>
      <c r="M3757" t="s">
        <v>151</v>
      </c>
      <c r="N3757">
        <f t="shared" si="232"/>
        <v>0</v>
      </c>
      <c r="O3757" t="s">
        <v>37</v>
      </c>
      <c r="P3757" t="s">
        <v>151</v>
      </c>
      <c r="Q3757">
        <f t="shared" si="233"/>
        <v>0</v>
      </c>
      <c r="R3757" t="s">
        <v>151</v>
      </c>
      <c r="S3757">
        <f t="shared" si="234"/>
        <v>0</v>
      </c>
      <c r="T3757">
        <v>26</v>
      </c>
      <c r="U3757" s="1">
        <f t="shared" si="235"/>
        <v>2418</v>
      </c>
      <c r="V3757" t="s">
        <v>38</v>
      </c>
      <c r="W3757" t="s">
        <v>87</v>
      </c>
      <c r="X3757">
        <f t="array" ref="X3757">IF(W3757="fortnightly",26, IF(W3757="monthly", 12, IF(W3757="weekly", 52, IF(W3757="quarterly", 4, IF(W3757="annually", 1, IF(W3757="bi-weekly", 104, IF(W3757="every 3 months", 4,)))))))</f>
        <v>12</v>
      </c>
    </row>
    <row r="3758" spans="1:24" x14ac:dyDescent="0.25">
      <c r="A3758">
        <v>3757</v>
      </c>
      <c r="B3758">
        <v>64</v>
      </c>
      <c r="C3758" t="str" cm="1">
        <f t="array" ref="C3758">_xlfn.IFS(B3758&lt;=19, "Teenagers", B3758&lt;=29, "Young Youth",B3758&lt;=64, "Adults", B3758&gt;=65, "Seniors")</f>
        <v>Adults</v>
      </c>
      <c r="D3758" t="s">
        <v>152</v>
      </c>
      <c r="E3758" t="s">
        <v>86</v>
      </c>
      <c r="F3758" t="s">
        <v>20</v>
      </c>
      <c r="G3758" s="1">
        <v>69</v>
      </c>
      <c r="H3758" t="s">
        <v>130</v>
      </c>
      <c r="I3758" t="s">
        <v>22</v>
      </c>
      <c r="J3758" t="s">
        <v>84</v>
      </c>
      <c r="K3758" t="s">
        <v>36</v>
      </c>
      <c r="L3758">
        <v>4.8</v>
      </c>
      <c r="M3758" t="s">
        <v>151</v>
      </c>
      <c r="N3758">
        <f t="shared" si="232"/>
        <v>0</v>
      </c>
      <c r="O3758" t="s">
        <v>26</v>
      </c>
      <c r="P3758" t="s">
        <v>151</v>
      </c>
      <c r="Q3758">
        <f t="shared" si="233"/>
        <v>0</v>
      </c>
      <c r="R3758" t="s">
        <v>151</v>
      </c>
      <c r="S3758">
        <f t="shared" si="234"/>
        <v>0</v>
      </c>
      <c r="T3758">
        <v>42</v>
      </c>
      <c r="U3758" s="1">
        <f t="shared" si="235"/>
        <v>2898</v>
      </c>
      <c r="V3758" t="s">
        <v>85</v>
      </c>
      <c r="W3758" t="s">
        <v>75</v>
      </c>
      <c r="X3758">
        <f t="array" ref="X3758">IF(W3758="fortnightly",26, IF(W3758="monthly", 12, IF(W3758="weekly", 52, IF(W3758="quarterly", 4, IF(W3758="annually", 1, IF(W3758="bi-weekly", 104, IF(W3758="every 3 months", 4,)))))))</f>
        <v>104</v>
      </c>
    </row>
    <row r="3759" spans="1:24" x14ac:dyDescent="0.25">
      <c r="A3759">
        <v>3758</v>
      </c>
      <c r="B3759">
        <v>61</v>
      </c>
      <c r="C3759" t="str" cm="1">
        <f t="array" ref="C3759">_xlfn.IFS(B3759&lt;=19, "Teenagers", B3759&lt;=29, "Young Youth",B3759&lt;=64, "Adults", B3759&gt;=65, "Seniors")</f>
        <v>Adults</v>
      </c>
      <c r="D3759" t="s">
        <v>152</v>
      </c>
      <c r="E3759" t="s">
        <v>86</v>
      </c>
      <c r="F3759" t="s">
        <v>20</v>
      </c>
      <c r="G3759" s="1">
        <v>44</v>
      </c>
      <c r="H3759" t="s">
        <v>98</v>
      </c>
      <c r="I3759" t="s">
        <v>22</v>
      </c>
      <c r="J3759" t="s">
        <v>107</v>
      </c>
      <c r="K3759" t="s">
        <v>56</v>
      </c>
      <c r="L3759">
        <v>4.5</v>
      </c>
      <c r="M3759" t="s">
        <v>151</v>
      </c>
      <c r="N3759">
        <f t="shared" si="232"/>
        <v>0</v>
      </c>
      <c r="O3759" t="s">
        <v>69</v>
      </c>
      <c r="P3759" t="s">
        <v>151</v>
      </c>
      <c r="Q3759">
        <f t="shared" si="233"/>
        <v>0</v>
      </c>
      <c r="R3759" t="s">
        <v>151</v>
      </c>
      <c r="S3759">
        <f t="shared" si="234"/>
        <v>0</v>
      </c>
      <c r="T3759">
        <v>33</v>
      </c>
      <c r="U3759" s="1">
        <f t="shared" si="235"/>
        <v>1452</v>
      </c>
      <c r="V3759" t="s">
        <v>32</v>
      </c>
      <c r="W3759" t="s">
        <v>39</v>
      </c>
      <c r="X3759">
        <f t="array" ref="X3759">IF(W3759="fortnightly",26, IF(W3759="monthly", 12, IF(W3759="weekly", 52, IF(W3759="quarterly", 4, IF(W3759="annually", 1, IF(W3759="bi-weekly", 104, IF(W3759="every 3 months", 4,)))))))</f>
        <v>52</v>
      </c>
    </row>
    <row r="3760" spans="1:24" x14ac:dyDescent="0.25">
      <c r="A3760">
        <v>3759</v>
      </c>
      <c r="B3760">
        <v>61</v>
      </c>
      <c r="C3760" t="str" cm="1">
        <f t="array" ref="C3760">_xlfn.IFS(B3760&lt;=19, "Teenagers", B3760&lt;=29, "Young Youth",B3760&lt;=64, "Adults", B3760&gt;=65, "Seniors")</f>
        <v>Adults</v>
      </c>
      <c r="D3760" t="s">
        <v>152</v>
      </c>
      <c r="E3760" t="s">
        <v>40</v>
      </c>
      <c r="F3760" t="s">
        <v>41</v>
      </c>
      <c r="G3760" s="1">
        <v>54</v>
      </c>
      <c r="H3760" t="s">
        <v>115</v>
      </c>
      <c r="I3760" t="s">
        <v>35</v>
      </c>
      <c r="J3760" t="s">
        <v>93</v>
      </c>
      <c r="K3760" t="s">
        <v>36</v>
      </c>
      <c r="L3760">
        <v>2.7</v>
      </c>
      <c r="M3760" t="s">
        <v>151</v>
      </c>
      <c r="N3760">
        <f t="shared" si="232"/>
        <v>0</v>
      </c>
      <c r="O3760" t="s">
        <v>73</v>
      </c>
      <c r="P3760" t="s">
        <v>151</v>
      </c>
      <c r="Q3760">
        <f t="shared" si="233"/>
        <v>0</v>
      </c>
      <c r="R3760" t="s">
        <v>151</v>
      </c>
      <c r="S3760">
        <f t="shared" si="234"/>
        <v>0</v>
      </c>
      <c r="T3760">
        <v>23</v>
      </c>
      <c r="U3760" s="1">
        <f t="shared" si="235"/>
        <v>1242</v>
      </c>
      <c r="V3760" t="s">
        <v>74</v>
      </c>
      <c r="W3760" t="s">
        <v>57</v>
      </c>
      <c r="X3760">
        <f t="array" ref="X3760">IF(W3760="fortnightly",26, IF(W3760="monthly", 12, IF(W3760="weekly", 52, IF(W3760="quarterly", 4, IF(W3760="annually", 1, IF(W3760="bi-weekly", 104, IF(W3760="every 3 months", 4,)))))))</f>
        <v>4</v>
      </c>
    </row>
    <row r="3761" spans="1:24" x14ac:dyDescent="0.25">
      <c r="A3761">
        <v>3760</v>
      </c>
      <c r="B3761">
        <v>44</v>
      </c>
      <c r="C3761" t="str" cm="1">
        <f t="array" ref="C3761">_xlfn.IFS(B3761&lt;=19, "Teenagers", B3761&lt;=29, "Young Youth",B3761&lt;=64, "Adults", B3761&gt;=65, "Seniors")</f>
        <v>Adults</v>
      </c>
      <c r="D3761" t="s">
        <v>152</v>
      </c>
      <c r="E3761" t="s">
        <v>49</v>
      </c>
      <c r="F3761" t="s">
        <v>41</v>
      </c>
      <c r="G3761" s="1">
        <v>61</v>
      </c>
      <c r="H3761" t="s">
        <v>67</v>
      </c>
      <c r="I3761" t="s">
        <v>43</v>
      </c>
      <c r="J3761" t="s">
        <v>68</v>
      </c>
      <c r="K3761" t="s">
        <v>36</v>
      </c>
      <c r="L3761">
        <v>3.5</v>
      </c>
      <c r="M3761" t="s">
        <v>151</v>
      </c>
      <c r="N3761">
        <f t="shared" si="232"/>
        <v>0</v>
      </c>
      <c r="O3761" t="s">
        <v>73</v>
      </c>
      <c r="P3761" t="s">
        <v>151</v>
      </c>
      <c r="Q3761">
        <f t="shared" si="233"/>
        <v>0</v>
      </c>
      <c r="R3761" t="s">
        <v>151</v>
      </c>
      <c r="S3761">
        <f t="shared" si="234"/>
        <v>0</v>
      </c>
      <c r="T3761">
        <v>30</v>
      </c>
      <c r="U3761" s="1">
        <f t="shared" si="235"/>
        <v>1830</v>
      </c>
      <c r="V3761" t="s">
        <v>27</v>
      </c>
      <c r="W3761" t="s">
        <v>57</v>
      </c>
      <c r="X3761">
        <f t="array" ref="X3761">IF(W3761="fortnightly",26, IF(W3761="monthly", 12, IF(W3761="weekly", 52, IF(W3761="quarterly", 4, IF(W3761="annually", 1, IF(W3761="bi-weekly", 104, IF(W3761="every 3 months", 4,)))))))</f>
        <v>4</v>
      </c>
    </row>
    <row r="3762" spans="1:24" x14ac:dyDescent="0.25">
      <c r="A3762">
        <v>3761</v>
      </c>
      <c r="B3762">
        <v>65</v>
      </c>
      <c r="C3762" t="str" cm="1">
        <f t="array" ref="C3762">_xlfn.IFS(B3762&lt;=19, "Teenagers", B3762&lt;=29, "Young Youth",B3762&lt;=64, "Adults", B3762&gt;=65, "Seniors")</f>
        <v>Seniors</v>
      </c>
      <c r="D3762" t="s">
        <v>152</v>
      </c>
      <c r="E3762" t="s">
        <v>124</v>
      </c>
      <c r="F3762" t="s">
        <v>20</v>
      </c>
      <c r="G3762" s="1">
        <v>80</v>
      </c>
      <c r="H3762" t="s">
        <v>138</v>
      </c>
      <c r="I3762" t="s">
        <v>43</v>
      </c>
      <c r="J3762" t="s">
        <v>99</v>
      </c>
      <c r="K3762" t="s">
        <v>56</v>
      </c>
      <c r="L3762">
        <v>3.1</v>
      </c>
      <c r="M3762" t="s">
        <v>151</v>
      </c>
      <c r="N3762">
        <f t="shared" si="232"/>
        <v>0</v>
      </c>
      <c r="O3762" t="s">
        <v>44</v>
      </c>
      <c r="P3762" t="s">
        <v>151</v>
      </c>
      <c r="Q3762">
        <f t="shared" si="233"/>
        <v>0</v>
      </c>
      <c r="R3762" t="s">
        <v>151</v>
      </c>
      <c r="S3762">
        <f t="shared" si="234"/>
        <v>0</v>
      </c>
      <c r="T3762">
        <v>36</v>
      </c>
      <c r="U3762" s="1">
        <f t="shared" si="235"/>
        <v>2880</v>
      </c>
      <c r="V3762" t="s">
        <v>45</v>
      </c>
      <c r="W3762" t="s">
        <v>39</v>
      </c>
      <c r="X3762">
        <f t="array" ref="X3762">IF(W3762="fortnightly",26, IF(W3762="monthly", 12, IF(W3762="weekly", 52, IF(W3762="quarterly", 4, IF(W3762="annually", 1, IF(W3762="bi-weekly", 104, IF(W3762="every 3 months", 4,)))))))</f>
        <v>52</v>
      </c>
    </row>
    <row r="3763" spans="1:24" x14ac:dyDescent="0.25">
      <c r="A3763">
        <v>3762</v>
      </c>
      <c r="B3763">
        <v>60</v>
      </c>
      <c r="C3763" t="str" cm="1">
        <f t="array" ref="C3763">_xlfn.IFS(B3763&lt;=19, "Teenagers", B3763&lt;=29, "Young Youth",B3763&lt;=64, "Adults", B3763&gt;=65, "Seniors")</f>
        <v>Adults</v>
      </c>
      <c r="D3763" t="s">
        <v>152</v>
      </c>
      <c r="E3763" t="s">
        <v>131</v>
      </c>
      <c r="F3763" t="s">
        <v>66</v>
      </c>
      <c r="G3763" s="1">
        <v>30</v>
      </c>
      <c r="H3763" t="s">
        <v>106</v>
      </c>
      <c r="I3763" t="s">
        <v>43</v>
      </c>
      <c r="J3763" t="s">
        <v>95</v>
      </c>
      <c r="K3763" t="s">
        <v>52</v>
      </c>
      <c r="L3763">
        <v>2.8</v>
      </c>
      <c r="M3763" t="s">
        <v>151</v>
      </c>
      <c r="N3763">
        <f t="shared" si="232"/>
        <v>0</v>
      </c>
      <c r="O3763" t="s">
        <v>44</v>
      </c>
      <c r="P3763" t="s">
        <v>151</v>
      </c>
      <c r="Q3763">
        <f t="shared" si="233"/>
        <v>0</v>
      </c>
      <c r="R3763" t="s">
        <v>151</v>
      </c>
      <c r="S3763">
        <f t="shared" si="234"/>
        <v>0</v>
      </c>
      <c r="T3763">
        <v>3</v>
      </c>
      <c r="U3763" s="1">
        <f t="shared" si="235"/>
        <v>90</v>
      </c>
      <c r="V3763" t="s">
        <v>27</v>
      </c>
      <c r="W3763" t="s">
        <v>96</v>
      </c>
      <c r="X3763">
        <f t="array" ref="X3763">IF(W3763="fortnightly",26, IF(W3763="monthly", 12, IF(W3763="weekly", 52, IF(W3763="quarterly", 4, IF(W3763="annually", 1, IF(W3763="bi-weekly", 104, IF(W3763="every 3 months", 4,)))))))</f>
        <v>4</v>
      </c>
    </row>
    <row r="3764" spans="1:24" x14ac:dyDescent="0.25">
      <c r="A3764">
        <v>3763</v>
      </c>
      <c r="B3764">
        <v>65</v>
      </c>
      <c r="C3764" t="str" cm="1">
        <f t="array" ref="C3764">_xlfn.IFS(B3764&lt;=19, "Teenagers", B3764&lt;=29, "Young Youth",B3764&lt;=64, "Adults", B3764&gt;=65, "Seniors")</f>
        <v>Seniors</v>
      </c>
      <c r="D3764" t="s">
        <v>152</v>
      </c>
      <c r="E3764" t="s">
        <v>58</v>
      </c>
      <c r="F3764" t="s">
        <v>20</v>
      </c>
      <c r="G3764" s="1">
        <v>94</v>
      </c>
      <c r="H3764" t="s">
        <v>83</v>
      </c>
      <c r="I3764" t="s">
        <v>22</v>
      </c>
      <c r="J3764" t="s">
        <v>95</v>
      </c>
      <c r="K3764" t="s">
        <v>56</v>
      </c>
      <c r="L3764">
        <v>2.9</v>
      </c>
      <c r="M3764" t="s">
        <v>151</v>
      </c>
      <c r="N3764">
        <f t="shared" si="232"/>
        <v>0</v>
      </c>
      <c r="O3764" t="s">
        <v>73</v>
      </c>
      <c r="P3764" t="s">
        <v>151</v>
      </c>
      <c r="Q3764">
        <f t="shared" si="233"/>
        <v>0</v>
      </c>
      <c r="R3764" t="s">
        <v>151</v>
      </c>
      <c r="S3764">
        <f t="shared" si="234"/>
        <v>0</v>
      </c>
      <c r="T3764">
        <v>13</v>
      </c>
      <c r="U3764" s="1">
        <f t="shared" si="235"/>
        <v>1222</v>
      </c>
      <c r="V3764" t="s">
        <v>45</v>
      </c>
      <c r="W3764" t="s">
        <v>48</v>
      </c>
      <c r="X3764">
        <f t="array" ref="X3764">IF(W3764="fortnightly",26, IF(W3764="monthly", 12, IF(W3764="weekly", 52, IF(W3764="quarterly", 4, IF(W3764="annually", 1, IF(W3764="bi-weekly", 104, IF(W3764="every 3 months", 4,)))))))</f>
        <v>1</v>
      </c>
    </row>
    <row r="3765" spans="1:24" x14ac:dyDescent="0.25">
      <c r="A3765">
        <v>3764</v>
      </c>
      <c r="B3765">
        <v>27</v>
      </c>
      <c r="C3765" t="str" cm="1">
        <f t="array" ref="C3765">_xlfn.IFS(B3765&lt;=19, "Teenagers", B3765&lt;=29, "Young Youth",B3765&lt;=64, "Adults", B3765&gt;=65, "Seniors")</f>
        <v>Young Youth</v>
      </c>
      <c r="D3765" t="s">
        <v>152</v>
      </c>
      <c r="E3765" t="s">
        <v>54</v>
      </c>
      <c r="F3765" t="s">
        <v>20</v>
      </c>
      <c r="G3765" s="1">
        <v>24</v>
      </c>
      <c r="H3765" t="s">
        <v>100</v>
      </c>
      <c r="I3765" t="s">
        <v>91</v>
      </c>
      <c r="J3765" t="s">
        <v>107</v>
      </c>
      <c r="K3765" t="s">
        <v>24</v>
      </c>
      <c r="L3765">
        <v>4.5</v>
      </c>
      <c r="M3765" t="s">
        <v>151</v>
      </c>
      <c r="N3765">
        <f t="shared" si="232"/>
        <v>0</v>
      </c>
      <c r="O3765" t="s">
        <v>53</v>
      </c>
      <c r="P3765" t="s">
        <v>151</v>
      </c>
      <c r="Q3765">
        <f t="shared" si="233"/>
        <v>0</v>
      </c>
      <c r="R3765" t="s">
        <v>151</v>
      </c>
      <c r="S3765">
        <f t="shared" si="234"/>
        <v>0</v>
      </c>
      <c r="T3765">
        <v>38</v>
      </c>
      <c r="U3765" s="1">
        <f t="shared" si="235"/>
        <v>912</v>
      </c>
      <c r="V3765" t="s">
        <v>32</v>
      </c>
      <c r="W3765" t="s">
        <v>96</v>
      </c>
      <c r="X3765">
        <f t="array" ref="X3765">IF(W3765="fortnightly",26, IF(W3765="monthly", 12, IF(W3765="weekly", 52, IF(W3765="quarterly", 4, IF(W3765="annually", 1, IF(W3765="bi-weekly", 104, IF(W3765="every 3 months", 4,)))))))</f>
        <v>4</v>
      </c>
    </row>
    <row r="3766" spans="1:24" x14ac:dyDescent="0.25">
      <c r="A3766">
        <v>3765</v>
      </c>
      <c r="B3766">
        <v>36</v>
      </c>
      <c r="C3766" t="str" cm="1">
        <f t="array" ref="C3766">_xlfn.IFS(B3766&lt;=19, "Teenagers", B3766&lt;=29, "Young Youth",B3766&lt;=64, "Adults", B3766&gt;=65, "Seniors")</f>
        <v>Adults</v>
      </c>
      <c r="D3766" t="s">
        <v>152</v>
      </c>
      <c r="E3766" t="s">
        <v>124</v>
      </c>
      <c r="F3766" t="s">
        <v>20</v>
      </c>
      <c r="G3766" s="1">
        <v>21</v>
      </c>
      <c r="H3766" t="s">
        <v>146</v>
      </c>
      <c r="I3766" t="s">
        <v>43</v>
      </c>
      <c r="J3766" t="s">
        <v>31</v>
      </c>
      <c r="K3766" t="s">
        <v>56</v>
      </c>
      <c r="L3766">
        <v>3.5</v>
      </c>
      <c r="M3766" t="s">
        <v>151</v>
      </c>
      <c r="N3766">
        <f t="shared" si="232"/>
        <v>0</v>
      </c>
      <c r="O3766" t="s">
        <v>44</v>
      </c>
      <c r="P3766" t="s">
        <v>151</v>
      </c>
      <c r="Q3766">
        <f t="shared" si="233"/>
        <v>0</v>
      </c>
      <c r="R3766" t="s">
        <v>151</v>
      </c>
      <c r="S3766">
        <f t="shared" si="234"/>
        <v>0</v>
      </c>
      <c r="T3766">
        <v>19</v>
      </c>
      <c r="U3766" s="1">
        <f t="shared" si="235"/>
        <v>399</v>
      </c>
      <c r="V3766" t="s">
        <v>27</v>
      </c>
      <c r="W3766" t="s">
        <v>87</v>
      </c>
      <c r="X3766">
        <f t="array" ref="X3766">IF(W3766="fortnightly",26, IF(W3766="monthly", 12, IF(W3766="weekly", 52, IF(W3766="quarterly", 4, IF(W3766="annually", 1, IF(W3766="bi-weekly", 104, IF(W3766="every 3 months", 4,)))))))</f>
        <v>12</v>
      </c>
    </row>
    <row r="3767" spans="1:24" x14ac:dyDescent="0.25">
      <c r="A3767">
        <v>3766</v>
      </c>
      <c r="B3767">
        <v>22</v>
      </c>
      <c r="C3767" t="str" cm="1">
        <f t="array" ref="C3767">_xlfn.IFS(B3767&lt;=19, "Teenagers", B3767&lt;=29, "Young Youth",B3767&lt;=64, "Adults", B3767&gt;=65, "Seniors")</f>
        <v>Young Youth</v>
      </c>
      <c r="D3767" t="s">
        <v>152</v>
      </c>
      <c r="E3767" t="s">
        <v>105</v>
      </c>
      <c r="F3767" t="s">
        <v>66</v>
      </c>
      <c r="G3767" s="1">
        <v>52</v>
      </c>
      <c r="H3767" t="s">
        <v>67</v>
      </c>
      <c r="I3767" t="s">
        <v>43</v>
      </c>
      <c r="J3767" t="s">
        <v>95</v>
      </c>
      <c r="K3767" t="s">
        <v>52</v>
      </c>
      <c r="L3767">
        <v>4.3</v>
      </c>
      <c r="M3767" t="s">
        <v>151</v>
      </c>
      <c r="N3767">
        <f t="shared" si="232"/>
        <v>0</v>
      </c>
      <c r="O3767" t="s">
        <v>53</v>
      </c>
      <c r="P3767" t="s">
        <v>151</v>
      </c>
      <c r="Q3767">
        <f t="shared" si="233"/>
        <v>0</v>
      </c>
      <c r="R3767" t="s">
        <v>151</v>
      </c>
      <c r="S3767">
        <f t="shared" si="234"/>
        <v>0</v>
      </c>
      <c r="T3767">
        <v>14</v>
      </c>
      <c r="U3767" s="1">
        <f t="shared" si="235"/>
        <v>728</v>
      </c>
      <c r="V3767" t="s">
        <v>74</v>
      </c>
      <c r="W3767" t="s">
        <v>75</v>
      </c>
      <c r="X3767">
        <f t="array" ref="X3767">IF(W3767="fortnightly",26, IF(W3767="monthly", 12, IF(W3767="weekly", 52, IF(W3767="quarterly", 4, IF(W3767="annually", 1, IF(W3767="bi-weekly", 104, IF(W3767="every 3 months", 4,)))))))</f>
        <v>104</v>
      </c>
    </row>
    <row r="3768" spans="1:24" x14ac:dyDescent="0.25">
      <c r="A3768">
        <v>3767</v>
      </c>
      <c r="B3768">
        <v>62</v>
      </c>
      <c r="C3768" t="str" cm="1">
        <f t="array" ref="C3768">_xlfn.IFS(B3768&lt;=19, "Teenagers", B3768&lt;=29, "Young Youth",B3768&lt;=64, "Adults", B3768&gt;=65, "Seniors")</f>
        <v>Adults</v>
      </c>
      <c r="D3768" t="s">
        <v>152</v>
      </c>
      <c r="E3768" t="s">
        <v>65</v>
      </c>
      <c r="F3768" t="s">
        <v>66</v>
      </c>
      <c r="G3768" s="1">
        <v>59</v>
      </c>
      <c r="H3768" t="s">
        <v>104</v>
      </c>
      <c r="I3768" t="s">
        <v>43</v>
      </c>
      <c r="J3768" t="s">
        <v>93</v>
      </c>
      <c r="K3768" t="s">
        <v>56</v>
      </c>
      <c r="L3768">
        <v>4.9000000000000004</v>
      </c>
      <c r="M3768" t="s">
        <v>151</v>
      </c>
      <c r="N3768">
        <f t="shared" si="232"/>
        <v>0</v>
      </c>
      <c r="O3768" t="s">
        <v>44</v>
      </c>
      <c r="P3768" t="s">
        <v>151</v>
      </c>
      <c r="Q3768">
        <f t="shared" si="233"/>
        <v>0</v>
      </c>
      <c r="R3768" t="s">
        <v>151</v>
      </c>
      <c r="S3768">
        <f t="shared" si="234"/>
        <v>0</v>
      </c>
      <c r="T3768">
        <v>43</v>
      </c>
      <c r="U3768" s="1">
        <f t="shared" si="235"/>
        <v>2537</v>
      </c>
      <c r="V3768" t="s">
        <v>85</v>
      </c>
      <c r="W3768" t="s">
        <v>48</v>
      </c>
      <c r="X3768">
        <f t="array" ref="X3768">IF(W3768="fortnightly",26, IF(W3768="monthly", 12, IF(W3768="weekly", 52, IF(W3768="quarterly", 4, IF(W3768="annually", 1, IF(W3768="bi-weekly", 104, IF(W3768="every 3 months", 4,)))))))</f>
        <v>1</v>
      </c>
    </row>
    <row r="3769" spans="1:24" x14ac:dyDescent="0.25">
      <c r="A3769">
        <v>3768</v>
      </c>
      <c r="B3769">
        <v>59</v>
      </c>
      <c r="C3769" t="str" cm="1">
        <f t="array" ref="C3769">_xlfn.IFS(B3769&lt;=19, "Teenagers", B3769&lt;=29, "Young Youth",B3769&lt;=64, "Adults", B3769&gt;=65, "Seniors")</f>
        <v>Adults</v>
      </c>
      <c r="D3769" t="s">
        <v>152</v>
      </c>
      <c r="E3769" t="s">
        <v>58</v>
      </c>
      <c r="F3769" t="s">
        <v>20</v>
      </c>
      <c r="G3769" s="1">
        <v>51</v>
      </c>
      <c r="H3769" t="s">
        <v>83</v>
      </c>
      <c r="I3769" t="s">
        <v>91</v>
      </c>
      <c r="J3769" t="s">
        <v>93</v>
      </c>
      <c r="K3769" t="s">
        <v>52</v>
      </c>
      <c r="L3769">
        <v>3.1</v>
      </c>
      <c r="M3769" t="s">
        <v>151</v>
      </c>
      <c r="N3769">
        <f t="shared" si="232"/>
        <v>0</v>
      </c>
      <c r="O3769" t="s">
        <v>37</v>
      </c>
      <c r="P3769" t="s">
        <v>151</v>
      </c>
      <c r="Q3769">
        <f t="shared" si="233"/>
        <v>0</v>
      </c>
      <c r="R3769" t="s">
        <v>151</v>
      </c>
      <c r="S3769">
        <f t="shared" si="234"/>
        <v>0</v>
      </c>
      <c r="T3769">
        <v>10</v>
      </c>
      <c r="U3769" s="1">
        <f t="shared" si="235"/>
        <v>510</v>
      </c>
      <c r="V3769" t="s">
        <v>74</v>
      </c>
      <c r="W3769" t="s">
        <v>28</v>
      </c>
      <c r="X3769">
        <f t="array" ref="X3769">IF(W3769="fortnightly",26, IF(W3769="monthly", 12, IF(W3769="weekly", 52, IF(W3769="quarterly", 4, IF(W3769="annually", 1, IF(W3769="bi-weekly", 104, IF(W3769="every 3 months", 4,)))))))</f>
        <v>26</v>
      </c>
    </row>
    <row r="3770" spans="1:24" x14ac:dyDescent="0.25">
      <c r="A3770">
        <v>3769</v>
      </c>
      <c r="B3770">
        <v>50</v>
      </c>
      <c r="C3770" t="str" cm="1">
        <f t="array" ref="C3770">_xlfn.IFS(B3770&lt;=19, "Teenagers", B3770&lt;=29, "Young Youth",B3770&lt;=64, "Adults", B3770&gt;=65, "Seniors")</f>
        <v>Adults</v>
      </c>
      <c r="D3770" t="s">
        <v>152</v>
      </c>
      <c r="E3770" t="s">
        <v>29</v>
      </c>
      <c r="F3770" t="s">
        <v>20</v>
      </c>
      <c r="G3770" s="1">
        <v>35</v>
      </c>
      <c r="H3770" t="s">
        <v>128</v>
      </c>
      <c r="I3770" t="s">
        <v>43</v>
      </c>
      <c r="J3770" t="s">
        <v>133</v>
      </c>
      <c r="K3770" t="s">
        <v>24</v>
      </c>
      <c r="L3770">
        <v>4</v>
      </c>
      <c r="M3770" t="s">
        <v>151</v>
      </c>
      <c r="N3770">
        <f t="shared" si="232"/>
        <v>0</v>
      </c>
      <c r="O3770" t="s">
        <v>37</v>
      </c>
      <c r="P3770" t="s">
        <v>151</v>
      </c>
      <c r="Q3770">
        <f t="shared" si="233"/>
        <v>0</v>
      </c>
      <c r="R3770" t="s">
        <v>151</v>
      </c>
      <c r="S3770">
        <f t="shared" si="234"/>
        <v>0</v>
      </c>
      <c r="T3770">
        <v>34</v>
      </c>
      <c r="U3770" s="1">
        <f t="shared" si="235"/>
        <v>1190</v>
      </c>
      <c r="V3770" t="s">
        <v>74</v>
      </c>
      <c r="W3770" t="s">
        <v>57</v>
      </c>
      <c r="X3770">
        <f t="array" ref="X3770">IF(W3770="fortnightly",26, IF(W3770="monthly", 12, IF(W3770="weekly", 52, IF(W3770="quarterly", 4, IF(W3770="annually", 1, IF(W3770="bi-weekly", 104, IF(W3770="every 3 months", 4,)))))))</f>
        <v>4</v>
      </c>
    </row>
    <row r="3771" spans="1:24" x14ac:dyDescent="0.25">
      <c r="A3771">
        <v>3770</v>
      </c>
      <c r="B3771">
        <v>51</v>
      </c>
      <c r="C3771" t="str" cm="1">
        <f t="array" ref="C3771">_xlfn.IFS(B3771&lt;=19, "Teenagers", B3771&lt;=29, "Young Youth",B3771&lt;=64, "Adults", B3771&gt;=65, "Seniors")</f>
        <v>Adults</v>
      </c>
      <c r="D3771" t="s">
        <v>152</v>
      </c>
      <c r="E3771" t="s">
        <v>142</v>
      </c>
      <c r="F3771" t="s">
        <v>66</v>
      </c>
      <c r="G3771" s="1">
        <v>87</v>
      </c>
      <c r="H3771" t="s">
        <v>116</v>
      </c>
      <c r="I3771" t="s">
        <v>22</v>
      </c>
      <c r="J3771" t="s">
        <v>95</v>
      </c>
      <c r="K3771" t="s">
        <v>52</v>
      </c>
      <c r="L3771">
        <v>3.6</v>
      </c>
      <c r="M3771" t="s">
        <v>151</v>
      </c>
      <c r="N3771">
        <f t="shared" si="232"/>
        <v>0</v>
      </c>
      <c r="O3771" t="s">
        <v>53</v>
      </c>
      <c r="P3771" t="s">
        <v>151</v>
      </c>
      <c r="Q3771">
        <f t="shared" si="233"/>
        <v>0</v>
      </c>
      <c r="R3771" t="s">
        <v>151</v>
      </c>
      <c r="S3771">
        <f t="shared" si="234"/>
        <v>0</v>
      </c>
      <c r="T3771">
        <v>31</v>
      </c>
      <c r="U3771" s="1">
        <f t="shared" si="235"/>
        <v>2697</v>
      </c>
      <c r="V3771" t="s">
        <v>27</v>
      </c>
      <c r="W3771" t="s">
        <v>48</v>
      </c>
      <c r="X3771">
        <f t="array" ref="X3771">IF(W3771="fortnightly",26, IF(W3771="monthly", 12, IF(W3771="weekly", 52, IF(W3771="quarterly", 4, IF(W3771="annually", 1, IF(W3771="bi-weekly", 104, IF(W3771="every 3 months", 4,)))))))</f>
        <v>1</v>
      </c>
    </row>
    <row r="3772" spans="1:24" x14ac:dyDescent="0.25">
      <c r="A3772">
        <v>3771</v>
      </c>
      <c r="B3772">
        <v>23</v>
      </c>
      <c r="C3772" t="str" cm="1">
        <f t="array" ref="C3772">_xlfn.IFS(B3772&lt;=19, "Teenagers", B3772&lt;=29, "Young Youth",B3772&lt;=64, "Adults", B3772&gt;=65, "Seniors")</f>
        <v>Young Youth</v>
      </c>
      <c r="D3772" t="s">
        <v>152</v>
      </c>
      <c r="E3772" t="s">
        <v>94</v>
      </c>
      <c r="F3772" t="s">
        <v>20</v>
      </c>
      <c r="G3772" s="1">
        <v>42</v>
      </c>
      <c r="H3772" t="s">
        <v>55</v>
      </c>
      <c r="I3772" t="s">
        <v>22</v>
      </c>
      <c r="J3772" t="s">
        <v>93</v>
      </c>
      <c r="K3772" t="s">
        <v>52</v>
      </c>
      <c r="L3772">
        <v>4</v>
      </c>
      <c r="M3772" t="s">
        <v>151</v>
      </c>
      <c r="N3772">
        <f t="shared" si="232"/>
        <v>0</v>
      </c>
      <c r="O3772" t="s">
        <v>73</v>
      </c>
      <c r="P3772" t="s">
        <v>151</v>
      </c>
      <c r="Q3772">
        <f t="shared" si="233"/>
        <v>0</v>
      </c>
      <c r="R3772" t="s">
        <v>151</v>
      </c>
      <c r="S3772">
        <f t="shared" si="234"/>
        <v>0</v>
      </c>
      <c r="T3772">
        <v>34</v>
      </c>
      <c r="U3772" s="1">
        <f t="shared" si="235"/>
        <v>1428</v>
      </c>
      <c r="V3772" t="s">
        <v>74</v>
      </c>
      <c r="W3772" t="s">
        <v>39</v>
      </c>
      <c r="X3772">
        <f t="array" ref="X3772">IF(W3772="fortnightly",26, IF(W3772="monthly", 12, IF(W3772="weekly", 52, IF(W3772="quarterly", 4, IF(W3772="annually", 1, IF(W3772="bi-weekly", 104, IF(W3772="every 3 months", 4,)))))))</f>
        <v>52</v>
      </c>
    </row>
    <row r="3773" spans="1:24" x14ac:dyDescent="0.25">
      <c r="A3773">
        <v>3772</v>
      </c>
      <c r="B3773">
        <v>21</v>
      </c>
      <c r="C3773" t="str" cm="1">
        <f t="array" ref="C3773">_xlfn.IFS(B3773&lt;=19, "Teenagers", B3773&lt;=29, "Young Youth",B3773&lt;=64, "Adults", B3773&gt;=65, "Seniors")</f>
        <v>Young Youth</v>
      </c>
      <c r="D3773" t="s">
        <v>152</v>
      </c>
      <c r="E3773" t="s">
        <v>112</v>
      </c>
      <c r="F3773" t="s">
        <v>20</v>
      </c>
      <c r="G3773" s="1">
        <v>86</v>
      </c>
      <c r="H3773" t="s">
        <v>100</v>
      </c>
      <c r="I3773" t="s">
        <v>43</v>
      </c>
      <c r="J3773" t="s">
        <v>107</v>
      </c>
      <c r="K3773" t="s">
        <v>24</v>
      </c>
      <c r="L3773">
        <v>2.6</v>
      </c>
      <c r="M3773" t="s">
        <v>151</v>
      </c>
      <c r="N3773">
        <f t="shared" si="232"/>
        <v>0</v>
      </c>
      <c r="O3773" t="s">
        <v>26</v>
      </c>
      <c r="P3773" t="s">
        <v>151</v>
      </c>
      <c r="Q3773">
        <f t="shared" si="233"/>
        <v>0</v>
      </c>
      <c r="R3773" t="s">
        <v>151</v>
      </c>
      <c r="S3773">
        <f t="shared" si="234"/>
        <v>0</v>
      </c>
      <c r="T3773">
        <v>28</v>
      </c>
      <c r="U3773" s="1">
        <f t="shared" si="235"/>
        <v>2408</v>
      </c>
      <c r="V3773" t="s">
        <v>27</v>
      </c>
      <c r="W3773" t="s">
        <v>75</v>
      </c>
      <c r="X3773">
        <f t="array" ref="X3773">IF(W3773="fortnightly",26, IF(W3773="monthly", 12, IF(W3773="weekly", 52, IF(W3773="quarterly", 4, IF(W3773="annually", 1, IF(W3773="bi-weekly", 104, IF(W3773="every 3 months", 4,)))))))</f>
        <v>104</v>
      </c>
    </row>
    <row r="3774" spans="1:24" x14ac:dyDescent="0.25">
      <c r="A3774">
        <v>3773</v>
      </c>
      <c r="B3774">
        <v>44</v>
      </c>
      <c r="C3774" t="str" cm="1">
        <f t="array" ref="C3774">_xlfn.IFS(B3774&lt;=19, "Teenagers", B3774&lt;=29, "Young Youth",B3774&lt;=64, "Adults", B3774&gt;=65, "Seniors")</f>
        <v>Adults</v>
      </c>
      <c r="D3774" t="s">
        <v>152</v>
      </c>
      <c r="E3774" t="s">
        <v>94</v>
      </c>
      <c r="F3774" t="s">
        <v>20</v>
      </c>
      <c r="G3774" s="1">
        <v>26</v>
      </c>
      <c r="H3774" t="s">
        <v>81</v>
      </c>
      <c r="I3774" t="s">
        <v>22</v>
      </c>
      <c r="J3774" t="s">
        <v>133</v>
      </c>
      <c r="K3774" t="s">
        <v>56</v>
      </c>
      <c r="L3774">
        <v>3.1</v>
      </c>
      <c r="M3774" t="s">
        <v>151</v>
      </c>
      <c r="N3774">
        <f t="shared" si="232"/>
        <v>0</v>
      </c>
      <c r="O3774" t="s">
        <v>44</v>
      </c>
      <c r="P3774" t="s">
        <v>151</v>
      </c>
      <c r="Q3774">
        <f t="shared" si="233"/>
        <v>0</v>
      </c>
      <c r="R3774" t="s">
        <v>151</v>
      </c>
      <c r="S3774">
        <f t="shared" si="234"/>
        <v>0</v>
      </c>
      <c r="T3774">
        <v>35</v>
      </c>
      <c r="U3774" s="1">
        <f t="shared" si="235"/>
        <v>910</v>
      </c>
      <c r="V3774" t="s">
        <v>32</v>
      </c>
      <c r="W3774" t="s">
        <v>48</v>
      </c>
      <c r="X3774">
        <f t="array" ref="X3774">IF(W3774="fortnightly",26, IF(W3774="monthly", 12, IF(W3774="weekly", 52, IF(W3774="quarterly", 4, IF(W3774="annually", 1, IF(W3774="bi-weekly", 104, IF(W3774="every 3 months", 4,)))))))</f>
        <v>1</v>
      </c>
    </row>
    <row r="3775" spans="1:24" x14ac:dyDescent="0.25">
      <c r="A3775">
        <v>3774</v>
      </c>
      <c r="B3775">
        <v>25</v>
      </c>
      <c r="C3775" t="str" cm="1">
        <f t="array" ref="C3775">_xlfn.IFS(B3775&lt;=19, "Teenagers", B3775&lt;=29, "Young Youth",B3775&lt;=64, "Adults", B3775&gt;=65, "Seniors")</f>
        <v>Young Youth</v>
      </c>
      <c r="D3775" t="s">
        <v>152</v>
      </c>
      <c r="E3775" t="s">
        <v>29</v>
      </c>
      <c r="F3775" t="s">
        <v>20</v>
      </c>
      <c r="G3775" s="1">
        <v>60</v>
      </c>
      <c r="H3775" t="s">
        <v>149</v>
      </c>
      <c r="I3775" t="s">
        <v>43</v>
      </c>
      <c r="J3775" t="s">
        <v>82</v>
      </c>
      <c r="K3775" t="s">
        <v>52</v>
      </c>
      <c r="L3775">
        <v>3.5</v>
      </c>
      <c r="M3775" t="s">
        <v>151</v>
      </c>
      <c r="N3775">
        <f t="shared" si="232"/>
        <v>0</v>
      </c>
      <c r="O3775" t="s">
        <v>73</v>
      </c>
      <c r="P3775" t="s">
        <v>151</v>
      </c>
      <c r="Q3775">
        <f t="shared" si="233"/>
        <v>0</v>
      </c>
      <c r="R3775" t="s">
        <v>151</v>
      </c>
      <c r="S3775">
        <f t="shared" si="234"/>
        <v>0</v>
      </c>
      <c r="T3775">
        <v>41</v>
      </c>
      <c r="U3775" s="1">
        <f t="shared" si="235"/>
        <v>2460</v>
      </c>
      <c r="V3775" t="s">
        <v>32</v>
      </c>
      <c r="W3775" t="s">
        <v>57</v>
      </c>
      <c r="X3775">
        <f t="array" ref="X3775">IF(W3775="fortnightly",26, IF(W3775="monthly", 12, IF(W3775="weekly", 52, IF(W3775="quarterly", 4, IF(W3775="annually", 1, IF(W3775="bi-weekly", 104, IF(W3775="every 3 months", 4,)))))))</f>
        <v>4</v>
      </c>
    </row>
    <row r="3776" spans="1:24" x14ac:dyDescent="0.25">
      <c r="A3776">
        <v>3775</v>
      </c>
      <c r="B3776">
        <v>57</v>
      </c>
      <c r="C3776" t="str" cm="1">
        <f t="array" ref="C3776">_xlfn.IFS(B3776&lt;=19, "Teenagers", B3776&lt;=29, "Young Youth",B3776&lt;=64, "Adults", B3776&gt;=65, "Seniors")</f>
        <v>Adults</v>
      </c>
      <c r="D3776" t="s">
        <v>152</v>
      </c>
      <c r="E3776" t="s">
        <v>142</v>
      </c>
      <c r="F3776" t="s">
        <v>66</v>
      </c>
      <c r="G3776" s="1">
        <v>83</v>
      </c>
      <c r="H3776" t="s">
        <v>119</v>
      </c>
      <c r="I3776" t="s">
        <v>35</v>
      </c>
      <c r="J3776" t="s">
        <v>108</v>
      </c>
      <c r="K3776" t="s">
        <v>24</v>
      </c>
      <c r="L3776">
        <v>3.9</v>
      </c>
      <c r="M3776" t="s">
        <v>151</v>
      </c>
      <c r="N3776">
        <f t="shared" si="232"/>
        <v>0</v>
      </c>
      <c r="O3776" t="s">
        <v>53</v>
      </c>
      <c r="P3776" t="s">
        <v>151</v>
      </c>
      <c r="Q3776">
        <f t="shared" si="233"/>
        <v>0</v>
      </c>
      <c r="R3776" t="s">
        <v>151</v>
      </c>
      <c r="S3776">
        <f t="shared" si="234"/>
        <v>0</v>
      </c>
      <c r="T3776">
        <v>48</v>
      </c>
      <c r="U3776" s="1">
        <f t="shared" si="235"/>
        <v>3984</v>
      </c>
      <c r="V3776" t="s">
        <v>45</v>
      </c>
      <c r="W3776" t="s">
        <v>28</v>
      </c>
      <c r="X3776">
        <f t="array" ref="X3776">IF(W3776="fortnightly",26, IF(W3776="monthly", 12, IF(W3776="weekly", 52, IF(W3776="quarterly", 4, IF(W3776="annually", 1, IF(W3776="bi-weekly", 104, IF(W3776="every 3 months", 4,)))))))</f>
        <v>26</v>
      </c>
    </row>
    <row r="3777" spans="1:24" x14ac:dyDescent="0.25">
      <c r="A3777">
        <v>3776</v>
      </c>
      <c r="B3777">
        <v>41</v>
      </c>
      <c r="C3777" t="str" cm="1">
        <f t="array" ref="C3777">_xlfn.IFS(B3777&lt;=19, "Teenagers", B3777&lt;=29, "Young Youth",B3777&lt;=64, "Adults", B3777&gt;=65, "Seniors")</f>
        <v>Adults</v>
      </c>
      <c r="D3777" t="s">
        <v>152</v>
      </c>
      <c r="E3777" t="s">
        <v>132</v>
      </c>
      <c r="F3777" t="s">
        <v>66</v>
      </c>
      <c r="G3777" s="1">
        <v>63</v>
      </c>
      <c r="H3777" t="s">
        <v>146</v>
      </c>
      <c r="I3777" t="s">
        <v>35</v>
      </c>
      <c r="J3777" t="s">
        <v>68</v>
      </c>
      <c r="K3777" t="s">
        <v>36</v>
      </c>
      <c r="L3777">
        <v>2.7</v>
      </c>
      <c r="M3777" t="s">
        <v>151</v>
      </c>
      <c r="N3777">
        <f t="shared" si="232"/>
        <v>0</v>
      </c>
      <c r="O3777" t="s">
        <v>69</v>
      </c>
      <c r="P3777" t="s">
        <v>151</v>
      </c>
      <c r="Q3777">
        <f t="shared" si="233"/>
        <v>0</v>
      </c>
      <c r="R3777" t="s">
        <v>151</v>
      </c>
      <c r="S3777">
        <f t="shared" si="234"/>
        <v>0</v>
      </c>
      <c r="T3777">
        <v>45</v>
      </c>
      <c r="U3777" s="1">
        <f t="shared" si="235"/>
        <v>2835</v>
      </c>
      <c r="V3777" t="s">
        <v>32</v>
      </c>
      <c r="W3777" t="s">
        <v>57</v>
      </c>
      <c r="X3777">
        <f t="array" ref="X3777">IF(W3777="fortnightly",26, IF(W3777="monthly", 12, IF(W3777="weekly", 52, IF(W3777="quarterly", 4, IF(W3777="annually", 1, IF(W3777="bi-weekly", 104, IF(W3777="every 3 months", 4,)))))))</f>
        <v>4</v>
      </c>
    </row>
    <row r="3778" spans="1:24" x14ac:dyDescent="0.25">
      <c r="A3778">
        <v>3777</v>
      </c>
      <c r="B3778">
        <v>19</v>
      </c>
      <c r="C3778" t="str" cm="1">
        <f t="array" ref="C3778">_xlfn.IFS(B3778&lt;=19, "Teenagers", B3778&lt;=29, "Young Youth",B3778&lt;=64, "Adults", B3778&gt;=65, "Seniors")</f>
        <v>Teenagers</v>
      </c>
      <c r="D3778" t="s">
        <v>152</v>
      </c>
      <c r="E3778" t="s">
        <v>49</v>
      </c>
      <c r="F3778" t="s">
        <v>41</v>
      </c>
      <c r="G3778" s="1">
        <v>25</v>
      </c>
      <c r="H3778" t="s">
        <v>119</v>
      </c>
      <c r="I3778" t="s">
        <v>22</v>
      </c>
      <c r="J3778" t="s">
        <v>77</v>
      </c>
      <c r="K3778" t="s">
        <v>36</v>
      </c>
      <c r="L3778">
        <v>4.0999999999999996</v>
      </c>
      <c r="M3778" t="s">
        <v>151</v>
      </c>
      <c r="N3778">
        <f t="shared" si="232"/>
        <v>0</v>
      </c>
      <c r="O3778" t="s">
        <v>53</v>
      </c>
      <c r="P3778" t="s">
        <v>151</v>
      </c>
      <c r="Q3778">
        <f t="shared" si="233"/>
        <v>0</v>
      </c>
      <c r="R3778" t="s">
        <v>151</v>
      </c>
      <c r="S3778">
        <f t="shared" si="234"/>
        <v>0</v>
      </c>
      <c r="T3778">
        <v>10</v>
      </c>
      <c r="U3778" s="1">
        <f t="shared" si="235"/>
        <v>250</v>
      </c>
      <c r="V3778" t="s">
        <v>38</v>
      </c>
      <c r="W3778" t="s">
        <v>28</v>
      </c>
      <c r="X3778">
        <f t="array" ref="X3778">IF(W3778="fortnightly",26, IF(W3778="monthly", 12, IF(W3778="weekly", 52, IF(W3778="quarterly", 4, IF(W3778="annually", 1, IF(W3778="bi-weekly", 104, IF(W3778="every 3 months", 4,)))))))</f>
        <v>26</v>
      </c>
    </row>
    <row r="3779" spans="1:24" x14ac:dyDescent="0.25">
      <c r="A3779">
        <v>3778</v>
      </c>
      <c r="B3779">
        <v>43</v>
      </c>
      <c r="C3779" t="str" cm="1">
        <f t="array" ref="C3779">_xlfn.IFS(B3779&lt;=19, "Teenagers", B3779&lt;=29, "Young Youth",B3779&lt;=64, "Adults", B3779&gt;=65, "Seniors")</f>
        <v>Adults</v>
      </c>
      <c r="D3779" t="s">
        <v>152</v>
      </c>
      <c r="E3779" t="s">
        <v>58</v>
      </c>
      <c r="F3779" t="s">
        <v>20</v>
      </c>
      <c r="G3779" s="1">
        <v>65</v>
      </c>
      <c r="H3779" t="s">
        <v>139</v>
      </c>
      <c r="I3779" t="s">
        <v>43</v>
      </c>
      <c r="J3779" t="s">
        <v>31</v>
      </c>
      <c r="K3779" t="s">
        <v>56</v>
      </c>
      <c r="L3779">
        <v>4.3</v>
      </c>
      <c r="M3779" t="s">
        <v>151</v>
      </c>
      <c r="N3779">
        <f t="shared" ref="N3779:N3842" si="236">IF(M3779= "yes",1,IF( M3779="no",0,))</f>
        <v>0</v>
      </c>
      <c r="O3779" t="s">
        <v>26</v>
      </c>
      <c r="P3779" t="s">
        <v>151</v>
      </c>
      <c r="Q3779">
        <f t="shared" ref="Q3779:Q3842" si="237">IF(P3779= "yes",1,IF( P3779="no",0,))</f>
        <v>0</v>
      </c>
      <c r="R3779" t="s">
        <v>151</v>
      </c>
      <c r="S3779">
        <f t="shared" ref="S3779:S3842" si="238">IF(R3779= "yes",1,IF( R3779="no",0,))</f>
        <v>0</v>
      </c>
      <c r="T3779">
        <v>9</v>
      </c>
      <c r="U3779" s="1">
        <f t="shared" ref="U3779:U3842" si="239">G3779*T3779</f>
        <v>585</v>
      </c>
      <c r="V3779" t="s">
        <v>32</v>
      </c>
      <c r="W3779" t="s">
        <v>39</v>
      </c>
      <c r="X3779">
        <f t="array" ref="X3779">IF(W3779="fortnightly",26, IF(W3779="monthly", 12, IF(W3779="weekly", 52, IF(W3779="quarterly", 4, IF(W3779="annually", 1, IF(W3779="bi-weekly", 104, IF(W3779="every 3 months", 4,)))))))</f>
        <v>52</v>
      </c>
    </row>
    <row r="3780" spans="1:24" x14ac:dyDescent="0.25">
      <c r="A3780">
        <v>3779</v>
      </c>
      <c r="B3780">
        <v>25</v>
      </c>
      <c r="C3780" t="str" cm="1">
        <f t="array" ref="C3780">_xlfn.IFS(B3780&lt;=19, "Teenagers", B3780&lt;=29, "Young Youth",B3780&lt;=64, "Adults", B3780&gt;=65, "Seniors")</f>
        <v>Young Youth</v>
      </c>
      <c r="D3780" t="s">
        <v>152</v>
      </c>
      <c r="E3780" t="s">
        <v>49</v>
      </c>
      <c r="F3780" t="s">
        <v>41</v>
      </c>
      <c r="G3780" s="1">
        <v>60</v>
      </c>
      <c r="H3780" t="s">
        <v>146</v>
      </c>
      <c r="I3780" t="s">
        <v>43</v>
      </c>
      <c r="J3780" t="s">
        <v>108</v>
      </c>
      <c r="K3780" t="s">
        <v>56</v>
      </c>
      <c r="L3780">
        <v>2.9</v>
      </c>
      <c r="M3780" t="s">
        <v>151</v>
      </c>
      <c r="N3780">
        <f t="shared" si="236"/>
        <v>0</v>
      </c>
      <c r="O3780" t="s">
        <v>37</v>
      </c>
      <c r="P3780" t="s">
        <v>151</v>
      </c>
      <c r="Q3780">
        <f t="shared" si="237"/>
        <v>0</v>
      </c>
      <c r="R3780" t="s">
        <v>151</v>
      </c>
      <c r="S3780">
        <f t="shared" si="238"/>
        <v>0</v>
      </c>
      <c r="T3780">
        <v>30</v>
      </c>
      <c r="U3780" s="1">
        <f t="shared" si="239"/>
        <v>1800</v>
      </c>
      <c r="V3780" t="s">
        <v>85</v>
      </c>
      <c r="W3780" t="s">
        <v>48</v>
      </c>
      <c r="X3780">
        <f t="array" ref="X3780">IF(W3780="fortnightly",26, IF(W3780="monthly", 12, IF(W3780="weekly", 52, IF(W3780="quarterly", 4, IF(W3780="annually", 1, IF(W3780="bi-weekly", 104, IF(W3780="every 3 months", 4,)))))))</f>
        <v>1</v>
      </c>
    </row>
    <row r="3781" spans="1:24" x14ac:dyDescent="0.25">
      <c r="A3781">
        <v>3780</v>
      </c>
      <c r="B3781">
        <v>60</v>
      </c>
      <c r="C3781" t="str" cm="1">
        <f t="array" ref="C3781">_xlfn.IFS(B3781&lt;=19, "Teenagers", B3781&lt;=29, "Young Youth",B3781&lt;=64, "Adults", B3781&gt;=65, "Seniors")</f>
        <v>Adults</v>
      </c>
      <c r="D3781" t="s">
        <v>152</v>
      </c>
      <c r="E3781" t="s">
        <v>33</v>
      </c>
      <c r="F3781" t="s">
        <v>20</v>
      </c>
      <c r="G3781" s="1">
        <v>75</v>
      </c>
      <c r="H3781" t="s">
        <v>98</v>
      </c>
      <c r="I3781" t="s">
        <v>91</v>
      </c>
      <c r="J3781" t="s">
        <v>92</v>
      </c>
      <c r="K3781" t="s">
        <v>36</v>
      </c>
      <c r="L3781">
        <v>4</v>
      </c>
      <c r="M3781" t="s">
        <v>151</v>
      </c>
      <c r="N3781">
        <f t="shared" si="236"/>
        <v>0</v>
      </c>
      <c r="O3781" t="s">
        <v>26</v>
      </c>
      <c r="P3781" t="s">
        <v>151</v>
      </c>
      <c r="Q3781">
        <f t="shared" si="237"/>
        <v>0</v>
      </c>
      <c r="R3781" t="s">
        <v>151</v>
      </c>
      <c r="S3781">
        <f t="shared" si="238"/>
        <v>0</v>
      </c>
      <c r="T3781">
        <v>45</v>
      </c>
      <c r="U3781" s="1">
        <f t="shared" si="239"/>
        <v>3375</v>
      </c>
      <c r="V3781" t="s">
        <v>45</v>
      </c>
      <c r="W3781" t="s">
        <v>48</v>
      </c>
      <c r="X3781">
        <f t="array" ref="X3781">IF(W3781="fortnightly",26, IF(W3781="monthly", 12, IF(W3781="weekly", 52, IF(W3781="quarterly", 4, IF(W3781="annually", 1, IF(W3781="bi-weekly", 104, IF(W3781="every 3 months", 4,)))))))</f>
        <v>1</v>
      </c>
    </row>
    <row r="3782" spans="1:24" x14ac:dyDescent="0.25">
      <c r="A3782">
        <v>3781</v>
      </c>
      <c r="B3782">
        <v>54</v>
      </c>
      <c r="C3782" t="str" cm="1">
        <f t="array" ref="C3782">_xlfn.IFS(B3782&lt;=19, "Teenagers", B3782&lt;=29, "Young Youth",B3782&lt;=64, "Adults", B3782&gt;=65, "Seniors")</f>
        <v>Adults</v>
      </c>
      <c r="D3782" t="s">
        <v>152</v>
      </c>
      <c r="E3782" t="s">
        <v>49</v>
      </c>
      <c r="F3782" t="s">
        <v>41</v>
      </c>
      <c r="G3782" s="1">
        <v>57</v>
      </c>
      <c r="H3782" t="s">
        <v>90</v>
      </c>
      <c r="I3782" t="s">
        <v>22</v>
      </c>
      <c r="J3782" t="s">
        <v>133</v>
      </c>
      <c r="K3782" t="s">
        <v>56</v>
      </c>
      <c r="L3782">
        <v>4.0999999999999996</v>
      </c>
      <c r="M3782" t="s">
        <v>151</v>
      </c>
      <c r="N3782">
        <f t="shared" si="236"/>
        <v>0</v>
      </c>
      <c r="O3782" t="s">
        <v>37</v>
      </c>
      <c r="P3782" t="s">
        <v>151</v>
      </c>
      <c r="Q3782">
        <f t="shared" si="237"/>
        <v>0</v>
      </c>
      <c r="R3782" t="s">
        <v>151</v>
      </c>
      <c r="S3782">
        <f t="shared" si="238"/>
        <v>0</v>
      </c>
      <c r="T3782">
        <v>41</v>
      </c>
      <c r="U3782" s="1">
        <f t="shared" si="239"/>
        <v>2337</v>
      </c>
      <c r="V3782" t="s">
        <v>27</v>
      </c>
      <c r="W3782" t="s">
        <v>57</v>
      </c>
      <c r="X3782">
        <f t="array" ref="X3782">IF(W3782="fortnightly",26, IF(W3782="monthly", 12, IF(W3782="weekly", 52, IF(W3782="quarterly", 4, IF(W3782="annually", 1, IF(W3782="bi-weekly", 104, IF(W3782="every 3 months", 4,)))))))</f>
        <v>4</v>
      </c>
    </row>
    <row r="3783" spans="1:24" x14ac:dyDescent="0.25">
      <c r="A3783">
        <v>3782</v>
      </c>
      <c r="B3783">
        <v>52</v>
      </c>
      <c r="C3783" t="str" cm="1">
        <f t="array" ref="C3783">_xlfn.IFS(B3783&lt;=19, "Teenagers", B3783&lt;=29, "Young Youth",B3783&lt;=64, "Adults", B3783&gt;=65, "Seniors")</f>
        <v>Adults</v>
      </c>
      <c r="D3783" t="s">
        <v>152</v>
      </c>
      <c r="E3783" t="s">
        <v>136</v>
      </c>
      <c r="F3783" t="s">
        <v>41</v>
      </c>
      <c r="G3783" s="1">
        <v>99</v>
      </c>
      <c r="H3783" t="s">
        <v>121</v>
      </c>
      <c r="I3783" t="s">
        <v>43</v>
      </c>
      <c r="J3783" t="s">
        <v>68</v>
      </c>
      <c r="K3783" t="s">
        <v>24</v>
      </c>
      <c r="L3783">
        <v>3.7</v>
      </c>
      <c r="M3783" t="s">
        <v>151</v>
      </c>
      <c r="N3783">
        <f t="shared" si="236"/>
        <v>0</v>
      </c>
      <c r="O3783" t="s">
        <v>53</v>
      </c>
      <c r="P3783" t="s">
        <v>151</v>
      </c>
      <c r="Q3783">
        <f t="shared" si="237"/>
        <v>0</v>
      </c>
      <c r="R3783" t="s">
        <v>151</v>
      </c>
      <c r="S3783">
        <f t="shared" si="238"/>
        <v>0</v>
      </c>
      <c r="T3783">
        <v>40</v>
      </c>
      <c r="U3783" s="1">
        <f t="shared" si="239"/>
        <v>3960</v>
      </c>
      <c r="V3783" t="s">
        <v>45</v>
      </c>
      <c r="W3783" t="s">
        <v>28</v>
      </c>
      <c r="X3783">
        <f t="array" ref="X3783">IF(W3783="fortnightly",26, IF(W3783="monthly", 12, IF(W3783="weekly", 52, IF(W3783="quarterly", 4, IF(W3783="annually", 1, IF(W3783="bi-weekly", 104, IF(W3783="every 3 months", 4,)))))))</f>
        <v>26</v>
      </c>
    </row>
    <row r="3784" spans="1:24" x14ac:dyDescent="0.25">
      <c r="A3784">
        <v>3783</v>
      </c>
      <c r="B3784">
        <v>40</v>
      </c>
      <c r="C3784" t="str" cm="1">
        <f t="array" ref="C3784">_xlfn.IFS(B3784&lt;=19, "Teenagers", B3784&lt;=29, "Young Youth",B3784&lt;=64, "Adults", B3784&gt;=65, "Seniors")</f>
        <v>Adults</v>
      </c>
      <c r="D3784" t="s">
        <v>152</v>
      </c>
      <c r="E3784" t="s">
        <v>101</v>
      </c>
      <c r="F3784" t="s">
        <v>62</v>
      </c>
      <c r="G3784" s="1">
        <v>45</v>
      </c>
      <c r="H3784" t="s">
        <v>89</v>
      </c>
      <c r="I3784" t="s">
        <v>22</v>
      </c>
      <c r="J3784" t="s">
        <v>120</v>
      </c>
      <c r="K3784" t="s">
        <v>36</v>
      </c>
      <c r="L3784">
        <v>2.8</v>
      </c>
      <c r="M3784" t="s">
        <v>151</v>
      </c>
      <c r="N3784">
        <f t="shared" si="236"/>
        <v>0</v>
      </c>
      <c r="O3784" t="s">
        <v>37</v>
      </c>
      <c r="P3784" t="s">
        <v>151</v>
      </c>
      <c r="Q3784">
        <f t="shared" si="237"/>
        <v>0</v>
      </c>
      <c r="R3784" t="s">
        <v>151</v>
      </c>
      <c r="S3784">
        <f t="shared" si="238"/>
        <v>0</v>
      </c>
      <c r="T3784">
        <v>42</v>
      </c>
      <c r="U3784" s="1">
        <f t="shared" si="239"/>
        <v>1890</v>
      </c>
      <c r="V3784" t="s">
        <v>45</v>
      </c>
      <c r="W3784" t="s">
        <v>28</v>
      </c>
      <c r="X3784">
        <f t="array" ref="X3784">IF(W3784="fortnightly",26, IF(W3784="monthly", 12, IF(W3784="weekly", 52, IF(W3784="quarterly", 4, IF(W3784="annually", 1, IF(W3784="bi-weekly", 104, IF(W3784="every 3 months", 4,)))))))</f>
        <v>26</v>
      </c>
    </row>
    <row r="3785" spans="1:24" x14ac:dyDescent="0.25">
      <c r="A3785">
        <v>3784</v>
      </c>
      <c r="B3785">
        <v>39</v>
      </c>
      <c r="C3785" t="str" cm="1">
        <f t="array" ref="C3785">_xlfn.IFS(B3785&lt;=19, "Teenagers", B3785&lt;=29, "Young Youth",B3785&lt;=64, "Adults", B3785&gt;=65, "Seniors")</f>
        <v>Adults</v>
      </c>
      <c r="D3785" t="s">
        <v>152</v>
      </c>
      <c r="E3785" t="s">
        <v>142</v>
      </c>
      <c r="F3785" t="s">
        <v>66</v>
      </c>
      <c r="G3785" s="1">
        <v>66</v>
      </c>
      <c r="H3785" t="s">
        <v>30</v>
      </c>
      <c r="I3785" t="s">
        <v>91</v>
      </c>
      <c r="J3785" t="s">
        <v>120</v>
      </c>
      <c r="K3785" t="s">
        <v>52</v>
      </c>
      <c r="L3785">
        <v>3.2</v>
      </c>
      <c r="M3785" t="s">
        <v>151</v>
      </c>
      <c r="N3785">
        <f t="shared" si="236"/>
        <v>0</v>
      </c>
      <c r="O3785" t="s">
        <v>37</v>
      </c>
      <c r="P3785" t="s">
        <v>151</v>
      </c>
      <c r="Q3785">
        <f t="shared" si="237"/>
        <v>0</v>
      </c>
      <c r="R3785" t="s">
        <v>151</v>
      </c>
      <c r="S3785">
        <f t="shared" si="238"/>
        <v>0</v>
      </c>
      <c r="T3785">
        <v>17</v>
      </c>
      <c r="U3785" s="1">
        <f t="shared" si="239"/>
        <v>1122</v>
      </c>
      <c r="V3785" t="s">
        <v>85</v>
      </c>
      <c r="W3785" t="s">
        <v>28</v>
      </c>
      <c r="X3785">
        <f t="array" ref="X3785">IF(W3785="fortnightly",26, IF(W3785="monthly", 12, IF(W3785="weekly", 52, IF(W3785="quarterly", 4, IF(W3785="annually", 1, IF(W3785="bi-weekly", 104, IF(W3785="every 3 months", 4,)))))))</f>
        <v>26</v>
      </c>
    </row>
    <row r="3786" spans="1:24" x14ac:dyDescent="0.25">
      <c r="A3786">
        <v>3785</v>
      </c>
      <c r="B3786">
        <v>54</v>
      </c>
      <c r="C3786" t="str" cm="1">
        <f t="array" ref="C3786">_xlfn.IFS(B3786&lt;=19, "Teenagers", B3786&lt;=29, "Young Youth",B3786&lt;=64, "Adults", B3786&gt;=65, "Seniors")</f>
        <v>Adults</v>
      </c>
      <c r="D3786" t="s">
        <v>152</v>
      </c>
      <c r="E3786" t="s">
        <v>124</v>
      </c>
      <c r="F3786" t="s">
        <v>20</v>
      </c>
      <c r="G3786" s="1">
        <v>53</v>
      </c>
      <c r="H3786" t="s">
        <v>140</v>
      </c>
      <c r="I3786" t="s">
        <v>43</v>
      </c>
      <c r="J3786" t="s">
        <v>82</v>
      </c>
      <c r="K3786" t="s">
        <v>24</v>
      </c>
      <c r="L3786">
        <v>4.5</v>
      </c>
      <c r="M3786" t="s">
        <v>151</v>
      </c>
      <c r="N3786">
        <f t="shared" si="236"/>
        <v>0</v>
      </c>
      <c r="O3786" t="s">
        <v>44</v>
      </c>
      <c r="P3786" t="s">
        <v>151</v>
      </c>
      <c r="Q3786">
        <f t="shared" si="237"/>
        <v>0</v>
      </c>
      <c r="R3786" t="s">
        <v>151</v>
      </c>
      <c r="S3786">
        <f t="shared" si="238"/>
        <v>0</v>
      </c>
      <c r="T3786">
        <v>4</v>
      </c>
      <c r="U3786" s="1">
        <f t="shared" si="239"/>
        <v>212</v>
      </c>
      <c r="V3786" t="s">
        <v>27</v>
      </c>
      <c r="W3786" t="s">
        <v>48</v>
      </c>
      <c r="X3786">
        <f t="array" ref="X3786">IF(W3786="fortnightly",26, IF(W3786="monthly", 12, IF(W3786="weekly", 52, IF(W3786="quarterly", 4, IF(W3786="annually", 1, IF(W3786="bi-weekly", 104, IF(W3786="every 3 months", 4,)))))))</f>
        <v>1</v>
      </c>
    </row>
    <row r="3787" spans="1:24" x14ac:dyDescent="0.25">
      <c r="A3787">
        <v>3786</v>
      </c>
      <c r="B3787">
        <v>64</v>
      </c>
      <c r="C3787" t="str" cm="1">
        <f t="array" ref="C3787">_xlfn.IFS(B3787&lt;=19, "Teenagers", B3787&lt;=29, "Young Youth",B3787&lt;=64, "Adults", B3787&gt;=65, "Seniors")</f>
        <v>Adults</v>
      </c>
      <c r="D3787" t="s">
        <v>152</v>
      </c>
      <c r="E3787" t="s">
        <v>33</v>
      </c>
      <c r="F3787" t="s">
        <v>20</v>
      </c>
      <c r="G3787" s="1">
        <v>94</v>
      </c>
      <c r="H3787" t="s">
        <v>81</v>
      </c>
      <c r="I3787" t="s">
        <v>22</v>
      </c>
      <c r="J3787" t="s">
        <v>92</v>
      </c>
      <c r="K3787" t="s">
        <v>24</v>
      </c>
      <c r="L3787">
        <v>3.8</v>
      </c>
      <c r="M3787" t="s">
        <v>151</v>
      </c>
      <c r="N3787">
        <f t="shared" si="236"/>
        <v>0</v>
      </c>
      <c r="O3787" t="s">
        <v>53</v>
      </c>
      <c r="P3787" t="s">
        <v>151</v>
      </c>
      <c r="Q3787">
        <f t="shared" si="237"/>
        <v>0</v>
      </c>
      <c r="R3787" t="s">
        <v>151</v>
      </c>
      <c r="S3787">
        <f t="shared" si="238"/>
        <v>0</v>
      </c>
      <c r="T3787">
        <v>6</v>
      </c>
      <c r="U3787" s="1">
        <f t="shared" si="239"/>
        <v>564</v>
      </c>
      <c r="V3787" t="s">
        <v>32</v>
      </c>
      <c r="W3787" t="s">
        <v>87</v>
      </c>
      <c r="X3787">
        <f t="array" ref="X3787">IF(W3787="fortnightly",26, IF(W3787="monthly", 12, IF(W3787="weekly", 52, IF(W3787="quarterly", 4, IF(W3787="annually", 1, IF(W3787="bi-weekly", 104, IF(W3787="every 3 months", 4,)))))))</f>
        <v>12</v>
      </c>
    </row>
    <row r="3788" spans="1:24" x14ac:dyDescent="0.25">
      <c r="A3788">
        <v>3787</v>
      </c>
      <c r="B3788">
        <v>31</v>
      </c>
      <c r="C3788" t="str" cm="1">
        <f t="array" ref="C3788">_xlfn.IFS(B3788&lt;=19, "Teenagers", B3788&lt;=29, "Young Youth",B3788&lt;=64, "Adults", B3788&gt;=65, "Seniors")</f>
        <v>Adults</v>
      </c>
      <c r="D3788" t="s">
        <v>152</v>
      </c>
      <c r="E3788" t="s">
        <v>136</v>
      </c>
      <c r="F3788" t="s">
        <v>41</v>
      </c>
      <c r="G3788" s="1">
        <v>47</v>
      </c>
      <c r="H3788" t="s">
        <v>121</v>
      </c>
      <c r="I3788" t="s">
        <v>22</v>
      </c>
      <c r="J3788" t="s">
        <v>133</v>
      </c>
      <c r="K3788" t="s">
        <v>56</v>
      </c>
      <c r="L3788">
        <v>3.6</v>
      </c>
      <c r="M3788" t="s">
        <v>151</v>
      </c>
      <c r="N3788">
        <f t="shared" si="236"/>
        <v>0</v>
      </c>
      <c r="O3788" t="s">
        <v>69</v>
      </c>
      <c r="P3788" t="s">
        <v>151</v>
      </c>
      <c r="Q3788">
        <f t="shared" si="237"/>
        <v>0</v>
      </c>
      <c r="R3788" t="s">
        <v>151</v>
      </c>
      <c r="S3788">
        <f t="shared" si="238"/>
        <v>0</v>
      </c>
      <c r="T3788">
        <v>22</v>
      </c>
      <c r="U3788" s="1">
        <f t="shared" si="239"/>
        <v>1034</v>
      </c>
      <c r="V3788" t="s">
        <v>27</v>
      </c>
      <c r="W3788" t="s">
        <v>39</v>
      </c>
      <c r="X3788">
        <f t="array" ref="X3788">IF(W3788="fortnightly",26, IF(W3788="monthly", 12, IF(W3788="weekly", 52, IF(W3788="quarterly", 4, IF(W3788="annually", 1, IF(W3788="bi-weekly", 104, IF(W3788="every 3 months", 4,)))))))</f>
        <v>52</v>
      </c>
    </row>
    <row r="3789" spans="1:24" x14ac:dyDescent="0.25">
      <c r="A3789">
        <v>3788</v>
      </c>
      <c r="B3789">
        <v>37</v>
      </c>
      <c r="C3789" t="str" cm="1">
        <f t="array" ref="C3789">_xlfn.IFS(B3789&lt;=19, "Teenagers", B3789&lt;=29, "Young Youth",B3789&lt;=64, "Adults", B3789&gt;=65, "Seniors")</f>
        <v>Adults</v>
      </c>
      <c r="D3789" t="s">
        <v>152</v>
      </c>
      <c r="E3789" t="s">
        <v>19</v>
      </c>
      <c r="F3789" t="s">
        <v>20</v>
      </c>
      <c r="G3789" s="1">
        <v>80</v>
      </c>
      <c r="H3789" t="s">
        <v>83</v>
      </c>
      <c r="I3789" t="s">
        <v>43</v>
      </c>
      <c r="J3789" t="s">
        <v>68</v>
      </c>
      <c r="K3789" t="s">
        <v>56</v>
      </c>
      <c r="L3789">
        <v>3.6</v>
      </c>
      <c r="M3789" t="s">
        <v>151</v>
      </c>
      <c r="N3789">
        <f t="shared" si="236"/>
        <v>0</v>
      </c>
      <c r="O3789" t="s">
        <v>69</v>
      </c>
      <c r="P3789" t="s">
        <v>151</v>
      </c>
      <c r="Q3789">
        <f t="shared" si="237"/>
        <v>0</v>
      </c>
      <c r="R3789" t="s">
        <v>151</v>
      </c>
      <c r="S3789">
        <f t="shared" si="238"/>
        <v>0</v>
      </c>
      <c r="T3789">
        <v>46</v>
      </c>
      <c r="U3789" s="1">
        <f t="shared" si="239"/>
        <v>3680</v>
      </c>
      <c r="V3789" t="s">
        <v>45</v>
      </c>
      <c r="W3789" t="s">
        <v>96</v>
      </c>
      <c r="X3789">
        <f t="array" ref="X3789">IF(W3789="fortnightly",26, IF(W3789="monthly", 12, IF(W3789="weekly", 52, IF(W3789="quarterly", 4, IF(W3789="annually", 1, IF(W3789="bi-weekly", 104, IF(W3789="every 3 months", 4,)))))))</f>
        <v>4</v>
      </c>
    </row>
    <row r="3790" spans="1:24" x14ac:dyDescent="0.25">
      <c r="A3790">
        <v>3789</v>
      </c>
      <c r="B3790">
        <v>43</v>
      </c>
      <c r="C3790" t="str" cm="1">
        <f t="array" ref="C3790">_xlfn.IFS(B3790&lt;=19, "Teenagers", B3790&lt;=29, "Young Youth",B3790&lt;=64, "Adults", B3790&gt;=65, "Seniors")</f>
        <v>Adults</v>
      </c>
      <c r="D3790" t="s">
        <v>152</v>
      </c>
      <c r="E3790" t="s">
        <v>123</v>
      </c>
      <c r="F3790" t="s">
        <v>66</v>
      </c>
      <c r="G3790" s="1">
        <v>65</v>
      </c>
      <c r="H3790" t="s">
        <v>110</v>
      </c>
      <c r="I3790" t="s">
        <v>91</v>
      </c>
      <c r="J3790" t="s">
        <v>84</v>
      </c>
      <c r="K3790" t="s">
        <v>36</v>
      </c>
      <c r="L3790">
        <v>3.2</v>
      </c>
      <c r="M3790" t="s">
        <v>151</v>
      </c>
      <c r="N3790">
        <f t="shared" si="236"/>
        <v>0</v>
      </c>
      <c r="O3790" t="s">
        <v>44</v>
      </c>
      <c r="P3790" t="s">
        <v>151</v>
      </c>
      <c r="Q3790">
        <f t="shared" si="237"/>
        <v>0</v>
      </c>
      <c r="R3790" t="s">
        <v>151</v>
      </c>
      <c r="S3790">
        <f t="shared" si="238"/>
        <v>0</v>
      </c>
      <c r="T3790">
        <v>27</v>
      </c>
      <c r="U3790" s="1">
        <f t="shared" si="239"/>
        <v>1755</v>
      </c>
      <c r="V3790" t="s">
        <v>85</v>
      </c>
      <c r="W3790" t="s">
        <v>87</v>
      </c>
      <c r="X3790">
        <f t="array" ref="X3790">IF(W3790="fortnightly",26, IF(W3790="monthly", 12, IF(W3790="weekly", 52, IF(W3790="quarterly", 4, IF(W3790="annually", 1, IF(W3790="bi-weekly", 104, IF(W3790="every 3 months", 4,)))))))</f>
        <v>12</v>
      </c>
    </row>
    <row r="3791" spans="1:24" x14ac:dyDescent="0.25">
      <c r="A3791">
        <v>3790</v>
      </c>
      <c r="B3791">
        <v>56</v>
      </c>
      <c r="C3791" t="str" cm="1">
        <f t="array" ref="C3791">_xlfn.IFS(B3791&lt;=19, "Teenagers", B3791&lt;=29, "Young Youth",B3791&lt;=64, "Adults", B3791&gt;=65, "Seniors")</f>
        <v>Adults</v>
      </c>
      <c r="D3791" t="s">
        <v>152</v>
      </c>
      <c r="E3791" t="s">
        <v>54</v>
      </c>
      <c r="F3791" t="s">
        <v>20</v>
      </c>
      <c r="G3791" s="1">
        <v>75</v>
      </c>
      <c r="H3791" t="s">
        <v>113</v>
      </c>
      <c r="I3791" t="s">
        <v>43</v>
      </c>
      <c r="J3791" t="s">
        <v>135</v>
      </c>
      <c r="K3791" t="s">
        <v>52</v>
      </c>
      <c r="L3791">
        <v>3.8</v>
      </c>
      <c r="M3791" t="s">
        <v>151</v>
      </c>
      <c r="N3791">
        <f t="shared" si="236"/>
        <v>0</v>
      </c>
      <c r="O3791" t="s">
        <v>26</v>
      </c>
      <c r="P3791" t="s">
        <v>151</v>
      </c>
      <c r="Q3791">
        <f t="shared" si="237"/>
        <v>0</v>
      </c>
      <c r="R3791" t="s">
        <v>151</v>
      </c>
      <c r="S3791">
        <f t="shared" si="238"/>
        <v>0</v>
      </c>
      <c r="T3791">
        <v>18</v>
      </c>
      <c r="U3791" s="1">
        <f t="shared" si="239"/>
        <v>1350</v>
      </c>
      <c r="V3791" t="s">
        <v>74</v>
      </c>
      <c r="W3791" t="s">
        <v>96</v>
      </c>
      <c r="X3791">
        <f t="array" ref="X3791">IF(W3791="fortnightly",26, IF(W3791="monthly", 12, IF(W3791="weekly", 52, IF(W3791="quarterly", 4, IF(W3791="annually", 1, IF(W3791="bi-weekly", 104, IF(W3791="every 3 months", 4,)))))))</f>
        <v>4</v>
      </c>
    </row>
    <row r="3792" spans="1:24" x14ac:dyDescent="0.25">
      <c r="A3792">
        <v>3791</v>
      </c>
      <c r="B3792">
        <v>27</v>
      </c>
      <c r="C3792" t="str" cm="1">
        <f t="array" ref="C3792">_xlfn.IFS(B3792&lt;=19, "Teenagers", B3792&lt;=29, "Young Youth",B3792&lt;=64, "Adults", B3792&gt;=65, "Seniors")</f>
        <v>Young Youth</v>
      </c>
      <c r="D3792" t="s">
        <v>152</v>
      </c>
      <c r="E3792" t="s">
        <v>65</v>
      </c>
      <c r="F3792" t="s">
        <v>66</v>
      </c>
      <c r="G3792" s="1">
        <v>45</v>
      </c>
      <c r="H3792" t="s">
        <v>119</v>
      </c>
      <c r="I3792" t="s">
        <v>91</v>
      </c>
      <c r="J3792" t="s">
        <v>117</v>
      </c>
      <c r="K3792" t="s">
        <v>52</v>
      </c>
      <c r="L3792">
        <v>4.4000000000000004</v>
      </c>
      <c r="M3792" t="s">
        <v>151</v>
      </c>
      <c r="N3792">
        <f t="shared" si="236"/>
        <v>0</v>
      </c>
      <c r="O3792" t="s">
        <v>53</v>
      </c>
      <c r="P3792" t="s">
        <v>151</v>
      </c>
      <c r="Q3792">
        <f t="shared" si="237"/>
        <v>0</v>
      </c>
      <c r="R3792" t="s">
        <v>151</v>
      </c>
      <c r="S3792">
        <f t="shared" si="238"/>
        <v>0</v>
      </c>
      <c r="T3792">
        <v>31</v>
      </c>
      <c r="U3792" s="1">
        <f t="shared" si="239"/>
        <v>1395</v>
      </c>
      <c r="V3792" t="s">
        <v>38</v>
      </c>
      <c r="W3792" t="s">
        <v>39</v>
      </c>
      <c r="X3792">
        <f t="array" ref="X3792">IF(W3792="fortnightly",26, IF(W3792="monthly", 12, IF(W3792="weekly", 52, IF(W3792="quarterly", 4, IF(W3792="annually", 1, IF(W3792="bi-weekly", 104, IF(W3792="every 3 months", 4,)))))))</f>
        <v>52</v>
      </c>
    </row>
    <row r="3793" spans="1:24" x14ac:dyDescent="0.25">
      <c r="A3793">
        <v>3792</v>
      </c>
      <c r="B3793">
        <v>40</v>
      </c>
      <c r="C3793" t="str" cm="1">
        <f t="array" ref="C3793">_xlfn.IFS(B3793&lt;=19, "Teenagers", B3793&lt;=29, "Young Youth",B3793&lt;=64, "Adults", B3793&gt;=65, "Seniors")</f>
        <v>Adults</v>
      </c>
      <c r="D3793" t="s">
        <v>152</v>
      </c>
      <c r="E3793" t="s">
        <v>88</v>
      </c>
      <c r="F3793" t="s">
        <v>66</v>
      </c>
      <c r="G3793" s="1">
        <v>51</v>
      </c>
      <c r="H3793" t="s">
        <v>104</v>
      </c>
      <c r="I3793" t="s">
        <v>43</v>
      </c>
      <c r="J3793" t="s">
        <v>23</v>
      </c>
      <c r="K3793" t="s">
        <v>36</v>
      </c>
      <c r="L3793">
        <v>3.7</v>
      </c>
      <c r="M3793" t="s">
        <v>151</v>
      </c>
      <c r="N3793">
        <f t="shared" si="236"/>
        <v>0</v>
      </c>
      <c r="O3793" t="s">
        <v>73</v>
      </c>
      <c r="P3793" t="s">
        <v>151</v>
      </c>
      <c r="Q3793">
        <f t="shared" si="237"/>
        <v>0</v>
      </c>
      <c r="R3793" t="s">
        <v>151</v>
      </c>
      <c r="S3793">
        <f t="shared" si="238"/>
        <v>0</v>
      </c>
      <c r="T3793">
        <v>1</v>
      </c>
      <c r="U3793" s="1">
        <f t="shared" si="239"/>
        <v>51</v>
      </c>
      <c r="V3793" t="s">
        <v>27</v>
      </c>
      <c r="W3793" t="s">
        <v>39</v>
      </c>
      <c r="X3793">
        <f t="array" ref="X3793">IF(W3793="fortnightly",26, IF(W3793="monthly", 12, IF(W3793="weekly", 52, IF(W3793="quarterly", 4, IF(W3793="annually", 1, IF(W3793="bi-weekly", 104, IF(W3793="every 3 months", 4,)))))))</f>
        <v>52</v>
      </c>
    </row>
    <row r="3794" spans="1:24" x14ac:dyDescent="0.25">
      <c r="A3794">
        <v>3793</v>
      </c>
      <c r="B3794">
        <v>43</v>
      </c>
      <c r="C3794" t="str" cm="1">
        <f t="array" ref="C3794">_xlfn.IFS(B3794&lt;=19, "Teenagers", B3794&lt;=29, "Young Youth",B3794&lt;=64, "Adults", B3794&gt;=65, "Seniors")</f>
        <v>Adults</v>
      </c>
      <c r="D3794" t="s">
        <v>152</v>
      </c>
      <c r="E3794" t="s">
        <v>118</v>
      </c>
      <c r="F3794" t="s">
        <v>66</v>
      </c>
      <c r="G3794" s="1">
        <v>58</v>
      </c>
      <c r="H3794" t="s">
        <v>34</v>
      </c>
      <c r="I3794" t="s">
        <v>35</v>
      </c>
      <c r="J3794" t="s">
        <v>47</v>
      </c>
      <c r="K3794" t="s">
        <v>52</v>
      </c>
      <c r="L3794">
        <v>2.6</v>
      </c>
      <c r="M3794" t="s">
        <v>151</v>
      </c>
      <c r="N3794">
        <f t="shared" si="236"/>
        <v>0</v>
      </c>
      <c r="O3794" t="s">
        <v>26</v>
      </c>
      <c r="P3794" t="s">
        <v>151</v>
      </c>
      <c r="Q3794">
        <f t="shared" si="237"/>
        <v>0</v>
      </c>
      <c r="R3794" t="s">
        <v>151</v>
      </c>
      <c r="S3794">
        <f t="shared" si="238"/>
        <v>0</v>
      </c>
      <c r="T3794">
        <v>2</v>
      </c>
      <c r="U3794" s="1">
        <f t="shared" si="239"/>
        <v>116</v>
      </c>
      <c r="V3794" t="s">
        <v>45</v>
      </c>
      <c r="W3794" t="s">
        <v>28</v>
      </c>
      <c r="X3794">
        <f t="array" ref="X3794">IF(W3794="fortnightly",26, IF(W3794="monthly", 12, IF(W3794="weekly", 52, IF(W3794="quarterly", 4, IF(W3794="annually", 1, IF(W3794="bi-weekly", 104, IF(W3794="every 3 months", 4,)))))))</f>
        <v>26</v>
      </c>
    </row>
    <row r="3795" spans="1:24" x14ac:dyDescent="0.25">
      <c r="A3795">
        <v>3794</v>
      </c>
      <c r="B3795">
        <v>62</v>
      </c>
      <c r="C3795" t="str" cm="1">
        <f t="array" ref="C3795">_xlfn.IFS(B3795&lt;=19, "Teenagers", B3795&lt;=29, "Young Youth",B3795&lt;=64, "Adults", B3795&gt;=65, "Seniors")</f>
        <v>Adults</v>
      </c>
      <c r="D3795" t="s">
        <v>152</v>
      </c>
      <c r="E3795" t="s">
        <v>88</v>
      </c>
      <c r="F3795" t="s">
        <v>66</v>
      </c>
      <c r="G3795" s="1">
        <v>20</v>
      </c>
      <c r="H3795" t="s">
        <v>78</v>
      </c>
      <c r="I3795" t="s">
        <v>43</v>
      </c>
      <c r="J3795" t="s">
        <v>68</v>
      </c>
      <c r="K3795" t="s">
        <v>56</v>
      </c>
      <c r="L3795">
        <v>4</v>
      </c>
      <c r="M3795" t="s">
        <v>151</v>
      </c>
      <c r="N3795">
        <f t="shared" si="236"/>
        <v>0</v>
      </c>
      <c r="O3795" t="s">
        <v>53</v>
      </c>
      <c r="P3795" t="s">
        <v>151</v>
      </c>
      <c r="Q3795">
        <f t="shared" si="237"/>
        <v>0</v>
      </c>
      <c r="R3795" t="s">
        <v>151</v>
      </c>
      <c r="S3795">
        <f t="shared" si="238"/>
        <v>0</v>
      </c>
      <c r="T3795">
        <v>46</v>
      </c>
      <c r="U3795" s="1">
        <f t="shared" si="239"/>
        <v>920</v>
      </c>
      <c r="V3795" t="s">
        <v>74</v>
      </c>
      <c r="W3795" t="s">
        <v>48</v>
      </c>
      <c r="X3795">
        <f t="array" ref="X3795">IF(W3795="fortnightly",26, IF(W3795="monthly", 12, IF(W3795="weekly", 52, IF(W3795="quarterly", 4, IF(W3795="annually", 1, IF(W3795="bi-weekly", 104, IF(W3795="every 3 months", 4,)))))))</f>
        <v>1</v>
      </c>
    </row>
    <row r="3796" spans="1:24" x14ac:dyDescent="0.25">
      <c r="A3796">
        <v>3795</v>
      </c>
      <c r="B3796">
        <v>44</v>
      </c>
      <c r="C3796" t="str" cm="1">
        <f t="array" ref="C3796">_xlfn.IFS(B3796&lt;=19, "Teenagers", B3796&lt;=29, "Young Youth",B3796&lt;=64, "Adults", B3796&gt;=65, "Seniors")</f>
        <v>Adults</v>
      </c>
      <c r="D3796" t="s">
        <v>152</v>
      </c>
      <c r="E3796" t="s">
        <v>118</v>
      </c>
      <c r="F3796" t="s">
        <v>66</v>
      </c>
      <c r="G3796" s="1">
        <v>82</v>
      </c>
      <c r="H3796" t="s">
        <v>146</v>
      </c>
      <c r="I3796" t="s">
        <v>43</v>
      </c>
      <c r="J3796" t="s">
        <v>82</v>
      </c>
      <c r="K3796" t="s">
        <v>52</v>
      </c>
      <c r="L3796">
        <v>3.6</v>
      </c>
      <c r="M3796" t="s">
        <v>151</v>
      </c>
      <c r="N3796">
        <f t="shared" si="236"/>
        <v>0</v>
      </c>
      <c r="O3796" t="s">
        <v>69</v>
      </c>
      <c r="P3796" t="s">
        <v>151</v>
      </c>
      <c r="Q3796">
        <f t="shared" si="237"/>
        <v>0</v>
      </c>
      <c r="R3796" t="s">
        <v>151</v>
      </c>
      <c r="S3796">
        <f t="shared" si="238"/>
        <v>0</v>
      </c>
      <c r="T3796">
        <v>27</v>
      </c>
      <c r="U3796" s="1">
        <f t="shared" si="239"/>
        <v>2214</v>
      </c>
      <c r="V3796" t="s">
        <v>27</v>
      </c>
      <c r="W3796" t="s">
        <v>39</v>
      </c>
      <c r="X3796">
        <f t="array" ref="X3796">IF(W3796="fortnightly",26, IF(W3796="monthly", 12, IF(W3796="weekly", 52, IF(W3796="quarterly", 4, IF(W3796="annually", 1, IF(W3796="bi-weekly", 104, IF(W3796="every 3 months", 4,)))))))</f>
        <v>52</v>
      </c>
    </row>
    <row r="3797" spans="1:24" x14ac:dyDescent="0.25">
      <c r="A3797">
        <v>3796</v>
      </c>
      <c r="B3797">
        <v>45</v>
      </c>
      <c r="C3797" t="str" cm="1">
        <f t="array" ref="C3797">_xlfn.IFS(B3797&lt;=19, "Teenagers", B3797&lt;=29, "Young Youth",B3797&lt;=64, "Adults", B3797&gt;=65, "Seniors")</f>
        <v>Adults</v>
      </c>
      <c r="D3797" t="s">
        <v>152</v>
      </c>
      <c r="E3797" t="s">
        <v>142</v>
      </c>
      <c r="F3797" t="s">
        <v>66</v>
      </c>
      <c r="G3797" s="1">
        <v>92</v>
      </c>
      <c r="H3797" t="s">
        <v>71</v>
      </c>
      <c r="I3797" t="s">
        <v>43</v>
      </c>
      <c r="J3797" t="s">
        <v>60</v>
      </c>
      <c r="K3797" t="s">
        <v>36</v>
      </c>
      <c r="L3797">
        <v>2.5</v>
      </c>
      <c r="M3797" t="s">
        <v>151</v>
      </c>
      <c r="N3797">
        <f t="shared" si="236"/>
        <v>0</v>
      </c>
      <c r="O3797" t="s">
        <v>26</v>
      </c>
      <c r="P3797" t="s">
        <v>151</v>
      </c>
      <c r="Q3797">
        <f t="shared" si="237"/>
        <v>0</v>
      </c>
      <c r="R3797" t="s">
        <v>151</v>
      </c>
      <c r="S3797">
        <f t="shared" si="238"/>
        <v>0</v>
      </c>
      <c r="T3797">
        <v>3</v>
      </c>
      <c r="U3797" s="1">
        <f t="shared" si="239"/>
        <v>276</v>
      </c>
      <c r="V3797" t="s">
        <v>32</v>
      </c>
      <c r="W3797" t="s">
        <v>39</v>
      </c>
      <c r="X3797">
        <f t="array" ref="X3797">IF(W3797="fortnightly",26, IF(W3797="monthly", 12, IF(W3797="weekly", 52, IF(W3797="quarterly", 4, IF(W3797="annually", 1, IF(W3797="bi-weekly", 104, IF(W3797="every 3 months", 4,)))))))</f>
        <v>52</v>
      </c>
    </row>
    <row r="3798" spans="1:24" x14ac:dyDescent="0.25">
      <c r="A3798">
        <v>3797</v>
      </c>
      <c r="B3798">
        <v>40</v>
      </c>
      <c r="C3798" t="str" cm="1">
        <f t="array" ref="C3798">_xlfn.IFS(B3798&lt;=19, "Teenagers", B3798&lt;=29, "Young Youth",B3798&lt;=64, "Adults", B3798&gt;=65, "Seniors")</f>
        <v>Adults</v>
      </c>
      <c r="D3798" t="s">
        <v>152</v>
      </c>
      <c r="E3798" t="s">
        <v>58</v>
      </c>
      <c r="F3798" t="s">
        <v>20</v>
      </c>
      <c r="G3798" s="1">
        <v>81</v>
      </c>
      <c r="H3798" t="s">
        <v>139</v>
      </c>
      <c r="I3798" t="s">
        <v>43</v>
      </c>
      <c r="J3798" t="s">
        <v>92</v>
      </c>
      <c r="K3798" t="s">
        <v>56</v>
      </c>
      <c r="L3798">
        <v>3.2</v>
      </c>
      <c r="M3798" t="s">
        <v>151</v>
      </c>
      <c r="N3798">
        <f t="shared" si="236"/>
        <v>0</v>
      </c>
      <c r="O3798" t="s">
        <v>37</v>
      </c>
      <c r="P3798" t="s">
        <v>151</v>
      </c>
      <c r="Q3798">
        <f t="shared" si="237"/>
        <v>0</v>
      </c>
      <c r="R3798" t="s">
        <v>151</v>
      </c>
      <c r="S3798">
        <f t="shared" si="238"/>
        <v>0</v>
      </c>
      <c r="T3798">
        <v>47</v>
      </c>
      <c r="U3798" s="1">
        <f t="shared" si="239"/>
        <v>3807</v>
      </c>
      <c r="V3798" t="s">
        <v>74</v>
      </c>
      <c r="W3798" t="s">
        <v>57</v>
      </c>
      <c r="X3798">
        <f t="array" ref="X3798">IF(W3798="fortnightly",26, IF(W3798="monthly", 12, IF(W3798="weekly", 52, IF(W3798="quarterly", 4, IF(W3798="annually", 1, IF(W3798="bi-weekly", 104, IF(W3798="every 3 months", 4,)))))))</f>
        <v>4</v>
      </c>
    </row>
    <row r="3799" spans="1:24" x14ac:dyDescent="0.25">
      <c r="A3799">
        <v>3798</v>
      </c>
      <c r="B3799">
        <v>68</v>
      </c>
      <c r="C3799" t="str" cm="1">
        <f t="array" ref="C3799">_xlfn.IFS(B3799&lt;=19, "Teenagers", B3799&lt;=29, "Young Youth",B3799&lt;=64, "Adults", B3799&gt;=65, "Seniors")</f>
        <v>Seniors</v>
      </c>
      <c r="D3799" t="s">
        <v>152</v>
      </c>
      <c r="E3799" t="s">
        <v>88</v>
      </c>
      <c r="F3799" t="s">
        <v>66</v>
      </c>
      <c r="G3799" s="1">
        <v>44</v>
      </c>
      <c r="H3799" t="s">
        <v>98</v>
      </c>
      <c r="I3799" t="s">
        <v>43</v>
      </c>
      <c r="J3799" t="s">
        <v>23</v>
      </c>
      <c r="K3799" t="s">
        <v>52</v>
      </c>
      <c r="L3799">
        <v>2.5</v>
      </c>
      <c r="M3799" t="s">
        <v>151</v>
      </c>
      <c r="N3799">
        <f t="shared" si="236"/>
        <v>0</v>
      </c>
      <c r="O3799" t="s">
        <v>44</v>
      </c>
      <c r="P3799" t="s">
        <v>151</v>
      </c>
      <c r="Q3799">
        <f t="shared" si="237"/>
        <v>0</v>
      </c>
      <c r="R3799" t="s">
        <v>151</v>
      </c>
      <c r="S3799">
        <f t="shared" si="238"/>
        <v>0</v>
      </c>
      <c r="T3799">
        <v>20</v>
      </c>
      <c r="U3799" s="1">
        <f t="shared" si="239"/>
        <v>880</v>
      </c>
      <c r="V3799" t="s">
        <v>32</v>
      </c>
      <c r="W3799" t="s">
        <v>57</v>
      </c>
      <c r="X3799">
        <f t="array" ref="X3799">IF(W3799="fortnightly",26, IF(W3799="monthly", 12, IF(W3799="weekly", 52, IF(W3799="quarterly", 4, IF(W3799="annually", 1, IF(W3799="bi-weekly", 104, IF(W3799="every 3 months", 4,)))))))</f>
        <v>4</v>
      </c>
    </row>
    <row r="3800" spans="1:24" x14ac:dyDescent="0.25">
      <c r="A3800">
        <v>3799</v>
      </c>
      <c r="B3800">
        <v>63</v>
      </c>
      <c r="C3800" t="str" cm="1">
        <f t="array" ref="C3800">_xlfn.IFS(B3800&lt;=19, "Teenagers", B3800&lt;=29, "Young Youth",B3800&lt;=64, "Adults", B3800&gt;=65, "Seniors")</f>
        <v>Adults</v>
      </c>
      <c r="D3800" t="s">
        <v>152</v>
      </c>
      <c r="E3800" t="s">
        <v>105</v>
      </c>
      <c r="F3800" t="s">
        <v>66</v>
      </c>
      <c r="G3800" s="1">
        <v>72</v>
      </c>
      <c r="H3800" t="s">
        <v>42</v>
      </c>
      <c r="I3800" t="s">
        <v>35</v>
      </c>
      <c r="J3800" t="s">
        <v>109</v>
      </c>
      <c r="K3800" t="s">
        <v>24</v>
      </c>
      <c r="L3800">
        <v>3.2</v>
      </c>
      <c r="M3800" t="s">
        <v>151</v>
      </c>
      <c r="N3800">
        <f t="shared" si="236"/>
        <v>0</v>
      </c>
      <c r="O3800" t="s">
        <v>44</v>
      </c>
      <c r="P3800" t="s">
        <v>151</v>
      </c>
      <c r="Q3800">
        <f t="shared" si="237"/>
        <v>0</v>
      </c>
      <c r="R3800" t="s">
        <v>151</v>
      </c>
      <c r="S3800">
        <f t="shared" si="238"/>
        <v>0</v>
      </c>
      <c r="T3800">
        <v>23</v>
      </c>
      <c r="U3800" s="1">
        <f t="shared" si="239"/>
        <v>1656</v>
      </c>
      <c r="V3800" t="s">
        <v>38</v>
      </c>
      <c r="W3800" t="s">
        <v>48</v>
      </c>
      <c r="X3800">
        <f t="array" ref="X3800">IF(W3800="fortnightly",26, IF(W3800="monthly", 12, IF(W3800="weekly", 52, IF(W3800="quarterly", 4, IF(W3800="annually", 1, IF(W3800="bi-weekly", 104, IF(W3800="every 3 months", 4,)))))))</f>
        <v>1</v>
      </c>
    </row>
    <row r="3801" spans="1:24" x14ac:dyDescent="0.25">
      <c r="A3801">
        <v>3800</v>
      </c>
      <c r="B3801">
        <v>60</v>
      </c>
      <c r="C3801" t="str" cm="1">
        <f t="array" ref="C3801">_xlfn.IFS(B3801&lt;=19, "Teenagers", B3801&lt;=29, "Young Youth",B3801&lt;=64, "Adults", B3801&gt;=65, "Seniors")</f>
        <v>Adults</v>
      </c>
      <c r="D3801" t="s">
        <v>152</v>
      </c>
      <c r="E3801" t="s">
        <v>101</v>
      </c>
      <c r="F3801" t="s">
        <v>62</v>
      </c>
      <c r="G3801" s="1">
        <v>26</v>
      </c>
      <c r="H3801" t="s">
        <v>100</v>
      </c>
      <c r="I3801" t="s">
        <v>22</v>
      </c>
      <c r="J3801" t="s">
        <v>82</v>
      </c>
      <c r="K3801" t="s">
        <v>24</v>
      </c>
      <c r="L3801">
        <v>2.6</v>
      </c>
      <c r="M3801" t="s">
        <v>151</v>
      </c>
      <c r="N3801">
        <f t="shared" si="236"/>
        <v>0</v>
      </c>
      <c r="O3801" t="s">
        <v>73</v>
      </c>
      <c r="P3801" t="s">
        <v>151</v>
      </c>
      <c r="Q3801">
        <f t="shared" si="237"/>
        <v>0</v>
      </c>
      <c r="R3801" t="s">
        <v>151</v>
      </c>
      <c r="S3801">
        <f t="shared" si="238"/>
        <v>0</v>
      </c>
      <c r="T3801">
        <v>13</v>
      </c>
      <c r="U3801" s="1">
        <f t="shared" si="239"/>
        <v>338</v>
      </c>
      <c r="V3801" t="s">
        <v>38</v>
      </c>
      <c r="W3801" t="s">
        <v>87</v>
      </c>
      <c r="X3801">
        <f t="array" ref="X3801">IF(W3801="fortnightly",26, IF(W3801="monthly", 12, IF(W3801="weekly", 52, IF(W3801="quarterly", 4, IF(W3801="annually", 1, IF(W3801="bi-weekly", 104, IF(W3801="every 3 months", 4,)))))))</f>
        <v>12</v>
      </c>
    </row>
    <row r="3802" spans="1:24" x14ac:dyDescent="0.25">
      <c r="A3802">
        <v>3801</v>
      </c>
      <c r="B3802">
        <v>19</v>
      </c>
      <c r="C3802" t="str" cm="1">
        <f t="array" ref="C3802">_xlfn.IFS(B3802&lt;=19, "Teenagers", B3802&lt;=29, "Young Youth",B3802&lt;=64, "Adults", B3802&gt;=65, "Seniors")</f>
        <v>Teenagers</v>
      </c>
      <c r="D3802" t="s">
        <v>152</v>
      </c>
      <c r="E3802" t="s">
        <v>29</v>
      </c>
      <c r="F3802" t="s">
        <v>20</v>
      </c>
      <c r="G3802" s="1">
        <v>26</v>
      </c>
      <c r="H3802" t="s">
        <v>128</v>
      </c>
      <c r="I3802" t="s">
        <v>43</v>
      </c>
      <c r="J3802" t="s">
        <v>47</v>
      </c>
      <c r="K3802" t="s">
        <v>56</v>
      </c>
      <c r="L3802">
        <v>4.8</v>
      </c>
      <c r="M3802" t="s">
        <v>151</v>
      </c>
      <c r="N3802">
        <f t="shared" si="236"/>
        <v>0</v>
      </c>
      <c r="O3802" t="s">
        <v>44</v>
      </c>
      <c r="P3802" t="s">
        <v>151</v>
      </c>
      <c r="Q3802">
        <f t="shared" si="237"/>
        <v>0</v>
      </c>
      <c r="R3802" t="s">
        <v>151</v>
      </c>
      <c r="S3802">
        <f t="shared" si="238"/>
        <v>0</v>
      </c>
      <c r="T3802">
        <v>12</v>
      </c>
      <c r="U3802" s="1">
        <f t="shared" si="239"/>
        <v>312</v>
      </c>
      <c r="V3802" t="s">
        <v>27</v>
      </c>
      <c r="W3802" t="s">
        <v>75</v>
      </c>
      <c r="X3802">
        <f t="array" ref="X3802">IF(W3802="fortnightly",26, IF(W3802="monthly", 12, IF(W3802="weekly", 52, IF(W3802="quarterly", 4, IF(W3802="annually", 1, IF(W3802="bi-weekly", 104, IF(W3802="every 3 months", 4,)))))))</f>
        <v>104</v>
      </c>
    </row>
    <row r="3803" spans="1:24" x14ac:dyDescent="0.25">
      <c r="A3803">
        <v>3802</v>
      </c>
      <c r="B3803">
        <v>26</v>
      </c>
      <c r="C3803" t="str" cm="1">
        <f t="array" ref="C3803">_xlfn.IFS(B3803&lt;=19, "Teenagers", B3803&lt;=29, "Young Youth",B3803&lt;=64, "Adults", B3803&gt;=65, "Seniors")</f>
        <v>Young Youth</v>
      </c>
      <c r="D3803" t="s">
        <v>152</v>
      </c>
      <c r="E3803" t="s">
        <v>19</v>
      </c>
      <c r="F3803" t="s">
        <v>20</v>
      </c>
      <c r="G3803" s="1">
        <v>84</v>
      </c>
      <c r="H3803" t="s">
        <v>21</v>
      </c>
      <c r="I3803" t="s">
        <v>43</v>
      </c>
      <c r="J3803" t="s">
        <v>99</v>
      </c>
      <c r="K3803" t="s">
        <v>36</v>
      </c>
      <c r="L3803">
        <v>5</v>
      </c>
      <c r="M3803" t="s">
        <v>151</v>
      </c>
      <c r="N3803">
        <f t="shared" si="236"/>
        <v>0</v>
      </c>
      <c r="O3803" t="s">
        <v>73</v>
      </c>
      <c r="P3803" t="s">
        <v>151</v>
      </c>
      <c r="Q3803">
        <f t="shared" si="237"/>
        <v>0</v>
      </c>
      <c r="R3803" t="s">
        <v>151</v>
      </c>
      <c r="S3803">
        <f t="shared" si="238"/>
        <v>0</v>
      </c>
      <c r="T3803">
        <v>36</v>
      </c>
      <c r="U3803" s="1">
        <f t="shared" si="239"/>
        <v>3024</v>
      </c>
      <c r="V3803" t="s">
        <v>45</v>
      </c>
      <c r="W3803" t="s">
        <v>28</v>
      </c>
      <c r="X3803">
        <f t="array" ref="X3803">IF(W3803="fortnightly",26, IF(W3803="monthly", 12, IF(W3803="weekly", 52, IF(W3803="quarterly", 4, IF(W3803="annually", 1, IF(W3803="bi-weekly", 104, IF(W3803="every 3 months", 4,)))))))</f>
        <v>26</v>
      </c>
    </row>
    <row r="3804" spans="1:24" x14ac:dyDescent="0.25">
      <c r="A3804">
        <v>3803</v>
      </c>
      <c r="B3804">
        <v>70</v>
      </c>
      <c r="C3804" t="str" cm="1">
        <f t="array" ref="C3804">_xlfn.IFS(B3804&lt;=19, "Teenagers", B3804&lt;=29, "Young Youth",B3804&lt;=64, "Adults", B3804&gt;=65, "Seniors")</f>
        <v>Seniors</v>
      </c>
      <c r="D3804" t="s">
        <v>152</v>
      </c>
      <c r="E3804" t="s">
        <v>118</v>
      </c>
      <c r="F3804" t="s">
        <v>66</v>
      </c>
      <c r="G3804" s="1">
        <v>72</v>
      </c>
      <c r="H3804" t="s">
        <v>114</v>
      </c>
      <c r="I3804" t="s">
        <v>35</v>
      </c>
      <c r="J3804" t="s">
        <v>47</v>
      </c>
      <c r="K3804" t="s">
        <v>36</v>
      </c>
      <c r="L3804">
        <v>3.2</v>
      </c>
      <c r="M3804" t="s">
        <v>151</v>
      </c>
      <c r="N3804">
        <f t="shared" si="236"/>
        <v>0</v>
      </c>
      <c r="O3804" t="s">
        <v>69</v>
      </c>
      <c r="P3804" t="s">
        <v>151</v>
      </c>
      <c r="Q3804">
        <f t="shared" si="237"/>
        <v>0</v>
      </c>
      <c r="R3804" t="s">
        <v>151</v>
      </c>
      <c r="S3804">
        <f t="shared" si="238"/>
        <v>0</v>
      </c>
      <c r="T3804">
        <v>1</v>
      </c>
      <c r="U3804" s="1">
        <f t="shared" si="239"/>
        <v>72</v>
      </c>
      <c r="V3804" t="s">
        <v>74</v>
      </c>
      <c r="W3804" t="s">
        <v>87</v>
      </c>
      <c r="X3804">
        <f t="array" ref="X3804">IF(W3804="fortnightly",26, IF(W3804="monthly", 12, IF(W3804="weekly", 52, IF(W3804="quarterly", 4, IF(W3804="annually", 1, IF(W3804="bi-weekly", 104, IF(W3804="every 3 months", 4,)))))))</f>
        <v>12</v>
      </c>
    </row>
    <row r="3805" spans="1:24" x14ac:dyDescent="0.25">
      <c r="A3805">
        <v>3804</v>
      </c>
      <c r="B3805">
        <v>48</v>
      </c>
      <c r="C3805" t="str" cm="1">
        <f t="array" ref="C3805">_xlfn.IFS(B3805&lt;=19, "Teenagers", B3805&lt;=29, "Young Youth",B3805&lt;=64, "Adults", B3805&gt;=65, "Seniors")</f>
        <v>Adults</v>
      </c>
      <c r="D3805" t="s">
        <v>152</v>
      </c>
      <c r="E3805" t="s">
        <v>65</v>
      </c>
      <c r="F3805" t="s">
        <v>66</v>
      </c>
      <c r="G3805" s="1">
        <v>55</v>
      </c>
      <c r="H3805" t="s">
        <v>138</v>
      </c>
      <c r="I3805" t="s">
        <v>43</v>
      </c>
      <c r="J3805" t="s">
        <v>82</v>
      </c>
      <c r="K3805" t="s">
        <v>36</v>
      </c>
      <c r="L3805">
        <v>3.6</v>
      </c>
      <c r="M3805" t="s">
        <v>151</v>
      </c>
      <c r="N3805">
        <f t="shared" si="236"/>
        <v>0</v>
      </c>
      <c r="O3805" t="s">
        <v>53</v>
      </c>
      <c r="P3805" t="s">
        <v>151</v>
      </c>
      <c r="Q3805">
        <f t="shared" si="237"/>
        <v>0</v>
      </c>
      <c r="R3805" t="s">
        <v>151</v>
      </c>
      <c r="S3805">
        <f t="shared" si="238"/>
        <v>0</v>
      </c>
      <c r="T3805">
        <v>14</v>
      </c>
      <c r="U3805" s="1">
        <f t="shared" si="239"/>
        <v>770</v>
      </c>
      <c r="V3805" t="s">
        <v>85</v>
      </c>
      <c r="W3805" t="s">
        <v>39</v>
      </c>
      <c r="X3805">
        <f t="array" ref="X3805">IF(W3805="fortnightly",26, IF(W3805="monthly", 12, IF(W3805="weekly", 52, IF(W3805="quarterly", 4, IF(W3805="annually", 1, IF(W3805="bi-weekly", 104, IF(W3805="every 3 months", 4,)))))))</f>
        <v>52</v>
      </c>
    </row>
    <row r="3806" spans="1:24" x14ac:dyDescent="0.25">
      <c r="A3806">
        <v>3805</v>
      </c>
      <c r="B3806">
        <v>37</v>
      </c>
      <c r="C3806" t="str" cm="1">
        <f t="array" ref="C3806">_xlfn.IFS(B3806&lt;=19, "Teenagers", B3806&lt;=29, "Young Youth",B3806&lt;=64, "Adults", B3806&gt;=65, "Seniors")</f>
        <v>Adults</v>
      </c>
      <c r="D3806" t="s">
        <v>152</v>
      </c>
      <c r="E3806" t="s">
        <v>123</v>
      </c>
      <c r="F3806" t="s">
        <v>66</v>
      </c>
      <c r="G3806" s="1">
        <v>77</v>
      </c>
      <c r="H3806" t="s">
        <v>102</v>
      </c>
      <c r="I3806" t="s">
        <v>43</v>
      </c>
      <c r="J3806" t="s">
        <v>77</v>
      </c>
      <c r="K3806" t="s">
        <v>56</v>
      </c>
      <c r="L3806">
        <v>2.7</v>
      </c>
      <c r="M3806" t="s">
        <v>151</v>
      </c>
      <c r="N3806">
        <f t="shared" si="236"/>
        <v>0</v>
      </c>
      <c r="O3806" t="s">
        <v>69</v>
      </c>
      <c r="P3806" t="s">
        <v>151</v>
      </c>
      <c r="Q3806">
        <f t="shared" si="237"/>
        <v>0</v>
      </c>
      <c r="R3806" t="s">
        <v>151</v>
      </c>
      <c r="S3806">
        <f t="shared" si="238"/>
        <v>0</v>
      </c>
      <c r="T3806">
        <v>45</v>
      </c>
      <c r="U3806" s="1">
        <f t="shared" si="239"/>
        <v>3465</v>
      </c>
      <c r="V3806" t="s">
        <v>32</v>
      </c>
      <c r="W3806" t="s">
        <v>48</v>
      </c>
      <c r="X3806">
        <f t="array" ref="X3806">IF(W3806="fortnightly",26, IF(W3806="monthly", 12, IF(W3806="weekly", 52, IF(W3806="quarterly", 4, IF(W3806="annually", 1, IF(W3806="bi-weekly", 104, IF(W3806="every 3 months", 4,)))))))</f>
        <v>1</v>
      </c>
    </row>
    <row r="3807" spans="1:24" x14ac:dyDescent="0.25">
      <c r="A3807">
        <v>3806</v>
      </c>
      <c r="B3807">
        <v>48</v>
      </c>
      <c r="C3807" t="str" cm="1">
        <f t="array" ref="C3807">_xlfn.IFS(B3807&lt;=19, "Teenagers", B3807&lt;=29, "Young Youth",B3807&lt;=64, "Adults", B3807&gt;=65, "Seniors")</f>
        <v>Adults</v>
      </c>
      <c r="D3807" t="s">
        <v>152</v>
      </c>
      <c r="E3807" t="s">
        <v>118</v>
      </c>
      <c r="F3807" t="s">
        <v>66</v>
      </c>
      <c r="G3807" s="1">
        <v>57</v>
      </c>
      <c r="H3807" t="s">
        <v>126</v>
      </c>
      <c r="I3807" t="s">
        <v>43</v>
      </c>
      <c r="J3807" t="s">
        <v>95</v>
      </c>
      <c r="K3807" t="s">
        <v>56</v>
      </c>
      <c r="L3807">
        <v>3.1</v>
      </c>
      <c r="M3807" t="s">
        <v>151</v>
      </c>
      <c r="N3807">
        <f t="shared" si="236"/>
        <v>0</v>
      </c>
      <c r="O3807" t="s">
        <v>53</v>
      </c>
      <c r="P3807" t="s">
        <v>151</v>
      </c>
      <c r="Q3807">
        <f t="shared" si="237"/>
        <v>0</v>
      </c>
      <c r="R3807" t="s">
        <v>151</v>
      </c>
      <c r="S3807">
        <f t="shared" si="238"/>
        <v>0</v>
      </c>
      <c r="T3807">
        <v>31</v>
      </c>
      <c r="U3807" s="1">
        <f t="shared" si="239"/>
        <v>1767</v>
      </c>
      <c r="V3807" t="s">
        <v>38</v>
      </c>
      <c r="W3807" t="s">
        <v>57</v>
      </c>
      <c r="X3807">
        <f t="array" ref="X3807">IF(W3807="fortnightly",26, IF(W3807="monthly", 12, IF(W3807="weekly", 52, IF(W3807="quarterly", 4, IF(W3807="annually", 1, IF(W3807="bi-weekly", 104, IF(W3807="every 3 months", 4,)))))))</f>
        <v>4</v>
      </c>
    </row>
    <row r="3808" spans="1:24" x14ac:dyDescent="0.25">
      <c r="A3808">
        <v>3807</v>
      </c>
      <c r="B3808">
        <v>18</v>
      </c>
      <c r="C3808" t="str" cm="1">
        <f t="array" ref="C3808">_xlfn.IFS(B3808&lt;=19, "Teenagers", B3808&lt;=29, "Young Youth",B3808&lt;=64, "Adults", B3808&gt;=65, "Seniors")</f>
        <v>Teenagers</v>
      </c>
      <c r="D3808" t="s">
        <v>152</v>
      </c>
      <c r="E3808" t="s">
        <v>136</v>
      </c>
      <c r="F3808" t="s">
        <v>41</v>
      </c>
      <c r="G3808" s="1">
        <v>71</v>
      </c>
      <c r="H3808" t="s">
        <v>67</v>
      </c>
      <c r="I3808" t="s">
        <v>43</v>
      </c>
      <c r="J3808" t="s">
        <v>84</v>
      </c>
      <c r="K3808" t="s">
        <v>36</v>
      </c>
      <c r="L3808">
        <v>3</v>
      </c>
      <c r="M3808" t="s">
        <v>151</v>
      </c>
      <c r="N3808">
        <f t="shared" si="236"/>
        <v>0</v>
      </c>
      <c r="O3808" t="s">
        <v>53</v>
      </c>
      <c r="P3808" t="s">
        <v>151</v>
      </c>
      <c r="Q3808">
        <f t="shared" si="237"/>
        <v>0</v>
      </c>
      <c r="R3808" t="s">
        <v>151</v>
      </c>
      <c r="S3808">
        <f t="shared" si="238"/>
        <v>0</v>
      </c>
      <c r="T3808">
        <v>41</v>
      </c>
      <c r="U3808" s="1">
        <f t="shared" si="239"/>
        <v>2911</v>
      </c>
      <c r="V3808" t="s">
        <v>45</v>
      </c>
      <c r="W3808" t="s">
        <v>39</v>
      </c>
      <c r="X3808">
        <f t="array" ref="X3808">IF(W3808="fortnightly",26, IF(W3808="monthly", 12, IF(W3808="weekly", 52, IF(W3808="quarterly", 4, IF(W3808="annually", 1, IF(W3808="bi-weekly", 104, IF(W3808="every 3 months", 4,)))))))</f>
        <v>52</v>
      </c>
    </row>
    <row r="3809" spans="1:24" x14ac:dyDescent="0.25">
      <c r="A3809">
        <v>3808</v>
      </c>
      <c r="B3809">
        <v>38</v>
      </c>
      <c r="C3809" t="str" cm="1">
        <f t="array" ref="C3809">_xlfn.IFS(B3809&lt;=19, "Teenagers", B3809&lt;=29, "Young Youth",B3809&lt;=64, "Adults", B3809&gt;=65, "Seniors")</f>
        <v>Adults</v>
      </c>
      <c r="D3809" t="s">
        <v>152</v>
      </c>
      <c r="E3809" t="s">
        <v>19</v>
      </c>
      <c r="F3809" t="s">
        <v>20</v>
      </c>
      <c r="G3809" s="1">
        <v>39</v>
      </c>
      <c r="H3809" t="s">
        <v>150</v>
      </c>
      <c r="I3809" t="s">
        <v>22</v>
      </c>
      <c r="J3809" t="s">
        <v>99</v>
      </c>
      <c r="K3809" t="s">
        <v>36</v>
      </c>
      <c r="L3809">
        <v>2.9</v>
      </c>
      <c r="M3809" t="s">
        <v>151</v>
      </c>
      <c r="N3809">
        <f t="shared" si="236"/>
        <v>0</v>
      </c>
      <c r="O3809" t="s">
        <v>44</v>
      </c>
      <c r="P3809" t="s">
        <v>151</v>
      </c>
      <c r="Q3809">
        <f t="shared" si="237"/>
        <v>0</v>
      </c>
      <c r="R3809" t="s">
        <v>151</v>
      </c>
      <c r="S3809">
        <f t="shared" si="238"/>
        <v>0</v>
      </c>
      <c r="T3809">
        <v>36</v>
      </c>
      <c r="U3809" s="1">
        <f t="shared" si="239"/>
        <v>1404</v>
      </c>
      <c r="V3809" t="s">
        <v>45</v>
      </c>
      <c r="W3809" t="s">
        <v>48</v>
      </c>
      <c r="X3809">
        <f t="array" ref="X3809">IF(W3809="fortnightly",26, IF(W3809="monthly", 12, IF(W3809="weekly", 52, IF(W3809="quarterly", 4, IF(W3809="annually", 1, IF(W3809="bi-weekly", 104, IF(W3809="every 3 months", 4,)))))))</f>
        <v>1</v>
      </c>
    </row>
    <row r="3810" spans="1:24" x14ac:dyDescent="0.25">
      <c r="A3810">
        <v>3809</v>
      </c>
      <c r="B3810">
        <v>33</v>
      </c>
      <c r="C3810" t="str" cm="1">
        <f t="array" ref="C3810">_xlfn.IFS(B3810&lt;=19, "Teenagers", B3810&lt;=29, "Young Youth",B3810&lt;=64, "Adults", B3810&gt;=65, "Seniors")</f>
        <v>Adults</v>
      </c>
      <c r="D3810" t="s">
        <v>152</v>
      </c>
      <c r="E3810" t="s">
        <v>124</v>
      </c>
      <c r="F3810" t="s">
        <v>20</v>
      </c>
      <c r="G3810" s="1">
        <v>28</v>
      </c>
      <c r="H3810" t="s">
        <v>148</v>
      </c>
      <c r="I3810" t="s">
        <v>43</v>
      </c>
      <c r="J3810" t="s">
        <v>68</v>
      </c>
      <c r="K3810" t="s">
        <v>24</v>
      </c>
      <c r="L3810">
        <v>4.7</v>
      </c>
      <c r="M3810" t="s">
        <v>151</v>
      </c>
      <c r="N3810">
        <f t="shared" si="236"/>
        <v>0</v>
      </c>
      <c r="O3810" t="s">
        <v>26</v>
      </c>
      <c r="P3810" t="s">
        <v>151</v>
      </c>
      <c r="Q3810">
        <f t="shared" si="237"/>
        <v>0</v>
      </c>
      <c r="R3810" t="s">
        <v>151</v>
      </c>
      <c r="S3810">
        <f t="shared" si="238"/>
        <v>0</v>
      </c>
      <c r="T3810">
        <v>6</v>
      </c>
      <c r="U3810" s="1">
        <f t="shared" si="239"/>
        <v>168</v>
      </c>
      <c r="V3810" t="s">
        <v>85</v>
      </c>
      <c r="W3810" t="s">
        <v>75</v>
      </c>
      <c r="X3810">
        <f t="array" ref="X3810">IF(W3810="fortnightly",26, IF(W3810="monthly", 12, IF(W3810="weekly", 52, IF(W3810="quarterly", 4, IF(W3810="annually", 1, IF(W3810="bi-weekly", 104, IF(W3810="every 3 months", 4,)))))))</f>
        <v>104</v>
      </c>
    </row>
    <row r="3811" spans="1:24" x14ac:dyDescent="0.25">
      <c r="A3811">
        <v>3810</v>
      </c>
      <c r="B3811">
        <v>57</v>
      </c>
      <c r="C3811" t="str" cm="1">
        <f t="array" ref="C3811">_xlfn.IFS(B3811&lt;=19, "Teenagers", B3811&lt;=29, "Young Youth",B3811&lt;=64, "Adults", B3811&gt;=65, "Seniors")</f>
        <v>Adults</v>
      </c>
      <c r="D3811" t="s">
        <v>152</v>
      </c>
      <c r="E3811" t="s">
        <v>70</v>
      </c>
      <c r="F3811" t="s">
        <v>41</v>
      </c>
      <c r="G3811" s="1">
        <v>33</v>
      </c>
      <c r="H3811" t="s">
        <v>83</v>
      </c>
      <c r="I3811" t="s">
        <v>35</v>
      </c>
      <c r="J3811" t="s">
        <v>31</v>
      </c>
      <c r="K3811" t="s">
        <v>24</v>
      </c>
      <c r="L3811">
        <v>3.7</v>
      </c>
      <c r="M3811" t="s">
        <v>151</v>
      </c>
      <c r="N3811">
        <f t="shared" si="236"/>
        <v>0</v>
      </c>
      <c r="O3811" t="s">
        <v>53</v>
      </c>
      <c r="P3811" t="s">
        <v>151</v>
      </c>
      <c r="Q3811">
        <f t="shared" si="237"/>
        <v>0</v>
      </c>
      <c r="R3811" t="s">
        <v>151</v>
      </c>
      <c r="S3811">
        <f t="shared" si="238"/>
        <v>0</v>
      </c>
      <c r="T3811">
        <v>28</v>
      </c>
      <c r="U3811" s="1">
        <f t="shared" si="239"/>
        <v>924</v>
      </c>
      <c r="V3811" t="s">
        <v>38</v>
      </c>
      <c r="W3811" t="s">
        <v>48</v>
      </c>
      <c r="X3811">
        <f t="array" ref="X3811">IF(W3811="fortnightly",26, IF(W3811="monthly", 12, IF(W3811="weekly", 52, IF(W3811="quarterly", 4, IF(W3811="annually", 1, IF(W3811="bi-weekly", 104, IF(W3811="every 3 months", 4,)))))))</f>
        <v>1</v>
      </c>
    </row>
    <row r="3812" spans="1:24" x14ac:dyDescent="0.25">
      <c r="A3812">
        <v>3811</v>
      </c>
      <c r="B3812">
        <v>46</v>
      </c>
      <c r="C3812" t="str" cm="1">
        <f t="array" ref="C3812">_xlfn.IFS(B3812&lt;=19, "Teenagers", B3812&lt;=29, "Young Youth",B3812&lt;=64, "Adults", B3812&gt;=65, "Seniors")</f>
        <v>Adults</v>
      </c>
      <c r="D3812" t="s">
        <v>152</v>
      </c>
      <c r="E3812" t="s">
        <v>86</v>
      </c>
      <c r="F3812" t="s">
        <v>20</v>
      </c>
      <c r="G3812" s="1">
        <v>79</v>
      </c>
      <c r="H3812" t="s">
        <v>149</v>
      </c>
      <c r="I3812" t="s">
        <v>22</v>
      </c>
      <c r="J3812" t="s">
        <v>99</v>
      </c>
      <c r="K3812" t="s">
        <v>56</v>
      </c>
      <c r="L3812">
        <v>3.9</v>
      </c>
      <c r="M3812" t="s">
        <v>151</v>
      </c>
      <c r="N3812">
        <f t="shared" si="236"/>
        <v>0</v>
      </c>
      <c r="O3812" t="s">
        <v>37</v>
      </c>
      <c r="P3812" t="s">
        <v>151</v>
      </c>
      <c r="Q3812">
        <f t="shared" si="237"/>
        <v>0</v>
      </c>
      <c r="R3812" t="s">
        <v>151</v>
      </c>
      <c r="S3812">
        <f t="shared" si="238"/>
        <v>0</v>
      </c>
      <c r="T3812">
        <v>29</v>
      </c>
      <c r="U3812" s="1">
        <f t="shared" si="239"/>
        <v>2291</v>
      </c>
      <c r="V3812" t="s">
        <v>27</v>
      </c>
      <c r="W3812" t="s">
        <v>87</v>
      </c>
      <c r="X3812">
        <f t="array" ref="X3812">IF(W3812="fortnightly",26, IF(W3812="monthly", 12, IF(W3812="weekly", 52, IF(W3812="quarterly", 4, IF(W3812="annually", 1, IF(W3812="bi-weekly", 104, IF(W3812="every 3 months", 4,)))))))</f>
        <v>12</v>
      </c>
    </row>
    <row r="3813" spans="1:24" x14ac:dyDescent="0.25">
      <c r="A3813">
        <v>3812</v>
      </c>
      <c r="B3813">
        <v>46</v>
      </c>
      <c r="C3813" t="str" cm="1">
        <f t="array" ref="C3813">_xlfn.IFS(B3813&lt;=19, "Teenagers", B3813&lt;=29, "Young Youth",B3813&lt;=64, "Adults", B3813&gt;=65, "Seniors")</f>
        <v>Adults</v>
      </c>
      <c r="D3813" t="s">
        <v>152</v>
      </c>
      <c r="E3813" t="s">
        <v>132</v>
      </c>
      <c r="F3813" t="s">
        <v>66</v>
      </c>
      <c r="G3813" s="1">
        <v>30</v>
      </c>
      <c r="H3813" t="s">
        <v>134</v>
      </c>
      <c r="I3813" t="s">
        <v>43</v>
      </c>
      <c r="J3813" t="s">
        <v>31</v>
      </c>
      <c r="K3813" t="s">
        <v>24</v>
      </c>
      <c r="L3813">
        <v>4</v>
      </c>
      <c r="M3813" t="s">
        <v>151</v>
      </c>
      <c r="N3813">
        <f t="shared" si="236"/>
        <v>0</v>
      </c>
      <c r="O3813" t="s">
        <v>53</v>
      </c>
      <c r="P3813" t="s">
        <v>151</v>
      </c>
      <c r="Q3813">
        <f t="shared" si="237"/>
        <v>0</v>
      </c>
      <c r="R3813" t="s">
        <v>151</v>
      </c>
      <c r="S3813">
        <f t="shared" si="238"/>
        <v>0</v>
      </c>
      <c r="T3813">
        <v>14</v>
      </c>
      <c r="U3813" s="1">
        <f t="shared" si="239"/>
        <v>420</v>
      </c>
      <c r="V3813" t="s">
        <v>32</v>
      </c>
      <c r="W3813" t="s">
        <v>87</v>
      </c>
      <c r="X3813">
        <f t="array" ref="X3813">IF(W3813="fortnightly",26, IF(W3813="monthly", 12, IF(W3813="weekly", 52, IF(W3813="quarterly", 4, IF(W3813="annually", 1, IF(W3813="bi-weekly", 104, IF(W3813="every 3 months", 4,)))))))</f>
        <v>12</v>
      </c>
    </row>
    <row r="3814" spans="1:24" x14ac:dyDescent="0.25">
      <c r="A3814">
        <v>3813</v>
      </c>
      <c r="B3814">
        <v>50</v>
      </c>
      <c r="C3814" t="str" cm="1">
        <f t="array" ref="C3814">_xlfn.IFS(B3814&lt;=19, "Teenagers", B3814&lt;=29, "Young Youth",B3814&lt;=64, "Adults", B3814&gt;=65, "Seniors")</f>
        <v>Adults</v>
      </c>
      <c r="D3814" t="s">
        <v>152</v>
      </c>
      <c r="E3814" t="s">
        <v>86</v>
      </c>
      <c r="F3814" t="s">
        <v>20</v>
      </c>
      <c r="G3814" s="1">
        <v>75</v>
      </c>
      <c r="H3814" t="s">
        <v>150</v>
      </c>
      <c r="I3814" t="s">
        <v>43</v>
      </c>
      <c r="J3814" t="s">
        <v>68</v>
      </c>
      <c r="K3814" t="s">
        <v>36</v>
      </c>
      <c r="L3814">
        <v>2.8</v>
      </c>
      <c r="M3814" t="s">
        <v>151</v>
      </c>
      <c r="N3814">
        <f t="shared" si="236"/>
        <v>0</v>
      </c>
      <c r="O3814" t="s">
        <v>44</v>
      </c>
      <c r="P3814" t="s">
        <v>151</v>
      </c>
      <c r="Q3814">
        <f t="shared" si="237"/>
        <v>0</v>
      </c>
      <c r="R3814" t="s">
        <v>151</v>
      </c>
      <c r="S3814">
        <f t="shared" si="238"/>
        <v>0</v>
      </c>
      <c r="T3814">
        <v>7</v>
      </c>
      <c r="U3814" s="1">
        <f t="shared" si="239"/>
        <v>525</v>
      </c>
      <c r="V3814" t="s">
        <v>74</v>
      </c>
      <c r="W3814" t="s">
        <v>96</v>
      </c>
      <c r="X3814">
        <f t="array" ref="X3814">IF(W3814="fortnightly",26, IF(W3814="monthly", 12, IF(W3814="weekly", 52, IF(W3814="quarterly", 4, IF(W3814="annually", 1, IF(W3814="bi-weekly", 104, IF(W3814="every 3 months", 4,)))))))</f>
        <v>4</v>
      </c>
    </row>
    <row r="3815" spans="1:24" x14ac:dyDescent="0.25">
      <c r="A3815">
        <v>3814</v>
      </c>
      <c r="B3815">
        <v>61</v>
      </c>
      <c r="C3815" t="str" cm="1">
        <f t="array" ref="C3815">_xlfn.IFS(B3815&lt;=19, "Teenagers", B3815&lt;=29, "Young Youth",B3815&lt;=64, "Adults", B3815&gt;=65, "Seniors")</f>
        <v>Adults</v>
      </c>
      <c r="D3815" t="s">
        <v>152</v>
      </c>
      <c r="E3815" t="s">
        <v>94</v>
      </c>
      <c r="F3815" t="s">
        <v>20</v>
      </c>
      <c r="G3815" s="1">
        <v>89</v>
      </c>
      <c r="H3815" t="s">
        <v>141</v>
      </c>
      <c r="I3815" t="s">
        <v>43</v>
      </c>
      <c r="J3815" t="s">
        <v>120</v>
      </c>
      <c r="K3815" t="s">
        <v>52</v>
      </c>
      <c r="L3815">
        <v>4.0999999999999996</v>
      </c>
      <c r="M3815" t="s">
        <v>151</v>
      </c>
      <c r="N3815">
        <f t="shared" si="236"/>
        <v>0</v>
      </c>
      <c r="O3815" t="s">
        <v>26</v>
      </c>
      <c r="P3815" t="s">
        <v>151</v>
      </c>
      <c r="Q3815">
        <f t="shared" si="237"/>
        <v>0</v>
      </c>
      <c r="R3815" t="s">
        <v>151</v>
      </c>
      <c r="S3815">
        <f t="shared" si="238"/>
        <v>0</v>
      </c>
      <c r="T3815">
        <v>31</v>
      </c>
      <c r="U3815" s="1">
        <f t="shared" si="239"/>
        <v>2759</v>
      </c>
      <c r="V3815" t="s">
        <v>27</v>
      </c>
      <c r="W3815" t="s">
        <v>75</v>
      </c>
      <c r="X3815">
        <f t="array" ref="X3815">IF(W3815="fortnightly",26, IF(W3815="monthly", 12, IF(W3815="weekly", 52, IF(W3815="quarterly", 4, IF(W3815="annually", 1, IF(W3815="bi-weekly", 104, IF(W3815="every 3 months", 4,)))))))</f>
        <v>104</v>
      </c>
    </row>
    <row r="3816" spans="1:24" x14ac:dyDescent="0.25">
      <c r="A3816">
        <v>3815</v>
      </c>
      <c r="B3816">
        <v>45</v>
      </c>
      <c r="C3816" t="str" cm="1">
        <f t="array" ref="C3816">_xlfn.IFS(B3816&lt;=19, "Teenagers", B3816&lt;=29, "Young Youth",B3816&lt;=64, "Adults", B3816&gt;=65, "Seniors")</f>
        <v>Adults</v>
      </c>
      <c r="D3816" t="s">
        <v>152</v>
      </c>
      <c r="E3816" t="s">
        <v>80</v>
      </c>
      <c r="F3816" t="s">
        <v>20</v>
      </c>
      <c r="G3816" s="1">
        <v>95</v>
      </c>
      <c r="H3816" t="s">
        <v>150</v>
      </c>
      <c r="I3816" t="s">
        <v>43</v>
      </c>
      <c r="J3816" t="s">
        <v>120</v>
      </c>
      <c r="K3816" t="s">
        <v>24</v>
      </c>
      <c r="L3816">
        <v>4.2</v>
      </c>
      <c r="M3816" t="s">
        <v>151</v>
      </c>
      <c r="N3816">
        <f t="shared" si="236"/>
        <v>0</v>
      </c>
      <c r="O3816" t="s">
        <v>37</v>
      </c>
      <c r="P3816" t="s">
        <v>151</v>
      </c>
      <c r="Q3816">
        <f t="shared" si="237"/>
        <v>0</v>
      </c>
      <c r="R3816" t="s">
        <v>151</v>
      </c>
      <c r="S3816">
        <f t="shared" si="238"/>
        <v>0</v>
      </c>
      <c r="T3816">
        <v>26</v>
      </c>
      <c r="U3816" s="1">
        <f t="shared" si="239"/>
        <v>2470</v>
      </c>
      <c r="V3816" t="s">
        <v>74</v>
      </c>
      <c r="W3816" t="s">
        <v>96</v>
      </c>
      <c r="X3816">
        <f t="array" ref="X3816">IF(W3816="fortnightly",26, IF(W3816="monthly", 12, IF(W3816="weekly", 52, IF(W3816="quarterly", 4, IF(W3816="annually", 1, IF(W3816="bi-weekly", 104, IF(W3816="every 3 months", 4,)))))))</f>
        <v>4</v>
      </c>
    </row>
    <row r="3817" spans="1:24" x14ac:dyDescent="0.25">
      <c r="A3817">
        <v>3816</v>
      </c>
      <c r="B3817">
        <v>32</v>
      </c>
      <c r="C3817" t="str" cm="1">
        <f t="array" ref="C3817">_xlfn.IFS(B3817&lt;=19, "Teenagers", B3817&lt;=29, "Young Youth",B3817&lt;=64, "Adults", B3817&gt;=65, "Seniors")</f>
        <v>Adults</v>
      </c>
      <c r="D3817" t="s">
        <v>152</v>
      </c>
      <c r="E3817" t="s">
        <v>123</v>
      </c>
      <c r="F3817" t="s">
        <v>66</v>
      </c>
      <c r="G3817" s="1">
        <v>44</v>
      </c>
      <c r="H3817" t="s">
        <v>30</v>
      </c>
      <c r="I3817" t="s">
        <v>43</v>
      </c>
      <c r="J3817" t="s">
        <v>109</v>
      </c>
      <c r="K3817" t="s">
        <v>56</v>
      </c>
      <c r="L3817">
        <v>4.3</v>
      </c>
      <c r="M3817" t="s">
        <v>151</v>
      </c>
      <c r="N3817">
        <f t="shared" si="236"/>
        <v>0</v>
      </c>
      <c r="O3817" t="s">
        <v>26</v>
      </c>
      <c r="P3817" t="s">
        <v>151</v>
      </c>
      <c r="Q3817">
        <f t="shared" si="237"/>
        <v>0</v>
      </c>
      <c r="R3817" t="s">
        <v>151</v>
      </c>
      <c r="S3817">
        <f t="shared" si="238"/>
        <v>0</v>
      </c>
      <c r="T3817">
        <v>12</v>
      </c>
      <c r="U3817" s="1">
        <f t="shared" si="239"/>
        <v>528</v>
      </c>
      <c r="V3817" t="s">
        <v>27</v>
      </c>
      <c r="W3817" t="s">
        <v>28</v>
      </c>
      <c r="X3817">
        <f t="array" ref="X3817">IF(W3817="fortnightly",26, IF(W3817="monthly", 12, IF(W3817="weekly", 52, IF(W3817="quarterly", 4, IF(W3817="annually", 1, IF(W3817="bi-weekly", 104, IF(W3817="every 3 months", 4,)))))))</f>
        <v>26</v>
      </c>
    </row>
    <row r="3818" spans="1:24" x14ac:dyDescent="0.25">
      <c r="A3818">
        <v>3817</v>
      </c>
      <c r="B3818">
        <v>29</v>
      </c>
      <c r="C3818" t="str" cm="1">
        <f t="array" ref="C3818">_xlfn.IFS(B3818&lt;=19, "Teenagers", B3818&lt;=29, "Young Youth",B3818&lt;=64, "Adults", B3818&gt;=65, "Seniors")</f>
        <v>Young Youth</v>
      </c>
      <c r="D3818" t="s">
        <v>152</v>
      </c>
      <c r="E3818" t="s">
        <v>61</v>
      </c>
      <c r="F3818" t="s">
        <v>62</v>
      </c>
      <c r="G3818" s="1">
        <v>86</v>
      </c>
      <c r="H3818" t="s">
        <v>127</v>
      </c>
      <c r="I3818" t="s">
        <v>35</v>
      </c>
      <c r="J3818" t="s">
        <v>64</v>
      </c>
      <c r="K3818" t="s">
        <v>52</v>
      </c>
      <c r="L3818">
        <v>4.3</v>
      </c>
      <c r="M3818" t="s">
        <v>151</v>
      </c>
      <c r="N3818">
        <f t="shared" si="236"/>
        <v>0</v>
      </c>
      <c r="O3818" t="s">
        <v>73</v>
      </c>
      <c r="P3818" t="s">
        <v>151</v>
      </c>
      <c r="Q3818">
        <f t="shared" si="237"/>
        <v>0</v>
      </c>
      <c r="R3818" t="s">
        <v>151</v>
      </c>
      <c r="S3818">
        <f t="shared" si="238"/>
        <v>0</v>
      </c>
      <c r="T3818">
        <v>45</v>
      </c>
      <c r="U3818" s="1">
        <f t="shared" si="239"/>
        <v>3870</v>
      </c>
      <c r="V3818" t="s">
        <v>38</v>
      </c>
      <c r="W3818" t="s">
        <v>28</v>
      </c>
      <c r="X3818">
        <f t="array" ref="X3818">IF(W3818="fortnightly",26, IF(W3818="monthly", 12, IF(W3818="weekly", 52, IF(W3818="quarterly", 4, IF(W3818="annually", 1, IF(W3818="bi-weekly", 104, IF(W3818="every 3 months", 4,)))))))</f>
        <v>26</v>
      </c>
    </row>
    <row r="3819" spans="1:24" x14ac:dyDescent="0.25">
      <c r="A3819">
        <v>3818</v>
      </c>
      <c r="B3819">
        <v>66</v>
      </c>
      <c r="C3819" t="str" cm="1">
        <f t="array" ref="C3819">_xlfn.IFS(B3819&lt;=19, "Teenagers", B3819&lt;=29, "Young Youth",B3819&lt;=64, "Adults", B3819&gt;=65, "Seniors")</f>
        <v>Seniors</v>
      </c>
      <c r="D3819" t="s">
        <v>152</v>
      </c>
      <c r="E3819" t="s">
        <v>118</v>
      </c>
      <c r="F3819" t="s">
        <v>66</v>
      </c>
      <c r="G3819" s="1">
        <v>91</v>
      </c>
      <c r="H3819" t="s">
        <v>67</v>
      </c>
      <c r="I3819" t="s">
        <v>43</v>
      </c>
      <c r="J3819" t="s">
        <v>135</v>
      </c>
      <c r="K3819" t="s">
        <v>56</v>
      </c>
      <c r="L3819">
        <v>2.6</v>
      </c>
      <c r="M3819" t="s">
        <v>151</v>
      </c>
      <c r="N3819">
        <f t="shared" si="236"/>
        <v>0</v>
      </c>
      <c r="O3819" t="s">
        <v>26</v>
      </c>
      <c r="P3819" t="s">
        <v>151</v>
      </c>
      <c r="Q3819">
        <f t="shared" si="237"/>
        <v>0</v>
      </c>
      <c r="R3819" t="s">
        <v>151</v>
      </c>
      <c r="S3819">
        <f t="shared" si="238"/>
        <v>0</v>
      </c>
      <c r="T3819">
        <v>40</v>
      </c>
      <c r="U3819" s="1">
        <f t="shared" si="239"/>
        <v>3640</v>
      </c>
      <c r="V3819" t="s">
        <v>45</v>
      </c>
      <c r="W3819" t="s">
        <v>48</v>
      </c>
      <c r="X3819">
        <f t="array" ref="X3819">IF(W3819="fortnightly",26, IF(W3819="monthly", 12, IF(W3819="weekly", 52, IF(W3819="quarterly", 4, IF(W3819="annually", 1, IF(W3819="bi-weekly", 104, IF(W3819="every 3 months", 4,)))))))</f>
        <v>1</v>
      </c>
    </row>
    <row r="3820" spans="1:24" x14ac:dyDescent="0.25">
      <c r="A3820">
        <v>3819</v>
      </c>
      <c r="B3820">
        <v>70</v>
      </c>
      <c r="C3820" t="str" cm="1">
        <f t="array" ref="C3820">_xlfn.IFS(B3820&lt;=19, "Teenagers", B3820&lt;=29, "Young Youth",B3820&lt;=64, "Adults", B3820&gt;=65, "Seniors")</f>
        <v>Seniors</v>
      </c>
      <c r="D3820" t="s">
        <v>152</v>
      </c>
      <c r="E3820" t="s">
        <v>49</v>
      </c>
      <c r="F3820" t="s">
        <v>41</v>
      </c>
      <c r="G3820" s="1">
        <v>41</v>
      </c>
      <c r="H3820" t="s">
        <v>46</v>
      </c>
      <c r="I3820" t="s">
        <v>91</v>
      </c>
      <c r="J3820" t="s">
        <v>125</v>
      </c>
      <c r="K3820" t="s">
        <v>24</v>
      </c>
      <c r="L3820">
        <v>3.8</v>
      </c>
      <c r="M3820" t="s">
        <v>151</v>
      </c>
      <c r="N3820">
        <f t="shared" si="236"/>
        <v>0</v>
      </c>
      <c r="O3820" t="s">
        <v>37</v>
      </c>
      <c r="P3820" t="s">
        <v>151</v>
      </c>
      <c r="Q3820">
        <f t="shared" si="237"/>
        <v>0</v>
      </c>
      <c r="R3820" t="s">
        <v>151</v>
      </c>
      <c r="S3820">
        <f t="shared" si="238"/>
        <v>0</v>
      </c>
      <c r="T3820">
        <v>42</v>
      </c>
      <c r="U3820" s="1">
        <f t="shared" si="239"/>
        <v>1722</v>
      </c>
      <c r="V3820" t="s">
        <v>32</v>
      </c>
      <c r="W3820" t="s">
        <v>87</v>
      </c>
      <c r="X3820">
        <f t="array" ref="X3820">IF(W3820="fortnightly",26, IF(W3820="monthly", 12, IF(W3820="weekly", 52, IF(W3820="quarterly", 4, IF(W3820="annually", 1, IF(W3820="bi-weekly", 104, IF(W3820="every 3 months", 4,)))))))</f>
        <v>12</v>
      </c>
    </row>
    <row r="3821" spans="1:24" x14ac:dyDescent="0.25">
      <c r="A3821">
        <v>3820</v>
      </c>
      <c r="B3821">
        <v>36</v>
      </c>
      <c r="C3821" t="str" cm="1">
        <f t="array" ref="C3821">_xlfn.IFS(B3821&lt;=19, "Teenagers", B3821&lt;=29, "Young Youth",B3821&lt;=64, "Adults", B3821&gt;=65, "Seniors")</f>
        <v>Adults</v>
      </c>
      <c r="D3821" t="s">
        <v>152</v>
      </c>
      <c r="E3821" t="s">
        <v>94</v>
      </c>
      <c r="F3821" t="s">
        <v>20</v>
      </c>
      <c r="G3821" s="1">
        <v>99</v>
      </c>
      <c r="H3821" t="s">
        <v>71</v>
      </c>
      <c r="I3821" t="s">
        <v>35</v>
      </c>
      <c r="J3821" t="s">
        <v>79</v>
      </c>
      <c r="K3821" t="s">
        <v>36</v>
      </c>
      <c r="L3821">
        <v>2.9</v>
      </c>
      <c r="M3821" t="s">
        <v>151</v>
      </c>
      <c r="N3821">
        <f t="shared" si="236"/>
        <v>0</v>
      </c>
      <c r="O3821" t="s">
        <v>26</v>
      </c>
      <c r="P3821" t="s">
        <v>151</v>
      </c>
      <c r="Q3821">
        <f t="shared" si="237"/>
        <v>0</v>
      </c>
      <c r="R3821" t="s">
        <v>151</v>
      </c>
      <c r="S3821">
        <f t="shared" si="238"/>
        <v>0</v>
      </c>
      <c r="T3821">
        <v>45</v>
      </c>
      <c r="U3821" s="1">
        <f t="shared" si="239"/>
        <v>4455</v>
      </c>
      <c r="V3821" t="s">
        <v>32</v>
      </c>
      <c r="W3821" t="s">
        <v>57</v>
      </c>
      <c r="X3821">
        <f t="array" ref="X3821">IF(W3821="fortnightly",26, IF(W3821="monthly", 12, IF(W3821="weekly", 52, IF(W3821="quarterly", 4, IF(W3821="annually", 1, IF(W3821="bi-weekly", 104, IF(W3821="every 3 months", 4,)))))))</f>
        <v>4</v>
      </c>
    </row>
    <row r="3822" spans="1:24" x14ac:dyDescent="0.25">
      <c r="A3822">
        <v>3821</v>
      </c>
      <c r="B3822">
        <v>34</v>
      </c>
      <c r="C3822" t="str" cm="1">
        <f t="array" ref="C3822">_xlfn.IFS(B3822&lt;=19, "Teenagers", B3822&lt;=29, "Young Youth",B3822&lt;=64, "Adults", B3822&gt;=65, "Seniors")</f>
        <v>Adults</v>
      </c>
      <c r="D3822" t="s">
        <v>152</v>
      </c>
      <c r="E3822" t="s">
        <v>132</v>
      </c>
      <c r="F3822" t="s">
        <v>66</v>
      </c>
      <c r="G3822" s="1">
        <v>65</v>
      </c>
      <c r="H3822" t="s">
        <v>81</v>
      </c>
      <c r="I3822" t="s">
        <v>43</v>
      </c>
      <c r="J3822" t="s">
        <v>72</v>
      </c>
      <c r="K3822" t="s">
        <v>24</v>
      </c>
      <c r="L3822">
        <v>5</v>
      </c>
      <c r="M3822" t="s">
        <v>151</v>
      </c>
      <c r="N3822">
        <f t="shared" si="236"/>
        <v>0</v>
      </c>
      <c r="O3822" t="s">
        <v>53</v>
      </c>
      <c r="P3822" t="s">
        <v>151</v>
      </c>
      <c r="Q3822">
        <f t="shared" si="237"/>
        <v>0</v>
      </c>
      <c r="R3822" t="s">
        <v>151</v>
      </c>
      <c r="S3822">
        <f t="shared" si="238"/>
        <v>0</v>
      </c>
      <c r="T3822">
        <v>34</v>
      </c>
      <c r="U3822" s="1">
        <f t="shared" si="239"/>
        <v>2210</v>
      </c>
      <c r="V3822" t="s">
        <v>85</v>
      </c>
      <c r="W3822" t="s">
        <v>57</v>
      </c>
      <c r="X3822">
        <f t="array" ref="X3822">IF(W3822="fortnightly",26, IF(W3822="monthly", 12, IF(W3822="weekly", 52, IF(W3822="quarterly", 4, IF(W3822="annually", 1, IF(W3822="bi-weekly", 104, IF(W3822="every 3 months", 4,)))))))</f>
        <v>4</v>
      </c>
    </row>
    <row r="3823" spans="1:24" x14ac:dyDescent="0.25">
      <c r="A3823">
        <v>3822</v>
      </c>
      <c r="B3823">
        <v>20</v>
      </c>
      <c r="C3823" t="str" cm="1">
        <f t="array" ref="C3823">_xlfn.IFS(B3823&lt;=19, "Teenagers", B3823&lt;=29, "Young Youth",B3823&lt;=64, "Adults", B3823&gt;=65, "Seniors")</f>
        <v>Young Youth</v>
      </c>
      <c r="D3823" t="s">
        <v>152</v>
      </c>
      <c r="E3823" t="s">
        <v>49</v>
      </c>
      <c r="F3823" t="s">
        <v>41</v>
      </c>
      <c r="G3823" s="1">
        <v>48</v>
      </c>
      <c r="H3823" t="s">
        <v>46</v>
      </c>
      <c r="I3823" t="s">
        <v>43</v>
      </c>
      <c r="J3823" t="s">
        <v>79</v>
      </c>
      <c r="K3823" t="s">
        <v>52</v>
      </c>
      <c r="L3823">
        <v>4.5999999999999996</v>
      </c>
      <c r="M3823" t="s">
        <v>151</v>
      </c>
      <c r="N3823">
        <f t="shared" si="236"/>
        <v>0</v>
      </c>
      <c r="O3823" t="s">
        <v>37</v>
      </c>
      <c r="P3823" t="s">
        <v>151</v>
      </c>
      <c r="Q3823">
        <f t="shared" si="237"/>
        <v>0</v>
      </c>
      <c r="R3823" t="s">
        <v>151</v>
      </c>
      <c r="S3823">
        <f t="shared" si="238"/>
        <v>0</v>
      </c>
      <c r="T3823">
        <v>34</v>
      </c>
      <c r="U3823" s="1">
        <f t="shared" si="239"/>
        <v>1632</v>
      </c>
      <c r="V3823" t="s">
        <v>38</v>
      </c>
      <c r="W3823" t="s">
        <v>96</v>
      </c>
      <c r="X3823">
        <f t="array" ref="X3823">IF(W3823="fortnightly",26, IF(W3823="monthly", 12, IF(W3823="weekly", 52, IF(W3823="quarterly", 4, IF(W3823="annually", 1, IF(W3823="bi-weekly", 104, IF(W3823="every 3 months", 4,)))))))</f>
        <v>4</v>
      </c>
    </row>
    <row r="3824" spans="1:24" x14ac:dyDescent="0.25">
      <c r="A3824">
        <v>3823</v>
      </c>
      <c r="B3824">
        <v>70</v>
      </c>
      <c r="C3824" t="str" cm="1">
        <f t="array" ref="C3824">_xlfn.IFS(B3824&lt;=19, "Teenagers", B3824&lt;=29, "Young Youth",B3824&lt;=64, "Adults", B3824&gt;=65, "Seniors")</f>
        <v>Seniors</v>
      </c>
      <c r="D3824" t="s">
        <v>152</v>
      </c>
      <c r="E3824" t="s">
        <v>123</v>
      </c>
      <c r="F3824" t="s">
        <v>66</v>
      </c>
      <c r="G3824" s="1">
        <v>41</v>
      </c>
      <c r="H3824" t="s">
        <v>110</v>
      </c>
      <c r="I3824" t="s">
        <v>35</v>
      </c>
      <c r="J3824" t="s">
        <v>79</v>
      </c>
      <c r="K3824" t="s">
        <v>36</v>
      </c>
      <c r="L3824">
        <v>3.2</v>
      </c>
      <c r="M3824" t="s">
        <v>151</v>
      </c>
      <c r="N3824">
        <f t="shared" si="236"/>
        <v>0</v>
      </c>
      <c r="O3824" t="s">
        <v>37</v>
      </c>
      <c r="P3824" t="s">
        <v>151</v>
      </c>
      <c r="Q3824">
        <f t="shared" si="237"/>
        <v>0</v>
      </c>
      <c r="R3824" t="s">
        <v>151</v>
      </c>
      <c r="S3824">
        <f t="shared" si="238"/>
        <v>0</v>
      </c>
      <c r="T3824">
        <v>17</v>
      </c>
      <c r="U3824" s="1">
        <f t="shared" si="239"/>
        <v>697</v>
      </c>
      <c r="V3824" t="s">
        <v>45</v>
      </c>
      <c r="W3824" t="s">
        <v>96</v>
      </c>
      <c r="X3824">
        <f t="array" ref="X3824">IF(W3824="fortnightly",26, IF(W3824="monthly", 12, IF(W3824="weekly", 52, IF(W3824="quarterly", 4, IF(W3824="annually", 1, IF(W3824="bi-weekly", 104, IF(W3824="every 3 months", 4,)))))))</f>
        <v>4</v>
      </c>
    </row>
    <row r="3825" spans="1:24" x14ac:dyDescent="0.25">
      <c r="A3825">
        <v>3824</v>
      </c>
      <c r="B3825">
        <v>50</v>
      </c>
      <c r="C3825" t="str" cm="1">
        <f t="array" ref="C3825">_xlfn.IFS(B3825&lt;=19, "Teenagers", B3825&lt;=29, "Young Youth",B3825&lt;=64, "Adults", B3825&gt;=65, "Seniors")</f>
        <v>Adults</v>
      </c>
      <c r="D3825" t="s">
        <v>152</v>
      </c>
      <c r="E3825" t="s">
        <v>54</v>
      </c>
      <c r="F3825" t="s">
        <v>20</v>
      </c>
      <c r="G3825" s="1">
        <v>42</v>
      </c>
      <c r="H3825" t="s">
        <v>98</v>
      </c>
      <c r="I3825" t="s">
        <v>43</v>
      </c>
      <c r="J3825" t="s">
        <v>79</v>
      </c>
      <c r="K3825" t="s">
        <v>52</v>
      </c>
      <c r="L3825">
        <v>3</v>
      </c>
      <c r="M3825" t="s">
        <v>151</v>
      </c>
      <c r="N3825">
        <f t="shared" si="236"/>
        <v>0</v>
      </c>
      <c r="O3825" t="s">
        <v>53</v>
      </c>
      <c r="P3825" t="s">
        <v>151</v>
      </c>
      <c r="Q3825">
        <f t="shared" si="237"/>
        <v>0</v>
      </c>
      <c r="R3825" t="s">
        <v>151</v>
      </c>
      <c r="S3825">
        <f t="shared" si="238"/>
        <v>0</v>
      </c>
      <c r="T3825">
        <v>27</v>
      </c>
      <c r="U3825" s="1">
        <f t="shared" si="239"/>
        <v>1134</v>
      </c>
      <c r="V3825" t="s">
        <v>74</v>
      </c>
      <c r="W3825" t="s">
        <v>39</v>
      </c>
      <c r="X3825">
        <f t="array" ref="X3825">IF(W3825="fortnightly",26, IF(W3825="monthly", 12, IF(W3825="weekly", 52, IF(W3825="quarterly", 4, IF(W3825="annually", 1, IF(W3825="bi-weekly", 104, IF(W3825="every 3 months", 4,)))))))</f>
        <v>52</v>
      </c>
    </row>
    <row r="3826" spans="1:24" x14ac:dyDescent="0.25">
      <c r="A3826">
        <v>3825</v>
      </c>
      <c r="B3826">
        <v>54</v>
      </c>
      <c r="C3826" t="str" cm="1">
        <f t="array" ref="C3826">_xlfn.IFS(B3826&lt;=19, "Teenagers", B3826&lt;=29, "Young Youth",B3826&lt;=64, "Adults", B3826&gt;=65, "Seniors")</f>
        <v>Adults</v>
      </c>
      <c r="D3826" t="s">
        <v>152</v>
      </c>
      <c r="E3826" t="s">
        <v>58</v>
      </c>
      <c r="F3826" t="s">
        <v>20</v>
      </c>
      <c r="G3826" s="1">
        <v>26</v>
      </c>
      <c r="H3826" t="s">
        <v>141</v>
      </c>
      <c r="I3826" t="s">
        <v>43</v>
      </c>
      <c r="J3826" t="s">
        <v>77</v>
      </c>
      <c r="K3826" t="s">
        <v>52</v>
      </c>
      <c r="L3826">
        <v>4</v>
      </c>
      <c r="M3826" t="s">
        <v>151</v>
      </c>
      <c r="N3826">
        <f t="shared" si="236"/>
        <v>0</v>
      </c>
      <c r="O3826" t="s">
        <v>37</v>
      </c>
      <c r="P3826" t="s">
        <v>151</v>
      </c>
      <c r="Q3826">
        <f t="shared" si="237"/>
        <v>0</v>
      </c>
      <c r="R3826" t="s">
        <v>151</v>
      </c>
      <c r="S3826">
        <f t="shared" si="238"/>
        <v>0</v>
      </c>
      <c r="T3826">
        <v>31</v>
      </c>
      <c r="U3826" s="1">
        <f t="shared" si="239"/>
        <v>806</v>
      </c>
      <c r="V3826" t="s">
        <v>38</v>
      </c>
      <c r="W3826" t="s">
        <v>57</v>
      </c>
      <c r="X3826">
        <f t="array" ref="X3826">IF(W3826="fortnightly",26, IF(W3826="monthly", 12, IF(W3826="weekly", 52, IF(W3826="quarterly", 4, IF(W3826="annually", 1, IF(W3826="bi-weekly", 104, IF(W3826="every 3 months", 4,)))))))</f>
        <v>4</v>
      </c>
    </row>
    <row r="3827" spans="1:24" x14ac:dyDescent="0.25">
      <c r="A3827">
        <v>3826</v>
      </c>
      <c r="B3827">
        <v>49</v>
      </c>
      <c r="C3827" t="str" cm="1">
        <f t="array" ref="C3827">_xlfn.IFS(B3827&lt;=19, "Teenagers", B3827&lt;=29, "Young Youth",B3827&lt;=64, "Adults", B3827&gt;=65, "Seniors")</f>
        <v>Adults</v>
      </c>
      <c r="D3827" t="s">
        <v>152</v>
      </c>
      <c r="E3827" t="s">
        <v>58</v>
      </c>
      <c r="F3827" t="s">
        <v>20</v>
      </c>
      <c r="G3827" s="1">
        <v>35</v>
      </c>
      <c r="H3827" t="s">
        <v>76</v>
      </c>
      <c r="I3827" t="s">
        <v>22</v>
      </c>
      <c r="J3827" t="s">
        <v>95</v>
      </c>
      <c r="K3827" t="s">
        <v>56</v>
      </c>
      <c r="L3827">
        <v>4.0999999999999996</v>
      </c>
      <c r="M3827" t="s">
        <v>151</v>
      </c>
      <c r="N3827">
        <f t="shared" si="236"/>
        <v>0</v>
      </c>
      <c r="O3827" t="s">
        <v>26</v>
      </c>
      <c r="P3827" t="s">
        <v>151</v>
      </c>
      <c r="Q3827">
        <f t="shared" si="237"/>
        <v>0</v>
      </c>
      <c r="R3827" t="s">
        <v>151</v>
      </c>
      <c r="S3827">
        <f t="shared" si="238"/>
        <v>0</v>
      </c>
      <c r="T3827">
        <v>47</v>
      </c>
      <c r="U3827" s="1">
        <f t="shared" si="239"/>
        <v>1645</v>
      </c>
      <c r="V3827" t="s">
        <v>85</v>
      </c>
      <c r="W3827" t="s">
        <v>28</v>
      </c>
      <c r="X3827">
        <f t="array" ref="X3827">IF(W3827="fortnightly",26, IF(W3827="monthly", 12, IF(W3827="weekly", 52, IF(W3827="quarterly", 4, IF(W3827="annually", 1, IF(W3827="bi-weekly", 104, IF(W3827="every 3 months", 4,)))))))</f>
        <v>26</v>
      </c>
    </row>
    <row r="3828" spans="1:24" x14ac:dyDescent="0.25">
      <c r="A3828">
        <v>3827</v>
      </c>
      <c r="B3828">
        <v>50</v>
      </c>
      <c r="C3828" t="str" cm="1">
        <f t="array" ref="C3828">_xlfn.IFS(B3828&lt;=19, "Teenagers", B3828&lt;=29, "Young Youth",B3828&lt;=64, "Adults", B3828&gt;=65, "Seniors")</f>
        <v>Adults</v>
      </c>
      <c r="D3828" t="s">
        <v>152</v>
      </c>
      <c r="E3828" t="s">
        <v>101</v>
      </c>
      <c r="F3828" t="s">
        <v>62</v>
      </c>
      <c r="G3828" s="1">
        <v>31</v>
      </c>
      <c r="H3828" t="s">
        <v>55</v>
      </c>
      <c r="I3828" t="s">
        <v>43</v>
      </c>
      <c r="J3828" t="s">
        <v>23</v>
      </c>
      <c r="K3828" t="s">
        <v>52</v>
      </c>
      <c r="L3828">
        <v>4</v>
      </c>
      <c r="M3828" t="s">
        <v>151</v>
      </c>
      <c r="N3828">
        <f t="shared" si="236"/>
        <v>0</v>
      </c>
      <c r="O3828" t="s">
        <v>26</v>
      </c>
      <c r="P3828" t="s">
        <v>151</v>
      </c>
      <c r="Q3828">
        <f t="shared" si="237"/>
        <v>0</v>
      </c>
      <c r="R3828" t="s">
        <v>151</v>
      </c>
      <c r="S3828">
        <f t="shared" si="238"/>
        <v>0</v>
      </c>
      <c r="T3828">
        <v>25</v>
      </c>
      <c r="U3828" s="1">
        <f t="shared" si="239"/>
        <v>775</v>
      </c>
      <c r="V3828" t="s">
        <v>74</v>
      </c>
      <c r="W3828" t="s">
        <v>48</v>
      </c>
      <c r="X3828">
        <f t="array" ref="X3828">IF(W3828="fortnightly",26, IF(W3828="monthly", 12, IF(W3828="weekly", 52, IF(W3828="quarterly", 4, IF(W3828="annually", 1, IF(W3828="bi-weekly", 104, IF(W3828="every 3 months", 4,)))))))</f>
        <v>1</v>
      </c>
    </row>
    <row r="3829" spans="1:24" x14ac:dyDescent="0.25">
      <c r="A3829">
        <v>3828</v>
      </c>
      <c r="B3829">
        <v>62</v>
      </c>
      <c r="C3829" t="str" cm="1">
        <f t="array" ref="C3829">_xlfn.IFS(B3829&lt;=19, "Teenagers", B3829&lt;=29, "Young Youth",B3829&lt;=64, "Adults", B3829&gt;=65, "Seniors")</f>
        <v>Adults</v>
      </c>
      <c r="D3829" t="s">
        <v>152</v>
      </c>
      <c r="E3829" t="s">
        <v>105</v>
      </c>
      <c r="F3829" t="s">
        <v>66</v>
      </c>
      <c r="G3829" s="1">
        <v>73</v>
      </c>
      <c r="H3829" t="s">
        <v>55</v>
      </c>
      <c r="I3829" t="s">
        <v>43</v>
      </c>
      <c r="J3829" t="s">
        <v>107</v>
      </c>
      <c r="K3829" t="s">
        <v>52</v>
      </c>
      <c r="L3829">
        <v>4.0999999999999996</v>
      </c>
      <c r="M3829" t="s">
        <v>151</v>
      </c>
      <c r="N3829">
        <f t="shared" si="236"/>
        <v>0</v>
      </c>
      <c r="O3829" t="s">
        <v>53</v>
      </c>
      <c r="P3829" t="s">
        <v>151</v>
      </c>
      <c r="Q3829">
        <f t="shared" si="237"/>
        <v>0</v>
      </c>
      <c r="R3829" t="s">
        <v>151</v>
      </c>
      <c r="S3829">
        <f t="shared" si="238"/>
        <v>0</v>
      </c>
      <c r="T3829">
        <v>47</v>
      </c>
      <c r="U3829" s="1">
        <f t="shared" si="239"/>
        <v>3431</v>
      </c>
      <c r="V3829" t="s">
        <v>32</v>
      </c>
      <c r="W3829" t="s">
        <v>28</v>
      </c>
      <c r="X3829">
        <f t="array" ref="X3829">IF(W3829="fortnightly",26, IF(W3829="monthly", 12, IF(W3829="weekly", 52, IF(W3829="quarterly", 4, IF(W3829="annually", 1, IF(W3829="bi-weekly", 104, IF(W3829="every 3 months", 4,)))))))</f>
        <v>26</v>
      </c>
    </row>
    <row r="3830" spans="1:24" x14ac:dyDescent="0.25">
      <c r="A3830">
        <v>3829</v>
      </c>
      <c r="B3830">
        <v>42</v>
      </c>
      <c r="C3830" t="str" cm="1">
        <f t="array" ref="C3830">_xlfn.IFS(B3830&lt;=19, "Teenagers", B3830&lt;=29, "Young Youth",B3830&lt;=64, "Adults", B3830&gt;=65, "Seniors")</f>
        <v>Adults</v>
      </c>
      <c r="D3830" t="s">
        <v>152</v>
      </c>
      <c r="E3830" t="s">
        <v>19</v>
      </c>
      <c r="F3830" t="s">
        <v>20</v>
      </c>
      <c r="G3830" s="1">
        <v>82</v>
      </c>
      <c r="H3830" t="s">
        <v>90</v>
      </c>
      <c r="I3830" t="s">
        <v>43</v>
      </c>
      <c r="J3830" t="s">
        <v>60</v>
      </c>
      <c r="K3830" t="s">
        <v>36</v>
      </c>
      <c r="L3830">
        <v>3.4</v>
      </c>
      <c r="M3830" t="s">
        <v>151</v>
      </c>
      <c r="N3830">
        <f t="shared" si="236"/>
        <v>0</v>
      </c>
      <c r="O3830" t="s">
        <v>37</v>
      </c>
      <c r="P3830" t="s">
        <v>151</v>
      </c>
      <c r="Q3830">
        <f t="shared" si="237"/>
        <v>0</v>
      </c>
      <c r="R3830" t="s">
        <v>151</v>
      </c>
      <c r="S3830">
        <f t="shared" si="238"/>
        <v>0</v>
      </c>
      <c r="T3830">
        <v>8</v>
      </c>
      <c r="U3830" s="1">
        <f t="shared" si="239"/>
        <v>656</v>
      </c>
      <c r="V3830" t="s">
        <v>32</v>
      </c>
      <c r="W3830" t="s">
        <v>39</v>
      </c>
      <c r="X3830">
        <f t="array" ref="X3830">IF(W3830="fortnightly",26, IF(W3830="monthly", 12, IF(W3830="weekly", 52, IF(W3830="quarterly", 4, IF(W3830="annually", 1, IF(W3830="bi-weekly", 104, IF(W3830="every 3 months", 4,)))))))</f>
        <v>52</v>
      </c>
    </row>
    <row r="3831" spans="1:24" x14ac:dyDescent="0.25">
      <c r="A3831">
        <v>3830</v>
      </c>
      <c r="B3831">
        <v>69</v>
      </c>
      <c r="C3831" t="str" cm="1">
        <f t="array" ref="C3831">_xlfn.IFS(B3831&lt;=19, "Teenagers", B3831&lt;=29, "Young Youth",B3831&lt;=64, "Adults", B3831&gt;=65, "Seniors")</f>
        <v>Seniors</v>
      </c>
      <c r="D3831" t="s">
        <v>152</v>
      </c>
      <c r="E3831" t="s">
        <v>94</v>
      </c>
      <c r="F3831" t="s">
        <v>20</v>
      </c>
      <c r="G3831" s="1">
        <v>32</v>
      </c>
      <c r="H3831" t="s">
        <v>148</v>
      </c>
      <c r="I3831" t="s">
        <v>43</v>
      </c>
      <c r="J3831" t="s">
        <v>125</v>
      </c>
      <c r="K3831" t="s">
        <v>36</v>
      </c>
      <c r="L3831">
        <v>2.9</v>
      </c>
      <c r="M3831" t="s">
        <v>151</v>
      </c>
      <c r="N3831">
        <f t="shared" si="236"/>
        <v>0</v>
      </c>
      <c r="O3831" t="s">
        <v>37</v>
      </c>
      <c r="P3831" t="s">
        <v>151</v>
      </c>
      <c r="Q3831">
        <f t="shared" si="237"/>
        <v>0</v>
      </c>
      <c r="R3831" t="s">
        <v>151</v>
      </c>
      <c r="S3831">
        <f t="shared" si="238"/>
        <v>0</v>
      </c>
      <c r="T3831">
        <v>32</v>
      </c>
      <c r="U3831" s="1">
        <f t="shared" si="239"/>
        <v>1024</v>
      </c>
      <c r="V3831" t="s">
        <v>85</v>
      </c>
      <c r="W3831" t="s">
        <v>28</v>
      </c>
      <c r="X3831">
        <f t="array" ref="X3831">IF(W3831="fortnightly",26, IF(W3831="monthly", 12, IF(W3831="weekly", 52, IF(W3831="quarterly", 4, IF(W3831="annually", 1, IF(W3831="bi-weekly", 104, IF(W3831="every 3 months", 4,)))))))</f>
        <v>26</v>
      </c>
    </row>
    <row r="3832" spans="1:24" x14ac:dyDescent="0.25">
      <c r="A3832">
        <v>3831</v>
      </c>
      <c r="B3832">
        <v>22</v>
      </c>
      <c r="C3832" t="str" cm="1">
        <f t="array" ref="C3832">_xlfn.IFS(B3832&lt;=19, "Teenagers", B3832&lt;=29, "Young Youth",B3832&lt;=64, "Adults", B3832&gt;=65, "Seniors")</f>
        <v>Young Youth</v>
      </c>
      <c r="D3832" t="s">
        <v>152</v>
      </c>
      <c r="E3832" t="s">
        <v>123</v>
      </c>
      <c r="F3832" t="s">
        <v>66</v>
      </c>
      <c r="G3832" s="1">
        <v>27</v>
      </c>
      <c r="H3832" t="s">
        <v>137</v>
      </c>
      <c r="I3832" t="s">
        <v>43</v>
      </c>
      <c r="J3832" t="s">
        <v>125</v>
      </c>
      <c r="K3832" t="s">
        <v>52</v>
      </c>
      <c r="L3832">
        <v>3</v>
      </c>
      <c r="M3832" t="s">
        <v>151</v>
      </c>
      <c r="N3832">
        <f t="shared" si="236"/>
        <v>0</v>
      </c>
      <c r="O3832" t="s">
        <v>69</v>
      </c>
      <c r="P3832" t="s">
        <v>151</v>
      </c>
      <c r="Q3832">
        <f t="shared" si="237"/>
        <v>0</v>
      </c>
      <c r="R3832" t="s">
        <v>151</v>
      </c>
      <c r="S3832">
        <f t="shared" si="238"/>
        <v>0</v>
      </c>
      <c r="T3832">
        <v>33</v>
      </c>
      <c r="U3832" s="1">
        <f t="shared" si="239"/>
        <v>891</v>
      </c>
      <c r="V3832" t="s">
        <v>74</v>
      </c>
      <c r="W3832" t="s">
        <v>96</v>
      </c>
      <c r="X3832">
        <f t="array" ref="X3832">IF(W3832="fortnightly",26, IF(W3832="monthly", 12, IF(W3832="weekly", 52, IF(W3832="quarterly", 4, IF(W3832="annually", 1, IF(W3832="bi-weekly", 104, IF(W3832="every 3 months", 4,)))))))</f>
        <v>4</v>
      </c>
    </row>
    <row r="3833" spans="1:24" x14ac:dyDescent="0.25">
      <c r="A3833">
        <v>3832</v>
      </c>
      <c r="B3833">
        <v>36</v>
      </c>
      <c r="C3833" t="str" cm="1">
        <f t="array" ref="C3833">_xlfn.IFS(B3833&lt;=19, "Teenagers", B3833&lt;=29, "Young Youth",B3833&lt;=64, "Adults", B3833&gt;=65, "Seniors")</f>
        <v>Adults</v>
      </c>
      <c r="D3833" t="s">
        <v>152</v>
      </c>
      <c r="E3833" t="s">
        <v>131</v>
      </c>
      <c r="F3833" t="s">
        <v>66</v>
      </c>
      <c r="G3833" s="1">
        <v>86</v>
      </c>
      <c r="H3833" t="s">
        <v>106</v>
      </c>
      <c r="I3833" t="s">
        <v>22</v>
      </c>
      <c r="J3833" t="s">
        <v>64</v>
      </c>
      <c r="K3833" t="s">
        <v>36</v>
      </c>
      <c r="L3833">
        <v>4</v>
      </c>
      <c r="M3833" t="s">
        <v>151</v>
      </c>
      <c r="N3833">
        <f t="shared" si="236"/>
        <v>0</v>
      </c>
      <c r="O3833" t="s">
        <v>44</v>
      </c>
      <c r="P3833" t="s">
        <v>151</v>
      </c>
      <c r="Q3833">
        <f t="shared" si="237"/>
        <v>0</v>
      </c>
      <c r="R3833" t="s">
        <v>151</v>
      </c>
      <c r="S3833">
        <f t="shared" si="238"/>
        <v>0</v>
      </c>
      <c r="T3833">
        <v>16</v>
      </c>
      <c r="U3833" s="1">
        <f t="shared" si="239"/>
        <v>1376</v>
      </c>
      <c r="V3833" t="s">
        <v>85</v>
      </c>
      <c r="W3833" t="s">
        <v>96</v>
      </c>
      <c r="X3833">
        <f t="array" ref="X3833">IF(W3833="fortnightly",26, IF(W3833="monthly", 12, IF(W3833="weekly", 52, IF(W3833="quarterly", 4, IF(W3833="annually", 1, IF(W3833="bi-weekly", 104, IF(W3833="every 3 months", 4,)))))))</f>
        <v>4</v>
      </c>
    </row>
    <row r="3834" spans="1:24" x14ac:dyDescent="0.25">
      <c r="A3834">
        <v>3833</v>
      </c>
      <c r="B3834">
        <v>64</v>
      </c>
      <c r="C3834" t="str" cm="1">
        <f t="array" ref="C3834">_xlfn.IFS(B3834&lt;=19, "Teenagers", B3834&lt;=29, "Young Youth",B3834&lt;=64, "Adults", B3834&gt;=65, "Seniors")</f>
        <v>Adults</v>
      </c>
      <c r="D3834" t="s">
        <v>152</v>
      </c>
      <c r="E3834" t="s">
        <v>136</v>
      </c>
      <c r="F3834" t="s">
        <v>41</v>
      </c>
      <c r="G3834" s="1">
        <v>38</v>
      </c>
      <c r="H3834" t="s">
        <v>110</v>
      </c>
      <c r="I3834" t="s">
        <v>91</v>
      </c>
      <c r="J3834" t="s">
        <v>72</v>
      </c>
      <c r="K3834" t="s">
        <v>24</v>
      </c>
      <c r="L3834">
        <v>4.8</v>
      </c>
      <c r="M3834" t="s">
        <v>151</v>
      </c>
      <c r="N3834">
        <f t="shared" si="236"/>
        <v>0</v>
      </c>
      <c r="O3834" t="s">
        <v>69</v>
      </c>
      <c r="P3834" t="s">
        <v>151</v>
      </c>
      <c r="Q3834">
        <f t="shared" si="237"/>
        <v>0</v>
      </c>
      <c r="R3834" t="s">
        <v>151</v>
      </c>
      <c r="S3834">
        <f t="shared" si="238"/>
        <v>0</v>
      </c>
      <c r="T3834">
        <v>27</v>
      </c>
      <c r="U3834" s="1">
        <f t="shared" si="239"/>
        <v>1026</v>
      </c>
      <c r="V3834" t="s">
        <v>32</v>
      </c>
      <c r="W3834" t="s">
        <v>39</v>
      </c>
      <c r="X3834">
        <f t="array" ref="X3834">IF(W3834="fortnightly",26, IF(W3834="monthly", 12, IF(W3834="weekly", 52, IF(W3834="quarterly", 4, IF(W3834="annually", 1, IF(W3834="bi-weekly", 104, IF(W3834="every 3 months", 4,)))))))</f>
        <v>52</v>
      </c>
    </row>
    <row r="3835" spans="1:24" x14ac:dyDescent="0.25">
      <c r="A3835">
        <v>3834</v>
      </c>
      <c r="B3835">
        <v>44</v>
      </c>
      <c r="C3835" t="str" cm="1">
        <f t="array" ref="C3835">_xlfn.IFS(B3835&lt;=19, "Teenagers", B3835&lt;=29, "Young Youth",B3835&lt;=64, "Adults", B3835&gt;=65, "Seniors")</f>
        <v>Adults</v>
      </c>
      <c r="D3835" t="s">
        <v>152</v>
      </c>
      <c r="E3835" t="s">
        <v>101</v>
      </c>
      <c r="F3835" t="s">
        <v>62</v>
      </c>
      <c r="G3835" s="1">
        <v>93</v>
      </c>
      <c r="H3835" t="s">
        <v>116</v>
      </c>
      <c r="I3835" t="s">
        <v>22</v>
      </c>
      <c r="J3835" t="s">
        <v>23</v>
      </c>
      <c r="K3835" t="s">
        <v>52</v>
      </c>
      <c r="L3835">
        <v>4.5999999999999996</v>
      </c>
      <c r="M3835" t="s">
        <v>151</v>
      </c>
      <c r="N3835">
        <f t="shared" si="236"/>
        <v>0</v>
      </c>
      <c r="O3835" t="s">
        <v>37</v>
      </c>
      <c r="P3835" t="s">
        <v>151</v>
      </c>
      <c r="Q3835">
        <f t="shared" si="237"/>
        <v>0</v>
      </c>
      <c r="R3835" t="s">
        <v>151</v>
      </c>
      <c r="S3835">
        <f t="shared" si="238"/>
        <v>0</v>
      </c>
      <c r="T3835">
        <v>17</v>
      </c>
      <c r="U3835" s="1">
        <f t="shared" si="239"/>
        <v>1581</v>
      </c>
      <c r="V3835" t="s">
        <v>45</v>
      </c>
      <c r="W3835" t="s">
        <v>96</v>
      </c>
      <c r="X3835">
        <f t="array" ref="X3835">IF(W3835="fortnightly",26, IF(W3835="monthly", 12, IF(W3835="weekly", 52, IF(W3835="quarterly", 4, IF(W3835="annually", 1, IF(W3835="bi-weekly", 104, IF(W3835="every 3 months", 4,)))))))</f>
        <v>4</v>
      </c>
    </row>
    <row r="3836" spans="1:24" x14ac:dyDescent="0.25">
      <c r="A3836">
        <v>3835</v>
      </c>
      <c r="B3836">
        <v>43</v>
      </c>
      <c r="C3836" t="str" cm="1">
        <f t="array" ref="C3836">_xlfn.IFS(B3836&lt;=19, "Teenagers", B3836&lt;=29, "Young Youth",B3836&lt;=64, "Adults", B3836&gt;=65, "Seniors")</f>
        <v>Adults</v>
      </c>
      <c r="D3836" t="s">
        <v>152</v>
      </c>
      <c r="E3836" t="s">
        <v>103</v>
      </c>
      <c r="F3836" t="s">
        <v>20</v>
      </c>
      <c r="G3836" s="1">
        <v>59</v>
      </c>
      <c r="H3836" t="s">
        <v>121</v>
      </c>
      <c r="I3836" t="s">
        <v>43</v>
      </c>
      <c r="J3836" t="s">
        <v>135</v>
      </c>
      <c r="K3836" t="s">
        <v>24</v>
      </c>
      <c r="L3836">
        <v>4.0999999999999996</v>
      </c>
      <c r="M3836" t="s">
        <v>151</v>
      </c>
      <c r="N3836">
        <f t="shared" si="236"/>
        <v>0</v>
      </c>
      <c r="O3836" t="s">
        <v>69</v>
      </c>
      <c r="P3836" t="s">
        <v>151</v>
      </c>
      <c r="Q3836">
        <f t="shared" si="237"/>
        <v>0</v>
      </c>
      <c r="R3836" t="s">
        <v>151</v>
      </c>
      <c r="S3836">
        <f t="shared" si="238"/>
        <v>0</v>
      </c>
      <c r="T3836">
        <v>17</v>
      </c>
      <c r="U3836" s="1">
        <f t="shared" si="239"/>
        <v>1003</v>
      </c>
      <c r="V3836" t="s">
        <v>32</v>
      </c>
      <c r="W3836" t="s">
        <v>57</v>
      </c>
      <c r="X3836">
        <f t="array" ref="X3836">IF(W3836="fortnightly",26, IF(W3836="monthly", 12, IF(W3836="weekly", 52, IF(W3836="quarterly", 4, IF(W3836="annually", 1, IF(W3836="bi-weekly", 104, IF(W3836="every 3 months", 4,)))))))</f>
        <v>4</v>
      </c>
    </row>
    <row r="3837" spans="1:24" x14ac:dyDescent="0.25">
      <c r="A3837">
        <v>3836</v>
      </c>
      <c r="B3837">
        <v>58</v>
      </c>
      <c r="C3837" t="str" cm="1">
        <f t="array" ref="C3837">_xlfn.IFS(B3837&lt;=19, "Teenagers", B3837&lt;=29, "Young Youth",B3837&lt;=64, "Adults", B3837&gt;=65, "Seniors")</f>
        <v>Adults</v>
      </c>
      <c r="D3837" t="s">
        <v>152</v>
      </c>
      <c r="E3837" t="s">
        <v>40</v>
      </c>
      <c r="F3837" t="s">
        <v>41</v>
      </c>
      <c r="G3837" s="1">
        <v>58</v>
      </c>
      <c r="H3837" t="s">
        <v>137</v>
      </c>
      <c r="I3837" t="s">
        <v>22</v>
      </c>
      <c r="J3837" t="s">
        <v>64</v>
      </c>
      <c r="K3837" t="s">
        <v>24</v>
      </c>
      <c r="L3837">
        <v>2.6</v>
      </c>
      <c r="M3837" t="s">
        <v>151</v>
      </c>
      <c r="N3837">
        <f t="shared" si="236"/>
        <v>0</v>
      </c>
      <c r="O3837" t="s">
        <v>26</v>
      </c>
      <c r="P3837" t="s">
        <v>151</v>
      </c>
      <c r="Q3837">
        <f t="shared" si="237"/>
        <v>0</v>
      </c>
      <c r="R3837" t="s">
        <v>151</v>
      </c>
      <c r="S3837">
        <f t="shared" si="238"/>
        <v>0</v>
      </c>
      <c r="T3837">
        <v>28</v>
      </c>
      <c r="U3837" s="1">
        <f t="shared" si="239"/>
        <v>1624</v>
      </c>
      <c r="V3837" t="s">
        <v>45</v>
      </c>
      <c r="W3837" t="s">
        <v>75</v>
      </c>
      <c r="X3837">
        <f t="array" ref="X3837">IF(W3837="fortnightly",26, IF(W3837="monthly", 12, IF(W3837="weekly", 52, IF(W3837="quarterly", 4, IF(W3837="annually", 1, IF(W3837="bi-weekly", 104, IF(W3837="every 3 months", 4,)))))))</f>
        <v>104</v>
      </c>
    </row>
    <row r="3838" spans="1:24" x14ac:dyDescent="0.25">
      <c r="A3838">
        <v>3837</v>
      </c>
      <c r="B3838">
        <v>62</v>
      </c>
      <c r="C3838" t="str" cm="1">
        <f t="array" ref="C3838">_xlfn.IFS(B3838&lt;=19, "Teenagers", B3838&lt;=29, "Young Youth",B3838&lt;=64, "Adults", B3838&gt;=65, "Seniors")</f>
        <v>Adults</v>
      </c>
      <c r="D3838" t="s">
        <v>152</v>
      </c>
      <c r="E3838" t="s">
        <v>86</v>
      </c>
      <c r="F3838" t="s">
        <v>20</v>
      </c>
      <c r="G3838" s="1">
        <v>84</v>
      </c>
      <c r="H3838" t="s">
        <v>119</v>
      </c>
      <c r="I3838" t="s">
        <v>43</v>
      </c>
      <c r="J3838" t="s">
        <v>82</v>
      </c>
      <c r="K3838" t="s">
        <v>36</v>
      </c>
      <c r="L3838">
        <v>2.5</v>
      </c>
      <c r="M3838" t="s">
        <v>151</v>
      </c>
      <c r="N3838">
        <f t="shared" si="236"/>
        <v>0</v>
      </c>
      <c r="O3838" t="s">
        <v>37</v>
      </c>
      <c r="P3838" t="s">
        <v>151</v>
      </c>
      <c r="Q3838">
        <f t="shared" si="237"/>
        <v>0</v>
      </c>
      <c r="R3838" t="s">
        <v>151</v>
      </c>
      <c r="S3838">
        <f t="shared" si="238"/>
        <v>0</v>
      </c>
      <c r="T3838">
        <v>38</v>
      </c>
      <c r="U3838" s="1">
        <f t="shared" si="239"/>
        <v>3192</v>
      </c>
      <c r="V3838" t="s">
        <v>45</v>
      </c>
      <c r="W3838" t="s">
        <v>28</v>
      </c>
      <c r="X3838">
        <f t="array" ref="X3838">IF(W3838="fortnightly",26, IF(W3838="monthly", 12, IF(W3838="weekly", 52, IF(W3838="quarterly", 4, IF(W3838="annually", 1, IF(W3838="bi-weekly", 104, IF(W3838="every 3 months", 4,)))))))</f>
        <v>26</v>
      </c>
    </row>
    <row r="3839" spans="1:24" x14ac:dyDescent="0.25">
      <c r="A3839">
        <v>3838</v>
      </c>
      <c r="B3839">
        <v>45</v>
      </c>
      <c r="C3839" t="str" cm="1">
        <f t="array" ref="C3839">_xlfn.IFS(B3839&lt;=19, "Teenagers", B3839&lt;=29, "Young Youth",B3839&lt;=64, "Adults", B3839&gt;=65, "Seniors")</f>
        <v>Adults</v>
      </c>
      <c r="D3839" t="s">
        <v>152</v>
      </c>
      <c r="E3839" t="s">
        <v>103</v>
      </c>
      <c r="F3839" t="s">
        <v>20</v>
      </c>
      <c r="G3839" s="1">
        <v>100</v>
      </c>
      <c r="H3839" t="s">
        <v>129</v>
      </c>
      <c r="I3839" t="s">
        <v>43</v>
      </c>
      <c r="J3839" t="s">
        <v>95</v>
      </c>
      <c r="K3839" t="s">
        <v>36</v>
      </c>
      <c r="L3839">
        <v>4.8</v>
      </c>
      <c r="M3839" t="s">
        <v>151</v>
      </c>
      <c r="N3839">
        <f t="shared" si="236"/>
        <v>0</v>
      </c>
      <c r="O3839" t="s">
        <v>37</v>
      </c>
      <c r="P3839" t="s">
        <v>151</v>
      </c>
      <c r="Q3839">
        <f t="shared" si="237"/>
        <v>0</v>
      </c>
      <c r="R3839" t="s">
        <v>151</v>
      </c>
      <c r="S3839">
        <f t="shared" si="238"/>
        <v>0</v>
      </c>
      <c r="T3839">
        <v>33</v>
      </c>
      <c r="U3839" s="1">
        <f t="shared" si="239"/>
        <v>3300</v>
      </c>
      <c r="V3839" t="s">
        <v>74</v>
      </c>
      <c r="W3839" t="s">
        <v>28</v>
      </c>
      <c r="X3839">
        <f t="array" ref="X3839">IF(W3839="fortnightly",26, IF(W3839="monthly", 12, IF(W3839="weekly", 52, IF(W3839="quarterly", 4, IF(W3839="annually", 1, IF(W3839="bi-weekly", 104, IF(W3839="every 3 months", 4,)))))))</f>
        <v>26</v>
      </c>
    </row>
    <row r="3840" spans="1:24" x14ac:dyDescent="0.25">
      <c r="A3840">
        <v>3839</v>
      </c>
      <c r="B3840">
        <v>47</v>
      </c>
      <c r="C3840" t="str" cm="1">
        <f t="array" ref="C3840">_xlfn.IFS(B3840&lt;=19, "Teenagers", B3840&lt;=29, "Young Youth",B3840&lt;=64, "Adults", B3840&gt;=65, "Seniors")</f>
        <v>Adults</v>
      </c>
      <c r="D3840" t="s">
        <v>152</v>
      </c>
      <c r="E3840" t="s">
        <v>80</v>
      </c>
      <c r="F3840" t="s">
        <v>20</v>
      </c>
      <c r="G3840" s="1">
        <v>25</v>
      </c>
      <c r="H3840" t="s">
        <v>42</v>
      </c>
      <c r="I3840" t="s">
        <v>22</v>
      </c>
      <c r="J3840" t="s">
        <v>95</v>
      </c>
      <c r="K3840" t="s">
        <v>52</v>
      </c>
      <c r="L3840">
        <v>4.2</v>
      </c>
      <c r="M3840" t="s">
        <v>151</v>
      </c>
      <c r="N3840">
        <f t="shared" si="236"/>
        <v>0</v>
      </c>
      <c r="O3840" t="s">
        <v>26</v>
      </c>
      <c r="P3840" t="s">
        <v>151</v>
      </c>
      <c r="Q3840">
        <f t="shared" si="237"/>
        <v>0</v>
      </c>
      <c r="R3840" t="s">
        <v>151</v>
      </c>
      <c r="S3840">
        <f t="shared" si="238"/>
        <v>0</v>
      </c>
      <c r="T3840">
        <v>24</v>
      </c>
      <c r="U3840" s="1">
        <f t="shared" si="239"/>
        <v>600</v>
      </c>
      <c r="V3840" t="s">
        <v>27</v>
      </c>
      <c r="W3840" t="s">
        <v>96</v>
      </c>
      <c r="X3840">
        <f t="array" ref="X3840">IF(W3840="fortnightly",26, IF(W3840="monthly", 12, IF(W3840="weekly", 52, IF(W3840="quarterly", 4, IF(W3840="annually", 1, IF(W3840="bi-weekly", 104, IF(W3840="every 3 months", 4,)))))))</f>
        <v>4</v>
      </c>
    </row>
    <row r="3841" spans="1:24" x14ac:dyDescent="0.25">
      <c r="A3841">
        <v>3840</v>
      </c>
      <c r="B3841">
        <v>66</v>
      </c>
      <c r="C3841" t="str" cm="1">
        <f t="array" ref="C3841">_xlfn.IFS(B3841&lt;=19, "Teenagers", B3841&lt;=29, "Young Youth",B3841&lt;=64, "Adults", B3841&gt;=65, "Seniors")</f>
        <v>Seniors</v>
      </c>
      <c r="D3841" t="s">
        <v>152</v>
      </c>
      <c r="E3841" t="s">
        <v>40</v>
      </c>
      <c r="F3841" t="s">
        <v>41</v>
      </c>
      <c r="G3841" s="1">
        <v>29</v>
      </c>
      <c r="H3841" t="s">
        <v>138</v>
      </c>
      <c r="I3841" t="s">
        <v>43</v>
      </c>
      <c r="J3841" t="s">
        <v>99</v>
      </c>
      <c r="K3841" t="s">
        <v>36</v>
      </c>
      <c r="L3841">
        <v>3.9</v>
      </c>
      <c r="M3841" t="s">
        <v>151</v>
      </c>
      <c r="N3841">
        <f t="shared" si="236"/>
        <v>0</v>
      </c>
      <c r="O3841" t="s">
        <v>37</v>
      </c>
      <c r="P3841" t="s">
        <v>151</v>
      </c>
      <c r="Q3841">
        <f t="shared" si="237"/>
        <v>0</v>
      </c>
      <c r="R3841" t="s">
        <v>151</v>
      </c>
      <c r="S3841">
        <f t="shared" si="238"/>
        <v>0</v>
      </c>
      <c r="T3841">
        <v>14</v>
      </c>
      <c r="U3841" s="1">
        <f t="shared" si="239"/>
        <v>406</v>
      </c>
      <c r="V3841" t="s">
        <v>27</v>
      </c>
      <c r="W3841" t="s">
        <v>57</v>
      </c>
      <c r="X3841">
        <f t="array" ref="X3841">IF(W3841="fortnightly",26, IF(W3841="monthly", 12, IF(W3841="weekly", 52, IF(W3841="quarterly", 4, IF(W3841="annually", 1, IF(W3841="bi-weekly", 104, IF(W3841="every 3 months", 4,)))))))</f>
        <v>4</v>
      </c>
    </row>
    <row r="3842" spans="1:24" x14ac:dyDescent="0.25">
      <c r="A3842">
        <v>3841</v>
      </c>
      <c r="B3842">
        <v>30</v>
      </c>
      <c r="C3842" t="str" cm="1">
        <f t="array" ref="C3842">_xlfn.IFS(B3842&lt;=19, "Teenagers", B3842&lt;=29, "Young Youth",B3842&lt;=64, "Adults", B3842&gt;=65, "Seniors")</f>
        <v>Adults</v>
      </c>
      <c r="D3842" t="s">
        <v>152</v>
      </c>
      <c r="E3842" t="s">
        <v>33</v>
      </c>
      <c r="F3842" t="s">
        <v>20</v>
      </c>
      <c r="G3842" s="1">
        <v>42</v>
      </c>
      <c r="H3842" t="s">
        <v>134</v>
      </c>
      <c r="I3842" t="s">
        <v>43</v>
      </c>
      <c r="J3842" t="s">
        <v>47</v>
      </c>
      <c r="K3842" t="s">
        <v>36</v>
      </c>
      <c r="L3842">
        <v>3.7</v>
      </c>
      <c r="M3842" t="s">
        <v>151</v>
      </c>
      <c r="N3842">
        <f t="shared" si="236"/>
        <v>0</v>
      </c>
      <c r="O3842" t="s">
        <v>26</v>
      </c>
      <c r="P3842" t="s">
        <v>151</v>
      </c>
      <c r="Q3842">
        <f t="shared" si="237"/>
        <v>0</v>
      </c>
      <c r="R3842" t="s">
        <v>151</v>
      </c>
      <c r="S3842">
        <f t="shared" si="238"/>
        <v>0</v>
      </c>
      <c r="T3842">
        <v>5</v>
      </c>
      <c r="U3842" s="1">
        <f t="shared" si="239"/>
        <v>210</v>
      </c>
      <c r="V3842" t="s">
        <v>27</v>
      </c>
      <c r="W3842" t="s">
        <v>28</v>
      </c>
      <c r="X3842">
        <f t="array" ref="X3842">IF(W3842="fortnightly",26, IF(W3842="monthly", 12, IF(W3842="weekly", 52, IF(W3842="quarterly", 4, IF(W3842="annually", 1, IF(W3842="bi-weekly", 104, IF(W3842="every 3 months", 4,)))))))</f>
        <v>26</v>
      </c>
    </row>
    <row r="3843" spans="1:24" x14ac:dyDescent="0.25">
      <c r="A3843">
        <v>3842</v>
      </c>
      <c r="B3843">
        <v>68</v>
      </c>
      <c r="C3843" t="str" cm="1">
        <f t="array" ref="C3843">_xlfn.IFS(B3843&lt;=19, "Teenagers", B3843&lt;=29, "Young Youth",B3843&lt;=64, "Adults", B3843&gt;=65, "Seniors")</f>
        <v>Seniors</v>
      </c>
      <c r="D3843" t="s">
        <v>152</v>
      </c>
      <c r="E3843" t="s">
        <v>33</v>
      </c>
      <c r="F3843" t="s">
        <v>20</v>
      </c>
      <c r="G3843" s="1">
        <v>57</v>
      </c>
      <c r="H3843" t="s">
        <v>90</v>
      </c>
      <c r="I3843" t="s">
        <v>22</v>
      </c>
      <c r="J3843" t="s">
        <v>68</v>
      </c>
      <c r="K3843" t="s">
        <v>56</v>
      </c>
      <c r="L3843">
        <v>4.2</v>
      </c>
      <c r="M3843" t="s">
        <v>151</v>
      </c>
      <c r="N3843">
        <f t="shared" ref="N3843:N3901" si="240">IF(M3843= "yes",1,IF( M3843="no",0,))</f>
        <v>0</v>
      </c>
      <c r="O3843" t="s">
        <v>69</v>
      </c>
      <c r="P3843" t="s">
        <v>151</v>
      </c>
      <c r="Q3843">
        <f t="shared" ref="Q3843:Q3901" si="241">IF(P3843= "yes",1,IF( P3843="no",0,))</f>
        <v>0</v>
      </c>
      <c r="R3843" t="s">
        <v>151</v>
      </c>
      <c r="S3843">
        <f t="shared" ref="S3843:S3901" si="242">IF(R3843= "yes",1,IF( R3843="no",0,))</f>
        <v>0</v>
      </c>
      <c r="T3843">
        <v>8</v>
      </c>
      <c r="U3843" s="1">
        <f t="shared" ref="U3843:U3901" si="243">G3843*T3843</f>
        <v>456</v>
      </c>
      <c r="V3843" t="s">
        <v>74</v>
      </c>
      <c r="W3843" t="s">
        <v>87</v>
      </c>
      <c r="X3843">
        <f t="array" ref="X3843">IF(W3843="fortnightly",26, IF(W3843="monthly", 12, IF(W3843="weekly", 52, IF(W3843="quarterly", 4, IF(W3843="annually", 1, IF(W3843="bi-weekly", 104, IF(W3843="every 3 months", 4,)))))))</f>
        <v>12</v>
      </c>
    </row>
    <row r="3844" spans="1:24" x14ac:dyDescent="0.25">
      <c r="A3844">
        <v>3843</v>
      </c>
      <c r="B3844">
        <v>35</v>
      </c>
      <c r="C3844" t="str" cm="1">
        <f t="array" ref="C3844">_xlfn.IFS(B3844&lt;=19, "Teenagers", B3844&lt;=29, "Young Youth",B3844&lt;=64, "Adults", B3844&gt;=65, "Seniors")</f>
        <v>Adults</v>
      </c>
      <c r="D3844" t="s">
        <v>152</v>
      </c>
      <c r="E3844" t="s">
        <v>101</v>
      </c>
      <c r="F3844" t="s">
        <v>62</v>
      </c>
      <c r="G3844" s="1">
        <v>84</v>
      </c>
      <c r="H3844" t="s">
        <v>111</v>
      </c>
      <c r="I3844" t="s">
        <v>22</v>
      </c>
      <c r="J3844" t="s">
        <v>92</v>
      </c>
      <c r="K3844" t="s">
        <v>24</v>
      </c>
      <c r="L3844">
        <v>4.2</v>
      </c>
      <c r="M3844" t="s">
        <v>151</v>
      </c>
      <c r="N3844">
        <f t="shared" si="240"/>
        <v>0</v>
      </c>
      <c r="O3844" t="s">
        <v>44</v>
      </c>
      <c r="P3844" t="s">
        <v>151</v>
      </c>
      <c r="Q3844">
        <f t="shared" si="241"/>
        <v>0</v>
      </c>
      <c r="R3844" t="s">
        <v>151</v>
      </c>
      <c r="S3844">
        <f t="shared" si="242"/>
        <v>0</v>
      </c>
      <c r="T3844">
        <v>42</v>
      </c>
      <c r="U3844" s="1">
        <f t="shared" si="243"/>
        <v>3528</v>
      </c>
      <c r="V3844" t="s">
        <v>85</v>
      </c>
      <c r="W3844" t="s">
        <v>87</v>
      </c>
      <c r="X3844">
        <f t="array" ref="X3844">IF(W3844="fortnightly",26, IF(W3844="monthly", 12, IF(W3844="weekly", 52, IF(W3844="quarterly", 4, IF(W3844="annually", 1, IF(W3844="bi-weekly", 104, IF(W3844="every 3 months", 4,)))))))</f>
        <v>12</v>
      </c>
    </row>
    <row r="3845" spans="1:24" x14ac:dyDescent="0.25">
      <c r="A3845">
        <v>3844</v>
      </c>
      <c r="B3845">
        <v>64</v>
      </c>
      <c r="C3845" t="str" cm="1">
        <f t="array" ref="C3845">_xlfn.IFS(B3845&lt;=19, "Teenagers", B3845&lt;=29, "Young Youth",B3845&lt;=64, "Adults", B3845&gt;=65, "Seniors")</f>
        <v>Adults</v>
      </c>
      <c r="D3845" t="s">
        <v>152</v>
      </c>
      <c r="E3845" t="s">
        <v>123</v>
      </c>
      <c r="F3845" t="s">
        <v>66</v>
      </c>
      <c r="G3845" s="1">
        <v>71</v>
      </c>
      <c r="H3845" t="s">
        <v>141</v>
      </c>
      <c r="I3845" t="s">
        <v>22</v>
      </c>
      <c r="J3845" t="s">
        <v>64</v>
      </c>
      <c r="K3845" t="s">
        <v>24</v>
      </c>
      <c r="L3845">
        <v>4</v>
      </c>
      <c r="M3845" t="s">
        <v>151</v>
      </c>
      <c r="N3845">
        <f t="shared" si="240"/>
        <v>0</v>
      </c>
      <c r="O3845" t="s">
        <v>37</v>
      </c>
      <c r="P3845" t="s">
        <v>151</v>
      </c>
      <c r="Q3845">
        <f t="shared" si="241"/>
        <v>0</v>
      </c>
      <c r="R3845" t="s">
        <v>151</v>
      </c>
      <c r="S3845">
        <f t="shared" si="242"/>
        <v>0</v>
      </c>
      <c r="T3845">
        <v>48</v>
      </c>
      <c r="U3845" s="1">
        <f t="shared" si="243"/>
        <v>3408</v>
      </c>
      <c r="V3845" t="s">
        <v>27</v>
      </c>
      <c r="W3845" t="s">
        <v>96</v>
      </c>
      <c r="X3845">
        <f t="array" ref="X3845">IF(W3845="fortnightly",26, IF(W3845="monthly", 12, IF(W3845="weekly", 52, IF(W3845="quarterly", 4, IF(W3845="annually", 1, IF(W3845="bi-weekly", 104, IF(W3845="every 3 months", 4,)))))))</f>
        <v>4</v>
      </c>
    </row>
    <row r="3846" spans="1:24" x14ac:dyDescent="0.25">
      <c r="A3846">
        <v>3845</v>
      </c>
      <c r="B3846">
        <v>30</v>
      </c>
      <c r="C3846" t="str" cm="1">
        <f t="array" ref="C3846">_xlfn.IFS(B3846&lt;=19, "Teenagers", B3846&lt;=29, "Young Youth",B3846&lt;=64, "Adults", B3846&gt;=65, "Seniors")</f>
        <v>Adults</v>
      </c>
      <c r="D3846" t="s">
        <v>152</v>
      </c>
      <c r="E3846" t="s">
        <v>58</v>
      </c>
      <c r="F3846" t="s">
        <v>20</v>
      </c>
      <c r="G3846" s="1">
        <v>87</v>
      </c>
      <c r="H3846" t="s">
        <v>55</v>
      </c>
      <c r="I3846" t="s">
        <v>35</v>
      </c>
      <c r="J3846" t="s">
        <v>108</v>
      </c>
      <c r="K3846" t="s">
        <v>56</v>
      </c>
      <c r="L3846">
        <v>5</v>
      </c>
      <c r="M3846" t="s">
        <v>151</v>
      </c>
      <c r="N3846">
        <f t="shared" si="240"/>
        <v>0</v>
      </c>
      <c r="O3846" t="s">
        <v>44</v>
      </c>
      <c r="P3846" t="s">
        <v>151</v>
      </c>
      <c r="Q3846">
        <f t="shared" si="241"/>
        <v>0</v>
      </c>
      <c r="R3846" t="s">
        <v>151</v>
      </c>
      <c r="S3846">
        <f t="shared" si="242"/>
        <v>0</v>
      </c>
      <c r="T3846">
        <v>40</v>
      </c>
      <c r="U3846" s="1">
        <f t="shared" si="243"/>
        <v>3480</v>
      </c>
      <c r="V3846" t="s">
        <v>27</v>
      </c>
      <c r="W3846" t="s">
        <v>57</v>
      </c>
      <c r="X3846">
        <f t="array" ref="X3846">IF(W3846="fortnightly",26, IF(W3846="monthly", 12, IF(W3846="weekly", 52, IF(W3846="quarterly", 4, IF(W3846="annually", 1, IF(W3846="bi-weekly", 104, IF(W3846="every 3 months", 4,)))))))</f>
        <v>4</v>
      </c>
    </row>
    <row r="3847" spans="1:24" x14ac:dyDescent="0.25">
      <c r="A3847">
        <v>3846</v>
      </c>
      <c r="B3847">
        <v>58</v>
      </c>
      <c r="C3847" t="str" cm="1">
        <f t="array" ref="C3847">_xlfn.IFS(B3847&lt;=19, "Teenagers", B3847&lt;=29, "Young Youth",B3847&lt;=64, "Adults", B3847&gt;=65, "Seniors")</f>
        <v>Adults</v>
      </c>
      <c r="D3847" t="s">
        <v>152</v>
      </c>
      <c r="E3847" t="s">
        <v>29</v>
      </c>
      <c r="F3847" t="s">
        <v>20</v>
      </c>
      <c r="G3847" s="1">
        <v>52</v>
      </c>
      <c r="H3847" t="s">
        <v>98</v>
      </c>
      <c r="I3847" t="s">
        <v>43</v>
      </c>
      <c r="J3847" t="s">
        <v>95</v>
      </c>
      <c r="K3847" t="s">
        <v>24</v>
      </c>
      <c r="L3847">
        <v>4.9000000000000004</v>
      </c>
      <c r="M3847" t="s">
        <v>151</v>
      </c>
      <c r="N3847">
        <f t="shared" si="240"/>
        <v>0</v>
      </c>
      <c r="O3847" t="s">
        <v>53</v>
      </c>
      <c r="P3847" t="s">
        <v>151</v>
      </c>
      <c r="Q3847">
        <f t="shared" si="241"/>
        <v>0</v>
      </c>
      <c r="R3847" t="s">
        <v>151</v>
      </c>
      <c r="S3847">
        <f t="shared" si="242"/>
        <v>0</v>
      </c>
      <c r="T3847">
        <v>46</v>
      </c>
      <c r="U3847" s="1">
        <f t="shared" si="243"/>
        <v>2392</v>
      </c>
      <c r="V3847" t="s">
        <v>27</v>
      </c>
      <c r="W3847" t="s">
        <v>48</v>
      </c>
      <c r="X3847">
        <f t="array" ref="X3847">IF(W3847="fortnightly",26, IF(W3847="monthly", 12, IF(W3847="weekly", 52, IF(W3847="quarterly", 4, IF(W3847="annually", 1, IF(W3847="bi-weekly", 104, IF(W3847="every 3 months", 4,)))))))</f>
        <v>1</v>
      </c>
    </row>
    <row r="3848" spans="1:24" x14ac:dyDescent="0.25">
      <c r="A3848">
        <v>3847</v>
      </c>
      <c r="B3848">
        <v>57</v>
      </c>
      <c r="C3848" t="str" cm="1">
        <f t="array" ref="C3848">_xlfn.IFS(B3848&lt;=19, "Teenagers", B3848&lt;=29, "Young Youth",B3848&lt;=64, "Adults", B3848&gt;=65, "Seniors")</f>
        <v>Adults</v>
      </c>
      <c r="D3848" t="s">
        <v>152</v>
      </c>
      <c r="E3848" t="s">
        <v>19</v>
      </c>
      <c r="F3848" t="s">
        <v>20</v>
      </c>
      <c r="G3848" s="1">
        <v>58</v>
      </c>
      <c r="H3848" t="s">
        <v>137</v>
      </c>
      <c r="I3848" t="s">
        <v>22</v>
      </c>
      <c r="J3848" t="s">
        <v>120</v>
      </c>
      <c r="K3848" t="s">
        <v>52</v>
      </c>
      <c r="L3848">
        <v>4</v>
      </c>
      <c r="M3848" t="s">
        <v>151</v>
      </c>
      <c r="N3848">
        <f t="shared" si="240"/>
        <v>0</v>
      </c>
      <c r="O3848" t="s">
        <v>26</v>
      </c>
      <c r="P3848" t="s">
        <v>151</v>
      </c>
      <c r="Q3848">
        <f t="shared" si="241"/>
        <v>0</v>
      </c>
      <c r="R3848" t="s">
        <v>151</v>
      </c>
      <c r="S3848">
        <f t="shared" si="242"/>
        <v>0</v>
      </c>
      <c r="T3848">
        <v>40</v>
      </c>
      <c r="U3848" s="1">
        <f t="shared" si="243"/>
        <v>2320</v>
      </c>
      <c r="V3848" t="s">
        <v>45</v>
      </c>
      <c r="W3848" t="s">
        <v>96</v>
      </c>
      <c r="X3848">
        <f t="array" ref="X3848">IF(W3848="fortnightly",26, IF(W3848="monthly", 12, IF(W3848="weekly", 52, IF(W3848="quarterly", 4, IF(W3848="annually", 1, IF(W3848="bi-weekly", 104, IF(W3848="every 3 months", 4,)))))))</f>
        <v>4</v>
      </c>
    </row>
    <row r="3849" spans="1:24" x14ac:dyDescent="0.25">
      <c r="A3849">
        <v>3848</v>
      </c>
      <c r="B3849">
        <v>60</v>
      </c>
      <c r="C3849" t="str" cm="1">
        <f t="array" ref="C3849">_xlfn.IFS(B3849&lt;=19, "Teenagers", B3849&lt;=29, "Young Youth",B3849&lt;=64, "Adults", B3849&gt;=65, "Seniors")</f>
        <v>Adults</v>
      </c>
      <c r="D3849" t="s">
        <v>152</v>
      </c>
      <c r="E3849" t="s">
        <v>29</v>
      </c>
      <c r="F3849" t="s">
        <v>20</v>
      </c>
      <c r="G3849" s="1">
        <v>34</v>
      </c>
      <c r="H3849" t="s">
        <v>78</v>
      </c>
      <c r="I3849" t="s">
        <v>35</v>
      </c>
      <c r="J3849" t="s">
        <v>143</v>
      </c>
      <c r="K3849" t="s">
        <v>56</v>
      </c>
      <c r="L3849">
        <v>3.2</v>
      </c>
      <c r="M3849" t="s">
        <v>151</v>
      </c>
      <c r="N3849">
        <f t="shared" si="240"/>
        <v>0</v>
      </c>
      <c r="O3849" t="s">
        <v>69</v>
      </c>
      <c r="P3849" t="s">
        <v>151</v>
      </c>
      <c r="Q3849">
        <f t="shared" si="241"/>
        <v>0</v>
      </c>
      <c r="R3849" t="s">
        <v>151</v>
      </c>
      <c r="S3849">
        <f t="shared" si="242"/>
        <v>0</v>
      </c>
      <c r="T3849">
        <v>31</v>
      </c>
      <c r="U3849" s="1">
        <f t="shared" si="243"/>
        <v>1054</v>
      </c>
      <c r="V3849" t="s">
        <v>45</v>
      </c>
      <c r="W3849" t="s">
        <v>28</v>
      </c>
      <c r="X3849">
        <f t="array" ref="X3849">IF(W3849="fortnightly",26, IF(W3849="monthly", 12, IF(W3849="weekly", 52, IF(W3849="quarterly", 4, IF(W3849="annually", 1, IF(W3849="bi-weekly", 104, IF(W3849="every 3 months", 4,)))))))</f>
        <v>26</v>
      </c>
    </row>
    <row r="3850" spans="1:24" x14ac:dyDescent="0.25">
      <c r="A3850">
        <v>3849</v>
      </c>
      <c r="B3850">
        <v>22</v>
      </c>
      <c r="C3850" t="str" cm="1">
        <f t="array" ref="C3850">_xlfn.IFS(B3850&lt;=19, "Teenagers", B3850&lt;=29, "Young Youth",B3850&lt;=64, "Adults", B3850&gt;=65, "Seniors")</f>
        <v>Young Youth</v>
      </c>
      <c r="D3850" t="s">
        <v>152</v>
      </c>
      <c r="E3850" t="s">
        <v>105</v>
      </c>
      <c r="F3850" t="s">
        <v>66</v>
      </c>
      <c r="G3850" s="1">
        <v>60</v>
      </c>
      <c r="H3850" t="s">
        <v>81</v>
      </c>
      <c r="I3850" t="s">
        <v>43</v>
      </c>
      <c r="J3850" t="s">
        <v>135</v>
      </c>
      <c r="K3850" t="s">
        <v>24</v>
      </c>
      <c r="L3850">
        <v>3</v>
      </c>
      <c r="M3850" t="s">
        <v>151</v>
      </c>
      <c r="N3850">
        <f t="shared" si="240"/>
        <v>0</v>
      </c>
      <c r="O3850" t="s">
        <v>44</v>
      </c>
      <c r="P3850" t="s">
        <v>151</v>
      </c>
      <c r="Q3850">
        <f t="shared" si="241"/>
        <v>0</v>
      </c>
      <c r="R3850" t="s">
        <v>151</v>
      </c>
      <c r="S3850">
        <f t="shared" si="242"/>
        <v>0</v>
      </c>
      <c r="T3850">
        <v>39</v>
      </c>
      <c r="U3850" s="1">
        <f t="shared" si="243"/>
        <v>2340</v>
      </c>
      <c r="V3850" t="s">
        <v>32</v>
      </c>
      <c r="W3850" t="s">
        <v>96</v>
      </c>
      <c r="X3850">
        <f t="array" ref="X3850">IF(W3850="fortnightly",26, IF(W3850="monthly", 12, IF(W3850="weekly", 52, IF(W3850="quarterly", 4, IF(W3850="annually", 1, IF(W3850="bi-weekly", 104, IF(W3850="every 3 months", 4,)))))))</f>
        <v>4</v>
      </c>
    </row>
    <row r="3851" spans="1:24" x14ac:dyDescent="0.25">
      <c r="A3851">
        <v>3850</v>
      </c>
      <c r="B3851">
        <v>46</v>
      </c>
      <c r="C3851" t="str" cm="1">
        <f t="array" ref="C3851">_xlfn.IFS(B3851&lt;=19, "Teenagers", B3851&lt;=29, "Young Youth",B3851&lt;=64, "Adults", B3851&gt;=65, "Seniors")</f>
        <v>Adults</v>
      </c>
      <c r="D3851" t="s">
        <v>152</v>
      </c>
      <c r="E3851" t="s">
        <v>103</v>
      </c>
      <c r="F3851" t="s">
        <v>20</v>
      </c>
      <c r="G3851" s="1">
        <v>68</v>
      </c>
      <c r="H3851" t="s">
        <v>102</v>
      </c>
      <c r="I3851" t="s">
        <v>35</v>
      </c>
      <c r="J3851" t="s">
        <v>108</v>
      </c>
      <c r="K3851" t="s">
        <v>24</v>
      </c>
      <c r="L3851">
        <v>2.6</v>
      </c>
      <c r="M3851" t="s">
        <v>151</v>
      </c>
      <c r="N3851">
        <f t="shared" si="240"/>
        <v>0</v>
      </c>
      <c r="O3851" t="s">
        <v>26</v>
      </c>
      <c r="P3851" t="s">
        <v>151</v>
      </c>
      <c r="Q3851">
        <f t="shared" si="241"/>
        <v>0</v>
      </c>
      <c r="R3851" t="s">
        <v>151</v>
      </c>
      <c r="S3851">
        <f t="shared" si="242"/>
        <v>0</v>
      </c>
      <c r="T3851">
        <v>36</v>
      </c>
      <c r="U3851" s="1">
        <f t="shared" si="243"/>
        <v>2448</v>
      </c>
      <c r="V3851" t="s">
        <v>45</v>
      </c>
      <c r="W3851" t="s">
        <v>28</v>
      </c>
      <c r="X3851">
        <f t="array" ref="X3851">IF(W3851="fortnightly",26, IF(W3851="monthly", 12, IF(W3851="weekly", 52, IF(W3851="quarterly", 4, IF(W3851="annually", 1, IF(W3851="bi-weekly", 104, IF(W3851="every 3 months", 4,)))))))</f>
        <v>26</v>
      </c>
    </row>
    <row r="3852" spans="1:24" x14ac:dyDescent="0.25">
      <c r="A3852">
        <v>3851</v>
      </c>
      <c r="B3852">
        <v>27</v>
      </c>
      <c r="C3852" t="str" cm="1">
        <f t="array" ref="C3852">_xlfn.IFS(B3852&lt;=19, "Teenagers", B3852&lt;=29, "Young Youth",B3852&lt;=64, "Adults", B3852&gt;=65, "Seniors")</f>
        <v>Young Youth</v>
      </c>
      <c r="D3852" t="s">
        <v>152</v>
      </c>
      <c r="E3852" t="s">
        <v>105</v>
      </c>
      <c r="F3852" t="s">
        <v>66</v>
      </c>
      <c r="G3852" s="1">
        <v>74</v>
      </c>
      <c r="H3852" t="s">
        <v>90</v>
      </c>
      <c r="I3852" t="s">
        <v>22</v>
      </c>
      <c r="J3852" t="s">
        <v>125</v>
      </c>
      <c r="K3852" t="s">
        <v>52</v>
      </c>
      <c r="L3852">
        <v>4.4000000000000004</v>
      </c>
      <c r="M3852" t="s">
        <v>151</v>
      </c>
      <c r="N3852">
        <f t="shared" si="240"/>
        <v>0</v>
      </c>
      <c r="O3852" t="s">
        <v>69</v>
      </c>
      <c r="P3852" t="s">
        <v>151</v>
      </c>
      <c r="Q3852">
        <f t="shared" si="241"/>
        <v>0</v>
      </c>
      <c r="R3852" t="s">
        <v>151</v>
      </c>
      <c r="S3852">
        <f t="shared" si="242"/>
        <v>0</v>
      </c>
      <c r="T3852">
        <v>25</v>
      </c>
      <c r="U3852" s="1">
        <f t="shared" si="243"/>
        <v>1850</v>
      </c>
      <c r="V3852" t="s">
        <v>85</v>
      </c>
      <c r="W3852" t="s">
        <v>96</v>
      </c>
      <c r="X3852">
        <f t="array" ref="X3852">IF(W3852="fortnightly",26, IF(W3852="monthly", 12, IF(W3852="weekly", 52, IF(W3852="quarterly", 4, IF(W3852="annually", 1, IF(W3852="bi-weekly", 104, IF(W3852="every 3 months", 4,)))))))</f>
        <v>4</v>
      </c>
    </row>
    <row r="3853" spans="1:24" x14ac:dyDescent="0.25">
      <c r="A3853">
        <v>3852</v>
      </c>
      <c r="B3853">
        <v>50</v>
      </c>
      <c r="C3853" t="str" cm="1">
        <f t="array" ref="C3853">_xlfn.IFS(B3853&lt;=19, "Teenagers", B3853&lt;=29, "Young Youth",B3853&lt;=64, "Adults", B3853&gt;=65, "Seniors")</f>
        <v>Adults</v>
      </c>
      <c r="D3853" t="s">
        <v>152</v>
      </c>
      <c r="E3853" t="s">
        <v>118</v>
      </c>
      <c r="F3853" t="s">
        <v>66</v>
      </c>
      <c r="G3853" s="1">
        <v>83</v>
      </c>
      <c r="H3853" t="s">
        <v>55</v>
      </c>
      <c r="I3853" t="s">
        <v>43</v>
      </c>
      <c r="J3853" t="s">
        <v>68</v>
      </c>
      <c r="K3853" t="s">
        <v>52</v>
      </c>
      <c r="L3853">
        <v>3.9</v>
      </c>
      <c r="M3853" t="s">
        <v>151</v>
      </c>
      <c r="N3853">
        <f t="shared" si="240"/>
        <v>0</v>
      </c>
      <c r="O3853" t="s">
        <v>37</v>
      </c>
      <c r="P3853" t="s">
        <v>151</v>
      </c>
      <c r="Q3853">
        <f t="shared" si="241"/>
        <v>0</v>
      </c>
      <c r="R3853" t="s">
        <v>151</v>
      </c>
      <c r="S3853">
        <f t="shared" si="242"/>
        <v>0</v>
      </c>
      <c r="T3853">
        <v>24</v>
      </c>
      <c r="U3853" s="1">
        <f t="shared" si="243"/>
        <v>1992</v>
      </c>
      <c r="V3853" t="s">
        <v>85</v>
      </c>
      <c r="W3853" t="s">
        <v>48</v>
      </c>
      <c r="X3853">
        <f t="array" ref="X3853">IF(W3853="fortnightly",26, IF(W3853="monthly", 12, IF(W3853="weekly", 52, IF(W3853="quarterly", 4, IF(W3853="annually", 1, IF(W3853="bi-weekly", 104, IF(W3853="every 3 months", 4,)))))))</f>
        <v>1</v>
      </c>
    </row>
    <row r="3854" spans="1:24" x14ac:dyDescent="0.25">
      <c r="A3854">
        <v>3853</v>
      </c>
      <c r="B3854">
        <v>65</v>
      </c>
      <c r="C3854" t="str" cm="1">
        <f t="array" ref="C3854">_xlfn.IFS(B3854&lt;=19, "Teenagers", B3854&lt;=29, "Young Youth",B3854&lt;=64, "Adults", B3854&gt;=65, "Seniors")</f>
        <v>Seniors</v>
      </c>
      <c r="D3854" t="s">
        <v>152</v>
      </c>
      <c r="E3854" t="s">
        <v>123</v>
      </c>
      <c r="F3854" t="s">
        <v>66</v>
      </c>
      <c r="G3854" s="1">
        <v>79</v>
      </c>
      <c r="H3854" t="s">
        <v>90</v>
      </c>
      <c r="I3854" t="s">
        <v>43</v>
      </c>
      <c r="J3854" t="s">
        <v>99</v>
      </c>
      <c r="K3854" t="s">
        <v>56</v>
      </c>
      <c r="L3854">
        <v>4</v>
      </c>
      <c r="M3854" t="s">
        <v>151</v>
      </c>
      <c r="N3854">
        <f t="shared" si="240"/>
        <v>0</v>
      </c>
      <c r="O3854" t="s">
        <v>69</v>
      </c>
      <c r="P3854" t="s">
        <v>151</v>
      </c>
      <c r="Q3854">
        <f t="shared" si="241"/>
        <v>0</v>
      </c>
      <c r="R3854" t="s">
        <v>151</v>
      </c>
      <c r="S3854">
        <f t="shared" si="242"/>
        <v>0</v>
      </c>
      <c r="T3854">
        <v>19</v>
      </c>
      <c r="U3854" s="1">
        <f t="shared" si="243"/>
        <v>1501</v>
      </c>
      <c r="V3854" t="s">
        <v>45</v>
      </c>
      <c r="W3854" t="s">
        <v>39</v>
      </c>
      <c r="X3854">
        <f t="array" ref="X3854">IF(W3854="fortnightly",26, IF(W3854="monthly", 12, IF(W3854="weekly", 52, IF(W3854="quarterly", 4, IF(W3854="annually", 1, IF(W3854="bi-weekly", 104, IF(W3854="every 3 months", 4,)))))))</f>
        <v>52</v>
      </c>
    </row>
    <row r="3855" spans="1:24" x14ac:dyDescent="0.25">
      <c r="A3855">
        <v>3854</v>
      </c>
      <c r="B3855">
        <v>61</v>
      </c>
      <c r="C3855" t="str" cm="1">
        <f t="array" ref="C3855">_xlfn.IFS(B3855&lt;=19, "Teenagers", B3855&lt;=29, "Young Youth",B3855&lt;=64, "Adults", B3855&gt;=65, "Seniors")</f>
        <v>Adults</v>
      </c>
      <c r="D3855" t="s">
        <v>152</v>
      </c>
      <c r="E3855" t="s">
        <v>88</v>
      </c>
      <c r="F3855" t="s">
        <v>66</v>
      </c>
      <c r="G3855" s="1">
        <v>76</v>
      </c>
      <c r="H3855" t="s">
        <v>121</v>
      </c>
      <c r="I3855" t="s">
        <v>43</v>
      </c>
      <c r="J3855" t="s">
        <v>92</v>
      </c>
      <c r="K3855" t="s">
        <v>56</v>
      </c>
      <c r="L3855">
        <v>4</v>
      </c>
      <c r="M3855" t="s">
        <v>151</v>
      </c>
      <c r="N3855">
        <f t="shared" si="240"/>
        <v>0</v>
      </c>
      <c r="O3855" t="s">
        <v>73</v>
      </c>
      <c r="P3855" t="s">
        <v>151</v>
      </c>
      <c r="Q3855">
        <f t="shared" si="241"/>
        <v>0</v>
      </c>
      <c r="R3855" t="s">
        <v>151</v>
      </c>
      <c r="S3855">
        <f t="shared" si="242"/>
        <v>0</v>
      </c>
      <c r="T3855">
        <v>49</v>
      </c>
      <c r="U3855" s="1">
        <f t="shared" si="243"/>
        <v>3724</v>
      </c>
      <c r="V3855" t="s">
        <v>85</v>
      </c>
      <c r="W3855" t="s">
        <v>75</v>
      </c>
      <c r="X3855">
        <f t="array" ref="X3855">IF(W3855="fortnightly",26, IF(W3855="monthly", 12, IF(W3855="weekly", 52, IF(W3855="quarterly", 4, IF(W3855="annually", 1, IF(W3855="bi-weekly", 104, IF(W3855="every 3 months", 4,)))))))</f>
        <v>104</v>
      </c>
    </row>
    <row r="3856" spans="1:24" x14ac:dyDescent="0.25">
      <c r="A3856">
        <v>3855</v>
      </c>
      <c r="B3856">
        <v>57</v>
      </c>
      <c r="C3856" t="str" cm="1">
        <f t="array" ref="C3856">_xlfn.IFS(B3856&lt;=19, "Teenagers", B3856&lt;=29, "Young Youth",B3856&lt;=64, "Adults", B3856&gt;=65, "Seniors")</f>
        <v>Adults</v>
      </c>
      <c r="D3856" t="s">
        <v>152</v>
      </c>
      <c r="E3856" t="s">
        <v>112</v>
      </c>
      <c r="F3856" t="s">
        <v>20</v>
      </c>
      <c r="G3856" s="1">
        <v>20</v>
      </c>
      <c r="H3856" t="s">
        <v>102</v>
      </c>
      <c r="I3856" t="s">
        <v>43</v>
      </c>
      <c r="J3856" t="s">
        <v>93</v>
      </c>
      <c r="K3856" t="s">
        <v>36</v>
      </c>
      <c r="L3856">
        <v>4.2</v>
      </c>
      <c r="M3856" t="s">
        <v>151</v>
      </c>
      <c r="N3856">
        <f t="shared" si="240"/>
        <v>0</v>
      </c>
      <c r="O3856" t="s">
        <v>37</v>
      </c>
      <c r="P3856" t="s">
        <v>151</v>
      </c>
      <c r="Q3856">
        <f t="shared" si="241"/>
        <v>0</v>
      </c>
      <c r="R3856" t="s">
        <v>151</v>
      </c>
      <c r="S3856">
        <f t="shared" si="242"/>
        <v>0</v>
      </c>
      <c r="T3856">
        <v>4</v>
      </c>
      <c r="U3856" s="1">
        <f t="shared" si="243"/>
        <v>80</v>
      </c>
      <c r="V3856" t="s">
        <v>27</v>
      </c>
      <c r="W3856" t="s">
        <v>48</v>
      </c>
      <c r="X3856">
        <f t="array" ref="X3856">IF(W3856="fortnightly",26, IF(W3856="monthly", 12, IF(W3856="weekly", 52, IF(W3856="quarterly", 4, IF(W3856="annually", 1, IF(W3856="bi-weekly", 104, IF(W3856="every 3 months", 4,)))))))</f>
        <v>1</v>
      </c>
    </row>
    <row r="3857" spans="1:24" x14ac:dyDescent="0.25">
      <c r="A3857">
        <v>3856</v>
      </c>
      <c r="B3857">
        <v>40</v>
      </c>
      <c r="C3857" t="str" cm="1">
        <f t="array" ref="C3857">_xlfn.IFS(B3857&lt;=19, "Teenagers", B3857&lt;=29, "Young Youth",B3857&lt;=64, "Adults", B3857&gt;=65, "Seniors")</f>
        <v>Adults</v>
      </c>
      <c r="D3857" t="s">
        <v>152</v>
      </c>
      <c r="E3857" t="s">
        <v>54</v>
      </c>
      <c r="F3857" t="s">
        <v>20</v>
      </c>
      <c r="G3857" s="1">
        <v>61</v>
      </c>
      <c r="H3857" t="s">
        <v>114</v>
      </c>
      <c r="I3857" t="s">
        <v>91</v>
      </c>
      <c r="J3857" t="s">
        <v>92</v>
      </c>
      <c r="K3857" t="s">
        <v>52</v>
      </c>
      <c r="L3857">
        <v>4.4000000000000004</v>
      </c>
      <c r="M3857" t="s">
        <v>151</v>
      </c>
      <c r="N3857">
        <f t="shared" si="240"/>
        <v>0</v>
      </c>
      <c r="O3857" t="s">
        <v>44</v>
      </c>
      <c r="P3857" t="s">
        <v>151</v>
      </c>
      <c r="Q3857">
        <f t="shared" si="241"/>
        <v>0</v>
      </c>
      <c r="R3857" t="s">
        <v>151</v>
      </c>
      <c r="S3857">
        <f t="shared" si="242"/>
        <v>0</v>
      </c>
      <c r="T3857">
        <v>36</v>
      </c>
      <c r="U3857" s="1">
        <f t="shared" si="243"/>
        <v>2196</v>
      </c>
      <c r="V3857" t="s">
        <v>32</v>
      </c>
      <c r="W3857" t="s">
        <v>57</v>
      </c>
      <c r="X3857">
        <f t="array" ref="X3857">IF(W3857="fortnightly",26, IF(W3857="monthly", 12, IF(W3857="weekly", 52, IF(W3857="quarterly", 4, IF(W3857="annually", 1, IF(W3857="bi-weekly", 104, IF(W3857="every 3 months", 4,)))))))</f>
        <v>4</v>
      </c>
    </row>
    <row r="3858" spans="1:24" x14ac:dyDescent="0.25">
      <c r="A3858">
        <v>3857</v>
      </c>
      <c r="B3858">
        <v>39</v>
      </c>
      <c r="C3858" t="str" cm="1">
        <f t="array" ref="C3858">_xlfn.IFS(B3858&lt;=19, "Teenagers", B3858&lt;=29, "Young Youth",B3858&lt;=64, "Adults", B3858&gt;=65, "Seniors")</f>
        <v>Adults</v>
      </c>
      <c r="D3858" t="s">
        <v>152</v>
      </c>
      <c r="E3858" t="s">
        <v>40</v>
      </c>
      <c r="F3858" t="s">
        <v>41</v>
      </c>
      <c r="G3858" s="1">
        <v>78</v>
      </c>
      <c r="H3858" t="s">
        <v>140</v>
      </c>
      <c r="I3858" t="s">
        <v>35</v>
      </c>
      <c r="J3858" t="s">
        <v>109</v>
      </c>
      <c r="K3858" t="s">
        <v>52</v>
      </c>
      <c r="L3858">
        <v>2.5</v>
      </c>
      <c r="M3858" t="s">
        <v>151</v>
      </c>
      <c r="N3858">
        <f t="shared" si="240"/>
        <v>0</v>
      </c>
      <c r="O3858" t="s">
        <v>37</v>
      </c>
      <c r="P3858" t="s">
        <v>151</v>
      </c>
      <c r="Q3858">
        <f t="shared" si="241"/>
        <v>0</v>
      </c>
      <c r="R3858" t="s">
        <v>151</v>
      </c>
      <c r="S3858">
        <f t="shared" si="242"/>
        <v>0</v>
      </c>
      <c r="T3858">
        <v>8</v>
      </c>
      <c r="U3858" s="1">
        <f t="shared" si="243"/>
        <v>624</v>
      </c>
      <c r="V3858" t="s">
        <v>85</v>
      </c>
      <c r="W3858" t="s">
        <v>57</v>
      </c>
      <c r="X3858">
        <f t="array" ref="X3858">IF(W3858="fortnightly",26, IF(W3858="monthly", 12, IF(W3858="weekly", 52, IF(W3858="quarterly", 4, IF(W3858="annually", 1, IF(W3858="bi-weekly", 104, IF(W3858="every 3 months", 4,)))))))</f>
        <v>4</v>
      </c>
    </row>
    <row r="3859" spans="1:24" x14ac:dyDescent="0.25">
      <c r="A3859">
        <v>3858</v>
      </c>
      <c r="B3859">
        <v>42</v>
      </c>
      <c r="C3859" t="str" cm="1">
        <f t="array" ref="C3859">_xlfn.IFS(B3859&lt;=19, "Teenagers", B3859&lt;=29, "Young Youth",B3859&lt;=64, "Adults", B3859&gt;=65, "Seniors")</f>
        <v>Adults</v>
      </c>
      <c r="D3859" t="s">
        <v>152</v>
      </c>
      <c r="E3859" t="s">
        <v>123</v>
      </c>
      <c r="F3859" t="s">
        <v>66</v>
      </c>
      <c r="G3859" s="1">
        <v>21</v>
      </c>
      <c r="H3859" t="s">
        <v>104</v>
      </c>
      <c r="I3859" t="s">
        <v>35</v>
      </c>
      <c r="J3859" t="s">
        <v>133</v>
      </c>
      <c r="K3859" t="s">
        <v>52</v>
      </c>
      <c r="L3859">
        <v>3.1</v>
      </c>
      <c r="M3859" t="s">
        <v>151</v>
      </c>
      <c r="N3859">
        <f t="shared" si="240"/>
        <v>0</v>
      </c>
      <c r="O3859" t="s">
        <v>73</v>
      </c>
      <c r="P3859" t="s">
        <v>151</v>
      </c>
      <c r="Q3859">
        <f t="shared" si="241"/>
        <v>0</v>
      </c>
      <c r="R3859" t="s">
        <v>151</v>
      </c>
      <c r="S3859">
        <f t="shared" si="242"/>
        <v>0</v>
      </c>
      <c r="T3859">
        <v>29</v>
      </c>
      <c r="U3859" s="1">
        <f t="shared" si="243"/>
        <v>609</v>
      </c>
      <c r="V3859" t="s">
        <v>38</v>
      </c>
      <c r="W3859" t="s">
        <v>96</v>
      </c>
      <c r="X3859">
        <f t="array" ref="X3859">IF(W3859="fortnightly",26, IF(W3859="monthly", 12, IF(W3859="weekly", 52, IF(W3859="quarterly", 4, IF(W3859="annually", 1, IF(W3859="bi-weekly", 104, IF(W3859="every 3 months", 4,)))))))</f>
        <v>4</v>
      </c>
    </row>
    <row r="3860" spans="1:24" x14ac:dyDescent="0.25">
      <c r="A3860">
        <v>3859</v>
      </c>
      <c r="B3860">
        <v>30</v>
      </c>
      <c r="C3860" t="str" cm="1">
        <f t="array" ref="C3860">_xlfn.IFS(B3860&lt;=19, "Teenagers", B3860&lt;=29, "Young Youth",B3860&lt;=64, "Adults", B3860&gt;=65, "Seniors")</f>
        <v>Adults</v>
      </c>
      <c r="D3860" t="s">
        <v>152</v>
      </c>
      <c r="E3860" t="s">
        <v>112</v>
      </c>
      <c r="F3860" t="s">
        <v>20</v>
      </c>
      <c r="G3860" s="1">
        <v>77</v>
      </c>
      <c r="H3860" t="s">
        <v>67</v>
      </c>
      <c r="I3860" t="s">
        <v>43</v>
      </c>
      <c r="J3860" t="s">
        <v>77</v>
      </c>
      <c r="K3860" t="s">
        <v>24</v>
      </c>
      <c r="L3860">
        <v>3.5</v>
      </c>
      <c r="M3860" t="s">
        <v>151</v>
      </c>
      <c r="N3860">
        <f t="shared" si="240"/>
        <v>0</v>
      </c>
      <c r="O3860" t="s">
        <v>73</v>
      </c>
      <c r="P3860" t="s">
        <v>151</v>
      </c>
      <c r="Q3860">
        <f t="shared" si="241"/>
        <v>0</v>
      </c>
      <c r="R3860" t="s">
        <v>151</v>
      </c>
      <c r="S3860">
        <f t="shared" si="242"/>
        <v>0</v>
      </c>
      <c r="T3860">
        <v>26</v>
      </c>
      <c r="U3860" s="1">
        <f t="shared" si="243"/>
        <v>2002</v>
      </c>
      <c r="V3860" t="s">
        <v>38</v>
      </c>
      <c r="W3860" t="s">
        <v>57</v>
      </c>
      <c r="X3860">
        <f t="array" ref="X3860">IF(W3860="fortnightly",26, IF(W3860="monthly", 12, IF(W3860="weekly", 52, IF(W3860="quarterly", 4, IF(W3860="annually", 1, IF(W3860="bi-weekly", 104, IF(W3860="every 3 months", 4,)))))))</f>
        <v>4</v>
      </c>
    </row>
    <row r="3861" spans="1:24" x14ac:dyDescent="0.25">
      <c r="A3861">
        <v>3860</v>
      </c>
      <c r="B3861">
        <v>65</v>
      </c>
      <c r="C3861" t="str" cm="1">
        <f t="array" ref="C3861">_xlfn.IFS(B3861&lt;=19, "Teenagers", B3861&lt;=29, "Young Youth",B3861&lt;=64, "Adults", B3861&gt;=65, "Seniors")</f>
        <v>Seniors</v>
      </c>
      <c r="D3861" t="s">
        <v>152</v>
      </c>
      <c r="E3861" t="s">
        <v>58</v>
      </c>
      <c r="F3861" t="s">
        <v>20</v>
      </c>
      <c r="G3861" s="1">
        <v>88</v>
      </c>
      <c r="H3861" t="s">
        <v>90</v>
      </c>
      <c r="I3861" t="s">
        <v>35</v>
      </c>
      <c r="J3861" t="s">
        <v>143</v>
      </c>
      <c r="K3861" t="s">
        <v>56</v>
      </c>
      <c r="L3861">
        <v>3</v>
      </c>
      <c r="M3861" t="s">
        <v>151</v>
      </c>
      <c r="N3861">
        <f t="shared" si="240"/>
        <v>0</v>
      </c>
      <c r="O3861" t="s">
        <v>69</v>
      </c>
      <c r="P3861" t="s">
        <v>151</v>
      </c>
      <c r="Q3861">
        <f t="shared" si="241"/>
        <v>0</v>
      </c>
      <c r="R3861" t="s">
        <v>151</v>
      </c>
      <c r="S3861">
        <f t="shared" si="242"/>
        <v>0</v>
      </c>
      <c r="T3861">
        <v>47</v>
      </c>
      <c r="U3861" s="1">
        <f t="shared" si="243"/>
        <v>4136</v>
      </c>
      <c r="V3861" t="s">
        <v>74</v>
      </c>
      <c r="W3861" t="s">
        <v>75</v>
      </c>
      <c r="X3861">
        <f t="array" ref="X3861">IF(W3861="fortnightly",26, IF(W3861="monthly", 12, IF(W3861="weekly", 52, IF(W3861="quarterly", 4, IF(W3861="annually", 1, IF(W3861="bi-weekly", 104, IF(W3861="every 3 months", 4,)))))))</f>
        <v>104</v>
      </c>
    </row>
    <row r="3862" spans="1:24" x14ac:dyDescent="0.25">
      <c r="A3862">
        <v>3861</v>
      </c>
      <c r="B3862">
        <v>57</v>
      </c>
      <c r="C3862" t="str" cm="1">
        <f t="array" ref="C3862">_xlfn.IFS(B3862&lt;=19, "Teenagers", B3862&lt;=29, "Young Youth",B3862&lt;=64, "Adults", B3862&gt;=65, "Seniors")</f>
        <v>Adults</v>
      </c>
      <c r="D3862" t="s">
        <v>152</v>
      </c>
      <c r="E3862" t="s">
        <v>88</v>
      </c>
      <c r="F3862" t="s">
        <v>66</v>
      </c>
      <c r="G3862" s="1">
        <v>64</v>
      </c>
      <c r="H3862" t="s">
        <v>137</v>
      </c>
      <c r="I3862" t="s">
        <v>43</v>
      </c>
      <c r="J3862" t="s">
        <v>47</v>
      </c>
      <c r="K3862" t="s">
        <v>52</v>
      </c>
      <c r="L3862">
        <v>4.4000000000000004</v>
      </c>
      <c r="M3862" t="s">
        <v>151</v>
      </c>
      <c r="N3862">
        <f t="shared" si="240"/>
        <v>0</v>
      </c>
      <c r="O3862" t="s">
        <v>44</v>
      </c>
      <c r="P3862" t="s">
        <v>151</v>
      </c>
      <c r="Q3862">
        <f t="shared" si="241"/>
        <v>0</v>
      </c>
      <c r="R3862" t="s">
        <v>151</v>
      </c>
      <c r="S3862">
        <f t="shared" si="242"/>
        <v>0</v>
      </c>
      <c r="T3862">
        <v>44</v>
      </c>
      <c r="U3862" s="1">
        <f t="shared" si="243"/>
        <v>2816</v>
      </c>
      <c r="V3862" t="s">
        <v>32</v>
      </c>
      <c r="W3862" t="s">
        <v>48</v>
      </c>
      <c r="X3862">
        <f t="array" ref="X3862">IF(W3862="fortnightly",26, IF(W3862="monthly", 12, IF(W3862="weekly", 52, IF(W3862="quarterly", 4, IF(W3862="annually", 1, IF(W3862="bi-weekly", 104, IF(W3862="every 3 months", 4,)))))))</f>
        <v>1</v>
      </c>
    </row>
    <row r="3863" spans="1:24" x14ac:dyDescent="0.25">
      <c r="A3863">
        <v>3862</v>
      </c>
      <c r="B3863">
        <v>64</v>
      </c>
      <c r="C3863" t="str" cm="1">
        <f t="array" ref="C3863">_xlfn.IFS(B3863&lt;=19, "Teenagers", B3863&lt;=29, "Young Youth",B3863&lt;=64, "Adults", B3863&gt;=65, "Seniors")</f>
        <v>Adults</v>
      </c>
      <c r="D3863" t="s">
        <v>152</v>
      </c>
      <c r="E3863" t="s">
        <v>101</v>
      </c>
      <c r="F3863" t="s">
        <v>62</v>
      </c>
      <c r="G3863" s="1">
        <v>57</v>
      </c>
      <c r="H3863" t="s">
        <v>50</v>
      </c>
      <c r="I3863" t="s">
        <v>43</v>
      </c>
      <c r="J3863" t="s">
        <v>133</v>
      </c>
      <c r="K3863" t="s">
        <v>36</v>
      </c>
      <c r="L3863">
        <v>4.9000000000000004</v>
      </c>
      <c r="M3863" t="s">
        <v>151</v>
      </c>
      <c r="N3863">
        <f t="shared" si="240"/>
        <v>0</v>
      </c>
      <c r="O3863" t="s">
        <v>53</v>
      </c>
      <c r="P3863" t="s">
        <v>151</v>
      </c>
      <c r="Q3863">
        <f t="shared" si="241"/>
        <v>0</v>
      </c>
      <c r="R3863" t="s">
        <v>151</v>
      </c>
      <c r="S3863">
        <f t="shared" si="242"/>
        <v>0</v>
      </c>
      <c r="T3863">
        <v>49</v>
      </c>
      <c r="U3863" s="1">
        <f t="shared" si="243"/>
        <v>2793</v>
      </c>
      <c r="V3863" t="s">
        <v>38</v>
      </c>
      <c r="W3863" t="s">
        <v>87</v>
      </c>
      <c r="X3863">
        <f t="array" ref="X3863">IF(W3863="fortnightly",26, IF(W3863="monthly", 12, IF(W3863="weekly", 52, IF(W3863="quarterly", 4, IF(W3863="annually", 1, IF(W3863="bi-weekly", 104, IF(W3863="every 3 months", 4,)))))))</f>
        <v>12</v>
      </c>
    </row>
    <row r="3864" spans="1:24" x14ac:dyDescent="0.25">
      <c r="A3864">
        <v>3863</v>
      </c>
      <c r="B3864">
        <v>56</v>
      </c>
      <c r="C3864" t="str" cm="1">
        <f t="array" ref="C3864">_xlfn.IFS(B3864&lt;=19, "Teenagers", B3864&lt;=29, "Young Youth",B3864&lt;=64, "Adults", B3864&gt;=65, "Seniors")</f>
        <v>Adults</v>
      </c>
      <c r="D3864" t="s">
        <v>152</v>
      </c>
      <c r="E3864" t="s">
        <v>54</v>
      </c>
      <c r="F3864" t="s">
        <v>20</v>
      </c>
      <c r="G3864" s="1">
        <v>49</v>
      </c>
      <c r="H3864" t="s">
        <v>134</v>
      </c>
      <c r="I3864" t="s">
        <v>22</v>
      </c>
      <c r="J3864" t="s">
        <v>47</v>
      </c>
      <c r="K3864" t="s">
        <v>24</v>
      </c>
      <c r="L3864">
        <v>2.8</v>
      </c>
      <c r="M3864" t="s">
        <v>151</v>
      </c>
      <c r="N3864">
        <f t="shared" si="240"/>
        <v>0</v>
      </c>
      <c r="O3864" t="s">
        <v>44</v>
      </c>
      <c r="P3864" t="s">
        <v>151</v>
      </c>
      <c r="Q3864">
        <f t="shared" si="241"/>
        <v>0</v>
      </c>
      <c r="R3864" t="s">
        <v>151</v>
      </c>
      <c r="S3864">
        <f t="shared" si="242"/>
        <v>0</v>
      </c>
      <c r="T3864">
        <v>9</v>
      </c>
      <c r="U3864" s="1">
        <f t="shared" si="243"/>
        <v>441</v>
      </c>
      <c r="V3864" t="s">
        <v>27</v>
      </c>
      <c r="W3864" t="s">
        <v>87</v>
      </c>
      <c r="X3864">
        <f t="array" ref="X3864">IF(W3864="fortnightly",26, IF(W3864="monthly", 12, IF(W3864="weekly", 52, IF(W3864="quarterly", 4, IF(W3864="annually", 1, IF(W3864="bi-weekly", 104, IF(W3864="every 3 months", 4,)))))))</f>
        <v>12</v>
      </c>
    </row>
    <row r="3865" spans="1:24" x14ac:dyDescent="0.25">
      <c r="A3865">
        <v>3864</v>
      </c>
      <c r="B3865">
        <v>40</v>
      </c>
      <c r="C3865" t="str" cm="1">
        <f t="array" ref="C3865">_xlfn.IFS(B3865&lt;=19, "Teenagers", B3865&lt;=29, "Young Youth",B3865&lt;=64, "Adults", B3865&gt;=65, "Seniors")</f>
        <v>Adults</v>
      </c>
      <c r="D3865" t="s">
        <v>152</v>
      </c>
      <c r="E3865" t="s">
        <v>118</v>
      </c>
      <c r="F3865" t="s">
        <v>66</v>
      </c>
      <c r="G3865" s="1">
        <v>35</v>
      </c>
      <c r="H3865" t="s">
        <v>81</v>
      </c>
      <c r="I3865" t="s">
        <v>43</v>
      </c>
      <c r="J3865" t="s">
        <v>120</v>
      </c>
      <c r="K3865" t="s">
        <v>52</v>
      </c>
      <c r="L3865">
        <v>3.3</v>
      </c>
      <c r="M3865" t="s">
        <v>151</v>
      </c>
      <c r="N3865">
        <f t="shared" si="240"/>
        <v>0</v>
      </c>
      <c r="O3865" t="s">
        <v>37</v>
      </c>
      <c r="P3865" t="s">
        <v>151</v>
      </c>
      <c r="Q3865">
        <f t="shared" si="241"/>
        <v>0</v>
      </c>
      <c r="R3865" t="s">
        <v>151</v>
      </c>
      <c r="S3865">
        <f t="shared" si="242"/>
        <v>0</v>
      </c>
      <c r="T3865">
        <v>28</v>
      </c>
      <c r="U3865" s="1">
        <f t="shared" si="243"/>
        <v>980</v>
      </c>
      <c r="V3865" t="s">
        <v>32</v>
      </c>
      <c r="W3865" t="s">
        <v>28</v>
      </c>
      <c r="X3865">
        <f t="array" ref="X3865">IF(W3865="fortnightly",26, IF(W3865="monthly", 12, IF(W3865="weekly", 52, IF(W3865="quarterly", 4, IF(W3865="annually", 1, IF(W3865="bi-weekly", 104, IF(W3865="every 3 months", 4,)))))))</f>
        <v>26</v>
      </c>
    </row>
    <row r="3866" spans="1:24" x14ac:dyDescent="0.25">
      <c r="A3866">
        <v>3865</v>
      </c>
      <c r="B3866">
        <v>55</v>
      </c>
      <c r="C3866" t="str" cm="1">
        <f t="array" ref="C3866">_xlfn.IFS(B3866&lt;=19, "Teenagers", B3866&lt;=29, "Young Youth",B3866&lt;=64, "Adults", B3866&gt;=65, "Seniors")</f>
        <v>Adults</v>
      </c>
      <c r="D3866" t="s">
        <v>152</v>
      </c>
      <c r="E3866" t="s">
        <v>112</v>
      </c>
      <c r="F3866" t="s">
        <v>20</v>
      </c>
      <c r="G3866" s="1">
        <v>99</v>
      </c>
      <c r="H3866" t="s">
        <v>50</v>
      </c>
      <c r="I3866" t="s">
        <v>35</v>
      </c>
      <c r="J3866" t="s">
        <v>143</v>
      </c>
      <c r="K3866" t="s">
        <v>24</v>
      </c>
      <c r="L3866">
        <v>4.9000000000000004</v>
      </c>
      <c r="M3866" t="s">
        <v>151</v>
      </c>
      <c r="N3866">
        <f t="shared" si="240"/>
        <v>0</v>
      </c>
      <c r="O3866" t="s">
        <v>26</v>
      </c>
      <c r="P3866" t="s">
        <v>151</v>
      </c>
      <c r="Q3866">
        <f t="shared" si="241"/>
        <v>0</v>
      </c>
      <c r="R3866" t="s">
        <v>151</v>
      </c>
      <c r="S3866">
        <f t="shared" si="242"/>
        <v>0</v>
      </c>
      <c r="T3866">
        <v>1</v>
      </c>
      <c r="U3866" s="1">
        <f t="shared" si="243"/>
        <v>99</v>
      </c>
      <c r="V3866" t="s">
        <v>85</v>
      </c>
      <c r="W3866" t="s">
        <v>28</v>
      </c>
      <c r="X3866">
        <f t="array" ref="X3866">IF(W3866="fortnightly",26, IF(W3866="monthly", 12, IF(W3866="weekly", 52, IF(W3866="quarterly", 4, IF(W3866="annually", 1, IF(W3866="bi-weekly", 104, IF(W3866="every 3 months", 4,)))))))</f>
        <v>26</v>
      </c>
    </row>
    <row r="3867" spans="1:24" x14ac:dyDescent="0.25">
      <c r="A3867">
        <v>3866</v>
      </c>
      <c r="B3867">
        <v>25</v>
      </c>
      <c r="C3867" t="str" cm="1">
        <f t="array" ref="C3867">_xlfn.IFS(B3867&lt;=19, "Teenagers", B3867&lt;=29, "Young Youth",B3867&lt;=64, "Adults", B3867&gt;=65, "Seniors")</f>
        <v>Young Youth</v>
      </c>
      <c r="D3867" t="s">
        <v>152</v>
      </c>
      <c r="E3867" t="s">
        <v>58</v>
      </c>
      <c r="F3867" t="s">
        <v>20</v>
      </c>
      <c r="G3867" s="1">
        <v>42</v>
      </c>
      <c r="H3867" t="s">
        <v>144</v>
      </c>
      <c r="I3867" t="s">
        <v>43</v>
      </c>
      <c r="J3867" t="s">
        <v>77</v>
      </c>
      <c r="K3867" t="s">
        <v>36</v>
      </c>
      <c r="L3867">
        <v>4.2</v>
      </c>
      <c r="M3867" t="s">
        <v>151</v>
      </c>
      <c r="N3867">
        <f t="shared" si="240"/>
        <v>0</v>
      </c>
      <c r="O3867" t="s">
        <v>73</v>
      </c>
      <c r="P3867" t="s">
        <v>151</v>
      </c>
      <c r="Q3867">
        <f t="shared" si="241"/>
        <v>0</v>
      </c>
      <c r="R3867" t="s">
        <v>151</v>
      </c>
      <c r="S3867">
        <f t="shared" si="242"/>
        <v>0</v>
      </c>
      <c r="T3867">
        <v>28</v>
      </c>
      <c r="U3867" s="1">
        <f t="shared" si="243"/>
        <v>1176</v>
      </c>
      <c r="V3867" t="s">
        <v>32</v>
      </c>
      <c r="W3867" t="s">
        <v>96</v>
      </c>
      <c r="X3867">
        <f t="array" ref="X3867">IF(W3867="fortnightly",26, IF(W3867="monthly", 12, IF(W3867="weekly", 52, IF(W3867="quarterly", 4, IF(W3867="annually", 1, IF(W3867="bi-weekly", 104, IF(W3867="every 3 months", 4,)))))))</f>
        <v>4</v>
      </c>
    </row>
    <row r="3868" spans="1:24" x14ac:dyDescent="0.25">
      <c r="A3868">
        <v>3867</v>
      </c>
      <c r="B3868">
        <v>58</v>
      </c>
      <c r="C3868" t="str" cm="1">
        <f t="array" ref="C3868">_xlfn.IFS(B3868&lt;=19, "Teenagers", B3868&lt;=29, "Young Youth",B3868&lt;=64, "Adults", B3868&gt;=65, "Seniors")</f>
        <v>Adults</v>
      </c>
      <c r="D3868" t="s">
        <v>152</v>
      </c>
      <c r="E3868" t="s">
        <v>123</v>
      </c>
      <c r="F3868" t="s">
        <v>66</v>
      </c>
      <c r="G3868" s="1">
        <v>32</v>
      </c>
      <c r="H3868" t="s">
        <v>119</v>
      </c>
      <c r="I3868" t="s">
        <v>43</v>
      </c>
      <c r="J3868" t="s">
        <v>117</v>
      </c>
      <c r="K3868" t="s">
        <v>24</v>
      </c>
      <c r="L3868">
        <v>3.3</v>
      </c>
      <c r="M3868" t="s">
        <v>151</v>
      </c>
      <c r="N3868">
        <f t="shared" si="240"/>
        <v>0</v>
      </c>
      <c r="O3868" t="s">
        <v>69</v>
      </c>
      <c r="P3868" t="s">
        <v>151</v>
      </c>
      <c r="Q3868">
        <f t="shared" si="241"/>
        <v>0</v>
      </c>
      <c r="R3868" t="s">
        <v>151</v>
      </c>
      <c r="S3868">
        <f t="shared" si="242"/>
        <v>0</v>
      </c>
      <c r="T3868">
        <v>33</v>
      </c>
      <c r="U3868" s="1">
        <f t="shared" si="243"/>
        <v>1056</v>
      </c>
      <c r="V3868" t="s">
        <v>38</v>
      </c>
      <c r="W3868" t="s">
        <v>28</v>
      </c>
      <c r="X3868">
        <f t="array" ref="X3868">IF(W3868="fortnightly",26, IF(W3868="monthly", 12, IF(W3868="weekly", 52, IF(W3868="quarterly", 4, IF(W3868="annually", 1, IF(W3868="bi-weekly", 104, IF(W3868="every 3 months", 4,)))))))</f>
        <v>26</v>
      </c>
    </row>
    <row r="3869" spans="1:24" x14ac:dyDescent="0.25">
      <c r="A3869">
        <v>3868</v>
      </c>
      <c r="B3869">
        <v>46</v>
      </c>
      <c r="C3869" t="str" cm="1">
        <f t="array" ref="C3869">_xlfn.IFS(B3869&lt;=19, "Teenagers", B3869&lt;=29, "Young Youth",B3869&lt;=64, "Adults", B3869&gt;=65, "Seniors")</f>
        <v>Adults</v>
      </c>
      <c r="D3869" t="s">
        <v>152</v>
      </c>
      <c r="E3869" t="s">
        <v>101</v>
      </c>
      <c r="F3869" t="s">
        <v>62</v>
      </c>
      <c r="G3869" s="1">
        <v>21</v>
      </c>
      <c r="H3869" t="s">
        <v>127</v>
      </c>
      <c r="I3869" t="s">
        <v>22</v>
      </c>
      <c r="J3869" t="s">
        <v>92</v>
      </c>
      <c r="K3869" t="s">
        <v>52</v>
      </c>
      <c r="L3869">
        <v>2.7</v>
      </c>
      <c r="M3869" t="s">
        <v>151</v>
      </c>
      <c r="N3869">
        <f t="shared" si="240"/>
        <v>0</v>
      </c>
      <c r="O3869" t="s">
        <v>53</v>
      </c>
      <c r="P3869" t="s">
        <v>151</v>
      </c>
      <c r="Q3869">
        <f t="shared" si="241"/>
        <v>0</v>
      </c>
      <c r="R3869" t="s">
        <v>151</v>
      </c>
      <c r="S3869">
        <f t="shared" si="242"/>
        <v>0</v>
      </c>
      <c r="T3869">
        <v>28</v>
      </c>
      <c r="U3869" s="1">
        <f t="shared" si="243"/>
        <v>588</v>
      </c>
      <c r="V3869" t="s">
        <v>38</v>
      </c>
      <c r="W3869" t="s">
        <v>87</v>
      </c>
      <c r="X3869">
        <f t="array" ref="X3869">IF(W3869="fortnightly",26, IF(W3869="monthly", 12, IF(W3869="weekly", 52, IF(W3869="quarterly", 4, IF(W3869="annually", 1, IF(W3869="bi-weekly", 104, IF(W3869="every 3 months", 4,)))))))</f>
        <v>12</v>
      </c>
    </row>
    <row r="3870" spans="1:24" x14ac:dyDescent="0.25">
      <c r="A3870">
        <v>3869</v>
      </c>
      <c r="B3870">
        <v>18</v>
      </c>
      <c r="C3870" t="str" cm="1">
        <f t="array" ref="C3870">_xlfn.IFS(B3870&lt;=19, "Teenagers", B3870&lt;=29, "Young Youth",B3870&lt;=64, "Adults", B3870&gt;=65, "Seniors")</f>
        <v>Teenagers</v>
      </c>
      <c r="D3870" t="s">
        <v>152</v>
      </c>
      <c r="E3870" t="s">
        <v>80</v>
      </c>
      <c r="F3870" t="s">
        <v>20</v>
      </c>
      <c r="G3870" s="1">
        <v>29</v>
      </c>
      <c r="H3870" t="s">
        <v>127</v>
      </c>
      <c r="I3870" t="s">
        <v>91</v>
      </c>
      <c r="J3870" t="s">
        <v>135</v>
      </c>
      <c r="K3870" t="s">
        <v>24</v>
      </c>
      <c r="L3870">
        <v>3.3</v>
      </c>
      <c r="M3870" t="s">
        <v>151</v>
      </c>
      <c r="N3870">
        <f t="shared" si="240"/>
        <v>0</v>
      </c>
      <c r="O3870" t="s">
        <v>69</v>
      </c>
      <c r="P3870" t="s">
        <v>151</v>
      </c>
      <c r="Q3870">
        <f t="shared" si="241"/>
        <v>0</v>
      </c>
      <c r="R3870" t="s">
        <v>151</v>
      </c>
      <c r="S3870">
        <f t="shared" si="242"/>
        <v>0</v>
      </c>
      <c r="T3870">
        <v>9</v>
      </c>
      <c r="U3870" s="1">
        <f t="shared" si="243"/>
        <v>261</v>
      </c>
      <c r="V3870" t="s">
        <v>32</v>
      </c>
      <c r="W3870" t="s">
        <v>48</v>
      </c>
      <c r="X3870">
        <f t="array" ref="X3870">IF(W3870="fortnightly",26, IF(W3870="monthly", 12, IF(W3870="weekly", 52, IF(W3870="quarterly", 4, IF(W3870="annually", 1, IF(W3870="bi-weekly", 104, IF(W3870="every 3 months", 4,)))))))</f>
        <v>1</v>
      </c>
    </row>
    <row r="3871" spans="1:24" x14ac:dyDescent="0.25">
      <c r="A3871">
        <v>3870</v>
      </c>
      <c r="B3871">
        <v>26</v>
      </c>
      <c r="C3871" t="str" cm="1">
        <f t="array" ref="C3871">_xlfn.IFS(B3871&lt;=19, "Teenagers", B3871&lt;=29, "Young Youth",B3871&lt;=64, "Adults", B3871&gt;=65, "Seniors")</f>
        <v>Young Youth</v>
      </c>
      <c r="D3871" t="s">
        <v>152</v>
      </c>
      <c r="E3871" t="s">
        <v>61</v>
      </c>
      <c r="F3871" t="s">
        <v>62</v>
      </c>
      <c r="G3871" s="1">
        <v>64</v>
      </c>
      <c r="H3871" t="s">
        <v>116</v>
      </c>
      <c r="I3871" t="s">
        <v>22</v>
      </c>
      <c r="J3871" t="s">
        <v>108</v>
      </c>
      <c r="K3871" t="s">
        <v>36</v>
      </c>
      <c r="L3871">
        <v>3.8</v>
      </c>
      <c r="M3871" t="s">
        <v>151</v>
      </c>
      <c r="N3871">
        <f t="shared" si="240"/>
        <v>0</v>
      </c>
      <c r="O3871" t="s">
        <v>37</v>
      </c>
      <c r="P3871" t="s">
        <v>151</v>
      </c>
      <c r="Q3871">
        <f t="shared" si="241"/>
        <v>0</v>
      </c>
      <c r="R3871" t="s">
        <v>151</v>
      </c>
      <c r="S3871">
        <f t="shared" si="242"/>
        <v>0</v>
      </c>
      <c r="T3871">
        <v>28</v>
      </c>
      <c r="U3871" s="1">
        <f t="shared" si="243"/>
        <v>1792</v>
      </c>
      <c r="V3871" t="s">
        <v>74</v>
      </c>
      <c r="W3871" t="s">
        <v>48</v>
      </c>
      <c r="X3871">
        <f t="array" ref="X3871">IF(W3871="fortnightly",26, IF(W3871="monthly", 12, IF(W3871="weekly", 52, IF(W3871="quarterly", 4, IF(W3871="annually", 1, IF(W3871="bi-weekly", 104, IF(W3871="every 3 months", 4,)))))))</f>
        <v>1</v>
      </c>
    </row>
    <row r="3872" spans="1:24" x14ac:dyDescent="0.25">
      <c r="A3872">
        <v>3871</v>
      </c>
      <c r="B3872">
        <v>61</v>
      </c>
      <c r="C3872" t="str" cm="1">
        <f t="array" ref="C3872">_xlfn.IFS(B3872&lt;=19, "Teenagers", B3872&lt;=29, "Young Youth",B3872&lt;=64, "Adults", B3872&gt;=65, "Seniors")</f>
        <v>Adults</v>
      </c>
      <c r="D3872" t="s">
        <v>152</v>
      </c>
      <c r="E3872" t="s">
        <v>40</v>
      </c>
      <c r="F3872" t="s">
        <v>41</v>
      </c>
      <c r="G3872" s="1">
        <v>46</v>
      </c>
      <c r="H3872" t="s">
        <v>122</v>
      </c>
      <c r="I3872" t="s">
        <v>22</v>
      </c>
      <c r="J3872" t="s">
        <v>92</v>
      </c>
      <c r="K3872" t="s">
        <v>56</v>
      </c>
      <c r="L3872">
        <v>3.2</v>
      </c>
      <c r="M3872" t="s">
        <v>151</v>
      </c>
      <c r="N3872">
        <f t="shared" si="240"/>
        <v>0</v>
      </c>
      <c r="O3872" t="s">
        <v>44</v>
      </c>
      <c r="P3872" t="s">
        <v>151</v>
      </c>
      <c r="Q3872">
        <f t="shared" si="241"/>
        <v>0</v>
      </c>
      <c r="R3872" t="s">
        <v>151</v>
      </c>
      <c r="S3872">
        <f t="shared" si="242"/>
        <v>0</v>
      </c>
      <c r="T3872">
        <v>19</v>
      </c>
      <c r="U3872" s="1">
        <f t="shared" si="243"/>
        <v>874</v>
      </c>
      <c r="V3872" t="s">
        <v>32</v>
      </c>
      <c r="W3872" t="s">
        <v>96</v>
      </c>
      <c r="X3872">
        <f t="array" ref="X3872">IF(W3872="fortnightly",26, IF(W3872="monthly", 12, IF(W3872="weekly", 52, IF(W3872="quarterly", 4, IF(W3872="annually", 1, IF(W3872="bi-weekly", 104, IF(W3872="every 3 months", 4,)))))))</f>
        <v>4</v>
      </c>
    </row>
    <row r="3873" spans="1:24" x14ac:dyDescent="0.25">
      <c r="A3873">
        <v>3872</v>
      </c>
      <c r="B3873">
        <v>55</v>
      </c>
      <c r="C3873" t="str" cm="1">
        <f t="array" ref="C3873">_xlfn.IFS(B3873&lt;=19, "Teenagers", B3873&lt;=29, "Young Youth",B3873&lt;=64, "Adults", B3873&gt;=65, "Seniors")</f>
        <v>Adults</v>
      </c>
      <c r="D3873" t="s">
        <v>152</v>
      </c>
      <c r="E3873" t="s">
        <v>112</v>
      </c>
      <c r="F3873" t="s">
        <v>20</v>
      </c>
      <c r="G3873" s="1">
        <v>97</v>
      </c>
      <c r="H3873" t="s">
        <v>147</v>
      </c>
      <c r="I3873" t="s">
        <v>43</v>
      </c>
      <c r="J3873" t="s">
        <v>93</v>
      </c>
      <c r="K3873" t="s">
        <v>56</v>
      </c>
      <c r="L3873">
        <v>4.0999999999999996</v>
      </c>
      <c r="M3873" t="s">
        <v>151</v>
      </c>
      <c r="N3873">
        <f t="shared" si="240"/>
        <v>0</v>
      </c>
      <c r="O3873" t="s">
        <v>69</v>
      </c>
      <c r="P3873" t="s">
        <v>151</v>
      </c>
      <c r="Q3873">
        <f t="shared" si="241"/>
        <v>0</v>
      </c>
      <c r="R3873" t="s">
        <v>151</v>
      </c>
      <c r="S3873">
        <f t="shared" si="242"/>
        <v>0</v>
      </c>
      <c r="T3873">
        <v>20</v>
      </c>
      <c r="U3873" s="1">
        <f t="shared" si="243"/>
        <v>1940</v>
      </c>
      <c r="V3873" t="s">
        <v>74</v>
      </c>
      <c r="W3873" t="s">
        <v>96</v>
      </c>
      <c r="X3873">
        <f t="array" ref="X3873">IF(W3873="fortnightly",26, IF(W3873="monthly", 12, IF(W3873="weekly", 52, IF(W3873="quarterly", 4, IF(W3873="annually", 1, IF(W3873="bi-weekly", 104, IF(W3873="every 3 months", 4,)))))))</f>
        <v>4</v>
      </c>
    </row>
    <row r="3874" spans="1:24" x14ac:dyDescent="0.25">
      <c r="A3874">
        <v>3873</v>
      </c>
      <c r="B3874">
        <v>41</v>
      </c>
      <c r="C3874" t="str" cm="1">
        <f t="array" ref="C3874">_xlfn.IFS(B3874&lt;=19, "Teenagers", B3874&lt;=29, "Young Youth",B3874&lt;=64, "Adults", B3874&gt;=65, "Seniors")</f>
        <v>Adults</v>
      </c>
      <c r="D3874" t="s">
        <v>152</v>
      </c>
      <c r="E3874" t="s">
        <v>101</v>
      </c>
      <c r="F3874" t="s">
        <v>62</v>
      </c>
      <c r="G3874" s="1">
        <v>94</v>
      </c>
      <c r="H3874" t="s">
        <v>81</v>
      </c>
      <c r="I3874" t="s">
        <v>43</v>
      </c>
      <c r="J3874" t="s">
        <v>95</v>
      </c>
      <c r="K3874" t="s">
        <v>36</v>
      </c>
      <c r="L3874">
        <v>4.3</v>
      </c>
      <c r="M3874" t="s">
        <v>151</v>
      </c>
      <c r="N3874">
        <f t="shared" si="240"/>
        <v>0</v>
      </c>
      <c r="O3874" t="s">
        <v>53</v>
      </c>
      <c r="P3874" t="s">
        <v>151</v>
      </c>
      <c r="Q3874">
        <f t="shared" si="241"/>
        <v>0</v>
      </c>
      <c r="R3874" t="s">
        <v>151</v>
      </c>
      <c r="S3874">
        <f t="shared" si="242"/>
        <v>0</v>
      </c>
      <c r="T3874">
        <v>3</v>
      </c>
      <c r="U3874" s="1">
        <f t="shared" si="243"/>
        <v>282</v>
      </c>
      <c r="V3874" t="s">
        <v>32</v>
      </c>
      <c r="W3874" t="s">
        <v>87</v>
      </c>
      <c r="X3874">
        <f t="array" ref="X3874">IF(W3874="fortnightly",26, IF(W3874="monthly", 12, IF(W3874="weekly", 52, IF(W3874="quarterly", 4, IF(W3874="annually", 1, IF(W3874="bi-weekly", 104, IF(W3874="every 3 months", 4,)))))))</f>
        <v>12</v>
      </c>
    </row>
    <row r="3875" spans="1:24" x14ac:dyDescent="0.25">
      <c r="A3875">
        <v>3874</v>
      </c>
      <c r="B3875">
        <v>42</v>
      </c>
      <c r="C3875" t="str" cm="1">
        <f t="array" ref="C3875">_xlfn.IFS(B3875&lt;=19, "Teenagers", B3875&lt;=29, "Young Youth",B3875&lt;=64, "Adults", B3875&gt;=65, "Seniors")</f>
        <v>Adults</v>
      </c>
      <c r="D3875" t="s">
        <v>152</v>
      </c>
      <c r="E3875" t="s">
        <v>40</v>
      </c>
      <c r="F3875" t="s">
        <v>41</v>
      </c>
      <c r="G3875" s="1">
        <v>43</v>
      </c>
      <c r="H3875" t="s">
        <v>59</v>
      </c>
      <c r="I3875" t="s">
        <v>22</v>
      </c>
      <c r="J3875" t="s">
        <v>64</v>
      </c>
      <c r="K3875" t="s">
        <v>52</v>
      </c>
      <c r="L3875">
        <v>4</v>
      </c>
      <c r="M3875" t="s">
        <v>151</v>
      </c>
      <c r="N3875">
        <f t="shared" si="240"/>
        <v>0</v>
      </c>
      <c r="O3875" t="s">
        <v>53</v>
      </c>
      <c r="P3875" t="s">
        <v>151</v>
      </c>
      <c r="Q3875">
        <f t="shared" si="241"/>
        <v>0</v>
      </c>
      <c r="R3875" t="s">
        <v>151</v>
      </c>
      <c r="S3875">
        <f t="shared" si="242"/>
        <v>0</v>
      </c>
      <c r="T3875">
        <v>22</v>
      </c>
      <c r="U3875" s="1">
        <f t="shared" si="243"/>
        <v>946</v>
      </c>
      <c r="V3875" t="s">
        <v>38</v>
      </c>
      <c r="W3875" t="s">
        <v>39</v>
      </c>
      <c r="X3875">
        <f t="array" ref="X3875">IF(W3875="fortnightly",26, IF(W3875="monthly", 12, IF(W3875="weekly", 52, IF(W3875="quarterly", 4, IF(W3875="annually", 1, IF(W3875="bi-weekly", 104, IF(W3875="every 3 months", 4,)))))))</f>
        <v>52</v>
      </c>
    </row>
    <row r="3876" spans="1:24" x14ac:dyDescent="0.25">
      <c r="A3876">
        <v>3875</v>
      </c>
      <c r="B3876">
        <v>70</v>
      </c>
      <c r="C3876" t="str" cm="1">
        <f t="array" ref="C3876">_xlfn.IFS(B3876&lt;=19, "Teenagers", B3876&lt;=29, "Young Youth",B3876&lt;=64, "Adults", B3876&gt;=65, "Seniors")</f>
        <v>Seniors</v>
      </c>
      <c r="D3876" t="s">
        <v>152</v>
      </c>
      <c r="E3876" t="s">
        <v>29</v>
      </c>
      <c r="F3876" t="s">
        <v>20</v>
      </c>
      <c r="G3876" s="1">
        <v>54</v>
      </c>
      <c r="H3876" t="s">
        <v>106</v>
      </c>
      <c r="I3876" t="s">
        <v>91</v>
      </c>
      <c r="J3876" t="s">
        <v>117</v>
      </c>
      <c r="K3876" t="s">
        <v>52</v>
      </c>
      <c r="L3876">
        <v>3.9</v>
      </c>
      <c r="M3876" t="s">
        <v>151</v>
      </c>
      <c r="N3876">
        <f t="shared" si="240"/>
        <v>0</v>
      </c>
      <c r="O3876" t="s">
        <v>69</v>
      </c>
      <c r="P3876" t="s">
        <v>151</v>
      </c>
      <c r="Q3876">
        <f t="shared" si="241"/>
        <v>0</v>
      </c>
      <c r="R3876" t="s">
        <v>151</v>
      </c>
      <c r="S3876">
        <f t="shared" si="242"/>
        <v>0</v>
      </c>
      <c r="T3876">
        <v>33</v>
      </c>
      <c r="U3876" s="1">
        <f t="shared" si="243"/>
        <v>1782</v>
      </c>
      <c r="V3876" t="s">
        <v>38</v>
      </c>
      <c r="W3876" t="s">
        <v>75</v>
      </c>
      <c r="X3876">
        <f t="array" ref="X3876">IF(W3876="fortnightly",26, IF(W3876="monthly", 12, IF(W3876="weekly", 52, IF(W3876="quarterly", 4, IF(W3876="annually", 1, IF(W3876="bi-weekly", 104, IF(W3876="every 3 months", 4,)))))))</f>
        <v>104</v>
      </c>
    </row>
    <row r="3877" spans="1:24" x14ac:dyDescent="0.25">
      <c r="A3877">
        <v>3876</v>
      </c>
      <c r="B3877">
        <v>63</v>
      </c>
      <c r="C3877" t="str" cm="1">
        <f t="array" ref="C3877">_xlfn.IFS(B3877&lt;=19, "Teenagers", B3877&lt;=29, "Young Youth",B3877&lt;=64, "Adults", B3877&gt;=65, "Seniors")</f>
        <v>Adults</v>
      </c>
      <c r="D3877" t="s">
        <v>152</v>
      </c>
      <c r="E3877" t="s">
        <v>123</v>
      </c>
      <c r="F3877" t="s">
        <v>66</v>
      </c>
      <c r="G3877" s="1">
        <v>51</v>
      </c>
      <c r="H3877" t="s">
        <v>81</v>
      </c>
      <c r="I3877" t="s">
        <v>43</v>
      </c>
      <c r="J3877" t="s">
        <v>68</v>
      </c>
      <c r="K3877" t="s">
        <v>24</v>
      </c>
      <c r="L3877">
        <v>3.3</v>
      </c>
      <c r="M3877" t="s">
        <v>151</v>
      </c>
      <c r="N3877">
        <f t="shared" si="240"/>
        <v>0</v>
      </c>
      <c r="O3877" t="s">
        <v>69</v>
      </c>
      <c r="P3877" t="s">
        <v>151</v>
      </c>
      <c r="Q3877">
        <f t="shared" si="241"/>
        <v>0</v>
      </c>
      <c r="R3877" t="s">
        <v>151</v>
      </c>
      <c r="S3877">
        <f t="shared" si="242"/>
        <v>0</v>
      </c>
      <c r="T3877">
        <v>21</v>
      </c>
      <c r="U3877" s="1">
        <f t="shared" si="243"/>
        <v>1071</v>
      </c>
      <c r="V3877" t="s">
        <v>38</v>
      </c>
      <c r="W3877" t="s">
        <v>48</v>
      </c>
      <c r="X3877">
        <f t="array" ref="X3877">IF(W3877="fortnightly",26, IF(W3877="monthly", 12, IF(W3877="weekly", 52, IF(W3877="quarterly", 4, IF(W3877="annually", 1, IF(W3877="bi-weekly", 104, IF(W3877="every 3 months", 4,)))))))</f>
        <v>1</v>
      </c>
    </row>
    <row r="3878" spans="1:24" x14ac:dyDescent="0.25">
      <c r="A3878">
        <v>3877</v>
      </c>
      <c r="B3878">
        <v>60</v>
      </c>
      <c r="C3878" t="str" cm="1">
        <f t="array" ref="C3878">_xlfn.IFS(B3878&lt;=19, "Teenagers", B3878&lt;=29, "Young Youth",B3878&lt;=64, "Adults", B3878&gt;=65, "Seniors")</f>
        <v>Adults</v>
      </c>
      <c r="D3878" t="s">
        <v>152</v>
      </c>
      <c r="E3878" t="s">
        <v>70</v>
      </c>
      <c r="F3878" t="s">
        <v>41</v>
      </c>
      <c r="G3878" s="1">
        <v>85</v>
      </c>
      <c r="H3878" t="s">
        <v>149</v>
      </c>
      <c r="I3878" t="s">
        <v>35</v>
      </c>
      <c r="J3878" t="s">
        <v>108</v>
      </c>
      <c r="K3878" t="s">
        <v>56</v>
      </c>
      <c r="L3878">
        <v>2.6</v>
      </c>
      <c r="M3878" t="s">
        <v>151</v>
      </c>
      <c r="N3878">
        <f t="shared" si="240"/>
        <v>0</v>
      </c>
      <c r="O3878" t="s">
        <v>69</v>
      </c>
      <c r="P3878" t="s">
        <v>151</v>
      </c>
      <c r="Q3878">
        <f t="shared" si="241"/>
        <v>0</v>
      </c>
      <c r="R3878" t="s">
        <v>151</v>
      </c>
      <c r="S3878">
        <f t="shared" si="242"/>
        <v>0</v>
      </c>
      <c r="T3878">
        <v>7</v>
      </c>
      <c r="U3878" s="1">
        <f t="shared" si="243"/>
        <v>595</v>
      </c>
      <c r="V3878" t="s">
        <v>32</v>
      </c>
      <c r="W3878" t="s">
        <v>48</v>
      </c>
      <c r="X3878">
        <f t="array" ref="X3878">IF(W3878="fortnightly",26, IF(W3878="monthly", 12, IF(W3878="weekly", 52, IF(W3878="quarterly", 4, IF(W3878="annually", 1, IF(W3878="bi-weekly", 104, IF(W3878="every 3 months", 4,)))))))</f>
        <v>1</v>
      </c>
    </row>
    <row r="3879" spans="1:24" x14ac:dyDescent="0.25">
      <c r="A3879">
        <v>3878</v>
      </c>
      <c r="B3879">
        <v>28</v>
      </c>
      <c r="C3879" t="str" cm="1">
        <f t="array" ref="C3879">_xlfn.IFS(B3879&lt;=19, "Teenagers", B3879&lt;=29, "Young Youth",B3879&lt;=64, "Adults", B3879&gt;=65, "Seniors")</f>
        <v>Young Youth</v>
      </c>
      <c r="D3879" t="s">
        <v>152</v>
      </c>
      <c r="E3879" t="s">
        <v>103</v>
      </c>
      <c r="F3879" t="s">
        <v>20</v>
      </c>
      <c r="G3879" s="1">
        <v>96</v>
      </c>
      <c r="H3879" t="s">
        <v>106</v>
      </c>
      <c r="I3879" t="s">
        <v>43</v>
      </c>
      <c r="J3879" t="s">
        <v>77</v>
      </c>
      <c r="K3879" t="s">
        <v>36</v>
      </c>
      <c r="L3879">
        <v>4.2</v>
      </c>
      <c r="M3879" t="s">
        <v>151</v>
      </c>
      <c r="N3879">
        <f t="shared" si="240"/>
        <v>0</v>
      </c>
      <c r="O3879" t="s">
        <v>44</v>
      </c>
      <c r="P3879" t="s">
        <v>151</v>
      </c>
      <c r="Q3879">
        <f t="shared" si="241"/>
        <v>0</v>
      </c>
      <c r="R3879" t="s">
        <v>151</v>
      </c>
      <c r="S3879">
        <f t="shared" si="242"/>
        <v>0</v>
      </c>
      <c r="T3879">
        <v>46</v>
      </c>
      <c r="U3879" s="1">
        <f t="shared" si="243"/>
        <v>4416</v>
      </c>
      <c r="V3879" t="s">
        <v>85</v>
      </c>
      <c r="W3879" t="s">
        <v>87</v>
      </c>
      <c r="X3879">
        <f t="array" ref="X3879">IF(W3879="fortnightly",26, IF(W3879="monthly", 12, IF(W3879="weekly", 52, IF(W3879="quarterly", 4, IF(W3879="annually", 1, IF(W3879="bi-weekly", 104, IF(W3879="every 3 months", 4,)))))))</f>
        <v>12</v>
      </c>
    </row>
    <row r="3880" spans="1:24" x14ac:dyDescent="0.25">
      <c r="A3880">
        <v>3879</v>
      </c>
      <c r="B3880">
        <v>60</v>
      </c>
      <c r="C3880" t="str" cm="1">
        <f t="array" ref="C3880">_xlfn.IFS(B3880&lt;=19, "Teenagers", B3880&lt;=29, "Young Youth",B3880&lt;=64, "Adults", B3880&gt;=65, "Seniors")</f>
        <v>Adults</v>
      </c>
      <c r="D3880" t="s">
        <v>152</v>
      </c>
      <c r="E3880" t="s">
        <v>123</v>
      </c>
      <c r="F3880" t="s">
        <v>66</v>
      </c>
      <c r="G3880" s="1">
        <v>42</v>
      </c>
      <c r="H3880" t="s">
        <v>130</v>
      </c>
      <c r="I3880" t="s">
        <v>43</v>
      </c>
      <c r="J3880" t="s">
        <v>68</v>
      </c>
      <c r="K3880" t="s">
        <v>52</v>
      </c>
      <c r="L3880">
        <v>3.4</v>
      </c>
      <c r="M3880" t="s">
        <v>151</v>
      </c>
      <c r="N3880">
        <f t="shared" si="240"/>
        <v>0</v>
      </c>
      <c r="O3880" t="s">
        <v>69</v>
      </c>
      <c r="P3880" t="s">
        <v>151</v>
      </c>
      <c r="Q3880">
        <f t="shared" si="241"/>
        <v>0</v>
      </c>
      <c r="R3880" t="s">
        <v>151</v>
      </c>
      <c r="S3880">
        <f t="shared" si="242"/>
        <v>0</v>
      </c>
      <c r="T3880">
        <v>24</v>
      </c>
      <c r="U3880" s="1">
        <f t="shared" si="243"/>
        <v>1008</v>
      </c>
      <c r="V3880" t="s">
        <v>38</v>
      </c>
      <c r="W3880" t="s">
        <v>48</v>
      </c>
      <c r="X3880">
        <f t="array" ref="X3880">IF(W3880="fortnightly",26, IF(W3880="monthly", 12, IF(W3880="weekly", 52, IF(W3880="quarterly", 4, IF(W3880="annually", 1, IF(W3880="bi-weekly", 104, IF(W3880="every 3 months", 4,)))))))</f>
        <v>1</v>
      </c>
    </row>
    <row r="3881" spans="1:24" x14ac:dyDescent="0.25">
      <c r="A3881">
        <v>3880</v>
      </c>
      <c r="B3881">
        <v>26</v>
      </c>
      <c r="C3881" t="str" cm="1">
        <f t="array" ref="C3881">_xlfn.IFS(B3881&lt;=19, "Teenagers", B3881&lt;=29, "Young Youth",B3881&lt;=64, "Adults", B3881&gt;=65, "Seniors")</f>
        <v>Young Youth</v>
      </c>
      <c r="D3881" t="s">
        <v>152</v>
      </c>
      <c r="E3881" t="s">
        <v>86</v>
      </c>
      <c r="F3881" t="s">
        <v>20</v>
      </c>
      <c r="G3881" s="1">
        <v>63</v>
      </c>
      <c r="H3881" t="s">
        <v>102</v>
      </c>
      <c r="I3881" t="s">
        <v>22</v>
      </c>
      <c r="J3881" t="s">
        <v>31</v>
      </c>
      <c r="K3881" t="s">
        <v>24</v>
      </c>
      <c r="L3881">
        <v>4.0999999999999996</v>
      </c>
      <c r="M3881" t="s">
        <v>151</v>
      </c>
      <c r="N3881">
        <f t="shared" si="240"/>
        <v>0</v>
      </c>
      <c r="O3881" t="s">
        <v>37</v>
      </c>
      <c r="P3881" t="s">
        <v>151</v>
      </c>
      <c r="Q3881">
        <f t="shared" si="241"/>
        <v>0</v>
      </c>
      <c r="R3881" t="s">
        <v>151</v>
      </c>
      <c r="S3881">
        <f t="shared" si="242"/>
        <v>0</v>
      </c>
      <c r="T3881">
        <v>6</v>
      </c>
      <c r="U3881" s="1">
        <f t="shared" si="243"/>
        <v>378</v>
      </c>
      <c r="V3881" t="s">
        <v>85</v>
      </c>
      <c r="W3881" t="s">
        <v>57</v>
      </c>
      <c r="X3881">
        <f t="array" ref="X3881">IF(W3881="fortnightly",26, IF(W3881="monthly", 12, IF(W3881="weekly", 52, IF(W3881="quarterly", 4, IF(W3881="annually", 1, IF(W3881="bi-weekly", 104, IF(W3881="every 3 months", 4,)))))))</f>
        <v>4</v>
      </c>
    </row>
    <row r="3882" spans="1:24" x14ac:dyDescent="0.25">
      <c r="A3882">
        <v>3881</v>
      </c>
      <c r="B3882">
        <v>42</v>
      </c>
      <c r="C3882" t="str" cm="1">
        <f t="array" ref="C3882">_xlfn.IFS(B3882&lt;=19, "Teenagers", B3882&lt;=29, "Young Youth",B3882&lt;=64, "Adults", B3882&gt;=65, "Seniors")</f>
        <v>Adults</v>
      </c>
      <c r="D3882" t="s">
        <v>152</v>
      </c>
      <c r="E3882" t="s">
        <v>54</v>
      </c>
      <c r="F3882" t="s">
        <v>20</v>
      </c>
      <c r="G3882" s="1">
        <v>20</v>
      </c>
      <c r="H3882" t="s">
        <v>34</v>
      </c>
      <c r="I3882" t="s">
        <v>43</v>
      </c>
      <c r="J3882" t="s">
        <v>107</v>
      </c>
      <c r="K3882" t="s">
        <v>24</v>
      </c>
      <c r="L3882">
        <v>3.9</v>
      </c>
      <c r="M3882" t="s">
        <v>151</v>
      </c>
      <c r="N3882">
        <f t="shared" si="240"/>
        <v>0</v>
      </c>
      <c r="O3882" t="s">
        <v>37</v>
      </c>
      <c r="P3882" t="s">
        <v>151</v>
      </c>
      <c r="Q3882">
        <f t="shared" si="241"/>
        <v>0</v>
      </c>
      <c r="R3882" t="s">
        <v>151</v>
      </c>
      <c r="S3882">
        <f t="shared" si="242"/>
        <v>0</v>
      </c>
      <c r="T3882">
        <v>40</v>
      </c>
      <c r="U3882" s="1">
        <f t="shared" si="243"/>
        <v>800</v>
      </c>
      <c r="V3882" t="s">
        <v>45</v>
      </c>
      <c r="W3882" t="s">
        <v>87</v>
      </c>
      <c r="X3882">
        <f t="array" ref="X3882">IF(W3882="fortnightly",26, IF(W3882="monthly", 12, IF(W3882="weekly", 52, IF(W3882="quarterly", 4, IF(W3882="annually", 1, IF(W3882="bi-weekly", 104, IF(W3882="every 3 months", 4,)))))))</f>
        <v>12</v>
      </c>
    </row>
    <row r="3883" spans="1:24" x14ac:dyDescent="0.25">
      <c r="A3883">
        <v>3882</v>
      </c>
      <c r="B3883">
        <v>56</v>
      </c>
      <c r="C3883" t="str" cm="1">
        <f t="array" ref="C3883">_xlfn.IFS(B3883&lt;=19, "Teenagers", B3883&lt;=29, "Young Youth",B3883&lt;=64, "Adults", B3883&gt;=65, "Seniors")</f>
        <v>Adults</v>
      </c>
      <c r="D3883" t="s">
        <v>152</v>
      </c>
      <c r="E3883" t="s">
        <v>118</v>
      </c>
      <c r="F3883" t="s">
        <v>66</v>
      </c>
      <c r="G3883" s="1">
        <v>25</v>
      </c>
      <c r="H3883" t="s">
        <v>141</v>
      </c>
      <c r="I3883" t="s">
        <v>22</v>
      </c>
      <c r="J3883" t="s">
        <v>64</v>
      </c>
      <c r="K3883" t="s">
        <v>36</v>
      </c>
      <c r="L3883">
        <v>2.8</v>
      </c>
      <c r="M3883" t="s">
        <v>151</v>
      </c>
      <c r="N3883">
        <f t="shared" si="240"/>
        <v>0</v>
      </c>
      <c r="O3883" t="s">
        <v>69</v>
      </c>
      <c r="P3883" t="s">
        <v>151</v>
      </c>
      <c r="Q3883">
        <f t="shared" si="241"/>
        <v>0</v>
      </c>
      <c r="R3883" t="s">
        <v>151</v>
      </c>
      <c r="S3883">
        <f t="shared" si="242"/>
        <v>0</v>
      </c>
      <c r="T3883">
        <v>17</v>
      </c>
      <c r="U3883" s="1">
        <f t="shared" si="243"/>
        <v>425</v>
      </c>
      <c r="V3883" t="s">
        <v>85</v>
      </c>
      <c r="W3883" t="s">
        <v>39</v>
      </c>
      <c r="X3883">
        <f t="array" ref="X3883">IF(W3883="fortnightly",26, IF(W3883="monthly", 12, IF(W3883="weekly", 52, IF(W3883="quarterly", 4, IF(W3883="annually", 1, IF(W3883="bi-weekly", 104, IF(W3883="every 3 months", 4,)))))))</f>
        <v>52</v>
      </c>
    </row>
    <row r="3884" spans="1:24" x14ac:dyDescent="0.25">
      <c r="A3884">
        <v>3883</v>
      </c>
      <c r="B3884">
        <v>35</v>
      </c>
      <c r="C3884" t="str" cm="1">
        <f t="array" ref="C3884">_xlfn.IFS(B3884&lt;=19, "Teenagers", B3884&lt;=29, "Young Youth",B3884&lt;=64, "Adults", B3884&gt;=65, "Seniors")</f>
        <v>Adults</v>
      </c>
      <c r="D3884" t="s">
        <v>152</v>
      </c>
      <c r="E3884" t="s">
        <v>94</v>
      </c>
      <c r="F3884" t="s">
        <v>20</v>
      </c>
      <c r="G3884" s="1">
        <v>95</v>
      </c>
      <c r="H3884" t="s">
        <v>113</v>
      </c>
      <c r="I3884" t="s">
        <v>22</v>
      </c>
      <c r="J3884" t="s">
        <v>143</v>
      </c>
      <c r="K3884" t="s">
        <v>56</v>
      </c>
      <c r="L3884">
        <v>2.6</v>
      </c>
      <c r="M3884" t="s">
        <v>151</v>
      </c>
      <c r="N3884">
        <f t="shared" si="240"/>
        <v>0</v>
      </c>
      <c r="O3884" t="s">
        <v>37</v>
      </c>
      <c r="P3884" t="s">
        <v>151</v>
      </c>
      <c r="Q3884">
        <f t="shared" si="241"/>
        <v>0</v>
      </c>
      <c r="R3884" t="s">
        <v>151</v>
      </c>
      <c r="S3884">
        <f t="shared" si="242"/>
        <v>0</v>
      </c>
      <c r="T3884">
        <v>24</v>
      </c>
      <c r="U3884" s="1">
        <f t="shared" si="243"/>
        <v>2280</v>
      </c>
      <c r="V3884" t="s">
        <v>32</v>
      </c>
      <c r="W3884" t="s">
        <v>28</v>
      </c>
      <c r="X3884">
        <f t="array" ref="X3884">IF(W3884="fortnightly",26, IF(W3884="monthly", 12, IF(W3884="weekly", 52, IF(W3884="quarterly", 4, IF(W3884="annually", 1, IF(W3884="bi-weekly", 104, IF(W3884="every 3 months", 4,)))))))</f>
        <v>26</v>
      </c>
    </row>
    <row r="3885" spans="1:24" x14ac:dyDescent="0.25">
      <c r="A3885">
        <v>3884</v>
      </c>
      <c r="B3885">
        <v>34</v>
      </c>
      <c r="C3885" t="str" cm="1">
        <f t="array" ref="C3885">_xlfn.IFS(B3885&lt;=19, "Teenagers", B3885&lt;=29, "Young Youth",B3885&lt;=64, "Adults", B3885&gt;=65, "Seniors")</f>
        <v>Adults</v>
      </c>
      <c r="D3885" t="s">
        <v>152</v>
      </c>
      <c r="E3885" t="s">
        <v>123</v>
      </c>
      <c r="F3885" t="s">
        <v>66</v>
      </c>
      <c r="G3885" s="1">
        <v>38</v>
      </c>
      <c r="H3885" t="s">
        <v>113</v>
      </c>
      <c r="I3885" t="s">
        <v>91</v>
      </c>
      <c r="J3885" t="s">
        <v>72</v>
      </c>
      <c r="K3885" t="s">
        <v>56</v>
      </c>
      <c r="L3885">
        <v>4</v>
      </c>
      <c r="M3885" t="s">
        <v>151</v>
      </c>
      <c r="N3885">
        <f t="shared" si="240"/>
        <v>0</v>
      </c>
      <c r="O3885" t="s">
        <v>44</v>
      </c>
      <c r="P3885" t="s">
        <v>151</v>
      </c>
      <c r="Q3885">
        <f t="shared" si="241"/>
        <v>0</v>
      </c>
      <c r="R3885" t="s">
        <v>151</v>
      </c>
      <c r="S3885">
        <f t="shared" si="242"/>
        <v>0</v>
      </c>
      <c r="T3885">
        <v>22</v>
      </c>
      <c r="U3885" s="1">
        <f t="shared" si="243"/>
        <v>836</v>
      </c>
      <c r="V3885" t="s">
        <v>32</v>
      </c>
      <c r="W3885" t="s">
        <v>28</v>
      </c>
      <c r="X3885">
        <f t="array" ref="X3885">IF(W3885="fortnightly",26, IF(W3885="monthly", 12, IF(W3885="weekly", 52, IF(W3885="quarterly", 4, IF(W3885="annually", 1, IF(W3885="bi-weekly", 104, IF(W3885="every 3 months", 4,)))))))</f>
        <v>26</v>
      </c>
    </row>
    <row r="3886" spans="1:24" x14ac:dyDescent="0.25">
      <c r="A3886">
        <v>3885</v>
      </c>
      <c r="B3886">
        <v>47</v>
      </c>
      <c r="C3886" t="str" cm="1">
        <f t="array" ref="C3886">_xlfn.IFS(B3886&lt;=19, "Teenagers", B3886&lt;=29, "Young Youth",B3886&lt;=64, "Adults", B3886&gt;=65, "Seniors")</f>
        <v>Adults</v>
      </c>
      <c r="D3886" t="s">
        <v>152</v>
      </c>
      <c r="E3886" t="s">
        <v>40</v>
      </c>
      <c r="F3886" t="s">
        <v>41</v>
      </c>
      <c r="G3886" s="1">
        <v>29</v>
      </c>
      <c r="H3886" t="s">
        <v>127</v>
      </c>
      <c r="I3886" t="s">
        <v>43</v>
      </c>
      <c r="J3886" t="s">
        <v>109</v>
      </c>
      <c r="K3886" t="s">
        <v>56</v>
      </c>
      <c r="L3886">
        <v>4.9000000000000004</v>
      </c>
      <c r="M3886" t="s">
        <v>151</v>
      </c>
      <c r="N3886">
        <f t="shared" si="240"/>
        <v>0</v>
      </c>
      <c r="O3886" t="s">
        <v>26</v>
      </c>
      <c r="P3886" t="s">
        <v>151</v>
      </c>
      <c r="Q3886">
        <f t="shared" si="241"/>
        <v>0</v>
      </c>
      <c r="R3886" t="s">
        <v>151</v>
      </c>
      <c r="S3886">
        <f t="shared" si="242"/>
        <v>0</v>
      </c>
      <c r="T3886">
        <v>3</v>
      </c>
      <c r="U3886" s="1">
        <f t="shared" si="243"/>
        <v>87</v>
      </c>
      <c r="V3886" t="s">
        <v>45</v>
      </c>
      <c r="W3886" t="s">
        <v>39</v>
      </c>
      <c r="X3886">
        <f t="array" ref="X3886">IF(W3886="fortnightly",26, IF(W3886="monthly", 12, IF(W3886="weekly", 52, IF(W3886="quarterly", 4, IF(W3886="annually", 1, IF(W3886="bi-weekly", 104, IF(W3886="every 3 months", 4,)))))))</f>
        <v>52</v>
      </c>
    </row>
    <row r="3887" spans="1:24" x14ac:dyDescent="0.25">
      <c r="A3887">
        <v>3886</v>
      </c>
      <c r="B3887">
        <v>49</v>
      </c>
      <c r="C3887" t="str" cm="1">
        <f t="array" ref="C3887">_xlfn.IFS(B3887&lt;=19, "Teenagers", B3887&lt;=29, "Young Youth",B3887&lt;=64, "Adults", B3887&gt;=65, "Seniors")</f>
        <v>Adults</v>
      </c>
      <c r="D3887" t="s">
        <v>152</v>
      </c>
      <c r="E3887" t="s">
        <v>124</v>
      </c>
      <c r="F3887" t="s">
        <v>20</v>
      </c>
      <c r="G3887" s="1">
        <v>64</v>
      </c>
      <c r="H3887" t="s">
        <v>129</v>
      </c>
      <c r="I3887" t="s">
        <v>22</v>
      </c>
      <c r="J3887" t="s">
        <v>72</v>
      </c>
      <c r="K3887" t="s">
        <v>24</v>
      </c>
      <c r="L3887">
        <v>3.2</v>
      </c>
      <c r="M3887" t="s">
        <v>151</v>
      </c>
      <c r="N3887">
        <f t="shared" si="240"/>
        <v>0</v>
      </c>
      <c r="O3887" t="s">
        <v>37</v>
      </c>
      <c r="P3887" t="s">
        <v>151</v>
      </c>
      <c r="Q3887">
        <f t="shared" si="241"/>
        <v>0</v>
      </c>
      <c r="R3887" t="s">
        <v>151</v>
      </c>
      <c r="S3887">
        <f t="shared" si="242"/>
        <v>0</v>
      </c>
      <c r="T3887">
        <v>39</v>
      </c>
      <c r="U3887" s="1">
        <f t="shared" si="243"/>
        <v>2496</v>
      </c>
      <c r="V3887" t="s">
        <v>32</v>
      </c>
      <c r="W3887" t="s">
        <v>57</v>
      </c>
      <c r="X3887">
        <f t="array" ref="X3887">IF(W3887="fortnightly",26, IF(W3887="monthly", 12, IF(W3887="weekly", 52, IF(W3887="quarterly", 4, IF(W3887="annually", 1, IF(W3887="bi-weekly", 104, IF(W3887="every 3 months", 4,)))))))</f>
        <v>4</v>
      </c>
    </row>
    <row r="3888" spans="1:24" x14ac:dyDescent="0.25">
      <c r="A3888">
        <v>3887</v>
      </c>
      <c r="B3888">
        <v>37</v>
      </c>
      <c r="C3888" t="str" cm="1">
        <f t="array" ref="C3888">_xlfn.IFS(B3888&lt;=19, "Teenagers", B3888&lt;=29, "Young Youth",B3888&lt;=64, "Adults", B3888&gt;=65, "Seniors")</f>
        <v>Adults</v>
      </c>
      <c r="D3888" t="s">
        <v>152</v>
      </c>
      <c r="E3888" t="s">
        <v>105</v>
      </c>
      <c r="F3888" t="s">
        <v>66</v>
      </c>
      <c r="G3888" s="1">
        <v>92</v>
      </c>
      <c r="H3888" t="s">
        <v>145</v>
      </c>
      <c r="I3888" t="s">
        <v>35</v>
      </c>
      <c r="J3888" t="s">
        <v>109</v>
      </c>
      <c r="K3888" t="s">
        <v>52</v>
      </c>
      <c r="L3888">
        <v>3.9</v>
      </c>
      <c r="M3888" t="s">
        <v>151</v>
      </c>
      <c r="N3888">
        <f t="shared" si="240"/>
        <v>0</v>
      </c>
      <c r="O3888" t="s">
        <v>26</v>
      </c>
      <c r="P3888" t="s">
        <v>151</v>
      </c>
      <c r="Q3888">
        <f t="shared" si="241"/>
        <v>0</v>
      </c>
      <c r="R3888" t="s">
        <v>151</v>
      </c>
      <c r="S3888">
        <f t="shared" si="242"/>
        <v>0</v>
      </c>
      <c r="T3888">
        <v>40</v>
      </c>
      <c r="U3888" s="1">
        <f t="shared" si="243"/>
        <v>3680</v>
      </c>
      <c r="V3888" t="s">
        <v>85</v>
      </c>
      <c r="W3888" t="s">
        <v>57</v>
      </c>
      <c r="X3888">
        <f t="array" ref="X3888">IF(W3888="fortnightly",26, IF(W3888="monthly", 12, IF(W3888="weekly", 52, IF(W3888="quarterly", 4, IF(W3888="annually", 1, IF(W3888="bi-weekly", 104, IF(W3888="every 3 months", 4,)))))))</f>
        <v>4</v>
      </c>
    </row>
    <row r="3889" spans="1:24" x14ac:dyDescent="0.25">
      <c r="A3889">
        <v>3888</v>
      </c>
      <c r="B3889">
        <v>40</v>
      </c>
      <c r="C3889" t="str" cm="1">
        <f t="array" ref="C3889">_xlfn.IFS(B3889&lt;=19, "Teenagers", B3889&lt;=29, "Young Youth",B3889&lt;=64, "Adults", B3889&gt;=65, "Seniors")</f>
        <v>Adults</v>
      </c>
      <c r="D3889" t="s">
        <v>152</v>
      </c>
      <c r="E3889" t="s">
        <v>54</v>
      </c>
      <c r="F3889" t="s">
        <v>20</v>
      </c>
      <c r="G3889" s="1">
        <v>34</v>
      </c>
      <c r="H3889" t="s">
        <v>110</v>
      </c>
      <c r="I3889" t="s">
        <v>43</v>
      </c>
      <c r="J3889" t="s">
        <v>60</v>
      </c>
      <c r="K3889" t="s">
        <v>36</v>
      </c>
      <c r="L3889">
        <v>2.7</v>
      </c>
      <c r="M3889" t="s">
        <v>151</v>
      </c>
      <c r="N3889">
        <f t="shared" si="240"/>
        <v>0</v>
      </c>
      <c r="O3889" t="s">
        <v>26</v>
      </c>
      <c r="P3889" t="s">
        <v>151</v>
      </c>
      <c r="Q3889">
        <f t="shared" si="241"/>
        <v>0</v>
      </c>
      <c r="R3889" t="s">
        <v>151</v>
      </c>
      <c r="S3889">
        <f t="shared" si="242"/>
        <v>0</v>
      </c>
      <c r="T3889">
        <v>1</v>
      </c>
      <c r="U3889" s="1">
        <f t="shared" si="243"/>
        <v>34</v>
      </c>
      <c r="V3889" t="s">
        <v>38</v>
      </c>
      <c r="W3889" t="s">
        <v>57</v>
      </c>
      <c r="X3889">
        <f t="array" ref="X3889">IF(W3889="fortnightly",26, IF(W3889="monthly", 12, IF(W3889="weekly", 52, IF(W3889="quarterly", 4, IF(W3889="annually", 1, IF(W3889="bi-weekly", 104, IF(W3889="every 3 months", 4,)))))))</f>
        <v>4</v>
      </c>
    </row>
    <row r="3890" spans="1:24" x14ac:dyDescent="0.25">
      <c r="A3890">
        <v>3889</v>
      </c>
      <c r="B3890">
        <v>45</v>
      </c>
      <c r="C3890" t="str" cm="1">
        <f t="array" ref="C3890">_xlfn.IFS(B3890&lt;=19, "Teenagers", B3890&lt;=29, "Young Youth",B3890&lt;=64, "Adults", B3890&gt;=65, "Seniors")</f>
        <v>Adults</v>
      </c>
      <c r="D3890" t="s">
        <v>152</v>
      </c>
      <c r="E3890" t="s">
        <v>49</v>
      </c>
      <c r="F3890" t="s">
        <v>41</v>
      </c>
      <c r="G3890" s="1">
        <v>69</v>
      </c>
      <c r="H3890" t="s">
        <v>140</v>
      </c>
      <c r="I3890" t="s">
        <v>43</v>
      </c>
      <c r="J3890" t="s">
        <v>82</v>
      </c>
      <c r="K3890" t="s">
        <v>36</v>
      </c>
      <c r="L3890">
        <v>3.4</v>
      </c>
      <c r="M3890" t="s">
        <v>151</v>
      </c>
      <c r="N3890">
        <f t="shared" si="240"/>
        <v>0</v>
      </c>
      <c r="O3890" t="s">
        <v>53</v>
      </c>
      <c r="P3890" t="s">
        <v>151</v>
      </c>
      <c r="Q3890">
        <f t="shared" si="241"/>
        <v>0</v>
      </c>
      <c r="R3890" t="s">
        <v>151</v>
      </c>
      <c r="S3890">
        <f t="shared" si="242"/>
        <v>0</v>
      </c>
      <c r="T3890">
        <v>14</v>
      </c>
      <c r="U3890" s="1">
        <f t="shared" si="243"/>
        <v>966</v>
      </c>
      <c r="V3890" t="s">
        <v>27</v>
      </c>
      <c r="W3890" t="s">
        <v>75</v>
      </c>
      <c r="X3890">
        <f t="array" ref="X3890">IF(W3890="fortnightly",26, IF(W3890="monthly", 12, IF(W3890="weekly", 52, IF(W3890="quarterly", 4, IF(W3890="annually", 1, IF(W3890="bi-weekly", 104, IF(W3890="every 3 months", 4,)))))))</f>
        <v>104</v>
      </c>
    </row>
    <row r="3891" spans="1:24" x14ac:dyDescent="0.25">
      <c r="A3891">
        <v>3890</v>
      </c>
      <c r="B3891">
        <v>57</v>
      </c>
      <c r="C3891" t="str" cm="1">
        <f t="array" ref="C3891">_xlfn.IFS(B3891&lt;=19, "Teenagers", B3891&lt;=29, "Young Youth",B3891&lt;=64, "Adults", B3891&gt;=65, "Seniors")</f>
        <v>Adults</v>
      </c>
      <c r="D3891" t="s">
        <v>152</v>
      </c>
      <c r="E3891" t="s">
        <v>80</v>
      </c>
      <c r="F3891" t="s">
        <v>20</v>
      </c>
      <c r="G3891" s="1">
        <v>65</v>
      </c>
      <c r="H3891" t="s">
        <v>119</v>
      </c>
      <c r="I3891" t="s">
        <v>35</v>
      </c>
      <c r="J3891" t="s">
        <v>133</v>
      </c>
      <c r="K3891" t="s">
        <v>36</v>
      </c>
      <c r="L3891">
        <v>3.5</v>
      </c>
      <c r="M3891" t="s">
        <v>151</v>
      </c>
      <c r="N3891">
        <f t="shared" si="240"/>
        <v>0</v>
      </c>
      <c r="O3891" t="s">
        <v>26</v>
      </c>
      <c r="P3891" t="s">
        <v>151</v>
      </c>
      <c r="Q3891">
        <f t="shared" si="241"/>
        <v>0</v>
      </c>
      <c r="R3891" t="s">
        <v>151</v>
      </c>
      <c r="S3891">
        <f t="shared" si="242"/>
        <v>0</v>
      </c>
      <c r="T3891">
        <v>49</v>
      </c>
      <c r="U3891" s="1">
        <f t="shared" si="243"/>
        <v>3185</v>
      </c>
      <c r="V3891" t="s">
        <v>74</v>
      </c>
      <c r="W3891" t="s">
        <v>48</v>
      </c>
      <c r="X3891">
        <f t="array" ref="X3891">IF(W3891="fortnightly",26, IF(W3891="monthly", 12, IF(W3891="weekly", 52, IF(W3891="quarterly", 4, IF(W3891="annually", 1, IF(W3891="bi-weekly", 104, IF(W3891="every 3 months", 4,)))))))</f>
        <v>1</v>
      </c>
    </row>
    <row r="3892" spans="1:24" x14ac:dyDescent="0.25">
      <c r="A3892">
        <v>3891</v>
      </c>
      <c r="B3892">
        <v>35</v>
      </c>
      <c r="C3892" t="str" cm="1">
        <f t="array" ref="C3892">_xlfn.IFS(B3892&lt;=19, "Teenagers", B3892&lt;=29, "Young Youth",B3892&lt;=64, "Adults", B3892&gt;=65, "Seniors")</f>
        <v>Adults</v>
      </c>
      <c r="D3892" t="s">
        <v>152</v>
      </c>
      <c r="E3892" t="s">
        <v>54</v>
      </c>
      <c r="F3892" t="s">
        <v>20</v>
      </c>
      <c r="G3892" s="1">
        <v>81</v>
      </c>
      <c r="H3892" t="s">
        <v>144</v>
      </c>
      <c r="I3892" t="s">
        <v>91</v>
      </c>
      <c r="J3892" t="s">
        <v>95</v>
      </c>
      <c r="K3892" t="s">
        <v>24</v>
      </c>
      <c r="L3892">
        <v>2.6</v>
      </c>
      <c r="M3892" t="s">
        <v>151</v>
      </c>
      <c r="N3892">
        <f t="shared" si="240"/>
        <v>0</v>
      </c>
      <c r="O3892" t="s">
        <v>53</v>
      </c>
      <c r="P3892" t="s">
        <v>151</v>
      </c>
      <c r="Q3892">
        <f t="shared" si="241"/>
        <v>0</v>
      </c>
      <c r="R3892" t="s">
        <v>151</v>
      </c>
      <c r="S3892">
        <f t="shared" si="242"/>
        <v>0</v>
      </c>
      <c r="T3892">
        <v>33</v>
      </c>
      <c r="U3892" s="1">
        <f t="shared" si="243"/>
        <v>2673</v>
      </c>
      <c r="V3892" t="s">
        <v>85</v>
      </c>
      <c r="W3892" t="s">
        <v>48</v>
      </c>
      <c r="X3892">
        <f t="array" ref="X3892">IF(W3892="fortnightly",26, IF(W3892="monthly", 12, IF(W3892="weekly", 52, IF(W3892="quarterly", 4, IF(W3892="annually", 1, IF(W3892="bi-weekly", 104, IF(W3892="every 3 months", 4,)))))))</f>
        <v>1</v>
      </c>
    </row>
    <row r="3893" spans="1:24" x14ac:dyDescent="0.25">
      <c r="A3893">
        <v>3892</v>
      </c>
      <c r="B3893">
        <v>36</v>
      </c>
      <c r="C3893" t="str" cm="1">
        <f t="array" ref="C3893">_xlfn.IFS(B3893&lt;=19, "Teenagers", B3893&lt;=29, "Young Youth",B3893&lt;=64, "Adults", B3893&gt;=65, "Seniors")</f>
        <v>Adults</v>
      </c>
      <c r="D3893" t="s">
        <v>152</v>
      </c>
      <c r="E3893" t="s">
        <v>80</v>
      </c>
      <c r="F3893" t="s">
        <v>20</v>
      </c>
      <c r="G3893" s="1">
        <v>30</v>
      </c>
      <c r="H3893" t="s">
        <v>111</v>
      </c>
      <c r="I3893" t="s">
        <v>22</v>
      </c>
      <c r="J3893" t="s">
        <v>99</v>
      </c>
      <c r="K3893" t="s">
        <v>24</v>
      </c>
      <c r="L3893">
        <v>4.7</v>
      </c>
      <c r="M3893" t="s">
        <v>151</v>
      </c>
      <c r="N3893">
        <f t="shared" si="240"/>
        <v>0</v>
      </c>
      <c r="O3893" t="s">
        <v>37</v>
      </c>
      <c r="P3893" t="s">
        <v>151</v>
      </c>
      <c r="Q3893">
        <f t="shared" si="241"/>
        <v>0</v>
      </c>
      <c r="R3893" t="s">
        <v>151</v>
      </c>
      <c r="S3893">
        <f t="shared" si="242"/>
        <v>0</v>
      </c>
      <c r="T3893">
        <v>6</v>
      </c>
      <c r="U3893" s="1">
        <f t="shared" si="243"/>
        <v>180</v>
      </c>
      <c r="V3893" t="s">
        <v>74</v>
      </c>
      <c r="W3893" t="s">
        <v>57</v>
      </c>
      <c r="X3893">
        <f t="array" ref="X3893">IF(W3893="fortnightly",26, IF(W3893="monthly", 12, IF(W3893="weekly", 52, IF(W3893="quarterly", 4, IF(W3893="annually", 1, IF(W3893="bi-weekly", 104, IF(W3893="every 3 months", 4,)))))))</f>
        <v>4</v>
      </c>
    </row>
    <row r="3894" spans="1:24" x14ac:dyDescent="0.25">
      <c r="A3894">
        <v>3893</v>
      </c>
      <c r="B3894">
        <v>35</v>
      </c>
      <c r="C3894" t="str" cm="1">
        <f t="array" ref="C3894">_xlfn.IFS(B3894&lt;=19, "Teenagers", B3894&lt;=29, "Young Youth",B3894&lt;=64, "Adults", B3894&gt;=65, "Seniors")</f>
        <v>Adults</v>
      </c>
      <c r="D3894" t="s">
        <v>152</v>
      </c>
      <c r="E3894" t="s">
        <v>105</v>
      </c>
      <c r="F3894" t="s">
        <v>66</v>
      </c>
      <c r="G3894" s="1">
        <v>86</v>
      </c>
      <c r="H3894" t="s">
        <v>150</v>
      </c>
      <c r="I3894" t="s">
        <v>22</v>
      </c>
      <c r="J3894" t="s">
        <v>125</v>
      </c>
      <c r="K3894" t="s">
        <v>52</v>
      </c>
      <c r="L3894">
        <v>3.5</v>
      </c>
      <c r="M3894" t="s">
        <v>151</v>
      </c>
      <c r="N3894">
        <f t="shared" si="240"/>
        <v>0</v>
      </c>
      <c r="O3894" t="s">
        <v>53</v>
      </c>
      <c r="P3894" t="s">
        <v>151</v>
      </c>
      <c r="Q3894">
        <f t="shared" si="241"/>
        <v>0</v>
      </c>
      <c r="R3894" t="s">
        <v>151</v>
      </c>
      <c r="S3894">
        <f t="shared" si="242"/>
        <v>0</v>
      </c>
      <c r="T3894">
        <v>5</v>
      </c>
      <c r="U3894" s="1">
        <f t="shared" si="243"/>
        <v>430</v>
      </c>
      <c r="V3894" t="s">
        <v>45</v>
      </c>
      <c r="W3894" t="s">
        <v>28</v>
      </c>
      <c r="X3894">
        <f t="array" ref="X3894">IF(W3894="fortnightly",26, IF(W3894="monthly", 12, IF(W3894="weekly", 52, IF(W3894="quarterly", 4, IF(W3894="annually", 1, IF(W3894="bi-weekly", 104, IF(W3894="every 3 months", 4,)))))))</f>
        <v>26</v>
      </c>
    </row>
    <row r="3895" spans="1:24" x14ac:dyDescent="0.25">
      <c r="A3895">
        <v>3894</v>
      </c>
      <c r="B3895">
        <v>21</v>
      </c>
      <c r="C3895" t="str" cm="1">
        <f t="array" ref="C3895">_xlfn.IFS(B3895&lt;=19, "Teenagers", B3895&lt;=29, "Young Youth",B3895&lt;=64, "Adults", B3895&gt;=65, "Seniors")</f>
        <v>Young Youth</v>
      </c>
      <c r="D3895" t="s">
        <v>152</v>
      </c>
      <c r="E3895" t="s">
        <v>123</v>
      </c>
      <c r="F3895" t="s">
        <v>66</v>
      </c>
      <c r="G3895" s="1">
        <v>64</v>
      </c>
      <c r="H3895" t="s">
        <v>34</v>
      </c>
      <c r="I3895" t="s">
        <v>22</v>
      </c>
      <c r="J3895" t="s">
        <v>51</v>
      </c>
      <c r="K3895" t="s">
        <v>56</v>
      </c>
      <c r="L3895">
        <v>3.3</v>
      </c>
      <c r="M3895" t="s">
        <v>151</v>
      </c>
      <c r="N3895">
        <f t="shared" si="240"/>
        <v>0</v>
      </c>
      <c r="O3895" t="s">
        <v>73</v>
      </c>
      <c r="P3895" t="s">
        <v>151</v>
      </c>
      <c r="Q3895">
        <f t="shared" si="241"/>
        <v>0</v>
      </c>
      <c r="R3895" t="s">
        <v>151</v>
      </c>
      <c r="S3895">
        <f t="shared" si="242"/>
        <v>0</v>
      </c>
      <c r="T3895">
        <v>29</v>
      </c>
      <c r="U3895" s="1">
        <f t="shared" si="243"/>
        <v>1856</v>
      </c>
      <c r="V3895" t="s">
        <v>74</v>
      </c>
      <c r="W3895" t="s">
        <v>75</v>
      </c>
      <c r="X3895">
        <f t="array" ref="X3895">IF(W3895="fortnightly",26, IF(W3895="monthly", 12, IF(W3895="weekly", 52, IF(W3895="quarterly", 4, IF(W3895="annually", 1, IF(W3895="bi-weekly", 104, IF(W3895="every 3 months", 4,)))))))</f>
        <v>104</v>
      </c>
    </row>
    <row r="3896" spans="1:24" x14ac:dyDescent="0.25">
      <c r="A3896">
        <v>3895</v>
      </c>
      <c r="B3896">
        <v>66</v>
      </c>
      <c r="C3896" t="str" cm="1">
        <f t="array" ref="C3896">_xlfn.IFS(B3896&lt;=19, "Teenagers", B3896&lt;=29, "Young Youth",B3896&lt;=64, "Adults", B3896&gt;=65, "Seniors")</f>
        <v>Seniors</v>
      </c>
      <c r="D3896" t="s">
        <v>152</v>
      </c>
      <c r="E3896" t="s">
        <v>86</v>
      </c>
      <c r="F3896" t="s">
        <v>20</v>
      </c>
      <c r="G3896" s="1">
        <v>78</v>
      </c>
      <c r="H3896" t="s">
        <v>138</v>
      </c>
      <c r="I3896" t="s">
        <v>22</v>
      </c>
      <c r="J3896" t="s">
        <v>51</v>
      </c>
      <c r="K3896" t="s">
        <v>36</v>
      </c>
      <c r="L3896">
        <v>3.9</v>
      </c>
      <c r="M3896" t="s">
        <v>151</v>
      </c>
      <c r="N3896">
        <f t="shared" si="240"/>
        <v>0</v>
      </c>
      <c r="O3896" t="s">
        <v>69</v>
      </c>
      <c r="P3896" t="s">
        <v>151</v>
      </c>
      <c r="Q3896">
        <f t="shared" si="241"/>
        <v>0</v>
      </c>
      <c r="R3896" t="s">
        <v>151</v>
      </c>
      <c r="S3896">
        <f t="shared" si="242"/>
        <v>0</v>
      </c>
      <c r="T3896">
        <v>44</v>
      </c>
      <c r="U3896" s="1">
        <f t="shared" si="243"/>
        <v>3432</v>
      </c>
      <c r="V3896" t="s">
        <v>38</v>
      </c>
      <c r="W3896" t="s">
        <v>96</v>
      </c>
      <c r="X3896">
        <f t="array" ref="X3896">IF(W3896="fortnightly",26, IF(W3896="monthly", 12, IF(W3896="weekly", 52, IF(W3896="quarterly", 4, IF(W3896="annually", 1, IF(W3896="bi-weekly", 104, IF(W3896="every 3 months", 4,)))))))</f>
        <v>4</v>
      </c>
    </row>
    <row r="3897" spans="1:24" x14ac:dyDescent="0.25">
      <c r="A3897">
        <v>3896</v>
      </c>
      <c r="B3897">
        <v>40</v>
      </c>
      <c r="C3897" t="str" cm="1">
        <f t="array" ref="C3897">_xlfn.IFS(B3897&lt;=19, "Teenagers", B3897&lt;=29, "Young Youth",B3897&lt;=64, "Adults", B3897&gt;=65, "Seniors")</f>
        <v>Adults</v>
      </c>
      <c r="D3897" t="s">
        <v>152</v>
      </c>
      <c r="E3897" t="s">
        <v>103</v>
      </c>
      <c r="F3897" t="s">
        <v>20</v>
      </c>
      <c r="G3897" s="1">
        <v>28</v>
      </c>
      <c r="H3897" t="s">
        <v>140</v>
      </c>
      <c r="I3897" t="s">
        <v>22</v>
      </c>
      <c r="J3897" t="s">
        <v>47</v>
      </c>
      <c r="K3897" t="s">
        <v>52</v>
      </c>
      <c r="L3897">
        <v>4.2</v>
      </c>
      <c r="M3897" t="s">
        <v>151</v>
      </c>
      <c r="N3897">
        <f t="shared" si="240"/>
        <v>0</v>
      </c>
      <c r="O3897" t="s">
        <v>69</v>
      </c>
      <c r="P3897" t="s">
        <v>151</v>
      </c>
      <c r="Q3897">
        <f t="shared" si="241"/>
        <v>0</v>
      </c>
      <c r="R3897" t="s">
        <v>151</v>
      </c>
      <c r="S3897">
        <f t="shared" si="242"/>
        <v>0</v>
      </c>
      <c r="T3897">
        <v>32</v>
      </c>
      <c r="U3897" s="1">
        <f t="shared" si="243"/>
        <v>896</v>
      </c>
      <c r="V3897" t="s">
        <v>27</v>
      </c>
      <c r="W3897" t="s">
        <v>39</v>
      </c>
      <c r="X3897">
        <f t="array" ref="X3897">IF(W3897="fortnightly",26, IF(W3897="monthly", 12, IF(W3897="weekly", 52, IF(W3897="quarterly", 4, IF(W3897="annually", 1, IF(W3897="bi-weekly", 104, IF(W3897="every 3 months", 4,)))))))</f>
        <v>52</v>
      </c>
    </row>
    <row r="3898" spans="1:24" x14ac:dyDescent="0.25">
      <c r="A3898">
        <v>3897</v>
      </c>
      <c r="B3898">
        <v>52</v>
      </c>
      <c r="C3898" t="str" cm="1">
        <f t="array" ref="C3898">_xlfn.IFS(B3898&lt;=19, "Teenagers", B3898&lt;=29, "Young Youth",B3898&lt;=64, "Adults", B3898&gt;=65, "Seniors")</f>
        <v>Adults</v>
      </c>
      <c r="D3898" t="s">
        <v>152</v>
      </c>
      <c r="E3898" t="s">
        <v>131</v>
      </c>
      <c r="F3898" t="s">
        <v>66</v>
      </c>
      <c r="G3898" s="1">
        <v>49</v>
      </c>
      <c r="H3898" t="s">
        <v>145</v>
      </c>
      <c r="I3898" t="s">
        <v>22</v>
      </c>
      <c r="J3898" t="s">
        <v>51</v>
      </c>
      <c r="K3898" t="s">
        <v>36</v>
      </c>
      <c r="L3898">
        <v>4.5</v>
      </c>
      <c r="M3898" t="s">
        <v>151</v>
      </c>
      <c r="N3898">
        <f t="shared" si="240"/>
        <v>0</v>
      </c>
      <c r="O3898" t="s">
        <v>73</v>
      </c>
      <c r="P3898" t="s">
        <v>151</v>
      </c>
      <c r="Q3898">
        <f t="shared" si="241"/>
        <v>0</v>
      </c>
      <c r="R3898" t="s">
        <v>151</v>
      </c>
      <c r="S3898">
        <f t="shared" si="242"/>
        <v>0</v>
      </c>
      <c r="T3898">
        <v>41</v>
      </c>
      <c r="U3898" s="1">
        <f t="shared" si="243"/>
        <v>2009</v>
      </c>
      <c r="V3898" t="s">
        <v>74</v>
      </c>
      <c r="W3898" t="s">
        <v>75</v>
      </c>
      <c r="X3898">
        <f t="array" ref="X3898">IF(W3898="fortnightly",26, IF(W3898="monthly", 12, IF(W3898="weekly", 52, IF(W3898="quarterly", 4, IF(W3898="annually", 1, IF(W3898="bi-weekly", 104, IF(W3898="every 3 months", 4,)))))))</f>
        <v>104</v>
      </c>
    </row>
    <row r="3899" spans="1:24" x14ac:dyDescent="0.25">
      <c r="A3899">
        <v>3898</v>
      </c>
      <c r="B3899">
        <v>46</v>
      </c>
      <c r="C3899" t="str" cm="1">
        <f t="array" ref="C3899">_xlfn.IFS(B3899&lt;=19, "Teenagers", B3899&lt;=29, "Young Youth",B3899&lt;=64, "Adults", B3899&gt;=65, "Seniors")</f>
        <v>Adults</v>
      </c>
      <c r="D3899" t="s">
        <v>152</v>
      </c>
      <c r="E3899" t="s">
        <v>132</v>
      </c>
      <c r="F3899" t="s">
        <v>66</v>
      </c>
      <c r="G3899" s="1">
        <v>33</v>
      </c>
      <c r="H3899" t="s">
        <v>126</v>
      </c>
      <c r="I3899" t="s">
        <v>22</v>
      </c>
      <c r="J3899" t="s">
        <v>95</v>
      </c>
      <c r="K3899" t="s">
        <v>36</v>
      </c>
      <c r="L3899">
        <v>2.9</v>
      </c>
      <c r="M3899" t="s">
        <v>151</v>
      </c>
      <c r="N3899">
        <f t="shared" si="240"/>
        <v>0</v>
      </c>
      <c r="O3899" t="s">
        <v>53</v>
      </c>
      <c r="P3899" t="s">
        <v>151</v>
      </c>
      <c r="Q3899">
        <f t="shared" si="241"/>
        <v>0</v>
      </c>
      <c r="R3899" t="s">
        <v>151</v>
      </c>
      <c r="S3899">
        <f t="shared" si="242"/>
        <v>0</v>
      </c>
      <c r="T3899">
        <v>24</v>
      </c>
      <c r="U3899" s="1">
        <f t="shared" si="243"/>
        <v>792</v>
      </c>
      <c r="V3899" t="s">
        <v>27</v>
      </c>
      <c r="W3899" t="s">
        <v>57</v>
      </c>
      <c r="X3899">
        <f t="array" ref="X3899">IF(W3899="fortnightly",26, IF(W3899="monthly", 12, IF(W3899="weekly", 52, IF(W3899="quarterly", 4, IF(W3899="annually", 1, IF(W3899="bi-weekly", 104, IF(W3899="every 3 months", 4,)))))))</f>
        <v>4</v>
      </c>
    </row>
    <row r="3900" spans="1:24" x14ac:dyDescent="0.25">
      <c r="A3900">
        <v>3899</v>
      </c>
      <c r="B3900">
        <v>44</v>
      </c>
      <c r="C3900" t="str" cm="1">
        <f t="array" ref="C3900">_xlfn.IFS(B3900&lt;=19, "Teenagers", B3900&lt;=29, "Young Youth",B3900&lt;=64, "Adults", B3900&gt;=65, "Seniors")</f>
        <v>Adults</v>
      </c>
      <c r="D3900" t="s">
        <v>152</v>
      </c>
      <c r="E3900" t="s">
        <v>70</v>
      </c>
      <c r="F3900" t="s">
        <v>41</v>
      </c>
      <c r="G3900" s="1">
        <v>77</v>
      </c>
      <c r="H3900" t="s">
        <v>147</v>
      </c>
      <c r="I3900" t="s">
        <v>35</v>
      </c>
      <c r="J3900" t="s">
        <v>109</v>
      </c>
      <c r="K3900" t="s">
        <v>52</v>
      </c>
      <c r="L3900">
        <v>3.8</v>
      </c>
      <c r="M3900" t="s">
        <v>151</v>
      </c>
      <c r="N3900">
        <f t="shared" si="240"/>
        <v>0</v>
      </c>
      <c r="O3900" t="s">
        <v>26</v>
      </c>
      <c r="P3900" t="s">
        <v>151</v>
      </c>
      <c r="Q3900">
        <f t="shared" si="241"/>
        <v>0</v>
      </c>
      <c r="R3900" t="s">
        <v>151</v>
      </c>
      <c r="S3900">
        <f t="shared" si="242"/>
        <v>0</v>
      </c>
      <c r="T3900">
        <v>24</v>
      </c>
      <c r="U3900" s="1">
        <f t="shared" si="243"/>
        <v>1848</v>
      </c>
      <c r="V3900" t="s">
        <v>27</v>
      </c>
      <c r="W3900" t="s">
        <v>39</v>
      </c>
      <c r="X3900">
        <f t="array" ref="X3900">IF(W3900="fortnightly",26, IF(W3900="monthly", 12, IF(W3900="weekly", 52, IF(W3900="quarterly", 4, IF(W3900="annually", 1, IF(W3900="bi-weekly", 104, IF(W3900="every 3 months", 4,)))))))</f>
        <v>52</v>
      </c>
    </row>
    <row r="3901" spans="1:24" x14ac:dyDescent="0.25">
      <c r="A3901">
        <v>3900</v>
      </c>
      <c r="B3901">
        <v>52</v>
      </c>
      <c r="C3901" t="str" cm="1">
        <f t="array" ref="C3901">_xlfn.IFS(B3901&lt;=19, "Teenagers", B3901&lt;=29, "Young Youth",B3901&lt;=64, "Adults", B3901&gt;=65, "Seniors")</f>
        <v>Adults</v>
      </c>
      <c r="D3901" t="s">
        <v>152</v>
      </c>
      <c r="E3901" t="s">
        <v>65</v>
      </c>
      <c r="F3901" t="s">
        <v>66</v>
      </c>
      <c r="G3901" s="1">
        <v>81</v>
      </c>
      <c r="H3901" t="s">
        <v>98</v>
      </c>
      <c r="I3901" t="s">
        <v>43</v>
      </c>
      <c r="J3901" t="s">
        <v>117</v>
      </c>
      <c r="K3901" t="s">
        <v>36</v>
      </c>
      <c r="L3901">
        <v>3.1</v>
      </c>
      <c r="M3901" t="s">
        <v>151</v>
      </c>
      <c r="N3901">
        <f t="shared" si="240"/>
        <v>0</v>
      </c>
      <c r="O3901" t="s">
        <v>73</v>
      </c>
      <c r="P3901" t="s">
        <v>151</v>
      </c>
      <c r="Q3901">
        <f t="shared" si="241"/>
        <v>0</v>
      </c>
      <c r="R3901" t="s">
        <v>151</v>
      </c>
      <c r="S3901">
        <f t="shared" si="242"/>
        <v>0</v>
      </c>
      <c r="T3901">
        <v>33</v>
      </c>
      <c r="U3901" s="1">
        <f t="shared" si="243"/>
        <v>2673</v>
      </c>
      <c r="V3901" t="s">
        <v>27</v>
      </c>
      <c r="W3901" t="s">
        <v>57</v>
      </c>
      <c r="X3901">
        <f t="array" ref="X3901">IF(W3901="fortnightly",26, IF(W3901="monthly", 12, IF(W3901="weekly", 52, IF(W3901="quarterly", 4, IF(W3901="annually", 1, IF(W3901="bi-weekly", 104, IF(W3901="every 3 months", 4,)))))))</f>
        <v>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2F60F-A6A1-45FC-8F19-D39B50F5B01A}">
  <dimension ref="A1:J51"/>
  <sheetViews>
    <sheetView topLeftCell="A29" workbookViewId="0">
      <selection activeCell="J23" sqref="J23"/>
    </sheetView>
  </sheetViews>
  <sheetFormatPr defaultRowHeight="15" x14ac:dyDescent="0.25"/>
  <cols>
    <col min="1" max="1" width="13.140625" bestFit="1" customWidth="1"/>
    <col min="2" max="2" width="26" bestFit="1" customWidth="1"/>
    <col min="3" max="3" width="28.140625" bestFit="1" customWidth="1"/>
    <col min="4" max="4" width="25" bestFit="1" customWidth="1"/>
    <col min="5" max="5" width="7" bestFit="1" customWidth="1"/>
    <col min="6" max="6" width="36.5703125" customWidth="1"/>
    <col min="7" max="7" width="13.140625" bestFit="1" customWidth="1"/>
    <col min="8" max="8" width="26" bestFit="1" customWidth="1"/>
    <col min="9" max="9" width="25.7109375" bestFit="1" customWidth="1"/>
    <col min="10" max="10" width="28.140625" bestFit="1" customWidth="1"/>
  </cols>
  <sheetData>
    <row r="1" spans="1:10" x14ac:dyDescent="0.25">
      <c r="A1" s="7" t="s">
        <v>175</v>
      </c>
    </row>
    <row r="3" spans="1:10" x14ac:dyDescent="0.25">
      <c r="A3" s="4" t="s">
        <v>160</v>
      </c>
      <c r="B3" t="s">
        <v>159</v>
      </c>
      <c r="G3" s="7" t="s">
        <v>173</v>
      </c>
    </row>
    <row r="4" spans="1:10" x14ac:dyDescent="0.25">
      <c r="A4" s="5" t="s">
        <v>151</v>
      </c>
      <c r="B4" s="3">
        <v>80978</v>
      </c>
    </row>
    <row r="5" spans="1:10" x14ac:dyDescent="0.25">
      <c r="A5" s="5" t="s">
        <v>25</v>
      </c>
      <c r="B5" s="3">
        <v>29826</v>
      </c>
      <c r="G5" s="4" t="s">
        <v>160</v>
      </c>
      <c r="H5" t="s">
        <v>159</v>
      </c>
    </row>
    <row r="6" spans="1:10" x14ac:dyDescent="0.25">
      <c r="A6" s="5" t="s">
        <v>161</v>
      </c>
      <c r="B6" s="3">
        <v>110804</v>
      </c>
      <c r="G6" s="5" t="s">
        <v>22</v>
      </c>
      <c r="H6" s="3">
        <v>29130</v>
      </c>
    </row>
    <row r="7" spans="1:10" x14ac:dyDescent="0.25">
      <c r="G7" s="5" t="s">
        <v>43</v>
      </c>
      <c r="H7" s="3">
        <v>50376</v>
      </c>
    </row>
    <row r="8" spans="1:10" x14ac:dyDescent="0.25">
      <c r="G8" s="5" t="s">
        <v>35</v>
      </c>
      <c r="H8" s="3">
        <v>18988</v>
      </c>
    </row>
    <row r="9" spans="1:10" x14ac:dyDescent="0.25">
      <c r="G9" s="5" t="s">
        <v>91</v>
      </c>
      <c r="H9" s="3">
        <v>12310</v>
      </c>
    </row>
    <row r="10" spans="1:10" x14ac:dyDescent="0.25">
      <c r="A10" t="s">
        <v>170</v>
      </c>
      <c r="G10" s="5" t="s">
        <v>161</v>
      </c>
      <c r="H10" s="3">
        <v>110804</v>
      </c>
    </row>
    <row r="12" spans="1:10" x14ac:dyDescent="0.25">
      <c r="A12" s="4" t="s">
        <v>160</v>
      </c>
      <c r="B12" t="s">
        <v>167</v>
      </c>
      <c r="C12" t="s">
        <v>159</v>
      </c>
      <c r="D12" t="s">
        <v>174</v>
      </c>
    </row>
    <row r="13" spans="1:10" x14ac:dyDescent="0.25">
      <c r="A13" s="5" t="s">
        <v>163</v>
      </c>
      <c r="B13" s="3">
        <v>3923680</v>
      </c>
      <c r="C13" s="3">
        <v>72451</v>
      </c>
      <c r="D13" s="3">
        <v>65921</v>
      </c>
      <c r="G13" s="7" t="s">
        <v>176</v>
      </c>
    </row>
    <row r="14" spans="1:10" x14ac:dyDescent="0.25">
      <c r="A14" s="5" t="s">
        <v>164</v>
      </c>
      <c r="B14" s="3">
        <v>682013</v>
      </c>
      <c r="C14" s="3">
        <v>11730</v>
      </c>
      <c r="D14" s="3">
        <v>11268</v>
      </c>
    </row>
    <row r="15" spans="1:10" x14ac:dyDescent="0.25">
      <c r="A15" s="5" t="s">
        <v>165</v>
      </c>
      <c r="B15" s="3">
        <v>207426</v>
      </c>
      <c r="C15" s="3">
        <v>4190</v>
      </c>
      <c r="D15" s="3">
        <v>3434</v>
      </c>
      <c r="G15" s="4" t="s">
        <v>160</v>
      </c>
      <c r="H15" t="s">
        <v>167</v>
      </c>
      <c r="I15" t="s">
        <v>177</v>
      </c>
      <c r="J15" t="s">
        <v>159</v>
      </c>
    </row>
    <row r="16" spans="1:10" x14ac:dyDescent="0.25">
      <c r="A16" s="5" t="s">
        <v>166</v>
      </c>
      <c r="B16" s="3">
        <v>1106601</v>
      </c>
      <c r="C16" s="3">
        <v>22433</v>
      </c>
      <c r="D16" s="3">
        <v>18248</v>
      </c>
      <c r="G16" s="5" t="s">
        <v>151</v>
      </c>
      <c r="H16" s="3">
        <v>3359156</v>
      </c>
      <c r="I16" s="3">
        <v>2223</v>
      </c>
      <c r="J16" s="3">
        <v>63736</v>
      </c>
    </row>
    <row r="17" spans="1:10" x14ac:dyDescent="0.25">
      <c r="A17" s="5" t="s">
        <v>161</v>
      </c>
      <c r="B17" s="3">
        <v>5919720</v>
      </c>
      <c r="C17" s="3">
        <v>110804</v>
      </c>
      <c r="D17" s="3">
        <v>98871</v>
      </c>
      <c r="G17" s="5" t="s">
        <v>25</v>
      </c>
      <c r="H17" s="3">
        <v>2560564</v>
      </c>
      <c r="I17" s="3">
        <v>1677</v>
      </c>
      <c r="J17" s="3">
        <v>47068</v>
      </c>
    </row>
    <row r="18" spans="1:10" x14ac:dyDescent="0.25">
      <c r="G18" s="5" t="s">
        <v>161</v>
      </c>
      <c r="H18" s="3">
        <v>5919720</v>
      </c>
      <c r="I18" s="3">
        <v>3900</v>
      </c>
      <c r="J18" s="3">
        <v>110804</v>
      </c>
    </row>
    <row r="20" spans="1:10" x14ac:dyDescent="0.25">
      <c r="A20" s="6" t="s">
        <v>168</v>
      </c>
    </row>
    <row r="22" spans="1:10" x14ac:dyDescent="0.25">
      <c r="A22" s="4" t="s">
        <v>160</v>
      </c>
      <c r="B22" t="s">
        <v>167</v>
      </c>
      <c r="C22" t="s">
        <v>159</v>
      </c>
      <c r="G22" s="7" t="s">
        <v>181</v>
      </c>
    </row>
    <row r="23" spans="1:10" x14ac:dyDescent="0.25">
      <c r="A23" s="5" t="s">
        <v>74</v>
      </c>
      <c r="B23" s="3">
        <v>889942</v>
      </c>
      <c r="C23" s="3">
        <v>17497</v>
      </c>
    </row>
    <row r="24" spans="1:10" x14ac:dyDescent="0.25">
      <c r="A24" s="5" t="s">
        <v>32</v>
      </c>
      <c r="B24" s="3">
        <v>1011682</v>
      </c>
      <c r="C24" s="3">
        <v>19912</v>
      </c>
      <c r="G24" s="4" t="s">
        <v>160</v>
      </c>
      <c r="H24" t="s">
        <v>167</v>
      </c>
    </row>
    <row r="25" spans="1:10" x14ac:dyDescent="0.25">
      <c r="A25" s="5" t="s">
        <v>38</v>
      </c>
      <c r="B25" s="3">
        <v>1036334</v>
      </c>
      <c r="C25" s="3">
        <v>18200</v>
      </c>
      <c r="G25" s="5" t="s">
        <v>66</v>
      </c>
      <c r="H25" s="3">
        <v>1896187</v>
      </c>
    </row>
    <row r="26" spans="1:10" x14ac:dyDescent="0.25">
      <c r="A26" s="5" t="s">
        <v>85</v>
      </c>
      <c r="B26" s="3">
        <v>990271</v>
      </c>
      <c r="C26" s="3">
        <v>18367</v>
      </c>
      <c r="G26" s="5" t="s">
        <v>20</v>
      </c>
      <c r="H26" s="3">
        <v>2646306</v>
      </c>
    </row>
    <row r="27" spans="1:10" x14ac:dyDescent="0.25">
      <c r="A27" s="5" t="s">
        <v>45</v>
      </c>
      <c r="B27" s="3">
        <v>1031626</v>
      </c>
      <c r="C27" s="3">
        <v>18511</v>
      </c>
      <c r="G27" s="5" t="s">
        <v>41</v>
      </c>
      <c r="H27" s="3">
        <v>915143</v>
      </c>
    </row>
    <row r="28" spans="1:10" x14ac:dyDescent="0.25">
      <c r="A28" s="5" t="s">
        <v>27</v>
      </c>
      <c r="B28" s="3">
        <v>959865</v>
      </c>
      <c r="C28" s="3">
        <v>18317</v>
      </c>
      <c r="G28" s="5" t="s">
        <v>62</v>
      </c>
      <c r="H28" s="3">
        <v>462084</v>
      </c>
    </row>
    <row r="29" spans="1:10" x14ac:dyDescent="0.25">
      <c r="A29" s="5" t="s">
        <v>161</v>
      </c>
      <c r="B29" s="3">
        <v>5919720</v>
      </c>
      <c r="C29" s="3">
        <v>110804</v>
      </c>
      <c r="G29" s="5" t="s">
        <v>161</v>
      </c>
      <c r="H29" s="3">
        <v>5919720</v>
      </c>
    </row>
    <row r="32" spans="1:10" x14ac:dyDescent="0.25">
      <c r="A32" s="6" t="s">
        <v>171</v>
      </c>
    </row>
    <row r="33" spans="1:3" x14ac:dyDescent="0.25">
      <c r="A33" s="4" t="s">
        <v>2</v>
      </c>
      <c r="B33" t="s">
        <v>169</v>
      </c>
    </row>
    <row r="35" spans="1:3" x14ac:dyDescent="0.25">
      <c r="A35" s="4" t="s">
        <v>160</v>
      </c>
      <c r="B35" t="s">
        <v>159</v>
      </c>
      <c r="C35" t="s">
        <v>167</v>
      </c>
    </row>
    <row r="36" spans="1:3" x14ac:dyDescent="0.25">
      <c r="A36" s="5" t="s">
        <v>163</v>
      </c>
      <c r="B36" s="3">
        <v>72451</v>
      </c>
      <c r="C36" s="3">
        <v>3923680</v>
      </c>
    </row>
    <row r="37" spans="1:3" x14ac:dyDescent="0.25">
      <c r="A37" s="5" t="s">
        <v>164</v>
      </c>
      <c r="B37" s="3">
        <v>11730</v>
      </c>
      <c r="C37" s="3">
        <v>682013</v>
      </c>
    </row>
    <row r="38" spans="1:3" x14ac:dyDescent="0.25">
      <c r="A38" s="5" t="s">
        <v>165</v>
      </c>
      <c r="B38" s="3">
        <v>4190</v>
      </c>
      <c r="C38" s="3">
        <v>207426</v>
      </c>
    </row>
    <row r="39" spans="1:3" x14ac:dyDescent="0.25">
      <c r="A39" s="5" t="s">
        <v>166</v>
      </c>
      <c r="B39" s="3">
        <v>22433</v>
      </c>
      <c r="C39" s="3">
        <v>1106601</v>
      </c>
    </row>
    <row r="40" spans="1:3" x14ac:dyDescent="0.25">
      <c r="A40" s="5" t="s">
        <v>161</v>
      </c>
      <c r="B40" s="3">
        <v>110804</v>
      </c>
      <c r="C40" s="3">
        <v>5919720</v>
      </c>
    </row>
    <row r="43" spans="1:3" x14ac:dyDescent="0.25">
      <c r="A43" s="6" t="s">
        <v>172</v>
      </c>
    </row>
    <row r="46" spans="1:3" x14ac:dyDescent="0.25">
      <c r="A46" s="4" t="s">
        <v>160</v>
      </c>
      <c r="B46" t="s">
        <v>167</v>
      </c>
    </row>
    <row r="47" spans="1:3" x14ac:dyDescent="0.25">
      <c r="A47" s="5" t="s">
        <v>66</v>
      </c>
      <c r="B47" s="3">
        <v>1896187</v>
      </c>
    </row>
    <row r="48" spans="1:3" x14ac:dyDescent="0.25">
      <c r="A48" s="5" t="s">
        <v>20</v>
      </c>
      <c r="B48" s="3">
        <v>2646306</v>
      </c>
    </row>
    <row r="49" spans="1:2" x14ac:dyDescent="0.25">
      <c r="A49" s="5" t="s">
        <v>41</v>
      </c>
      <c r="B49" s="3">
        <v>915143</v>
      </c>
    </row>
    <row r="50" spans="1:2" x14ac:dyDescent="0.25">
      <c r="A50" s="5" t="s">
        <v>62</v>
      </c>
      <c r="B50" s="3">
        <v>462084</v>
      </c>
    </row>
    <row r="51" spans="1:2" x14ac:dyDescent="0.25">
      <c r="A51" s="5" t="s">
        <v>161</v>
      </c>
      <c r="B51" s="3">
        <v>5919720</v>
      </c>
    </row>
  </sheetData>
  <pageMargins left="0.7" right="0.7" top="0.75" bottom="0.75" header="0.3" footer="0.3"/>
  <pageSetup orientation="portrait" r:id="rId9"/>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7E3BD-97CB-49D1-9928-A7B738AFAB4A}">
  <dimension ref="A1:B10"/>
  <sheetViews>
    <sheetView workbookViewId="0">
      <selection activeCell="D4" sqref="D4"/>
    </sheetView>
  </sheetViews>
  <sheetFormatPr defaultRowHeight="15" x14ac:dyDescent="0.25"/>
  <cols>
    <col min="2" max="2" width="33.28515625" customWidth="1"/>
  </cols>
  <sheetData>
    <row r="1" spans="1:2" x14ac:dyDescent="0.25">
      <c r="A1" s="9" t="s">
        <v>178</v>
      </c>
      <c r="B1" s="10"/>
    </row>
    <row r="3" spans="1:2" x14ac:dyDescent="0.25">
      <c r="A3">
        <v>1</v>
      </c>
      <c r="B3" s="7" t="s">
        <v>162</v>
      </c>
    </row>
    <row r="4" spans="1:2" x14ac:dyDescent="0.25">
      <c r="A4">
        <v>2</v>
      </c>
      <c r="B4" s="7" t="s">
        <v>179</v>
      </c>
    </row>
    <row r="5" spans="1:2" x14ac:dyDescent="0.25">
      <c r="A5">
        <v>3</v>
      </c>
      <c r="B5" s="7" t="s">
        <v>180</v>
      </c>
    </row>
    <row r="6" spans="1:2" x14ac:dyDescent="0.25">
      <c r="A6">
        <v>4</v>
      </c>
      <c r="B6" s="7" t="s">
        <v>185</v>
      </c>
    </row>
    <row r="7" spans="1:2" x14ac:dyDescent="0.25">
      <c r="A7">
        <v>5</v>
      </c>
      <c r="B7" s="7" t="s">
        <v>184</v>
      </c>
    </row>
    <row r="8" spans="1:2" x14ac:dyDescent="0.25">
      <c r="A8">
        <v>6</v>
      </c>
      <c r="B8" s="7" t="s">
        <v>183</v>
      </c>
    </row>
    <row r="9" spans="1:2" x14ac:dyDescent="0.25">
      <c r="A9">
        <v>7</v>
      </c>
      <c r="B9" s="7" t="s">
        <v>182</v>
      </c>
    </row>
    <row r="10" spans="1:2" x14ac:dyDescent="0.25">
      <c r="A10">
        <v>8</v>
      </c>
      <c r="B10" s="7" t="s">
        <v>186</v>
      </c>
    </row>
  </sheetData>
  <mergeCells count="1">
    <mergeCell ref="A1:B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C8CB0-991E-4812-903A-4E0421637638}">
  <dimension ref="A1"/>
  <sheetViews>
    <sheetView showGridLines="0" tabSelected="1" workbookViewId="0">
      <selection activeCell="C15" sqref="C15"/>
    </sheetView>
  </sheetViews>
  <sheetFormatPr defaultRowHeight="15" x14ac:dyDescent="0.25"/>
  <cols>
    <col min="1" max="16384" width="9.14062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shopping_behavior_updated</vt:lpstr>
      <vt:lpstr>Shopping Behavior Datasheet</vt:lpstr>
      <vt:lpstr>Pivot Table</vt:lpstr>
      <vt:lpstr>BUSINESS QUESTION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prince</cp:lastModifiedBy>
  <dcterms:created xsi:type="dcterms:W3CDTF">2025-12-21T20:33:57Z</dcterms:created>
  <dcterms:modified xsi:type="dcterms:W3CDTF">2025-12-28T04:14:26Z</dcterms:modified>
</cp:coreProperties>
</file>